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pivotTables/pivotTable1.xml" ContentType="application/vnd.openxmlformats-officedocument.spreadsheetml.pivotTab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pivotTables/pivotTable3.xml" ContentType="application/vnd.openxmlformats-officedocument.spreadsheetml.pivotTable+xml"/>
  <Override PartName="/xl/tables/table4.xml" ContentType="application/vnd.openxmlformats-officedocument.spreadsheetml.table+xml"/>
  <Override PartName="/xl/pivotTables/pivotTable4.xml" ContentType="application/vnd.openxmlformats-officedocument.spreadsheetml.pivotTable+xml"/>
  <Override PartName="/xl/tables/table5.xml" ContentType="application/vnd.openxmlformats-officedocument.spreadsheetml.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tables/table6.xml" ContentType="application/vnd.openxmlformats-officedocument.spreadsheetml.table+xml"/>
  <Override PartName="/xl/pivotTables/pivotTable7.xml" ContentType="application/vnd.openxmlformats-officedocument.spreadsheetml.pivotTab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pivotTables/pivotTable8.xml" ContentType="application/vnd.openxmlformats-officedocument.spreadsheetml.pivotTab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tables/table7.xml" ContentType="application/vnd.openxmlformats-officedocument.spreadsheetml.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pivotTables/pivotTable11.xml" ContentType="application/vnd.openxmlformats-officedocument.spreadsheetml.pivotTab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0" yWindow="30" windowWidth="28515" windowHeight="12855" tabRatio="936" firstSheet="2" activeTab="11"/>
  </bookViews>
  <sheets>
    <sheet name="BILAN - GENERALITES- RF" sheetId="1" r:id="rId1"/>
    <sheet name="BILAN - GENERALITES- DF" sheetId="4" r:id="rId2"/>
    <sheet name="BILAN - GENERALITES- RI" sheetId="5" r:id="rId3"/>
    <sheet name="BILAN - GENERALITES- DI" sheetId="6" r:id="rId4"/>
    <sheet name="BILAN - GENERALITES" sheetId="7" r:id="rId5"/>
    <sheet name="NATURE - ANALYSE" sheetId="10" r:id="rId6"/>
    <sheet name="NATURE - DETAIL" sheetId="9" r:id="rId7"/>
    <sheet name="NATURE - ANALYSE 0112" sheetId="12" r:id="rId8"/>
    <sheet name="EMPRUNTS GARANTIS" sheetId="14" r:id="rId9"/>
    <sheet name="EMPRUNTS GARANTIS ANALYSE" sheetId="16" r:id="rId10"/>
    <sheet name="SUBVENTIONS" sheetId="17" r:id="rId11"/>
    <sheet name="SUBVENTIONS_ANALYSE" sheetId="18" r:id="rId12"/>
    <sheet name="AUTORISATIONS PROGRAMMES" sheetId="19" r:id="rId13"/>
    <sheet name="AUTORISATIONS PROGRAMMES A-1" sheetId="20" r:id="rId14"/>
    <sheet name="AUTORISATIONS PROGRAMMES A-2" sheetId="21" r:id="rId15"/>
    <sheet name="PERSONNEL" sheetId="22" r:id="rId16"/>
    <sheet name="PERSONNEL A-1" sheetId="23" r:id="rId17"/>
    <sheet name="PERSONNEL A-2" sheetId="24" r:id="rId18"/>
    <sheet name="DETTE" sheetId="25" r:id="rId19"/>
    <sheet name="DETTE - A-1" sheetId="27" r:id="rId20"/>
    <sheet name="DETTE - A-2" sheetId="28" r:id="rId21"/>
    <sheet name="DETTE - A-3" sheetId="29" r:id="rId22"/>
  </sheets>
  <calcPr calcId="145621"/>
  <pivotCaches>
    <pivotCache cacheId="0" r:id="rId23"/>
    <pivotCache cacheId="1" r:id="rId24"/>
    <pivotCache cacheId="2" r:id="rId25"/>
    <pivotCache cacheId="4" r:id="rId26"/>
    <pivotCache cacheId="5" r:id="rId27"/>
    <pivotCache cacheId="6" r:id="rId28"/>
    <pivotCache cacheId="12" r:id="rId29"/>
  </pivotCaches>
</workbook>
</file>

<file path=xl/calcChain.xml><?xml version="1.0" encoding="utf-8"?>
<calcChain xmlns="http://schemas.openxmlformats.org/spreadsheetml/2006/main">
  <c r="C2" i="19" l="1"/>
  <c r="C3" i="19"/>
  <c r="C4" i="19"/>
  <c r="C5" i="19"/>
  <c r="C6" i="19"/>
  <c r="C7" i="19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35" i="19"/>
  <c r="C36" i="19"/>
  <c r="C37" i="19"/>
  <c r="C38" i="19"/>
  <c r="C39" i="19"/>
  <c r="C40" i="19"/>
  <c r="C41" i="19"/>
  <c r="C42" i="19"/>
  <c r="C43" i="19"/>
  <c r="C44" i="19"/>
  <c r="C45" i="19"/>
  <c r="C46" i="19"/>
  <c r="C47" i="19"/>
  <c r="C48" i="19"/>
  <c r="C49" i="19"/>
  <c r="C50" i="19"/>
  <c r="C51" i="19"/>
  <c r="C52" i="19"/>
  <c r="C53" i="19"/>
  <c r="C54" i="19"/>
  <c r="C55" i="19"/>
  <c r="C56" i="19"/>
  <c r="C57" i="19"/>
  <c r="C58" i="19"/>
  <c r="C59" i="19"/>
  <c r="C60" i="19"/>
  <c r="C61" i="19"/>
  <c r="C62" i="19"/>
  <c r="C63" i="19"/>
  <c r="C64" i="19"/>
  <c r="C65" i="19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88" i="19"/>
  <c r="C89" i="19"/>
  <c r="C90" i="19"/>
  <c r="C91" i="19"/>
  <c r="C92" i="19"/>
  <c r="C93" i="19"/>
  <c r="C94" i="19"/>
  <c r="C95" i="19"/>
  <c r="C96" i="19"/>
  <c r="C97" i="19"/>
  <c r="C98" i="19"/>
  <c r="C99" i="19"/>
  <c r="C100" i="19"/>
  <c r="C101" i="19"/>
  <c r="C102" i="19"/>
  <c r="C103" i="19"/>
  <c r="C104" i="19"/>
  <c r="C105" i="19"/>
  <c r="C106" i="19"/>
  <c r="C107" i="19"/>
  <c r="C108" i="19"/>
  <c r="C109" i="19"/>
  <c r="C110" i="19"/>
  <c r="C111" i="19"/>
  <c r="C112" i="19"/>
  <c r="C113" i="19"/>
  <c r="C114" i="19"/>
  <c r="C115" i="19"/>
  <c r="C116" i="19"/>
  <c r="C117" i="19"/>
  <c r="C118" i="19"/>
  <c r="C119" i="19"/>
  <c r="C120" i="19"/>
  <c r="C121" i="19"/>
  <c r="C122" i="19"/>
  <c r="C123" i="19"/>
  <c r="C124" i="19"/>
  <c r="C125" i="19"/>
  <c r="C126" i="19"/>
  <c r="C127" i="19"/>
  <c r="C128" i="19"/>
  <c r="C129" i="19"/>
  <c r="C130" i="19"/>
  <c r="C131" i="19"/>
  <c r="C132" i="19"/>
  <c r="C133" i="19"/>
  <c r="C134" i="19"/>
  <c r="C135" i="19"/>
  <c r="C136" i="19"/>
  <c r="C137" i="19"/>
  <c r="C138" i="19"/>
  <c r="C139" i="19"/>
  <c r="C140" i="19"/>
  <c r="C141" i="19"/>
  <c r="C142" i="19"/>
  <c r="C143" i="19"/>
  <c r="C144" i="19"/>
  <c r="C145" i="19"/>
  <c r="C146" i="19"/>
  <c r="C147" i="19"/>
  <c r="C148" i="19"/>
  <c r="C149" i="19"/>
  <c r="C150" i="19"/>
  <c r="C151" i="19"/>
  <c r="C152" i="19"/>
  <c r="C153" i="19"/>
  <c r="C154" i="19"/>
  <c r="C155" i="19"/>
  <c r="C156" i="19"/>
  <c r="C157" i="19"/>
  <c r="C158" i="19"/>
  <c r="C159" i="19"/>
  <c r="C160" i="19"/>
  <c r="C161" i="19"/>
  <c r="C162" i="19"/>
  <c r="C163" i="19"/>
  <c r="C164" i="19"/>
  <c r="C165" i="19"/>
  <c r="C166" i="19"/>
  <c r="C167" i="19"/>
  <c r="C168" i="19"/>
  <c r="C169" i="19"/>
  <c r="C170" i="19"/>
  <c r="C171" i="19"/>
  <c r="C172" i="19"/>
  <c r="C173" i="19"/>
  <c r="C174" i="19"/>
  <c r="C175" i="19"/>
  <c r="C176" i="19"/>
  <c r="C177" i="19"/>
  <c r="C178" i="19"/>
  <c r="C179" i="19"/>
  <c r="C180" i="19"/>
  <c r="C181" i="19"/>
  <c r="C182" i="19"/>
  <c r="C183" i="19"/>
  <c r="C184" i="19"/>
  <c r="C185" i="19"/>
  <c r="C186" i="19"/>
  <c r="C187" i="19"/>
  <c r="C188" i="19"/>
  <c r="C189" i="19"/>
  <c r="C190" i="19"/>
  <c r="C191" i="19"/>
  <c r="C192" i="19"/>
  <c r="C193" i="19"/>
  <c r="C194" i="19"/>
  <c r="C195" i="19"/>
  <c r="C196" i="19"/>
  <c r="C197" i="19"/>
  <c r="C198" i="19"/>
  <c r="C199" i="19"/>
  <c r="C200" i="19"/>
  <c r="C201" i="19"/>
  <c r="C202" i="19"/>
  <c r="C203" i="19"/>
  <c r="C204" i="19"/>
  <c r="C205" i="19"/>
  <c r="C206" i="19"/>
  <c r="C207" i="19"/>
  <c r="C208" i="19"/>
  <c r="C209" i="19"/>
  <c r="C210" i="19"/>
  <c r="B2" i="19"/>
  <c r="B3" i="19"/>
  <c r="B4" i="19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35" i="19"/>
  <c r="B36" i="19"/>
  <c r="B37" i="19"/>
  <c r="B38" i="19"/>
  <c r="B39" i="19"/>
  <c r="B40" i="19"/>
  <c r="B41" i="19"/>
  <c r="B42" i="19"/>
  <c r="B43" i="19"/>
  <c r="B44" i="19"/>
  <c r="B45" i="19"/>
  <c r="B46" i="19"/>
  <c r="B47" i="19"/>
  <c r="B48" i="19"/>
  <c r="B49" i="19"/>
  <c r="B50" i="19"/>
  <c r="B51" i="19"/>
  <c r="B52" i="19"/>
  <c r="B53" i="19"/>
  <c r="B54" i="19"/>
  <c r="B55" i="19"/>
  <c r="B56" i="19"/>
  <c r="B57" i="19"/>
  <c r="B58" i="19"/>
  <c r="B59" i="19"/>
  <c r="B60" i="19"/>
  <c r="B61" i="19"/>
  <c r="B62" i="19"/>
  <c r="B63" i="19"/>
  <c r="B64" i="19"/>
  <c r="B65" i="19"/>
  <c r="B66" i="19"/>
  <c r="B67" i="19"/>
  <c r="B68" i="19"/>
  <c r="B69" i="19"/>
  <c r="B70" i="19"/>
  <c r="B71" i="19"/>
  <c r="B72" i="19"/>
  <c r="B73" i="19"/>
  <c r="B74" i="19"/>
  <c r="B75" i="19"/>
  <c r="B76" i="19"/>
  <c r="B77" i="19"/>
  <c r="B78" i="19"/>
  <c r="B79" i="19"/>
  <c r="B80" i="19"/>
  <c r="B81" i="19"/>
  <c r="B82" i="19"/>
  <c r="B83" i="19"/>
  <c r="B84" i="19"/>
  <c r="B85" i="19"/>
  <c r="B86" i="19"/>
  <c r="B87" i="19"/>
  <c r="B88" i="19"/>
  <c r="B89" i="19"/>
  <c r="B90" i="19"/>
  <c r="B91" i="19"/>
  <c r="B92" i="19"/>
  <c r="B93" i="19"/>
  <c r="B94" i="19"/>
  <c r="B95" i="19"/>
  <c r="B96" i="19"/>
  <c r="B97" i="19"/>
  <c r="B98" i="19"/>
  <c r="B99" i="19"/>
  <c r="B100" i="19"/>
  <c r="B101" i="19"/>
  <c r="B102" i="19"/>
  <c r="B103" i="19"/>
  <c r="B104" i="19"/>
  <c r="B105" i="19"/>
  <c r="B106" i="19"/>
  <c r="B107" i="19"/>
  <c r="B108" i="19"/>
  <c r="B109" i="19"/>
  <c r="B110" i="19"/>
  <c r="B111" i="19"/>
  <c r="B112" i="19"/>
  <c r="B113" i="19"/>
  <c r="B114" i="19"/>
  <c r="B115" i="19"/>
  <c r="B116" i="19"/>
  <c r="B117" i="19"/>
  <c r="B118" i="19"/>
  <c r="B119" i="19"/>
  <c r="B120" i="19"/>
  <c r="B121" i="19"/>
  <c r="B122" i="19"/>
  <c r="B123" i="19"/>
  <c r="B124" i="19"/>
  <c r="B125" i="19"/>
  <c r="B126" i="19"/>
  <c r="B127" i="19"/>
  <c r="B128" i="19"/>
  <c r="B129" i="19"/>
  <c r="B130" i="19"/>
  <c r="B131" i="19"/>
  <c r="B132" i="19"/>
  <c r="B133" i="19"/>
  <c r="B134" i="19"/>
  <c r="B135" i="19"/>
  <c r="B136" i="19"/>
  <c r="B137" i="19"/>
  <c r="B138" i="19"/>
  <c r="B139" i="19"/>
  <c r="B140" i="19"/>
  <c r="B141" i="19"/>
  <c r="B142" i="19"/>
  <c r="B143" i="19"/>
  <c r="B144" i="19"/>
  <c r="B145" i="19"/>
  <c r="B146" i="19"/>
  <c r="B147" i="19"/>
  <c r="B148" i="19"/>
  <c r="B149" i="19"/>
  <c r="B150" i="19"/>
  <c r="B151" i="19"/>
  <c r="B152" i="19"/>
  <c r="B153" i="19"/>
  <c r="B154" i="19"/>
  <c r="B155" i="19"/>
  <c r="B156" i="19"/>
  <c r="B157" i="19"/>
  <c r="B158" i="19"/>
  <c r="B159" i="19"/>
  <c r="B160" i="19"/>
  <c r="B161" i="19"/>
  <c r="B162" i="19"/>
  <c r="B163" i="19"/>
  <c r="B164" i="19"/>
  <c r="B165" i="19"/>
  <c r="B166" i="19"/>
  <c r="B167" i="19"/>
  <c r="B168" i="19"/>
  <c r="B169" i="19"/>
  <c r="B170" i="19"/>
  <c r="B171" i="19"/>
  <c r="B172" i="19"/>
  <c r="B173" i="19"/>
  <c r="B174" i="19"/>
  <c r="B175" i="19"/>
  <c r="B176" i="19"/>
  <c r="B177" i="19"/>
  <c r="B178" i="19"/>
  <c r="B179" i="19"/>
  <c r="B180" i="19"/>
  <c r="B181" i="19"/>
  <c r="B182" i="19"/>
  <c r="B183" i="19"/>
  <c r="B184" i="19"/>
  <c r="B185" i="19"/>
  <c r="B186" i="19"/>
  <c r="B187" i="19"/>
  <c r="B188" i="19"/>
  <c r="B189" i="19"/>
  <c r="B190" i="19"/>
  <c r="B191" i="19"/>
  <c r="B192" i="19"/>
  <c r="B193" i="19"/>
  <c r="B194" i="19"/>
  <c r="B195" i="19"/>
  <c r="B196" i="19"/>
  <c r="B197" i="19"/>
  <c r="B198" i="19"/>
  <c r="B199" i="19"/>
  <c r="B200" i="19"/>
  <c r="B201" i="19"/>
  <c r="B202" i="19"/>
  <c r="B203" i="19"/>
  <c r="B204" i="19"/>
  <c r="B205" i="19"/>
  <c r="B206" i="19"/>
  <c r="B207" i="19"/>
  <c r="B208" i="19"/>
  <c r="B209" i="19"/>
  <c r="B210" i="19"/>
  <c r="D2" i="9" l="1"/>
  <c r="D3" i="9"/>
  <c r="D4" i="9"/>
  <c r="D5" i="9"/>
  <c r="D6" i="9"/>
  <c r="D7" i="9"/>
  <c r="D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D147" i="9"/>
  <c r="D148" i="9"/>
  <c r="D149" i="9"/>
  <c r="D150" i="9"/>
  <c r="D151" i="9"/>
  <c r="D152" i="9"/>
  <c r="D153" i="9"/>
  <c r="D154" i="9"/>
  <c r="D155" i="9"/>
  <c r="D156" i="9"/>
  <c r="D157" i="9"/>
  <c r="D158" i="9"/>
  <c r="D159" i="9"/>
  <c r="D160" i="9"/>
  <c r="D161" i="9"/>
  <c r="D162" i="9"/>
  <c r="D163" i="9"/>
  <c r="D164" i="9"/>
  <c r="D165" i="9"/>
  <c r="D166" i="9"/>
  <c r="D167" i="9"/>
  <c r="D168" i="9"/>
  <c r="D169" i="9"/>
  <c r="D170" i="9"/>
  <c r="D171" i="9"/>
  <c r="D172" i="9"/>
  <c r="D173" i="9"/>
  <c r="D174" i="9"/>
  <c r="D175" i="9"/>
  <c r="D176" i="9"/>
  <c r="D177" i="9"/>
  <c r="D178" i="9"/>
  <c r="D179" i="9"/>
  <c r="D180" i="9"/>
  <c r="D181" i="9"/>
  <c r="D182" i="9"/>
  <c r="D183" i="9"/>
  <c r="D184" i="9"/>
  <c r="D185" i="9"/>
  <c r="D186" i="9"/>
  <c r="D187" i="9"/>
  <c r="D188" i="9"/>
  <c r="D189" i="9"/>
  <c r="D190" i="9"/>
  <c r="D191" i="9"/>
  <c r="D192" i="9"/>
  <c r="D193" i="9"/>
  <c r="D194" i="9"/>
  <c r="D195" i="9"/>
  <c r="D196" i="9"/>
  <c r="D197" i="9"/>
  <c r="D198" i="9"/>
  <c r="D199" i="9"/>
  <c r="D200" i="9"/>
  <c r="D201" i="9"/>
  <c r="D202" i="9"/>
  <c r="D203" i="9"/>
  <c r="D204" i="9"/>
  <c r="D205" i="9"/>
  <c r="D206" i="9"/>
  <c r="D207" i="9"/>
  <c r="D208" i="9"/>
  <c r="D209" i="9"/>
  <c r="D210" i="9"/>
  <c r="D211" i="9"/>
  <c r="D212" i="9"/>
  <c r="D213" i="9"/>
  <c r="D214" i="9"/>
  <c r="D215" i="9"/>
  <c r="D216" i="9"/>
  <c r="D217" i="9"/>
  <c r="D218" i="9"/>
  <c r="D219" i="9"/>
  <c r="D220" i="9"/>
  <c r="D221" i="9"/>
  <c r="D222" i="9"/>
  <c r="D223" i="9"/>
  <c r="D224" i="9"/>
  <c r="D225" i="9"/>
  <c r="D226" i="9"/>
  <c r="D227" i="9"/>
  <c r="D228" i="9"/>
  <c r="D229" i="9"/>
  <c r="D230" i="9"/>
  <c r="D231" i="9"/>
  <c r="D232" i="9"/>
  <c r="D233" i="9"/>
  <c r="D234" i="9"/>
  <c r="D235" i="9"/>
  <c r="D236" i="9"/>
  <c r="D237" i="9"/>
  <c r="D238" i="9"/>
  <c r="D239" i="9"/>
  <c r="D240" i="9"/>
  <c r="D241" i="9"/>
  <c r="D242" i="9"/>
  <c r="D243" i="9"/>
  <c r="D244" i="9"/>
  <c r="D245" i="9"/>
  <c r="D246" i="9"/>
  <c r="D247" i="9"/>
  <c r="D248" i="9"/>
  <c r="D249" i="9"/>
  <c r="D250" i="9"/>
  <c r="D251" i="9"/>
  <c r="D252" i="9"/>
  <c r="D253" i="9"/>
  <c r="D254" i="9"/>
  <c r="D255" i="9"/>
  <c r="D256" i="9"/>
  <c r="D257" i="9"/>
  <c r="D258" i="9"/>
  <c r="D259" i="9"/>
  <c r="D260" i="9"/>
  <c r="D261" i="9"/>
  <c r="D262" i="9"/>
  <c r="D263" i="9"/>
  <c r="D264" i="9"/>
  <c r="D265" i="9"/>
  <c r="D266" i="9"/>
  <c r="D267" i="9"/>
  <c r="D268" i="9"/>
  <c r="D269" i="9"/>
  <c r="D270" i="9"/>
  <c r="D271" i="9"/>
  <c r="D272" i="9"/>
  <c r="D273" i="9"/>
  <c r="D274" i="9"/>
  <c r="D275" i="9"/>
  <c r="D276" i="9"/>
  <c r="D277" i="9"/>
  <c r="D278" i="9"/>
  <c r="D279" i="9"/>
  <c r="D280" i="9"/>
  <c r="D281" i="9"/>
  <c r="D282" i="9"/>
  <c r="D283" i="9"/>
  <c r="D284" i="9"/>
  <c r="D285" i="9"/>
  <c r="D286" i="9"/>
  <c r="D287" i="9"/>
  <c r="D288" i="9"/>
  <c r="D289" i="9"/>
  <c r="D290" i="9"/>
  <c r="D291" i="9"/>
  <c r="D292" i="9"/>
  <c r="D293" i="9"/>
  <c r="D294" i="9"/>
  <c r="D295" i="9"/>
  <c r="D296" i="9"/>
  <c r="D297" i="9"/>
  <c r="D298" i="9"/>
  <c r="D299" i="9"/>
  <c r="D300" i="9"/>
  <c r="D301" i="9"/>
  <c r="D302" i="9"/>
  <c r="D303" i="9"/>
  <c r="D304" i="9"/>
  <c r="D305" i="9"/>
  <c r="D306" i="9"/>
  <c r="D307" i="9"/>
  <c r="D308" i="9"/>
  <c r="D309" i="9"/>
  <c r="D310" i="9"/>
  <c r="D311" i="9"/>
  <c r="D312" i="9"/>
  <c r="D313" i="9"/>
  <c r="D314" i="9"/>
  <c r="D315" i="9"/>
  <c r="D316" i="9"/>
  <c r="D317" i="9"/>
  <c r="D318" i="9"/>
  <c r="D319" i="9"/>
  <c r="D320" i="9"/>
  <c r="D321" i="9"/>
  <c r="D322" i="9"/>
  <c r="D323" i="9"/>
  <c r="D324" i="9"/>
  <c r="D325" i="9"/>
  <c r="D326" i="9"/>
  <c r="D327" i="9"/>
  <c r="D328" i="9"/>
  <c r="D329" i="9"/>
  <c r="D330" i="9"/>
  <c r="D331" i="9"/>
  <c r="D332" i="9"/>
  <c r="D333" i="9"/>
  <c r="D334" i="9"/>
  <c r="D335" i="9"/>
  <c r="D336" i="9"/>
  <c r="D337" i="9"/>
  <c r="D338" i="9"/>
  <c r="D339" i="9"/>
  <c r="D340" i="9"/>
  <c r="D341" i="9"/>
  <c r="D342" i="9"/>
  <c r="D343" i="9"/>
  <c r="D344" i="9"/>
  <c r="D345" i="9"/>
  <c r="D346" i="9"/>
  <c r="D347" i="9"/>
  <c r="D348" i="9"/>
  <c r="D349" i="9"/>
  <c r="D350" i="9"/>
  <c r="D351" i="9"/>
  <c r="D352" i="9"/>
  <c r="D353" i="9"/>
  <c r="D354" i="9"/>
  <c r="D355" i="9"/>
  <c r="D356" i="9"/>
  <c r="D357" i="9"/>
  <c r="D358" i="9"/>
  <c r="D359" i="9"/>
  <c r="D360" i="9"/>
  <c r="D361" i="9"/>
  <c r="D362" i="9"/>
  <c r="D363" i="9"/>
  <c r="D364" i="9"/>
  <c r="D365" i="9"/>
  <c r="D366" i="9"/>
  <c r="D367" i="9"/>
  <c r="D368" i="9"/>
  <c r="D369" i="9"/>
  <c r="D370" i="9"/>
  <c r="D371" i="9"/>
  <c r="D372" i="9"/>
  <c r="D373" i="9"/>
  <c r="D374" i="9"/>
  <c r="D375" i="9"/>
  <c r="D376" i="9"/>
  <c r="D377" i="9"/>
  <c r="D378" i="9"/>
  <c r="D379" i="9"/>
  <c r="D380" i="9"/>
  <c r="D381" i="9"/>
  <c r="D382" i="9"/>
  <c r="D383" i="9"/>
  <c r="D384" i="9"/>
  <c r="D385" i="9"/>
  <c r="D386" i="9"/>
  <c r="D387" i="9"/>
  <c r="D388" i="9"/>
  <c r="D389" i="9"/>
  <c r="D390" i="9"/>
  <c r="D391" i="9"/>
  <c r="D392" i="9"/>
  <c r="D393" i="9"/>
  <c r="D394" i="9"/>
  <c r="D395" i="9"/>
  <c r="D396" i="9"/>
  <c r="D397" i="9"/>
  <c r="D398" i="9"/>
  <c r="D399" i="9"/>
  <c r="D400" i="9"/>
  <c r="D401" i="9"/>
  <c r="D402" i="9"/>
  <c r="D403" i="9"/>
  <c r="D404" i="9"/>
  <c r="D405" i="9"/>
  <c r="D406" i="9"/>
  <c r="D407" i="9"/>
  <c r="D408" i="9"/>
  <c r="D409" i="9"/>
  <c r="D410" i="9"/>
  <c r="D411" i="9"/>
  <c r="D412" i="9"/>
  <c r="D413" i="9"/>
  <c r="D414" i="9"/>
  <c r="D415" i="9"/>
  <c r="D416" i="9"/>
  <c r="D417" i="9"/>
  <c r="D418" i="9"/>
  <c r="D419" i="9"/>
  <c r="D420" i="9"/>
  <c r="D421" i="9"/>
  <c r="D422" i="9"/>
  <c r="D423" i="9"/>
  <c r="D424" i="9"/>
  <c r="D425" i="9"/>
  <c r="D426" i="9"/>
  <c r="D427" i="9"/>
  <c r="D428" i="9"/>
  <c r="D429" i="9"/>
  <c r="D430" i="9"/>
  <c r="D431" i="9"/>
  <c r="D432" i="9"/>
  <c r="C3" i="7" l="1"/>
  <c r="C2" i="7"/>
  <c r="B3" i="7"/>
  <c r="B2" i="7"/>
</calcChain>
</file>

<file path=xl/sharedStrings.xml><?xml version="1.0" encoding="utf-8"?>
<sst xmlns="http://schemas.openxmlformats.org/spreadsheetml/2006/main" count="60705" uniqueCount="6937">
  <si>
    <t>Libellé</t>
  </si>
  <si>
    <t>INVESTISSEMENT</t>
  </si>
  <si>
    <t>Total dépenses</t>
  </si>
  <si>
    <t>Total recettes</t>
  </si>
  <si>
    <t>FONCTIONNEMENT</t>
  </si>
  <si>
    <t>Type</t>
  </si>
  <si>
    <t>Investissement</t>
  </si>
  <si>
    <t>0  - Services généraux administrat° publiques</t>
  </si>
  <si>
    <t>1 - Sécurité et salubrité publiques</t>
  </si>
  <si>
    <t>2 - Enseignement - Formation</t>
  </si>
  <si>
    <t>3 - Culture</t>
  </si>
  <si>
    <t>4 - Sport et jeunesse</t>
  </si>
  <si>
    <t>5 - Interventions sociales et santé</t>
  </si>
  <si>
    <t>6 - Famille</t>
  </si>
  <si>
    <t>7 - Logement</t>
  </si>
  <si>
    <t>8 - Aménagt et services urbains, environnemt</t>
  </si>
  <si>
    <t>9 - Action économique</t>
  </si>
  <si>
    <t>Fonctionnement</t>
  </si>
  <si>
    <t>DEPENSES</t>
  </si>
  <si>
    <t>RECETTES</t>
  </si>
  <si>
    <t>Dépenses</t>
  </si>
  <si>
    <t>011 - Charges à caractère général</t>
  </si>
  <si>
    <t>Achats prestat° services (hors terrains)</t>
  </si>
  <si>
    <t>Achats matériel, équipements et travaux</t>
  </si>
  <si>
    <t>Eau et assainissement</t>
  </si>
  <si>
    <t>Energie - Electricité</t>
  </si>
  <si>
    <t>Combustibles</t>
  </si>
  <si>
    <t>Carburants</t>
  </si>
  <si>
    <t>Alimentation</t>
  </si>
  <si>
    <t>Autres fournitures non stockées</t>
  </si>
  <si>
    <t>Fournitures d'entretien</t>
  </si>
  <si>
    <t>Fournitures de petit équipement</t>
  </si>
  <si>
    <t>Vêtements de travail</t>
  </si>
  <si>
    <t>Fournitures administratives</t>
  </si>
  <si>
    <t>Livres, disques, ... (médiathèque)</t>
  </si>
  <si>
    <t>Fournitures scolaires</t>
  </si>
  <si>
    <t>Autres matières et fournitures</t>
  </si>
  <si>
    <t>Contrats de prestations de services</t>
  </si>
  <si>
    <t>Locations immobilières</t>
  </si>
  <si>
    <t>Locations mobilières</t>
  </si>
  <si>
    <t>Charges locatives et de copropriété</t>
  </si>
  <si>
    <t>Entretien terrains</t>
  </si>
  <si>
    <t>Entretien, réparations bâtiments publics</t>
  </si>
  <si>
    <t>Entretien, réparations autres bâtiments</t>
  </si>
  <si>
    <t>Entretien, réparations voiries</t>
  </si>
  <si>
    <t>Entretien, réparations réseaux</t>
  </si>
  <si>
    <t>Entretien matériel roulant</t>
  </si>
  <si>
    <t>Entretien autres biens mobiliers</t>
  </si>
  <si>
    <t>Maintenance</t>
  </si>
  <si>
    <t>Multirisques</t>
  </si>
  <si>
    <t>Etudes et recherches</t>
  </si>
  <si>
    <t>Documentation générale et technique</t>
  </si>
  <si>
    <t>Versements à des organismes de formation</t>
  </si>
  <si>
    <t>Frais de colloques et de séminaires</t>
  </si>
  <si>
    <t>Autres frais divers</t>
  </si>
  <si>
    <t>Indemnités aux comptable et régisseurs</t>
  </si>
  <si>
    <t>Honoraires</t>
  </si>
  <si>
    <t>Frais d'actes et de contentieux</t>
  </si>
  <si>
    <t>Divers</t>
  </si>
  <si>
    <t>Annonces et insertions</t>
  </si>
  <si>
    <t>Fêtes et cérémonies</t>
  </si>
  <si>
    <t>Foires et expositions</t>
  </si>
  <si>
    <t>Catalogues et imprimés</t>
  </si>
  <si>
    <t>Transports de biens</t>
  </si>
  <si>
    <t>Transports collectifs</t>
  </si>
  <si>
    <t>Voyages et déplacements</t>
  </si>
  <si>
    <t>Frais de déménagement</t>
  </si>
  <si>
    <t>Missions</t>
  </si>
  <si>
    <t>Réceptions</t>
  </si>
  <si>
    <t>Frais d'affranchissement</t>
  </si>
  <si>
    <t>Frais de télécommunications</t>
  </si>
  <si>
    <t>Services bancaires et assimilés</t>
  </si>
  <si>
    <t>Concours divers (cotisations)</t>
  </si>
  <si>
    <t>Frais de gardiennage (églises, forêts, .</t>
  </si>
  <si>
    <t>Frais de nettoyage des locaux</t>
  </si>
  <si>
    <t>Redevances pour services rendus</t>
  </si>
  <si>
    <t>Remb. frais au budget annexe</t>
  </si>
  <si>
    <t>Remb. frais à un GFP de rattachement</t>
  </si>
  <si>
    <t>Remb. frais à d'autres organismes</t>
  </si>
  <si>
    <t>Autres services extérieurs</t>
  </si>
  <si>
    <t>Taxes foncières</t>
  </si>
  <si>
    <t>Autres impôts locaux</t>
  </si>
  <si>
    <t>Impôts indirects</t>
  </si>
  <si>
    <t>Droits d'enregistrement et de timbre</t>
  </si>
  <si>
    <t>Taxes et impôts sur les véhicules</t>
  </si>
  <si>
    <t>Autres droits</t>
  </si>
  <si>
    <t>Autres impôts, taxes (autres organismes)</t>
  </si>
  <si>
    <t>012 - Charges de personnel, frais assimilés</t>
  </si>
  <si>
    <t>Autre personnel extérieur</t>
  </si>
  <si>
    <t>Versement de transport</t>
  </si>
  <si>
    <t>Cotisations versées au F.N.A.L.</t>
  </si>
  <si>
    <t>Cotisations CNFPT et CDGFPT</t>
  </si>
  <si>
    <t>Autres impôts, taxes sur rémunérations</t>
  </si>
  <si>
    <t>Rémunération principale titulaires</t>
  </si>
  <si>
    <t>NBI, SFT, indemnité résidence</t>
  </si>
  <si>
    <t>Autres indemnités titulaires</t>
  </si>
  <si>
    <t>Rémunérations non tit.</t>
  </si>
  <si>
    <t>Indemnités préavis, licenciement non tit</t>
  </si>
  <si>
    <t>Autres indemnités non tit.</t>
  </si>
  <si>
    <t>Rémunérations des apprentis</t>
  </si>
  <si>
    <t>Cotisations à l'U.R.S.S.A.F.</t>
  </si>
  <si>
    <t>Cotisations aux caisses de retraites</t>
  </si>
  <si>
    <t>Cotisations aux A.S.S.E.D.I.C.</t>
  </si>
  <si>
    <t>Versement au F.N.C. supplément familial</t>
  </si>
  <si>
    <t>Cotis. sociales liées à l'apprentissage</t>
  </si>
  <si>
    <t>Cotis. aux autres organismes sociaux</t>
  </si>
  <si>
    <t>Prestations familiales directes</t>
  </si>
  <si>
    <t>Allocations chômage versées directement</t>
  </si>
  <si>
    <t>Médecine du travail, pharmacie</t>
  </si>
  <si>
    <t>Autres charges</t>
  </si>
  <si>
    <t>014 - Atténuations de produits</t>
  </si>
  <si>
    <t>Revers. sur forfait post-stationnement</t>
  </si>
  <si>
    <t>Dégrèvt taxe habitat° sur logements vaca</t>
  </si>
  <si>
    <t>Autres restitut° dégrèvt contrib. direct</t>
  </si>
  <si>
    <t>Fonds péréquation ress. com. et intercom</t>
  </si>
  <si>
    <t>Reverst., restitut° et prélèvt divers</t>
  </si>
  <si>
    <t>Dotation d'animation locale versée</t>
  </si>
  <si>
    <t>Dotation de gestion locale versée</t>
  </si>
  <si>
    <t>065 - Autres charges de gestion courante</t>
  </si>
  <si>
    <t>Redevances pour licences, logiciels, ...</t>
  </si>
  <si>
    <t>Indemnités</t>
  </si>
  <si>
    <t>Frais de mission</t>
  </si>
  <si>
    <t>Cotisations de retraite</t>
  </si>
  <si>
    <t>Cotis. de sécurité sociale - part patron</t>
  </si>
  <si>
    <t>Formation</t>
  </si>
  <si>
    <t>Frais de représentation du maire</t>
  </si>
  <si>
    <t>Compensations pour formation</t>
  </si>
  <si>
    <t>Créances admises en non-valeur</t>
  </si>
  <si>
    <t>Créances éteintes</t>
  </si>
  <si>
    <t>Indemnités de logement aux instituteurs</t>
  </si>
  <si>
    <t>Autres contributions obligatoires</t>
  </si>
  <si>
    <t>Subv. fonct. Communes du GFP</t>
  </si>
  <si>
    <t>Subv. fonct. Caisse des écoles</t>
  </si>
  <si>
    <t>Subv. fonct. CCAS</t>
  </si>
  <si>
    <t>Autres établissements publics locaux</t>
  </si>
  <si>
    <t>Subv. fonct. Autres organismes publics</t>
  </si>
  <si>
    <t>Subv. fonct. Associat°, personnes privée</t>
  </si>
  <si>
    <t>Secours d'urgence</t>
  </si>
  <si>
    <t>Autres</t>
  </si>
  <si>
    <t>656 - Frais fonctionnement des groupes d'élus</t>
  </si>
  <si>
    <t>Frais de personnel</t>
  </si>
  <si>
    <t>Matériel, équipement et fournitures</t>
  </si>
  <si>
    <t>66 - Charges financières (b)</t>
  </si>
  <si>
    <t>Intérêts réglés à l'échéance</t>
  </si>
  <si>
    <t>Intérêts - Rattachement des ICNE</t>
  </si>
  <si>
    <t>67 - Charges exceptionnelles (c)</t>
  </si>
  <si>
    <t>Intérêts moratoires, pénalités / marché</t>
  </si>
  <si>
    <t>Amendes fiscales et pénales</t>
  </si>
  <si>
    <t>Secours et dots</t>
  </si>
  <si>
    <t>Bourses et prix</t>
  </si>
  <si>
    <t>Autres charges exceptionnelles gestion</t>
  </si>
  <si>
    <t>Titres annulés (sur exercices antérieurs</t>
  </si>
  <si>
    <t>Subv. budgets annexes et régies (AF)</t>
  </si>
  <si>
    <t>Subv. aux fermiers et concessionnaires</t>
  </si>
  <si>
    <t>Autres charges exceptionnelles</t>
  </si>
  <si>
    <t>023 - Virement à la section d'investissement</t>
  </si>
  <si>
    <t>Virement à la section d'investissement</t>
  </si>
  <si>
    <t>042 - Opérat° ordre transfert entre sections (4) (5) (6)</t>
  </si>
  <si>
    <t>Valeurs comptables immobilisations cédée</t>
  </si>
  <si>
    <t>Différences sur réalisations (positives)</t>
  </si>
  <si>
    <t>Dot. amort. et prov. Immos incorporelles</t>
  </si>
  <si>
    <t>Dot. prov. pour risques fonct. courant</t>
  </si>
  <si>
    <t>Dot. prov. dépréc. actifs circulants</t>
  </si>
  <si>
    <t>Dot. prov. risques et charges financiers</t>
  </si>
  <si>
    <t>Recettes</t>
  </si>
  <si>
    <t>013 - Atténuations de charges</t>
  </si>
  <si>
    <t>RRR obtenus sur approv. non stocké</t>
  </si>
  <si>
    <t>RRR obtenus sur services extérieurs</t>
  </si>
  <si>
    <t>RRR obtenus / autres services extérieurs</t>
  </si>
  <si>
    <t>Remboursements rémunérations personnel</t>
  </si>
  <si>
    <t>Rembourst charges SS et prévoyance</t>
  </si>
  <si>
    <t>Rembourst sur autres charges sociales</t>
  </si>
  <si>
    <t>70 - Produits services, domaine et ventes div</t>
  </si>
  <si>
    <t>Autres produits agricoles et forestiers</t>
  </si>
  <si>
    <t>Concessions cimetières (produit net)</t>
  </si>
  <si>
    <t>Stationnement et location voie publique</t>
  </si>
  <si>
    <t>Redev. occupat° domaine public communal</t>
  </si>
  <si>
    <t>Autres droits stationnement et location</t>
  </si>
  <si>
    <t>Locations de droits de chasse et pêche</t>
  </si>
  <si>
    <t>Redevance de stationnement</t>
  </si>
  <si>
    <t>Forfait de post-stationnement</t>
  </si>
  <si>
    <t>Autres redevances et recettes diverses</t>
  </si>
  <si>
    <t>Travaux</t>
  </si>
  <si>
    <t>Redevances services à caractère culturel</t>
  </si>
  <si>
    <t>Redevances services à caractère sportif</t>
  </si>
  <si>
    <t>Redevances services à caractère social</t>
  </si>
  <si>
    <t>Redev. services périscolaires et enseign</t>
  </si>
  <si>
    <t>Autres prestations de services</t>
  </si>
  <si>
    <t>Autres marchandises</t>
  </si>
  <si>
    <t>Locations diverses (autres qu'immeubles)</t>
  </si>
  <si>
    <t>Mise à dispo personnel GFP rattachement</t>
  </si>
  <si>
    <t>Mise à dispo personnel autres organismes</t>
  </si>
  <si>
    <t>Remb. frais B.A. et régies municipales</t>
  </si>
  <si>
    <t>Remb. frais par le GFP de rattachement</t>
  </si>
  <si>
    <t>Remb. frais par d'autres redevables</t>
  </si>
  <si>
    <t>Produits activités annexes (abonnements)</t>
  </si>
  <si>
    <t>73 - Impôts et taxes</t>
  </si>
  <si>
    <t>Taxes foncières et d'habitation</t>
  </si>
  <si>
    <t>Attribution de compensation</t>
  </si>
  <si>
    <t>Autres fiscalités reversées</t>
  </si>
  <si>
    <t>Taxes funéraires</t>
  </si>
  <si>
    <t>Taxes sur les pylônes électriques</t>
  </si>
  <si>
    <t>Taxe milieux aquatiques et inondations</t>
  </si>
  <si>
    <t>Taxe consommation finale d'électricité</t>
  </si>
  <si>
    <t>Taxes de séjour</t>
  </si>
  <si>
    <t>Impôt sur les cercles et maisons de jeux</t>
  </si>
  <si>
    <t>Taxes locales sur la publicité extérieur</t>
  </si>
  <si>
    <t>Taxes additionnelles droits de mutation</t>
  </si>
  <si>
    <t>Autres taxes diverses</t>
  </si>
  <si>
    <t>74 - Dotations et participations</t>
  </si>
  <si>
    <t>Dotation forfaitaire</t>
  </si>
  <si>
    <t>Dotation de solidarité urbaine</t>
  </si>
  <si>
    <t>Dotation nationale de péréquation</t>
  </si>
  <si>
    <t>DGF des permanents syndicaux</t>
  </si>
  <si>
    <t>FCTVA</t>
  </si>
  <si>
    <t>Dotation spéciale instituteurs</t>
  </si>
  <si>
    <t>DGD</t>
  </si>
  <si>
    <t>Autres participations Etat</t>
  </si>
  <si>
    <t>Participat° Régions</t>
  </si>
  <si>
    <t>Participat° Départements</t>
  </si>
  <si>
    <t>Participat° GFP de rattachement</t>
  </si>
  <si>
    <t>Participat° Budget communautaire et FS</t>
  </si>
  <si>
    <t>Participat° Autres organismes</t>
  </si>
  <si>
    <t>Compens. perte taxe add. droits mutation</t>
  </si>
  <si>
    <t>Attribution du fonds départemental TP</t>
  </si>
  <si>
    <t>Etat - Compens. exonérat° taxes foncière</t>
  </si>
  <si>
    <t>Etat - Compens. exonérat° taxe habitat°</t>
  </si>
  <si>
    <t>Dotation de recensement</t>
  </si>
  <si>
    <t>Dotation pour les titres sécurisés</t>
  </si>
  <si>
    <t>75 - Autres produits de gestion courante</t>
  </si>
  <si>
    <t>Revenus des immeubles</t>
  </si>
  <si>
    <t>Redevances versées par fermiers, conces.</t>
  </si>
  <si>
    <t>Autres produits div. de gestion courante</t>
  </si>
  <si>
    <t>76 - Produits financiers (b)</t>
  </si>
  <si>
    <t>Produits de participations</t>
  </si>
  <si>
    <t>Remb. intérêts emprunts GFP rattachement</t>
  </si>
  <si>
    <t>Revenus valeurs mobilières de placement</t>
  </si>
  <si>
    <t>Sortie empr. risque sans IRA capital.</t>
  </si>
  <si>
    <t>77 - Produits exceptionnels ( c)</t>
  </si>
  <si>
    <t>Dédits et pénalités perçus</t>
  </si>
  <si>
    <t>Libéralités reçues</t>
  </si>
  <si>
    <t>Recouvrt créances admises en non valeur</t>
  </si>
  <si>
    <t>Autres produits except. opérat° gestion</t>
  </si>
  <si>
    <t>Mandats annulés (exercices antérieurs)</t>
  </si>
  <si>
    <t>Produits des cessions d'immobilisations</t>
  </si>
  <si>
    <t>Produits exceptionnels divers</t>
  </si>
  <si>
    <t>042 - Opérat° ordre transfert entre sections (3) (4) (5)</t>
  </si>
  <si>
    <t>Diff / réal (+) transférées en invest.</t>
  </si>
  <si>
    <t>Quote-part subv invest transf cpte résul</t>
  </si>
  <si>
    <t>Rep. prov. charges fonctionnt courant</t>
  </si>
  <si>
    <t>Rep. prov. dépréc. actifs circulants</t>
  </si>
  <si>
    <t>Rep. prov. risques et charges financiers</t>
  </si>
  <si>
    <t>20 - Immobilisations incorporelles (sauf opérations et 204)</t>
  </si>
  <si>
    <t>Frais réalisat° documents urbanisme</t>
  </si>
  <si>
    <t>Frais d'études</t>
  </si>
  <si>
    <t>Frais d'insertion</t>
  </si>
  <si>
    <t>Concessions, droits similaires</t>
  </si>
  <si>
    <t>Autres immobilisations incorporelles</t>
  </si>
  <si>
    <t>204 - Subventions d'équipement versées (sauf opérations)</t>
  </si>
  <si>
    <t>Autres grpts - Bâtiments et installat°</t>
  </si>
  <si>
    <t>CCAS : Bâtiments, installations</t>
  </si>
  <si>
    <t>IC : Bâtiments, installations</t>
  </si>
  <si>
    <t>Autres EPL : Bien mobilier, matériel</t>
  </si>
  <si>
    <t>Autres EPL : Bâtiments, installations</t>
  </si>
  <si>
    <t>Autres org pub - Biens mob, mat, études</t>
  </si>
  <si>
    <t>Autres org pub - Bâtiments et installat°</t>
  </si>
  <si>
    <t>Autres org pub-Proj infrastruct int nat.</t>
  </si>
  <si>
    <t>Privé : Bien mobilier, matériel</t>
  </si>
  <si>
    <t>Privé : Bâtiments, installations</t>
  </si>
  <si>
    <t>21 - Immobilisations corporelles (sauf opérations)</t>
  </si>
  <si>
    <t>Terrains nus</t>
  </si>
  <si>
    <t>Terrains bâtis</t>
  </si>
  <si>
    <t>Autres agencements et aménagements</t>
  </si>
  <si>
    <t>Hôtel de ville</t>
  </si>
  <si>
    <t>Bâtiments scolaires</t>
  </si>
  <si>
    <t>Equipements du cimetière</t>
  </si>
  <si>
    <t>Autres bâtiments publics</t>
  </si>
  <si>
    <t>Installations générales, agencements</t>
  </si>
  <si>
    <t>Autres constructions</t>
  </si>
  <si>
    <t>Construct° sol autrui - Installat° géné.</t>
  </si>
  <si>
    <t>Installations de voirie</t>
  </si>
  <si>
    <t>Réseaux d'électrification</t>
  </si>
  <si>
    <t>Autres réseaux</t>
  </si>
  <si>
    <t>Matériel roulant</t>
  </si>
  <si>
    <t>Autres matériels, outillages incendie</t>
  </si>
  <si>
    <t>Autres inst.,matériel,outil. techniques</t>
  </si>
  <si>
    <t>Oeuvres et objets d'art</t>
  </si>
  <si>
    <t>Fonds anciens des bibliothèques et musée</t>
  </si>
  <si>
    <t>Autres collections et oeuvres d'art</t>
  </si>
  <si>
    <t>Installat° générales, agencements</t>
  </si>
  <si>
    <t>Matériel de transport</t>
  </si>
  <si>
    <t>Matériel de bureau et informatique</t>
  </si>
  <si>
    <t>Mobilier</t>
  </si>
  <si>
    <t>Autres immobilisations corporelles</t>
  </si>
  <si>
    <t>23 - Immobilisations en cours (sauf opérations)</t>
  </si>
  <si>
    <t>Agencements et aménagements de terrains</t>
  </si>
  <si>
    <t>Constructions</t>
  </si>
  <si>
    <t>Constructions sur sol d'autrui</t>
  </si>
  <si>
    <t>Installat°, matériel et outillage techni</t>
  </si>
  <si>
    <t>Restauration collections, oeuvres d'art</t>
  </si>
  <si>
    <t>Autres immo. corporelles en cours</t>
  </si>
  <si>
    <t>Avances versées commandes immo. incorp.</t>
  </si>
  <si>
    <t>13 - Subventions d'investissement</t>
  </si>
  <si>
    <t>Subv. non transf. Etat, établ. nationaux</t>
  </si>
  <si>
    <t>Autres subventions d'équip. non transf.</t>
  </si>
  <si>
    <t>16 - Emprunts et dettes assimilées</t>
  </si>
  <si>
    <t>Autres emprunts obligataires</t>
  </si>
  <si>
    <t>Emprunts en euros</t>
  </si>
  <si>
    <t>Opérat° afférentes à l'emprunt</t>
  </si>
  <si>
    <t>Opérat° de tirage sur ligne trésorerie</t>
  </si>
  <si>
    <t>Dépôts et cautionnements reçus</t>
  </si>
  <si>
    <t>27 - Autres immobilisations financières</t>
  </si>
  <si>
    <t>Dépôts et cautionnements versés</t>
  </si>
  <si>
    <t>Créances avances en garanties d'emprunt</t>
  </si>
  <si>
    <t>Créances sur personnes de droit privé</t>
  </si>
  <si>
    <t>020 - Dépenses imprévues</t>
  </si>
  <si>
    <t>Travaux de sécurité pour le compte de tiers (3)</t>
  </si>
  <si>
    <t>Travaux de démolition Bar de l'Escalette (3)</t>
  </si>
  <si>
    <t>Mise en sécurité &amp; démolition immeuble 35 rue Cristofol (3)</t>
  </si>
  <si>
    <t>Réalisation du collège Pierre Puget (3)</t>
  </si>
  <si>
    <t>EXTENSION DU RESEAU BASSE TENSION (3)</t>
  </si>
  <si>
    <t>Construction Ecole Polytechnique - Site de Château</t>
  </si>
  <si>
    <t>Gombert (3)</t>
  </si>
  <si>
    <t>Construction Restructuration Ecole Centrale Château</t>
  </si>
  <si>
    <t>Ilôt Bernard Dubois - Regroupement des équipes de</t>
  </si>
  <si>
    <t>recherche (3)</t>
  </si>
  <si>
    <t>REALISATION DU COLLEGE PIERRE PUGET (3)</t>
  </si>
  <si>
    <t>040 - Opérat° ordre transfert entre sections (4)</t>
  </si>
  <si>
    <t>Etat et établissements nationaux</t>
  </si>
  <si>
    <t>Sub. transf cpte résult. Départements</t>
  </si>
  <si>
    <t>Sub. transf cpte résult. GFP de rattach.</t>
  </si>
  <si>
    <t>Autres subventions d'équipement</t>
  </si>
  <si>
    <t>Provisions pour litiges</t>
  </si>
  <si>
    <t>Provisions pour garanties d'emprunt</t>
  </si>
  <si>
    <t>Plus ou moins-values sur cession immo.</t>
  </si>
  <si>
    <t>Prov. dépréc. comptes redevables</t>
  </si>
  <si>
    <t>Prov. dépréc. comptes débiteurs divers</t>
  </si>
  <si>
    <t>REALISATION DU COLLEGE PIERRE PUGET</t>
  </si>
  <si>
    <t>041 - Opérations patrimoniales (7)</t>
  </si>
  <si>
    <t>Sub nat org pub - Bâtiments, installat°</t>
  </si>
  <si>
    <t>Sub nat privé - Bâtiments et installat°</t>
  </si>
  <si>
    <t>Créances transfert droit déduct° TVA</t>
  </si>
  <si>
    <t>Construction Ecole Polytechnique - Site de Château Gombert</t>
  </si>
  <si>
    <t>Construction Restructuration Ecole Centrale Château Gombert</t>
  </si>
  <si>
    <t>Ilôt Bernard Dubois - Regroupement des équipes de recherche</t>
  </si>
  <si>
    <t>Subv. transf. Etat et établ. Nationaux</t>
  </si>
  <si>
    <t>Subv. transf. Régions</t>
  </si>
  <si>
    <t>Subv. transf. Départements</t>
  </si>
  <si>
    <t>Autres subventions d'équipement transf.</t>
  </si>
  <si>
    <t>Subv. non transf. Régions</t>
  </si>
  <si>
    <t>Subv. non transf. Départements</t>
  </si>
  <si>
    <t>Subv. non transf. GFP de rattachement</t>
  </si>
  <si>
    <t>Subv. non transf. Autres groupements</t>
  </si>
  <si>
    <t>16 - Emprunts et dettes assimilées(hors 165)</t>
  </si>
  <si>
    <t>Emprunt obligataire remboursable in fine</t>
  </si>
  <si>
    <t>20 - Immobilisations incorporelles(sauf 204)</t>
  </si>
  <si>
    <t>204 - Subventions d'équipement versées</t>
  </si>
  <si>
    <t>21 - Immobilisations corporelles</t>
  </si>
  <si>
    <t>23 - Immobilisations en cours</t>
  </si>
  <si>
    <t>Avances versées commandes immo. corpo.</t>
  </si>
  <si>
    <t>10 - Dotations, fonds divers et réserves</t>
  </si>
  <si>
    <t>Dons et legs en capital</t>
  </si>
  <si>
    <t>Excédents de fonctionnement capitalisés</t>
  </si>
  <si>
    <t>165 - Dépôts et cautionnements reçus</t>
  </si>
  <si>
    <t>Prêts</t>
  </si>
  <si>
    <t>Créance GFP de rattachement</t>
  </si>
  <si>
    <t>024 - Produits des cessions d'immobilisations</t>
  </si>
  <si>
    <t>Mise en sécurité et démolition immeuble 35 rue Cristofol (2)</t>
  </si>
  <si>
    <t>Travaux d'urgence glissement de terrain SCI La Valentelle (2)</t>
  </si>
  <si>
    <t>Travaux de sécurité pour le compte de tiers (2)</t>
  </si>
  <si>
    <t>Réalisation du collège Pierre Puget (2)</t>
  </si>
  <si>
    <t>Extension du réseau basse tension (2)</t>
  </si>
  <si>
    <t>Nécropole des Vaudrans caveaux (2)</t>
  </si>
  <si>
    <t>Gombert (2)</t>
  </si>
  <si>
    <r>
      <rPr>
        <sz val="10"/>
        <rFont val="Calibri"/>
        <family val="2"/>
        <scheme val="minor"/>
      </rPr>
      <t>Construction Restructuration Ecole Centrale Château
Gombert (2)</t>
    </r>
  </si>
  <si>
    <t>Ilôt Bernard Dubois - Regroupement des équipes de recherche (2)</t>
  </si>
  <si>
    <t>021 - Virement de la sect° de fonctionnement</t>
  </si>
  <si>
    <t>Virement de la sect° de fonctionnement</t>
  </si>
  <si>
    <t>040 - Opérat° ordre transfert entre sections (3) (4)</t>
  </si>
  <si>
    <t>Immeubles de rapport</t>
  </si>
  <si>
    <t>Titres de participation</t>
  </si>
  <si>
    <t>Subv. Etat : Bâtiments, installations</t>
  </si>
  <si>
    <t>Subv.Régions : Bâtiments, installations</t>
  </si>
  <si>
    <t>Subv. Dpt : Bâtiments, installations</t>
  </si>
  <si>
    <t>GFP rat : Bâtiments, installations</t>
  </si>
  <si>
    <t>GFP : Bâtiments, installations</t>
  </si>
  <si>
    <t>Sub nat org pub - Biens mob, mat, études</t>
  </si>
  <si>
    <t>Concessions et droits similaires</t>
  </si>
  <si>
    <t>Autres aménagements de terrains</t>
  </si>
  <si>
    <t>Autres installat°, matériel et outillage</t>
  </si>
  <si>
    <t>Installations générales, aménagt divers</t>
  </si>
  <si>
    <t>Autres immo. corporelles</t>
  </si>
  <si>
    <t>041 - Opérations patrimoniales (5)</t>
  </si>
  <si>
    <t>Travaux de sécurité pour le compte de tiers</t>
  </si>
  <si>
    <t>Études et travaux de mise en sécurité sur terrains instables</t>
  </si>
  <si>
    <t>Aménagement de locaux pour le PC circulation</t>
  </si>
  <si>
    <t>F/I</t>
  </si>
  <si>
    <t>D/R</t>
  </si>
  <si>
    <t>Chapitre</t>
  </si>
  <si>
    <t>Article</t>
  </si>
  <si>
    <t>Intitulé</t>
  </si>
  <si>
    <t>Prévu</t>
  </si>
  <si>
    <t>Réalisé</t>
  </si>
  <si>
    <t>Étiquettes de lignes</t>
  </si>
  <si>
    <t>Total général</t>
  </si>
  <si>
    <t>Montant Réalisé</t>
  </si>
  <si>
    <t>(vide)</t>
  </si>
  <si>
    <t>Intitulé Article</t>
  </si>
  <si>
    <t>6042 - Achats prestat° services (hors terrains)</t>
  </si>
  <si>
    <t>605 - Achats matériel, équipements et travaux</t>
  </si>
  <si>
    <t>60611 - Eau et assainissement</t>
  </si>
  <si>
    <t>60612 - Energie - Electricité</t>
  </si>
  <si>
    <t>60621 - Combustibles</t>
  </si>
  <si>
    <t>60622 - Carburants</t>
  </si>
  <si>
    <t>60623 - Alimentation</t>
  </si>
  <si>
    <t>60628 - Autres fournitures non stockées</t>
  </si>
  <si>
    <t>60631 - Fournitures d'entretien</t>
  </si>
  <si>
    <t>60632 - Fournitures de petit équipement</t>
  </si>
  <si>
    <t>60636 - Vêtements de travail</t>
  </si>
  <si>
    <t>6064 - Fournitures administratives</t>
  </si>
  <si>
    <t>6065 - Livres, disques, ... (médiathèque)</t>
  </si>
  <si>
    <t>6067 - Fournitures scolaires</t>
  </si>
  <si>
    <t>6068 - Autres matières et fournitures</t>
  </si>
  <si>
    <t>611 - Contrats de prestations de services</t>
  </si>
  <si>
    <t>6132 - Locations immobilières</t>
  </si>
  <si>
    <t>6135 - Locations mobilières</t>
  </si>
  <si>
    <t>614 - Charges locatives et de copropriété</t>
  </si>
  <si>
    <t>61521 - Entretien terrains</t>
  </si>
  <si>
    <t>615221 - Entretien, réparations bâtiments publics</t>
  </si>
  <si>
    <t>615228 - Entretien, réparations autres bâtiments</t>
  </si>
  <si>
    <t>615231 - Entretien, réparations voiries</t>
  </si>
  <si>
    <t>615232 - Entretien, réparations réseaux</t>
  </si>
  <si>
    <t>61551 - Entretien matériel roulant</t>
  </si>
  <si>
    <t>61558 - Entretien autres biens mobiliers</t>
  </si>
  <si>
    <t>6156 - Maintenance</t>
  </si>
  <si>
    <t>6161 - Multirisques</t>
  </si>
  <si>
    <t>617 - Etudes et recherches</t>
  </si>
  <si>
    <t>6182 - Documentation générale et technique</t>
  </si>
  <si>
    <t>6184 - Versements à des organismes de formation</t>
  </si>
  <si>
    <t>6185 - Frais de colloques et de séminaires</t>
  </si>
  <si>
    <t>6188 - Autres frais divers</t>
  </si>
  <si>
    <t>6225 - Indemnités aux comptable et régisseurs</t>
  </si>
  <si>
    <t>6226 - Honoraires</t>
  </si>
  <si>
    <t>6227 - Frais d'actes et de contentieux</t>
  </si>
  <si>
    <t>6228 - Divers</t>
  </si>
  <si>
    <t>6231 - Annonces et insertions</t>
  </si>
  <si>
    <t>6232 - Fêtes et cérémonies</t>
  </si>
  <si>
    <t>6233 - Foires et expositions</t>
  </si>
  <si>
    <t>6236 - Catalogues et imprimés</t>
  </si>
  <si>
    <t>6238 - Divers</t>
  </si>
  <si>
    <t>6241 - Transports de biens</t>
  </si>
  <si>
    <t>6247 - Transports collectifs</t>
  </si>
  <si>
    <t>6248 - Divers</t>
  </si>
  <si>
    <t>6251 - Voyages et déplacements</t>
  </si>
  <si>
    <t>6255 - Frais de déménagement</t>
  </si>
  <si>
    <t>6256 - Missions</t>
  </si>
  <si>
    <t>6257 - Réceptions</t>
  </si>
  <si>
    <t>6261 - Frais d'affranchissement</t>
  </si>
  <si>
    <t>6262 - Frais de télécommunications</t>
  </si>
  <si>
    <t>627 - Services bancaires et assimilés</t>
  </si>
  <si>
    <t>6281 - Concours divers (cotisations)</t>
  </si>
  <si>
    <t>6282 - Frais de gardiennage (églises, forêts, .</t>
  </si>
  <si>
    <t>6283 - Frais de nettoyage des locaux</t>
  </si>
  <si>
    <t>6284 - Redevances pour services rendus</t>
  </si>
  <si>
    <t>62872 - Remb. frais au budget annexe</t>
  </si>
  <si>
    <t>62876 - Remb. frais à un GFP de rattachement</t>
  </si>
  <si>
    <t>62878 - Remb. frais à d'autres organismes</t>
  </si>
  <si>
    <t>6288 - Autres services extérieurs</t>
  </si>
  <si>
    <t>63512 - Taxes foncières</t>
  </si>
  <si>
    <t>63513 - Autres impôts locaux</t>
  </si>
  <si>
    <t>6353 - Impôts indirects</t>
  </si>
  <si>
    <t>6354 - Droits d'enregistrement et de timbre</t>
  </si>
  <si>
    <t>6355 - Taxes et impôts sur les véhicules</t>
  </si>
  <si>
    <t>6358 - Autres droits</t>
  </si>
  <si>
    <t>637 - Autres impôts, taxes (autres organismes)</t>
  </si>
  <si>
    <t/>
  </si>
  <si>
    <t>604 - Achats d’études, prestations de services</t>
  </si>
  <si>
    <t>605 - Achats de matériel, équipements et travaux</t>
  </si>
  <si>
    <t>606 - Achats non stockés de matières et fournitures</t>
  </si>
  <si>
    <t>613 - Locations</t>
  </si>
  <si>
    <t>615 - Entretien et réparations</t>
  </si>
  <si>
    <t>616 - Primes d’assurances</t>
  </si>
  <si>
    <t>617 - Études et recherche</t>
  </si>
  <si>
    <t>618 - Divers</t>
  </si>
  <si>
    <t>622 - Personnel extérieur au servic</t>
  </si>
  <si>
    <t>622 - Rémunérations d’intermédiaires et honoraires</t>
  </si>
  <si>
    <t>623 - Rémunérations d’intermédiaires et honoraires</t>
  </si>
  <si>
    <t>623 - Publicité, publications, relations publiques</t>
  </si>
  <si>
    <t>624 - Publicité, publications, relations publiques</t>
  </si>
  <si>
    <t>624 - Transports de biens et transports collectif</t>
  </si>
  <si>
    <t>625 - Transports de biens et transports collectif</t>
  </si>
  <si>
    <t>625 - Déplacements, missions et réceptions</t>
  </si>
  <si>
    <t>626 - Déplacements, missions et réceptions</t>
  </si>
  <si>
    <t>626 - Frais postaux et frais de télécommunications</t>
  </si>
  <si>
    <t>627 - Frais postaux et frais de télécommunications</t>
  </si>
  <si>
    <t>628 - Services bancaires et assimiléS</t>
  </si>
  <si>
    <t>628 - Divers</t>
  </si>
  <si>
    <t>635 - Divers</t>
  </si>
  <si>
    <t>635 - Impôts, taxes et versements assimilé</t>
  </si>
  <si>
    <t>637 - Impôts, taxes et versements assimilé</t>
  </si>
  <si>
    <t>Compte</t>
  </si>
  <si>
    <t>Montant</t>
  </si>
  <si>
    <t>Famille</t>
  </si>
  <si>
    <t>Montant Cumulé</t>
  </si>
  <si>
    <t>Catégorie</t>
  </si>
  <si>
    <t>Emprunts contractés par des collectivités ou des EP (hors logements sociaux)</t>
  </si>
  <si>
    <t>Emprunts autres que ceux contractés par des collectivités ou des EP (hors logements sociaux)</t>
  </si>
  <si>
    <t>Emprunts contractés pour des opérations de logement social</t>
  </si>
  <si>
    <t>Désignation du bénéficiaire</t>
  </si>
  <si>
    <t>Année</t>
  </si>
  <si>
    <t>Profil</t>
  </si>
  <si>
    <t>Objet de l’emprunt garanti</t>
  </si>
  <si>
    <t>Organisme prêteur ou chef de file</t>
  </si>
  <si>
    <t>Montant initial</t>
  </si>
  <si>
    <t>Capital restant dû au 31/12/N</t>
  </si>
  <si>
    <t>Durée rési- duelle</t>
  </si>
  <si>
    <t>Périodi- cité des rem- bour- sements (2)</t>
  </si>
  <si>
    <t>Taux (3)</t>
  </si>
  <si>
    <t>Index (4)</t>
  </si>
  <si>
    <t>Taux actua- riel (5)</t>
  </si>
  <si>
    <t>Niveau de taux</t>
  </si>
  <si>
    <t>Catégorie d’emprunt (7)</t>
  </si>
  <si>
    <t>Indices ou devises pouvant modifier l’emprunt</t>
  </si>
  <si>
    <t>En intérêts (8)</t>
  </si>
  <si>
    <t>En capital</t>
  </si>
  <si>
    <t>C.C.A.S</t>
  </si>
  <si>
    <t>P</t>
  </si>
  <si>
    <t>CCAS ACQUISITION DU SIEGE</t>
  </si>
  <si>
    <t>CEP</t>
  </si>
  <si>
    <t>A</t>
  </si>
  <si>
    <t>F</t>
  </si>
  <si>
    <t>FIXE</t>
  </si>
  <si>
    <t>A-1</t>
  </si>
  <si>
    <t>CANAL DE PROVENCE</t>
  </si>
  <si>
    <t>SIEGE SOCIAL MODIFICATI</t>
  </si>
  <si>
    <t>EPF PACA</t>
  </si>
  <si>
    <t>ACQ FONCIERE DOCK LIBRE</t>
  </si>
  <si>
    <t>CREDIT MUTUEL</t>
  </si>
  <si>
    <t>V</t>
  </si>
  <si>
    <t>EURLIBOR3</t>
  </si>
  <si>
    <t>HOPITAL AMBROISE PARE</t>
  </si>
  <si>
    <t>X Produits CDC</t>
  </si>
  <si>
    <t>ACHEVEMENT PLAN HÔPITAL 2</t>
  </si>
  <si>
    <t>CDC</t>
  </si>
  <si>
    <t>LIVRET A</t>
  </si>
  <si>
    <t>L'OEUVRE DU CALVAIRE</t>
  </si>
  <si>
    <t>RENOVATION DE SOIN DE SUI</t>
  </si>
  <si>
    <t>SAFIM</t>
  </si>
  <si>
    <t>Restructuration du parc C</t>
  </si>
  <si>
    <t>M</t>
  </si>
  <si>
    <t>ASS FOYERS ATELIERS HANDICAPES</t>
  </si>
  <si>
    <t>MAS BELLEVUE REHABILITA</t>
  </si>
  <si>
    <t>ECOLE JEAN CASSE RESTRU</t>
  </si>
  <si>
    <t>DEXIA CL</t>
  </si>
  <si>
    <t>T</t>
  </si>
  <si>
    <t>ASSOCIATION LES BOUT'CHOU</t>
  </si>
  <si>
    <t>LES BOUT CHOU CRECHE MU</t>
  </si>
  <si>
    <t>ASSOCIATION ST JO-SALETTE</t>
  </si>
  <si>
    <t>EHPAD LA SALETTE REHAB</t>
  </si>
  <si>
    <t>CENTRE SOCIAL ST GABRIEL</t>
  </si>
  <si>
    <t>Centre d'Orientation Sociale</t>
  </si>
  <si>
    <t>EHPAD ST MAUR RENOVATION</t>
  </si>
  <si>
    <t>CREDIT COOP</t>
  </si>
  <si>
    <t>ECOLE CHEVREUIL CHAMPAVIER</t>
  </si>
  <si>
    <t>ECOLE CHEVREUIL CHAMPAVIE</t>
  </si>
  <si>
    <t>Caisse d'Epargne CEPAC</t>
  </si>
  <si>
    <t>FRANCOIS MIOLLIS</t>
  </si>
  <si>
    <t>RESIDENCE NOTRE DAME CO</t>
  </si>
  <si>
    <t>CFF</t>
  </si>
  <si>
    <t>C</t>
  </si>
  <si>
    <t>POLE HOSPITALIER EUROMEDI</t>
  </si>
  <si>
    <t>TX STRUCT</t>
  </si>
  <si>
    <t>B-1</t>
  </si>
  <si>
    <t>HUILERIES DE L'ETOILE</t>
  </si>
  <si>
    <t>STATION ALEXANDRE REHAB</t>
  </si>
  <si>
    <t>INSTITUT PAOLI CALMETTES</t>
  </si>
  <si>
    <t>IPC3 HOPITAL 2012CONST</t>
  </si>
  <si>
    <t>EURIBOR 3</t>
  </si>
  <si>
    <t>LES HOMMES DE LA PROVIDENCE</t>
  </si>
  <si>
    <t>ECOLE PRIVE ST LOUIS CO</t>
  </si>
  <si>
    <t>Martin Maurel</t>
  </si>
  <si>
    <t>LIEU MULTI ACCUEIL BELLE DE MAI</t>
  </si>
  <si>
    <t>CREATION D UN LIEU MULTI</t>
  </si>
  <si>
    <t>OGEC SAINT BRUNO</t>
  </si>
  <si>
    <t>REAMENATEMENT DU COLLEGES</t>
  </si>
  <si>
    <t>SG</t>
  </si>
  <si>
    <t>OGEC SAINT JOSEPH</t>
  </si>
  <si>
    <t>TRAVAUX ECOLE ET COLLEGE</t>
  </si>
  <si>
    <t>CIC</t>
  </si>
  <si>
    <t>OGEC ST MAURONT</t>
  </si>
  <si>
    <t>COLLEGE ET ECOLE ST MAURO</t>
  </si>
  <si>
    <t>SAINT MAURONT</t>
  </si>
  <si>
    <t>EURIBOR 12M</t>
  </si>
  <si>
    <t>PERCE NEIGE</t>
  </si>
  <si>
    <t>FOYER MEDICALISE AUTISTES</t>
  </si>
  <si>
    <t>RUE IMPERIALE</t>
  </si>
  <si>
    <t>RUE DE LA REPUBLIQUE CO</t>
  </si>
  <si>
    <t>RUE DE LA REPUBLIQUE RE</t>
  </si>
  <si>
    <t>PROGRAMME INVESTISSEMENT</t>
  </si>
  <si>
    <t>NOUVEAU HALL 1 CONSTRUC</t>
  </si>
  <si>
    <t>AMENAGEMENT BATIMENT</t>
  </si>
  <si>
    <t>CAMEFI</t>
  </si>
  <si>
    <t>PALAIS DES CONGRES CONSTR</t>
  </si>
  <si>
    <t>PALAIS DES CONGRES RENO</t>
  </si>
  <si>
    <t>SAINT JOSEPH AFOR</t>
  </si>
  <si>
    <t>EXTENSION CRECHE LA MART</t>
  </si>
  <si>
    <t>SCI PROTIS DEVELOPPEMENT</t>
  </si>
  <si>
    <t>PORTAGE PARKING PROTIS</t>
  </si>
  <si>
    <t>SOGIMA</t>
  </si>
  <si>
    <t>X Echéances Progressives</t>
  </si>
  <si>
    <t>CONST LOGTS ET GARAGE RUE</t>
  </si>
  <si>
    <t>CHAVE CONST PARKING DE</t>
  </si>
  <si>
    <t>ABBE DE L EPEE CONST D</t>
  </si>
  <si>
    <t>EURIBOR 3M</t>
  </si>
  <si>
    <t>CHAVE CONST PARKING 444</t>
  </si>
  <si>
    <t>ABBE DE L EPEE CONST PA</t>
  </si>
  <si>
    <t>BD DE DUNKERQUE ET FORBIN</t>
  </si>
  <si>
    <t>BAILLE CONST D UN PARKIN</t>
  </si>
  <si>
    <t>CONST LOGTS 12 ALLEES CAM</t>
  </si>
  <si>
    <t>RESTRUC VILLAGES ENT MAST</t>
  </si>
  <si>
    <t>CONST 25 LOGTS+30 PARKING</t>
  </si>
  <si>
    <t>TAM</t>
  </si>
  <si>
    <t>BAILLE CONST PARKING 27</t>
  </si>
  <si>
    <t>SOLEAM</t>
  </si>
  <si>
    <t>ZAC DE STE MARTHE CONCE</t>
  </si>
  <si>
    <t>ZAC MARDIROSSIAN</t>
  </si>
  <si>
    <t>Sauvegarde 13</t>
  </si>
  <si>
    <t>URBANIS AMENAGEMENT</t>
  </si>
  <si>
    <t>ACQUISITIOIN FONCIERE ET</t>
  </si>
  <si>
    <t>13 HABITAT (EX. OPAC SUD)</t>
  </si>
  <si>
    <t>CONST 40 LOGTS ZAC DU FRI</t>
  </si>
  <si>
    <t>UN LOGEMENT 17 RUE PUITDU</t>
  </si>
  <si>
    <t>CONST DE 4 LOGTS RUE PUI</t>
  </si>
  <si>
    <t>UN LOGEMENT 18 RUE DES PI</t>
  </si>
  <si>
    <t>UN LOGEMENT 12 RUE DES PI</t>
  </si>
  <si>
    <t>CONST 40 LOGTS ZAC DU FR</t>
  </si>
  <si>
    <t>CONST 4 LOGTS. REVISION D</t>
  </si>
  <si>
    <t>GROUPE LES CATALANS 10 LO</t>
  </si>
  <si>
    <t>CONST 1 LOGT 18 RUE DES P</t>
  </si>
  <si>
    <t>CONST 49 LOGTS LOCATIFS</t>
  </si>
  <si>
    <t>3F Immo Mediterranée</t>
  </si>
  <si>
    <t>ADOMA</t>
  </si>
  <si>
    <t>MARSEILLE BAIGNOIR</t>
  </si>
  <si>
    <t>RESIDENCE ROSTAND CREAT</t>
  </si>
  <si>
    <t>DARIUS MILHAUD</t>
  </si>
  <si>
    <t>ST JEROME CONST 133 LOG</t>
  </si>
  <si>
    <t>RESIDENCE COLBERT</t>
  </si>
  <si>
    <t>THUBANEAU acq am e de 2</t>
  </si>
  <si>
    <t>RESIDENCE PRESSENSE CON</t>
  </si>
  <si>
    <t>RUE CURIOL CQ AMEL 9 LO</t>
  </si>
  <si>
    <t>PETITES MARIES ACQ AMEL</t>
  </si>
  <si>
    <t>DUGUESCLIN REHAB RESIDE</t>
  </si>
  <si>
    <t>RUE DU RELAIS CONSTRUCT</t>
  </si>
  <si>
    <t>CAPUCINS 13001</t>
  </si>
  <si>
    <t>AIDE JEUNES TRAVAILLEURS</t>
  </si>
  <si>
    <t>RESIDENCE SOCIALE JOUVEN</t>
  </si>
  <si>
    <t>ALLIANCE IMMOBILIERE</t>
  </si>
  <si>
    <t>MAISON RELAIS FONTAINIEU</t>
  </si>
  <si>
    <t>ANEF PROVENCE</t>
  </si>
  <si>
    <t>Urcil</t>
  </si>
  <si>
    <t>AXENTIA</t>
  </si>
  <si>
    <t>EHPAD Croix Rouge ma mais</t>
  </si>
  <si>
    <t>AZUR PROVENCE HABITAT</t>
  </si>
  <si>
    <t>LES CHLOROPHYLLES ACQ E</t>
  </si>
  <si>
    <t>RUE RENZO CONST 28 LOGT</t>
  </si>
  <si>
    <t>LES CHLOROPHYLLES AQC E</t>
  </si>
  <si>
    <t>LA CAPELETTE ACQ 66 LOG</t>
  </si>
  <si>
    <t>LA CAPELETTE ACQ 16 LOG</t>
  </si>
  <si>
    <t>LA CAPELETTE ACQ 66 LO</t>
  </si>
  <si>
    <t>DESIREE CLARY</t>
  </si>
  <si>
    <t>ILOT 7B DESIREE CLARY</t>
  </si>
  <si>
    <t>DOMICIL</t>
  </si>
  <si>
    <t>HORIZON MASSILIA RECONS</t>
  </si>
  <si>
    <t>LA SAUVAGERE II ACQ 10</t>
  </si>
  <si>
    <t>COLLINE DES IMPRESSIONNIS</t>
  </si>
  <si>
    <t>BELLE DE MAI RESIDENCE</t>
  </si>
  <si>
    <t>DOMAINE DES GRANDS CEDRES</t>
  </si>
  <si>
    <t>CA</t>
  </si>
  <si>
    <t>ACQ AMEL 10 LOGTS SIS 39</t>
  </si>
  <si>
    <t>PARC DU BUTRIS CONSTRUC</t>
  </si>
  <si>
    <t>CONST 2O LOGTS TSE PARAN</t>
  </si>
  <si>
    <t>GROUPE LA MILLIERE 14 LOG</t>
  </si>
  <si>
    <t>CONSTR 5 LOGTS BD.GINIEZ;</t>
  </si>
  <si>
    <t>ACQ AMEL 8 LOGTS.5 RUE DE</t>
  </si>
  <si>
    <t>ACQ AMEL 1 LOGT SIS 5 RUE</t>
  </si>
  <si>
    <t>CONST 12 LOGTSLA POMMERAI</t>
  </si>
  <si>
    <t>CONSTRUCTION DE 82 LOGTS.</t>
  </si>
  <si>
    <t>TRI POSTAL PALESTRO ACQ</t>
  </si>
  <si>
    <t>TRAVERSE DU VIADUC ACQ</t>
  </si>
  <si>
    <t>LA SAUVAGERE II PLS ACQ</t>
  </si>
  <si>
    <t>COLLINE DES IMPRESSIONIST</t>
  </si>
  <si>
    <t>LOUBON CONSTRUCTION DE</t>
  </si>
  <si>
    <t>REAMENAGEMENT 21 PRETS</t>
  </si>
  <si>
    <t>REAMENAGEMENT DE 2 EMPRUN</t>
  </si>
  <si>
    <t>LES PRES D HALCYONE ACQ</t>
  </si>
  <si>
    <t>PARC LONGCHAMP CONST EN</t>
  </si>
  <si>
    <t>CONST 47 LOGTS ZAC DES CA</t>
  </si>
  <si>
    <t>ACQ AMEL 6 LOGTS 3O3 RUE</t>
  </si>
  <si>
    <t>CONSTRUCTION DE 18 LOGTS.</t>
  </si>
  <si>
    <t>ACQ AMEL 5 LOGTS.137 RUE</t>
  </si>
  <si>
    <t>LA CAPELETTE ACQ CONSTR</t>
  </si>
  <si>
    <t>LA CAPELETTE CONSTRUCTI</t>
  </si>
  <si>
    <t>CONST59 LOGTS LES JARDINS</t>
  </si>
  <si>
    <t>CONST 48 LOGEMENTS TRAVER</t>
  </si>
  <si>
    <t>ACQ AMEL 5 LOGTS SIS 39</t>
  </si>
  <si>
    <t>CONSTRUCTION DE 32 LOGTS.</t>
  </si>
  <si>
    <t>BELLE DE MAI CONST 30 L</t>
  </si>
  <si>
    <t>LES PRES D HALCYONE CON</t>
  </si>
  <si>
    <t>REHAB10 LOGTS.51 AVENUE D</t>
  </si>
  <si>
    <t>REAMENAGEMENT DE 6 PRETS</t>
  </si>
  <si>
    <t>CONST 31 LOGTS SIS MONTGR</t>
  </si>
  <si>
    <t>CONST 20 LOGTS BD.ST.JEAN</t>
  </si>
  <si>
    <t>ACQ AMEL 3 LOGTS;56 BD.OD</t>
  </si>
  <si>
    <t>TRI POSTAL ACQ EN VEFA</t>
  </si>
  <si>
    <t>R eam enagement Balcons S</t>
  </si>
  <si>
    <t>REAMENAGEMENT DE 34 PRETS</t>
  </si>
  <si>
    <t>CONST 66 LOGTS LES ARCADE</t>
  </si>
  <si>
    <t>REHAB 5 LOGTS;23 RUE DES</t>
  </si>
  <si>
    <t>ACQ AMEL 2 LOGTS SIS RUE</t>
  </si>
  <si>
    <t>CONST 13 SIS BD.ST.JEAN.</t>
  </si>
  <si>
    <t>REGROUPEMENT 17 PRETS</t>
  </si>
  <si>
    <t>PARC LONGCHAMP ACQ 26 L</t>
  </si>
  <si>
    <t>ACQ AMEL 3 LOGTS 56 BD</t>
  </si>
  <si>
    <t>CONST 5 LOGTS.1 AV.DE TOU</t>
  </si>
  <si>
    <t>CONST 1O LOGTS 36O BD NAT</t>
  </si>
  <si>
    <t>LES BALCONS DE ST CHARLES</t>
  </si>
  <si>
    <t>REFINANCEMENT 2 PRETS</t>
  </si>
  <si>
    <t>CONST 13 LOGEMENTS.TRAVER</t>
  </si>
  <si>
    <t>CONST 25 LOGTS TSE PARAN</t>
  </si>
  <si>
    <t>CONSTRUCTION DE 33 LOGTS</t>
  </si>
  <si>
    <t>Refinancemant la sauvager</t>
  </si>
  <si>
    <t>Ren egociation de 10 empr</t>
  </si>
  <si>
    <t>ACQ AMEL 1 LOGT TRAVERSE</t>
  </si>
  <si>
    <t>CONST 1O LOGTS 69 71 AV.</t>
  </si>
  <si>
    <t>CONSTRUCTION DE 19 LOGTS.</t>
  </si>
  <si>
    <t>ACQ AME IMMEUBLE SIS 31 A</t>
  </si>
  <si>
    <t>EMMAUS</t>
  </si>
  <si>
    <t>CARTONNERIE CONST DE 48</t>
  </si>
  <si>
    <t>ERILIA</t>
  </si>
  <si>
    <t>LES ARNAVAUX REHAB 132 LO</t>
  </si>
  <si>
    <t>LA FAUVIERE REHABILITAT</t>
  </si>
  <si>
    <t>RUE DE LYON ACQ FONC DE</t>
  </si>
  <si>
    <t>LE HAMEAU 5eme CONSTRUC</t>
  </si>
  <si>
    <t>RESIDENCE HONNORAT ACQ</t>
  </si>
  <si>
    <t>ZAC ST LOUIS 2eme TRANCHE</t>
  </si>
  <si>
    <t>COURS DE LORRAINE ACQ A</t>
  </si>
  <si>
    <t>TITAN 546 boulevard Mire</t>
  </si>
  <si>
    <t>ACQ AMEL 2 LOGTS RUE DES</t>
  </si>
  <si>
    <t>PLATANES chemin de St Jos</t>
  </si>
  <si>
    <t>GRANIERE chemin des Bourr</t>
  </si>
  <si>
    <t>Const 35 logts Les hauts</t>
  </si>
  <si>
    <t>TRAVERSE DE LA BARRE ACQU</t>
  </si>
  <si>
    <t>LES LOGIS DE LA GRADULE</t>
  </si>
  <si>
    <t>BD D ANJOU CONST 9 LOGT</t>
  </si>
  <si>
    <t>LA CITADELLE REHAB DE 41</t>
  </si>
  <si>
    <t>RUE DU 141eme RIA ACQ E</t>
  </si>
  <si>
    <t>Les Arnavaux II R ehab</t>
  </si>
  <si>
    <t>LES TERRASSES D OLEA Ac</t>
  </si>
  <si>
    <t>ILOT ALLAR aqc en VEFA</t>
  </si>
  <si>
    <t>LA BUISSONNIERE PLAI Ac</t>
  </si>
  <si>
    <t>LA VISTE R ehabilitatio</t>
  </si>
  <si>
    <t>RESIDENCE DU PARC CONST</t>
  </si>
  <si>
    <t>COLLINE DE LA MER CONST</t>
  </si>
  <si>
    <t>JARDINS DE LA CHARTREUSE</t>
  </si>
  <si>
    <t>EIDER CONST 9 LOGTS ANR</t>
  </si>
  <si>
    <t>ACQ AMEL 4 LOGTS 94 CO</t>
  </si>
  <si>
    <t>PLATANES boulevard Alphon</t>
  </si>
  <si>
    <t>MAURELETTE 4 all ee de M</t>
  </si>
  <si>
    <t>LES HAUTS DE ST ANTOINE 1</t>
  </si>
  <si>
    <t>ACQ AMEL 3 LOGTS;81 BD OD</t>
  </si>
  <si>
    <t>REVEI DI PASTRE RUE NAU</t>
  </si>
  <si>
    <t>LA VALBARELLE REHAB DE</t>
  </si>
  <si>
    <t>BD NATIONAL ACQ EN VEFA</t>
  </si>
  <si>
    <t>BD D ANJOU CONST 12 LOG</t>
  </si>
  <si>
    <t>LE BASTIDON CONST DE 20</t>
  </si>
  <si>
    <t>GROUPE GIBBES DUPLESSIS</t>
  </si>
  <si>
    <t>GROUPE LA MOULARDE 138 LO</t>
  </si>
  <si>
    <t>CAP MED aqc en VEFA de</t>
  </si>
  <si>
    <t>LE VAN GOGH ACQ AMEL 1</t>
  </si>
  <si>
    <t>LE METEORE ACQ FONCIERE</t>
  </si>
  <si>
    <t>L ECHIQUIER ACQ EN VEFA</t>
  </si>
  <si>
    <t>ZAC ST LOUIS ACQ EN VEF</t>
  </si>
  <si>
    <t>LES CORMORANS CONST 27</t>
  </si>
  <si>
    <t>TRAVERSE REGALI</t>
  </si>
  <si>
    <t>CHATEAU VENTO CONST DE</t>
  </si>
  <si>
    <t>LA ROSERAIE ACQ AMEL DE</t>
  </si>
  <si>
    <t>ACQUISITION DE 27 LOGTS</t>
  </si>
  <si>
    <t>RESIDENCE MANON CONST 5</t>
  </si>
  <si>
    <t>RUE DE LA REPUBLIQUE AC</t>
  </si>
  <si>
    <t>REAMENAGEMENT DU PRET 917</t>
  </si>
  <si>
    <t>JARDIN DE LA CHARTREUSE</t>
  </si>
  <si>
    <t>LE METEORE ACQ AMEL 144</t>
  </si>
  <si>
    <t>BONNET CONST 55 LOGTS P</t>
  </si>
  <si>
    <t>LES CAMPANULES REHAB 42</t>
  </si>
  <si>
    <t>ACQ AMEL 14 LOGTS 193 CH</t>
  </si>
  <si>
    <t>LE DEGAS ZAC VALLON DU</t>
  </si>
  <si>
    <t>LA GARDE 1ERE TRANCHE R</t>
  </si>
  <si>
    <t>CRAVACHE 22 square la Cr</t>
  </si>
  <si>
    <t>SIMIANE All ee de Montenv</t>
  </si>
  <si>
    <t>LES MEULES AQUI 2 LOGTS</t>
  </si>
  <si>
    <t>PLAN D AOU Constr. 90 l</t>
  </si>
  <si>
    <t>CONST 23 LOGTS ZAC DES C</t>
  </si>
  <si>
    <t>RUE DU 141eme RIA PLS A</t>
  </si>
  <si>
    <t>LA VISTE PROVENCE REHAB</t>
  </si>
  <si>
    <t>ACQUISITION DE 9 LOGTS A</t>
  </si>
  <si>
    <t>RUE GAUTHIER CONST 12 L</t>
  </si>
  <si>
    <t>RUE DU MUSEE ACQ AMELIO</t>
  </si>
  <si>
    <t>GOELAND CONST 28 LOGTS</t>
  </si>
  <si>
    <t>LA FAUVIERE REHAB DE 34</t>
  </si>
  <si>
    <t>TRAVERSE REGALI ACQ EN</t>
  </si>
  <si>
    <t>LES ARNAVAUX II REHAB 1</t>
  </si>
  <si>
    <t>LA GARDE 2e tr. REHAB DE</t>
  </si>
  <si>
    <t>117 RUE CONSOLAT ACQ A</t>
  </si>
  <si>
    <t>MAURELETTE 1 place du Co</t>
  </si>
  <si>
    <t>VIEUX CYPRES place Fabre</t>
  </si>
  <si>
    <t>DRAILLE 2 RUE DU MUSEE</t>
  </si>
  <si>
    <t>LA CAYOLLE SORMIOU Acqu</t>
  </si>
  <si>
    <t>LE FLORALIA ACQ AMEL DE</t>
  </si>
  <si>
    <t>EIDER CONST 9 LOGTS PLA</t>
  </si>
  <si>
    <t>LE FRENE CONST DE 24 LO</t>
  </si>
  <si>
    <t>SAUVAGINE avenue Merlaud</t>
  </si>
  <si>
    <t>BELLEVUE 25 avenue Belle</t>
  </si>
  <si>
    <t>MAURELETTE 1 place Bauss</t>
  </si>
  <si>
    <t>LA GARDE REHABILITATION</t>
  </si>
  <si>
    <t>CONST 20 LOGTS;LE HAMEAU</t>
  </si>
  <si>
    <t>CONST 20 LOGTS LE HAMEAU</t>
  </si>
  <si>
    <t>LES MEULES ACQ AMEL DE</t>
  </si>
  <si>
    <t>LA PASTORALE 198 LOGTS</t>
  </si>
  <si>
    <t>GROUPE LA MOULARDE 256 LO</t>
  </si>
  <si>
    <t>ACQ DE 15 LGTS</t>
  </si>
  <si>
    <t>LA BUISSONNIERE PLUS Ac</t>
  </si>
  <si>
    <t>DUPLESSIS REHABILITATIO</t>
  </si>
  <si>
    <t>LA GARDE 3EME TRANCHE R</t>
  </si>
  <si>
    <t>LES PETRELS CONST 91 LO</t>
  </si>
  <si>
    <t>RUE DE LA REPUBLIQUE 26</t>
  </si>
  <si>
    <t>Acq insertion de 3 logeme</t>
  </si>
  <si>
    <t>ACQ AMEL 2 LOGTS RUE DE</t>
  </si>
  <si>
    <t>BOUGE ACQ AM D UN LOGT</t>
  </si>
  <si>
    <t>CONST 20 LOGTS;CAMP DE CA</t>
  </si>
  <si>
    <t>RUE DU 141eme RIA AQC E</t>
  </si>
  <si>
    <t>LA GARDE 3eme TRANCHE R</t>
  </si>
  <si>
    <t>RUE DE LYON ACQ AMELIOR</t>
  </si>
  <si>
    <t>LA VISTE REHABILITATION 2</t>
  </si>
  <si>
    <t>TRI POSTAL ACQ DE 24 LO</t>
  </si>
  <si>
    <t>FIGUEROA 3 impasse Figu</t>
  </si>
  <si>
    <t>SIMIANE 43 all ee de la</t>
  </si>
  <si>
    <t>ZOCCOLA Acquisition Am el</t>
  </si>
  <si>
    <t>BD D ANJOU ACQUISITION</t>
  </si>
  <si>
    <t>ACQUISITION AMELIORATION</t>
  </si>
  <si>
    <t>FAMILLE ET PROVENCE</t>
  </si>
  <si>
    <t>CAP ALDEA 2 ACQ VEFA DE</t>
  </si>
  <si>
    <t>REFINANCEMENT CONTRAT 748</t>
  </si>
  <si>
    <t>FONDATION ABBE PIERRE</t>
  </si>
  <si>
    <t>BD DE LA LIBERTE ACQ PO</t>
  </si>
  <si>
    <t>BD DE LA LIBERTE CONSTR</t>
  </si>
  <si>
    <t>FONDATION D AUTEUIL</t>
  </si>
  <si>
    <t>RESIDENCE SOCIALE E.REINA</t>
  </si>
  <si>
    <t>FOYER JEUNES TRAVAILLEURS</t>
  </si>
  <si>
    <t>FONDATION ST JEAN DE DIEU</t>
  </si>
  <si>
    <t>RESTRUCTURATION FOYER ACC</t>
  </si>
  <si>
    <t>Fédération d'entraide Sociale</t>
  </si>
  <si>
    <t>GRAND DELTA HABITAT</t>
  </si>
  <si>
    <t>LA SALAMANDRE TRANSFERT</t>
  </si>
  <si>
    <t>X Libre</t>
  </si>
  <si>
    <t>LA SOURCE transfert de</t>
  </si>
  <si>
    <t>COLBERT transfert de pa</t>
  </si>
  <si>
    <t>LE PARC acq en VEFA de</t>
  </si>
  <si>
    <t>HABITAT ET HUMANISME</t>
  </si>
  <si>
    <t>65 CAM. FLAMARION ACQ I</t>
  </si>
  <si>
    <t>20 RUE CHEVALIER PAUL</t>
  </si>
  <si>
    <t>31 RUE FRANCIS DAVSO AC</t>
  </si>
  <si>
    <t>65 BD CAMILLE FLAMARION</t>
  </si>
  <si>
    <t>HIPPONE MAISON RELAIS DE</t>
  </si>
  <si>
    <t>LA SIMIANE PLAI ACQ AME</t>
  </si>
  <si>
    <t>DEUX CHENES MAURIAC CON</t>
  </si>
  <si>
    <t>34 RUE CHEVALIER PAUL</t>
  </si>
  <si>
    <t>16 BD NATIONAL ACQ AM</t>
  </si>
  <si>
    <t>31 FRANCIS DAVSO ACQ AM</t>
  </si>
  <si>
    <t>57 BD DES DAMES ACQ AME</t>
  </si>
  <si>
    <t>16 BD NATIONAL ACQ AMEL</t>
  </si>
  <si>
    <t>PETIT ST JEAN RESIDENCE</t>
  </si>
  <si>
    <t>LES MURIERS REHAB DE 173</t>
  </si>
  <si>
    <t>HIPPONE RESIDENCE SOCIALE</t>
  </si>
  <si>
    <t>60 RUE DU GENIE ACQ AME</t>
  </si>
  <si>
    <t>CIL U</t>
  </si>
  <si>
    <t>34 RUE CHEVALIER PAUL A</t>
  </si>
  <si>
    <t>28 RUE VALLON MONTEBELLO</t>
  </si>
  <si>
    <t>20 RUE CHEVALIER PAUL A</t>
  </si>
  <si>
    <t>HABITAT MARSEILLE PROVENCE</t>
  </si>
  <si>
    <t>PSP 2013 2022 CONSTRUCT</t>
  </si>
  <si>
    <t>PSP 2013 2022 REHAB DE</t>
  </si>
  <si>
    <t>PSP LES JARDINS DE SAIN</t>
  </si>
  <si>
    <t>HEVEAS JEAN JAURES MASS</t>
  </si>
  <si>
    <t>LES IRIS REHAB 126 LOGT</t>
  </si>
  <si>
    <t>ST JOSEPH ILOT NORD CON</t>
  </si>
  <si>
    <t>MASSALIA VALBARELLE 3EME</t>
  </si>
  <si>
    <t>AMELIORATION DE DIVERSES</t>
  </si>
  <si>
    <t>JARDINS DE THEODORE rec</t>
  </si>
  <si>
    <t>ACQ AMEL. 7LGTS PLA 3 AV.</t>
  </si>
  <si>
    <t>LORETTE Zac de Saint Andr</t>
  </si>
  <si>
    <t>ACQ AMEL DE 9 LOGTS 10 R</t>
  </si>
  <si>
    <t>ACQ AMEL 1 LOGT 146 BD DA</t>
  </si>
  <si>
    <t>CONST DE 8 LOGTS 343 B.DE</t>
  </si>
  <si>
    <t>CONST 2 LOGTS TRAVERSE DE</t>
  </si>
  <si>
    <t>RUE DU SUD 7 LOGTS</t>
  </si>
  <si>
    <t>ST JOSEPH ILOT CENTRE r</t>
  </si>
  <si>
    <t>REHAB DE 67 LOGTS CANET</t>
  </si>
  <si>
    <t>ST BARTHELEMY REHAB 422</t>
  </si>
  <si>
    <t>CONST 27 LOGTS CASERNE PE</t>
  </si>
  <si>
    <t>AMELIORATION D UN LOGEMEN</t>
  </si>
  <si>
    <t>GROUPE LES CATALANS 144</t>
  </si>
  <si>
    <t>ACQ AMEL 2 LOGTS.15 BD FE</t>
  </si>
  <si>
    <t>VALBARELLE PSP 2013 R</t>
  </si>
  <si>
    <t>PSP 2013 2022 ST JUST E</t>
  </si>
  <si>
    <t>PSP 2015 L EDEN CONSTRU</t>
  </si>
  <si>
    <t>LES IRIS r ehab de 57 l</t>
  </si>
  <si>
    <t>LES BLEUETS r ehab de 1</t>
  </si>
  <si>
    <t>LES GENETS r ehab de 50</t>
  </si>
  <si>
    <t>PSP 2015 2 REHABILITATI</t>
  </si>
  <si>
    <t>BD SALVATOR AMELIORATIO</t>
  </si>
  <si>
    <t>NATIONAL</t>
  </si>
  <si>
    <t>ACQ AMEL 6 LOGTS 31 RUE</t>
  </si>
  <si>
    <t>RESIDENCE GARIBALDI 1er</t>
  </si>
  <si>
    <t>CONS 124 LOGTS CROUS DE L</t>
  </si>
  <si>
    <t>CANADA 15 21 rue du Cana</t>
  </si>
  <si>
    <t>39 CH PETITE MALETTE A</t>
  </si>
  <si>
    <t>34 D DE MAILLANE CONST</t>
  </si>
  <si>
    <t>FRAIS VALLON 22 EME TRANC</t>
  </si>
  <si>
    <t>CONST 125 LOGTS CH DU ROY</t>
  </si>
  <si>
    <t>ACQ AMEL 1 LOGT 13 BD DES</t>
  </si>
  <si>
    <t>CONST 19 LOGTS 343 BD STE</t>
  </si>
  <si>
    <t>ACQ AMEL 2 LOGTS.3 RUE D</t>
  </si>
  <si>
    <t>ACQ AMEL 38 LOGTS LAMOTT</t>
  </si>
  <si>
    <t>CONSTR 14 LOGTS.42 RUE SA</t>
  </si>
  <si>
    <t>GROUPES LES CEDRES 486 LO</t>
  </si>
  <si>
    <t>ACADEMIE 1A rue de l Aca</t>
  </si>
  <si>
    <t>ZAC PLAGE DU PRADO 74 L</t>
  </si>
  <si>
    <t>CONST 9 LOGTS LA GROTTE R</t>
  </si>
  <si>
    <t>LA VALBARELLE I 201 LOG</t>
  </si>
  <si>
    <t>SAINT CHARLES PSP 2013</t>
  </si>
  <si>
    <t>PSP HAUT SAINT JOSEPH</t>
  </si>
  <si>
    <t>PSP 2014 acquisition en</t>
  </si>
  <si>
    <t>SALENGRO CONST 35 LOGTS</t>
  </si>
  <si>
    <t>RESIDENCE DU PARC CANTINI</t>
  </si>
  <si>
    <t>ST THEODORE OM REHAB 22</t>
  </si>
  <si>
    <t>PETIT SEMINAIRE REHAB 1</t>
  </si>
  <si>
    <t>LAVANDES FRAIS VALLON S</t>
  </si>
  <si>
    <t>LA VERDIERE CONST 18 LO</t>
  </si>
  <si>
    <t>SALENGRO ET ST JOSEPH C</t>
  </si>
  <si>
    <t>LES LAURIERS FRAIS VALLO</t>
  </si>
  <si>
    <t>GROTTE ROLLAND REHAB 5e</t>
  </si>
  <si>
    <t>PETIT SEMINAIRE 9e TRAN</t>
  </si>
  <si>
    <t>Anatole de la Forge et Jo</t>
  </si>
  <si>
    <t>CONST DE 6 LOGTS.GRP LAM</t>
  </si>
  <si>
    <t>ACQ AMEL 3 LOGTS;25 BD.NA</t>
  </si>
  <si>
    <t>ACQ AMEL 51 LOGTS TRAVERS</t>
  </si>
  <si>
    <t>LORETTE Zac st Andr e 15e</t>
  </si>
  <si>
    <t>ACQ AMEL 3LGTS PLA 88 RUE</t>
  </si>
  <si>
    <t>ACQ AMEL 4 LOGTS; 58 RUED</t>
  </si>
  <si>
    <t>CONST 5 LOGTS 343 BD STE</t>
  </si>
  <si>
    <t>GROUPE LES OLIVIERS 43 LO</t>
  </si>
  <si>
    <t>GROUPE LES CAILLOLS 340 L</t>
  </si>
  <si>
    <t>ACQ AMEL 1 LOGT.16 BD.DE</t>
  </si>
  <si>
    <t>CONST 45 LOGTS.LA GROTTE</t>
  </si>
  <si>
    <t>VILLA CHANTEREINE TSE DE</t>
  </si>
  <si>
    <t>CONST 9 LOGTS. CASERNE PE</t>
  </si>
  <si>
    <t>ACQ AMEL 2 LOGTS 269 BD</t>
  </si>
  <si>
    <t>GROTTE ROLLAND PSP 2013</t>
  </si>
  <si>
    <t>LES LILAS PSP 2013 RE</t>
  </si>
  <si>
    <t>ST JOSEPH CONST 51 LOGT</t>
  </si>
  <si>
    <t>RUE ALBE CONST 18 LOGTS</t>
  </si>
  <si>
    <t>BEAUREGARD ACQUISITION</t>
  </si>
  <si>
    <t>BEAUREGARD AMELIORATION</t>
  </si>
  <si>
    <t>BD SALVATOR ACQ AMEL 4</t>
  </si>
  <si>
    <t>CHATEAU GOMBERT G MONGE</t>
  </si>
  <si>
    <t>10 RUE DE L ACADEMIE AC</t>
  </si>
  <si>
    <t>4 RUE A.POGGIOLI ACQ A</t>
  </si>
  <si>
    <t>DAVSO 24 rue Francis D</t>
  </si>
  <si>
    <t>VALES rue Jules Vales 13e</t>
  </si>
  <si>
    <t>LORETTE Zac St Andr e 15e</t>
  </si>
  <si>
    <t>ACQ AMEL 11 LOGTS 8 ET 10</t>
  </si>
  <si>
    <t>5 RUE FLEGIER ACQ AMEL</t>
  </si>
  <si>
    <t>CONST5 LOGTSLES PEINTRES</t>
  </si>
  <si>
    <t>GROUPE LES OLIVIERS ZUP N</t>
  </si>
  <si>
    <t>CONST 54 LOGTS PLA ZAC DE</t>
  </si>
  <si>
    <t>25 BD NATIONAL ACQ AME</t>
  </si>
  <si>
    <t>CONSTRUCTION DE 40 LOGTS.</t>
  </si>
  <si>
    <t>ACQ AMEL 7 LOGTS 10 RUE D</t>
  </si>
  <si>
    <t>ACQ AMEL 2 LOGTS;3 RUE FU</t>
  </si>
  <si>
    <t>CONST 36 LOGTS.;18 AV.AVI</t>
  </si>
  <si>
    <t>CONST DE 18 LOGTS RUE AVI</t>
  </si>
  <si>
    <t>ACQ AMEL DE 5 LOGTS 141</t>
  </si>
  <si>
    <t>FENOUIL RESORPTION BIDONV</t>
  </si>
  <si>
    <t>LES AJONCS 225 logt PSP 2</t>
  </si>
  <si>
    <t>PSP PROGRAMME HORS ANRU</t>
  </si>
  <si>
    <t>LES IRIS R ehab de 12 l</t>
  </si>
  <si>
    <t>ST THEODORE CHUTES LAVIE</t>
  </si>
  <si>
    <t>LEDUC CONST 24 LOGTS PL</t>
  </si>
  <si>
    <t>LES OLIVIERS A REHAB 2</t>
  </si>
  <si>
    <t>LEDUC 2 CONST 21 LOGTS</t>
  </si>
  <si>
    <t>RUE DU REFUGE REHABILIT</t>
  </si>
  <si>
    <t>10 RUE DE L ACADEMIE A</t>
  </si>
  <si>
    <t>CONST DE 27 LOGTS.GRP.LAM</t>
  </si>
  <si>
    <t>ACQ INSER 10 LGTS HOTEL</t>
  </si>
  <si>
    <t>LORETTE ZAC DE SAINT ANDR</t>
  </si>
  <si>
    <t>CHALET Traverse Tour Sain</t>
  </si>
  <si>
    <t>53 BD DES CRENEAUX AC</t>
  </si>
  <si>
    <t>35 35 rue Chateaubriand</t>
  </si>
  <si>
    <t>36 38 AV ANATOLE DE LA FO</t>
  </si>
  <si>
    <t>ACQ AMEL 1 LOGT 90 RUE R</t>
  </si>
  <si>
    <t>CONST 20 LOGTS PLA ZAC DE</t>
  </si>
  <si>
    <t>CONST16 LOGTS. SIS 20 VAL</t>
  </si>
  <si>
    <t>ACQ AMEL 35 LOGTS AU PAN</t>
  </si>
  <si>
    <t>CONST 4 LOGTS TRAVERSE DE</t>
  </si>
  <si>
    <t>CONST 43 LOGTS TRV.DE LA</t>
  </si>
  <si>
    <t>ACQ AMEL 2 LOGETS SIS 269</t>
  </si>
  <si>
    <t>GROUPE FONSCOLOMBES 74</t>
  </si>
  <si>
    <t>ACQ AMEL 2 LOGTS 3 RUE DE</t>
  </si>
  <si>
    <t>SAINT PIERRE PSP 2013</t>
  </si>
  <si>
    <t>FRAIS VALLON PSP 2013</t>
  </si>
  <si>
    <t>BENGALE PSP 2013 REHA</t>
  </si>
  <si>
    <t>REHABILITATION DE 3 CITES</t>
  </si>
  <si>
    <t>LES LAURIERS 6EME TR RE</t>
  </si>
  <si>
    <t>PAUL STRAUSS REHAB 207</t>
  </si>
  <si>
    <t>ST PAUL REHAB 128 LOGTS</t>
  </si>
  <si>
    <t>LA MARINE BLEUE REHAB 7</t>
  </si>
  <si>
    <t>PROGRAMME DE CONSTRUCTION</t>
  </si>
  <si>
    <t>CITES J.JAURES CYPRES MAS</t>
  </si>
  <si>
    <t>ACQ AMEL 17 LOGTS 33 BD</t>
  </si>
  <si>
    <t>R eam enagement de la det</t>
  </si>
  <si>
    <t>Construction 17 logements</t>
  </si>
  <si>
    <t>CONST 34 LOGTS _ 343 BD S</t>
  </si>
  <si>
    <t>CONST 125 LOGTS LES LANCI</t>
  </si>
  <si>
    <t>ACQ AMEL 1 LOGT 252 ROUTE</t>
  </si>
  <si>
    <t>CONST 51 LOGTS OPERATION</t>
  </si>
  <si>
    <t>CONST 30 LOGTS BD. DE LA</t>
  </si>
  <si>
    <t>CONST21 LOGTSTRSE VALETT</t>
  </si>
  <si>
    <t>ACQ AMEL 7 LOGTS.PLACE MA</t>
  </si>
  <si>
    <t>ACQ AMEL 5 LOGTS 15 RUE</t>
  </si>
  <si>
    <t>ACQ AMEL 19 LOGTS 42 RUE</t>
  </si>
  <si>
    <t>CONST 36 LOGTS VITON RUE</t>
  </si>
  <si>
    <t>ACQ AMEL 1 LOGT 315 BD DA</t>
  </si>
  <si>
    <t>CONST 6 LOGTS LA GROTTE R</t>
  </si>
  <si>
    <t>HAMADRYADES PSP 2013</t>
  </si>
  <si>
    <t>OLIVIER C PSP 2013 RE</t>
  </si>
  <si>
    <t>LES MIMOSAS r ehab de 1</t>
  </si>
  <si>
    <t>PERCY R ehab de 85 lgts</t>
  </si>
  <si>
    <t>FORGE CONST 36 LOGTS PL</t>
  </si>
  <si>
    <t>GROUPE ST CHARLES REHAB</t>
  </si>
  <si>
    <t>LES CATALANS ET LA PLAGE</t>
  </si>
  <si>
    <t>REFINANCEMENT D EMPRUNTS</t>
  </si>
  <si>
    <t>LAROUSSE CONST 34 LOGTS</t>
  </si>
  <si>
    <t>PUGET 1 11 rue d Aix 1er</t>
  </si>
  <si>
    <t>ACQ AMEL 4 LOGTS 25 BD N</t>
  </si>
  <si>
    <t>33 BD DE LA LIBERTE ACQ</t>
  </si>
  <si>
    <t>CONS 40 LOGTS LES HEVEAS</t>
  </si>
  <si>
    <t>ACQ AMEL DE 3 LOGTS LE P</t>
  </si>
  <si>
    <t>ACQ AMEL 1 LOGT 17 RUE DE</t>
  </si>
  <si>
    <t>ACQ AMEL 8 LOGTS 2 RUE GU</t>
  </si>
  <si>
    <t>ACQ AMEL 1 LOGT 3 BIS BD</t>
  </si>
  <si>
    <t>ACQ AMEL DE 6 LOGTS;1 RUE</t>
  </si>
  <si>
    <t>ACQ AMEL 1 LOGT 204 BD DA</t>
  </si>
  <si>
    <t>MASSALIA PSP 2013 REH</t>
  </si>
  <si>
    <t>REHABILITATION DE 6 CITES</t>
  </si>
  <si>
    <t>LES IRIS ET ST PAUL 1ERE</t>
  </si>
  <si>
    <t>RENOVATION ASCENSEURS DIV</t>
  </si>
  <si>
    <t>PSP PLAN STRATEGIQUE PATR</t>
  </si>
  <si>
    <t>S</t>
  </si>
  <si>
    <t>LORETTE Lorette Zac de St</t>
  </si>
  <si>
    <t>ACQ AMEL DE 2 LOGTS 63 R</t>
  </si>
  <si>
    <t>AMELIORATION 4 LOGEMENTS</t>
  </si>
  <si>
    <t>CONST 36 LOGTS SIS AV DE</t>
  </si>
  <si>
    <t>ACQ AMEL 1 LOGT 17 RUE D</t>
  </si>
  <si>
    <t>CONST 67 LOGTS ZAC STE BA</t>
  </si>
  <si>
    <t>343 AV STE MARGUERITE A</t>
  </si>
  <si>
    <t>ACQ AMEL 1 LOGT SIS 14 BD</t>
  </si>
  <si>
    <t>ACQ AMEL1 LOGT 267 BD DAN</t>
  </si>
  <si>
    <t>ACQ AMEL 3 LOGTS 25 27 R</t>
  </si>
  <si>
    <t>ACQ AMEL 7 LOGTS 2 RUE G</t>
  </si>
  <si>
    <t>ACQ AMEL 6 LOGTS 141 AV D</t>
  </si>
  <si>
    <t>HOSPITALITE POUR LES FEMMES</t>
  </si>
  <si>
    <t>RUE CANONGE AMEL DE 8 L</t>
  </si>
  <si>
    <t>ICF SUD EST MEDITERRANEE</t>
  </si>
  <si>
    <t>ALBE ACQ EN VEFA 36 LOGT</t>
  </si>
  <si>
    <t>VILLA AMANDINE ACQ EN V</t>
  </si>
  <si>
    <t>RESIDENCE DU PARC ACQ.A</t>
  </si>
  <si>
    <t>GROUPE SAINT BARTHELEMY</t>
  </si>
  <si>
    <t>BELVEDERE DES CAILLOLS</t>
  </si>
  <si>
    <t>TOUR STE LES ORMES CONS</t>
  </si>
  <si>
    <t>RUE DE LA REPUBLIQUE 24</t>
  </si>
  <si>
    <t>CAMILLE FLAMMARION acq</t>
  </si>
  <si>
    <t>NOAILLES ACQ AMEL 4 LOG</t>
  </si>
  <si>
    <t>RUE D AIX ACQ AMEL DE 6</t>
  </si>
  <si>
    <t>COMBAUD ROQUEBRUNE Am e</t>
  </si>
  <si>
    <t>LA CAPELETTE CONST DE 1</t>
  </si>
  <si>
    <t>DOMAINE VAL D OR ACQ EN</t>
  </si>
  <si>
    <t>TERRASSES DE LA MEDITERRA</t>
  </si>
  <si>
    <t>LA DOMINIQUE 2eme TRANCHE</t>
  </si>
  <si>
    <t>RUE MANIERE ACQ AMEL DE</t>
  </si>
  <si>
    <t>CHAVE ACQ AME DE 65 LGT</t>
  </si>
  <si>
    <t>LA CAPELETTE CONST DE 3</t>
  </si>
  <si>
    <t>NOAILLES ACQ AMEL 15 LO</t>
  </si>
  <si>
    <t>LA CAPELETTE CONST 20 L</t>
  </si>
  <si>
    <t>BD CHARLES NEDELEC ZAC S</t>
  </si>
  <si>
    <t>GUIBAL NATIONAL ACQ AME</t>
  </si>
  <si>
    <t>CRIMEE ACQ AME DE 74 LG</t>
  </si>
  <si>
    <t>RUE DE LA REPUBLIQUE</t>
  </si>
  <si>
    <t>CHEMIN DE FER ACQ AMELI</t>
  </si>
  <si>
    <t>COMBAUD ROQUEBRUNE AQUI</t>
  </si>
  <si>
    <t>LA DOMINIQUE 3eme TRANCHE</t>
  </si>
  <si>
    <t>QUARTIER LE PANIER Tran</t>
  </si>
  <si>
    <t>RUE MANIERE ACQ FONCIER</t>
  </si>
  <si>
    <t>GROUPE MOUREPIANE 80 LO</t>
  </si>
  <si>
    <t>L'ARCHE A MARSEILLE</t>
  </si>
  <si>
    <t>LOGEMENT INSERTION SERVICE</t>
  </si>
  <si>
    <t>RUE D AUBAGNE ACQ AMEL</t>
  </si>
  <si>
    <t>LOGER MARSEILLE JEUNES</t>
  </si>
  <si>
    <t>BD National acq am e d</t>
  </si>
  <si>
    <t>GRAWITZ acq am e d 1 lg</t>
  </si>
  <si>
    <t>BLD BANON ACQ AMEL 5 LO</t>
  </si>
  <si>
    <t>AUBAGNE 2015</t>
  </si>
  <si>
    <t>LOGIREM</t>
  </si>
  <si>
    <t>TERRA LUMINA ACTUALISATIO</t>
  </si>
  <si>
    <t>LE PHOCEEN ACQ DE 47 LOGT</t>
  </si>
  <si>
    <t>BD DES DAMES ACQ AMEL DE</t>
  </si>
  <si>
    <t>LE MOULIN DE RIMBAUD RE</t>
  </si>
  <si>
    <t>NATURALYS acq en VEFA d</t>
  </si>
  <si>
    <t>GYMNASE CONSTRUCTION DE</t>
  </si>
  <si>
    <t>12 PONTEVES ACQUISITION</t>
  </si>
  <si>
    <t>BD NATIONAL ACQ AMELIOR</t>
  </si>
  <si>
    <t>VAN GOGH acq am e de 11</t>
  </si>
  <si>
    <t>JAMAÏQUE acq am e d 1 l</t>
  </si>
  <si>
    <t>MEYER CONSTRUCTION DE 5</t>
  </si>
  <si>
    <t>MEYER CONSTRUCTION DE 8</t>
  </si>
  <si>
    <t>PICON BUSSERINE ACQ 727</t>
  </si>
  <si>
    <t>LE HAMEAU ST ANTOINE 20</t>
  </si>
  <si>
    <t>JEAN ROQUE ACQ AMEL 10</t>
  </si>
  <si>
    <t>VILLA ODDO CONST 32 LOG</t>
  </si>
  <si>
    <t>PATIO DE ST LOUIS CONST</t>
  </si>
  <si>
    <t>RABELAIS acq am e d 1 lg</t>
  </si>
  <si>
    <t>LE SOLEA ACQ 9 LOGTS PL</t>
  </si>
  <si>
    <t>LE SOLEA CONST 33 LOGTS</t>
  </si>
  <si>
    <t>PARC DE LA VALETTE R eh</t>
  </si>
  <si>
    <t>JOLI VILLAGE acq am e d</t>
  </si>
  <si>
    <t>CONST 24 LOGTS PLR GROUPE</t>
  </si>
  <si>
    <t>LES OLEANDRES ACQ EN VE</t>
  </si>
  <si>
    <t>GROUPE FONSCOLOMBE 24 LOG</t>
  </si>
  <si>
    <t>CONST 19 LOGTS LE HAMEAU</t>
  </si>
  <si>
    <t>LE VAUCANSON 76 LGTS R</t>
  </si>
  <si>
    <t>LES VERGERS CONSTRUCTION</t>
  </si>
  <si>
    <t>REAMENAGEMENT RIVES D ALL</t>
  </si>
  <si>
    <t>IPC</t>
  </si>
  <si>
    <t>RESIDENCE MAZENOD am e</t>
  </si>
  <si>
    <t>SAGITTAIRE ACQ AME D 1</t>
  </si>
  <si>
    <t>CAMILLE PELLETAN ACQUIS</t>
  </si>
  <si>
    <t>CHEMIN DE LA MADRAGUE A</t>
  </si>
  <si>
    <t>PAUL ARENE acq am e d 1</t>
  </si>
  <si>
    <t>JOURDAN CONST DE 3 LOGT</t>
  </si>
  <si>
    <t>JOURDAN CONST DE 17 LOG</t>
  </si>
  <si>
    <t>LE CALIFORNIE ACQ AMEL</t>
  </si>
  <si>
    <t>LE CALIFORNIE REHAB GRO</t>
  </si>
  <si>
    <t>BRIFFAUT ACQ AMEL 11 LO</t>
  </si>
  <si>
    <t>LE SOLEA CONST 9 LOGTS</t>
  </si>
  <si>
    <t>JOURDAN CONST 9 LOGTS P</t>
  </si>
  <si>
    <t>LE CALADON CONSTRUCTION</t>
  </si>
  <si>
    <t>TERRASSES DE LA MER ACQ</t>
  </si>
  <si>
    <t>LES MURIERS REHAB DE 17</t>
  </si>
  <si>
    <t>ACQ AMEL 11 LOGTS BD CAN</t>
  </si>
  <si>
    <t>ACQ AMEL DE 11 LOGTS RUE</t>
  </si>
  <si>
    <t>PAS DU FAON acq am e d</t>
  </si>
  <si>
    <t>RUE E.QUINET AME DE 5 L</t>
  </si>
  <si>
    <t>RESIDENCE LES GEMEAUX A</t>
  </si>
  <si>
    <t>LES COLLINES REHAB DE 5</t>
  </si>
  <si>
    <t>GROUPE FONSCOLOMBES 41 LO</t>
  </si>
  <si>
    <t>GROUPE LA BRICARDE 349 LO</t>
  </si>
  <si>
    <t>CONST 17 LOGTS PLAN DE LA</t>
  </si>
  <si>
    <t>LABRO</t>
  </si>
  <si>
    <t>REAMENAGEMENT DE 18 PRETS</t>
  </si>
  <si>
    <t>PICON BUSSERINE</t>
  </si>
  <si>
    <t>TRAVERSE VIAL ACQ AMEL</t>
  </si>
  <si>
    <t>LES CORVETTES CONST 29</t>
  </si>
  <si>
    <t>10 PONTEVES ACQ AME DE</t>
  </si>
  <si>
    <t>MEYER CONSTRUCTION DE 1</t>
  </si>
  <si>
    <t>233 RUE DE LYON ACQ AM</t>
  </si>
  <si>
    <t>LES OLEANDRES ACQ EN V</t>
  </si>
  <si>
    <t>BD DE HANOI CONST 7 LOG</t>
  </si>
  <si>
    <t>10 PONTEVES</t>
  </si>
  <si>
    <t>LE SOLEA ACQ 24 LOGTS P</t>
  </si>
  <si>
    <t>LE CALIFORNIE ACQU AMEL</t>
  </si>
  <si>
    <t>CONST DE 24 LOGTS E</t>
  </si>
  <si>
    <t>LOGEMENTS REHABILITES 21</t>
  </si>
  <si>
    <t>L OLIVERAIE RECONST DE</t>
  </si>
  <si>
    <t>ST HENRI RABELAIS 42880</t>
  </si>
  <si>
    <t>GROUPE FONSCOLOMBE II 41</t>
  </si>
  <si>
    <t>CONST DE 48 LOGTS PLAN DE</t>
  </si>
  <si>
    <t>REAMENAGEMENT DU 04 0581</t>
  </si>
  <si>
    <t>SCIERIE acq am e d 1 lg</t>
  </si>
  <si>
    <t>HAMEAU DE LA PINEDE VILLA</t>
  </si>
  <si>
    <t>LES VERGERS CONSTRUCTIO</t>
  </si>
  <si>
    <t>CAP HORIZON acq am e de</t>
  </si>
  <si>
    <t>LE CALADON CONST 24 LOG</t>
  </si>
  <si>
    <t>LE HAMEAU ST ANTOINE 19</t>
  </si>
  <si>
    <t>LE PATIO DES CISTES CON</t>
  </si>
  <si>
    <t>JOURDAN PLS CONST 9 LOG</t>
  </si>
  <si>
    <t>LES COLLINES CONST 102</t>
  </si>
  <si>
    <t>PLAN DE LA JARRE 95 LGTS</t>
  </si>
  <si>
    <t>CONST 54 LOGETS CHEMIN DE</t>
  </si>
  <si>
    <t>ACQ AMEL 8 LOGTS 26 RUE</t>
  </si>
  <si>
    <t>CLOVIS HUGUES 4 PLR</t>
  </si>
  <si>
    <t>GROUPE FONSCOLOMBE REINIE</t>
  </si>
  <si>
    <t>CONST 20 LOGTS 147 RUE D</t>
  </si>
  <si>
    <t>NOUVEL HORIZON TRANCHE 1</t>
  </si>
  <si>
    <t>JARDINS DE LA VILLETTE</t>
  </si>
  <si>
    <t>BON PASTEUR ACQ ET AMEL</t>
  </si>
  <si>
    <t>RUE BERNARD ACQ AMEL 12</t>
  </si>
  <si>
    <t>VILLA ODDO FONCIER CONS</t>
  </si>
  <si>
    <t>RIVES D ALLAUCH ACQ EN</t>
  </si>
  <si>
    <t>RIVES D ALLAUCH FONCIER</t>
  </si>
  <si>
    <t>LA CABUCELLE CONST 28 L</t>
  </si>
  <si>
    <t>BAOU DE SORMIOU LE HAMEAU</t>
  </si>
  <si>
    <t>BRIFFAUT ACQ AME 4 LOGT</t>
  </si>
  <si>
    <t>LE CALIFIORNIE ACQU AME</t>
  </si>
  <si>
    <t>FONT VERT chemin de Ste M</t>
  </si>
  <si>
    <t>ST LOUIS acq am e d 1 l</t>
  </si>
  <si>
    <t>RUISSEAU MIRABEAU ACQ A</t>
  </si>
  <si>
    <t>FONT VERT CHEMIN DE STE M</t>
  </si>
  <si>
    <t>FONT VERT Chemin de Ste M</t>
  </si>
  <si>
    <t>GROUPE ST HENRI RABELAIS</t>
  </si>
  <si>
    <t>LABRO acq am e d 1 lgt</t>
  </si>
  <si>
    <t>MAZENOD acq am e de 6 l</t>
  </si>
  <si>
    <t>LES CANNES BLANCHES R e</t>
  </si>
  <si>
    <t>TERRASSES DE LA MER CON</t>
  </si>
  <si>
    <t>LE HAMEAU DE LA PINEDE</t>
  </si>
  <si>
    <t>ST LOUIS DU ROVE ACQ EN</t>
  </si>
  <si>
    <t>PICON BUSSERINE ACQ DE</t>
  </si>
  <si>
    <t>LE CALADON FONCIER CONS</t>
  </si>
  <si>
    <t>CONS 25 LOGTS HAMEAU DE</t>
  </si>
  <si>
    <t>RUE CLOVIS HUGUES 4 LOG</t>
  </si>
  <si>
    <t>PARC BELLEVUE ACQ AMELI</t>
  </si>
  <si>
    <t>CONSTRUCTION DE 20 LOGTS</t>
  </si>
  <si>
    <t>CHANTE LE VENT REHAB 54</t>
  </si>
  <si>
    <t>RUE LOUBON ACQ AMEL 10</t>
  </si>
  <si>
    <t>ACQ AMEL 8 LOGTS. 26 RUE</t>
  </si>
  <si>
    <t>ACQ AMEL DE 2 LOGTS. SUR</t>
  </si>
  <si>
    <t>GROUPE LA BRICARDE 782 LO</t>
  </si>
  <si>
    <t>44 RUE CLOVIS HUGUES C</t>
  </si>
  <si>
    <t>CONST 7 LOGTS ZAC LE HAM</t>
  </si>
  <si>
    <t>BD D HANOI ACQ FONCIERE</t>
  </si>
  <si>
    <t>BD D HANOI CONST 9 LOGT</t>
  </si>
  <si>
    <t>TERRASSE DU VERDURON CO</t>
  </si>
  <si>
    <t>SCHIFFANI ACQ AMEL 2 LO</t>
  </si>
  <si>
    <t>CONST 25 LOGTS HAMEAU DE</t>
  </si>
  <si>
    <t>GROUPE LES HAMEAUX DE LA</t>
  </si>
  <si>
    <t>KABYLIE ACQ AME D UN LO</t>
  </si>
  <si>
    <t>LA BRICARDE REHAB 11 ET</t>
  </si>
  <si>
    <t>ACQ AMEL 1 LOGT SIS 100 R</t>
  </si>
  <si>
    <t>CONST 30 LOGTS PLAN DE LA</t>
  </si>
  <si>
    <t>LOGIS MEDITERRANEE</t>
  </si>
  <si>
    <t>GIRAUD CONST DE 29 LOGT</t>
  </si>
  <si>
    <t>REAMENAGEMENT DE 7 EMPRUN</t>
  </si>
  <si>
    <t>LES COUDRIERS CONST 55</t>
  </si>
  <si>
    <t>LE VULCAIN CONST 30 LOG</t>
  </si>
  <si>
    <t>LE CENTRE CONST RESIDEN</t>
  </si>
  <si>
    <t>LES GEMEAUX CONST 40 LO</t>
  </si>
  <si>
    <t>BERNARD 6eme emp: 1 380</t>
  </si>
  <si>
    <t>VILLA AIME CONST 40 LOG</t>
  </si>
  <si>
    <t>LE MALTEVERNE CONST 28</t>
  </si>
  <si>
    <t>LE MALTAVERNE CONST 28</t>
  </si>
  <si>
    <t>BERNARD 6eme emp: 12 420</t>
  </si>
  <si>
    <t>VILLA AIME CONSTRUCTION</t>
  </si>
  <si>
    <t>MARSEILLE HABITAT</t>
  </si>
  <si>
    <t>RUISSEAU MIRABEAU DEM REC</t>
  </si>
  <si>
    <t>REFUGE acq ame de 4 lgt</t>
  </si>
  <si>
    <t>VINCENT SCOTTO RES ETUD</t>
  </si>
  <si>
    <t>RUE DU REFUGE ACQ AMEL</t>
  </si>
  <si>
    <t>AUBAGNE Acq am e de 5</t>
  </si>
  <si>
    <t>RUE CANONGE ACQ AME DE</t>
  </si>
  <si>
    <t>MAISON RELAIS LE MARABOUT</t>
  </si>
  <si>
    <t>RECONSTRUCTION ILOTS CHIE</t>
  </si>
  <si>
    <t>ACQ AMEL 1 LOGT 3 BIS RUE</t>
  </si>
  <si>
    <t>ACQ AMEL 1 LOGT.38 BD HON</t>
  </si>
  <si>
    <t>RHI CHIEUSSE PASTEUR 16em</t>
  </si>
  <si>
    <t>PAPETY Rues Papety et C e</t>
  </si>
  <si>
    <t>Acq insertion de 2 logeme</t>
  </si>
  <si>
    <t>133 LIBERATION ACQ AME</t>
  </si>
  <si>
    <t>PARC BELLEVUE ACQ AMEL</t>
  </si>
  <si>
    <t>1 RUE RODILLAT REHAB DE</t>
  </si>
  <si>
    <t>RUE CURIOL ACQ AMEL 4 L</t>
  </si>
  <si>
    <t>ACQ INSER 1 LOGT 5 RUE SE</t>
  </si>
  <si>
    <t>ACQ AMEL 1 LOGT PLA 87 RU</t>
  </si>
  <si>
    <t>ACQ AMEL 3 LOGTS 22 24 BD</t>
  </si>
  <si>
    <t>Acq insertion 5 logements</t>
  </si>
  <si>
    <t>HOCHE 67 rue Hoche 3eme</t>
  </si>
  <si>
    <t>LE PANIER ACQ AMEL 30</t>
  </si>
  <si>
    <t>ACQ AMEL3 LOGTS.SIS 78 BD</t>
  </si>
  <si>
    <t>ACQ AMEL 1 LOGT.13 RUE F</t>
  </si>
  <si>
    <t>CAMPAGNE LAROUSSE REHAB</t>
  </si>
  <si>
    <t>CITE BASSENS RECONSTRUCTI</t>
  </si>
  <si>
    <t>LA PALUD REHAB DE 5 LOG</t>
  </si>
  <si>
    <t>TILSIT Acqu am e de 2 l</t>
  </si>
  <si>
    <t>RUE CANONGE</t>
  </si>
  <si>
    <t>ACQ AMEL 3 LOGTS 29 RUE</t>
  </si>
  <si>
    <t>CHIEUSSE PASTEUR 17 25 b</t>
  </si>
  <si>
    <t>ACQ AMEL 2 LOGTS PLA 19</t>
  </si>
  <si>
    <t>ACQ AMEL 1 LOGT 73 TRAVE</t>
  </si>
  <si>
    <t>CAMILLE PELLETAN ACQ AM</t>
  </si>
  <si>
    <t>Acq insertion de 11 logem</t>
  </si>
  <si>
    <t>17 21 CURIOL acq am e d</t>
  </si>
  <si>
    <t>BELLEVUE B ACQ AMEL 18 LO</t>
  </si>
  <si>
    <t>POL ROUX ACQ AMEL 3 LOG</t>
  </si>
  <si>
    <t>KLEBER CONST 52 LOGTS P</t>
  </si>
  <si>
    <t>112 RUE RABELAIS ACQ A</t>
  </si>
  <si>
    <t>ACQ INSER 2 PLA 126 RUE</t>
  </si>
  <si>
    <t>JET D EAU 36 rue du Jet</t>
  </si>
  <si>
    <t>ACQ AMEL 21 LOGTS QUAI 24</t>
  </si>
  <si>
    <t>Acq insertion de 5 logeme</t>
  </si>
  <si>
    <t>PRESSENSE ACQ AMEL 7 LO</t>
  </si>
  <si>
    <t>Acq insertion de 19 logem</t>
  </si>
  <si>
    <t>SAINTE 24 rue Sainte 1er</t>
  </si>
  <si>
    <t>ACQ AMEL 1 LOGT 116 ROUT</t>
  </si>
  <si>
    <t>ACQ AMEL 8 LOGTS 3¿9 RU</t>
  </si>
  <si>
    <t>AUBAGNE 11 rue d Aubagne</t>
  </si>
  <si>
    <t>Acq insertion de 4 logeme</t>
  </si>
  <si>
    <t>ACQ AMEL 10 LOGTS 3 RUE</t>
  </si>
  <si>
    <t>ACQ AMEL 1 LOGT. 29 CH. D</t>
  </si>
  <si>
    <t>RUE DE L ACADEMIE ACQ A</t>
  </si>
  <si>
    <t>ACQ AMEL 2 LOGTS SIS 79</t>
  </si>
  <si>
    <t>BD GARIBALDI ACQ AME DE</t>
  </si>
  <si>
    <t>Acq insertion de 22 logem</t>
  </si>
  <si>
    <t>GRAWITZ ACQ AMEL 11 LOG</t>
  </si>
  <si>
    <t>RESIDENCE SOCIALE CLAIRE</t>
  </si>
  <si>
    <t>QUARTIER BELSUNCE ACQ I</t>
  </si>
  <si>
    <t>ACQ AME 3 LOGTS SIS 20 BD</t>
  </si>
  <si>
    <t>ACQ AMEL 24 LOGTS RUE BER</t>
  </si>
  <si>
    <t>ACQ AMEL DE 1 LOGT 2 IMP</t>
  </si>
  <si>
    <t>21 RUE DIEUDE ACQ AMEL</t>
  </si>
  <si>
    <t>ACQ AMEL DE 1 LOGT 8 RUE</t>
  </si>
  <si>
    <t>RUE THUBANEAU ACQ AMEL</t>
  </si>
  <si>
    <t>RUE DE ROME ACQ AMEL 2</t>
  </si>
  <si>
    <t>GRAWITZ ACQ AMEL 11 LO</t>
  </si>
  <si>
    <t>MAISON RELAIS CLAIRE LACO</t>
  </si>
  <si>
    <t>ACQ AMEL 5 LOGTS 6 RUE D</t>
  </si>
  <si>
    <t>SEON 44 chemin du Passet</t>
  </si>
  <si>
    <t>ACQ INSER 2 LOGTS 70 R</t>
  </si>
  <si>
    <t>ACQ AMEL 1 LOGT 52 TSE MA</t>
  </si>
  <si>
    <t>ACQ AMEL 18 LOGTS 56 R</t>
  </si>
  <si>
    <t>MOUTON 18 boulevard Mout</t>
  </si>
  <si>
    <t>ACQ AMEL 5 LOGTS.164 RUE</t>
  </si>
  <si>
    <t>PRESSENSE ACQUISITION D</t>
  </si>
  <si>
    <t>LAROUSSE ESPERANCE CONS</t>
  </si>
  <si>
    <t>RUE DU BAIGNOIR ACQ AME</t>
  </si>
  <si>
    <t>STRASBOURG 8 place de St</t>
  </si>
  <si>
    <t>ACQ AMEL 18 LOGTS.RUE ROU</t>
  </si>
  <si>
    <t>CONST 18 LOGTS RUE BANDIN</t>
  </si>
  <si>
    <t>ACQ AMEL 76 LOGTS PLA C.A</t>
  </si>
  <si>
    <t>CH DU PASSET ACQ AMEL 2</t>
  </si>
  <si>
    <t>ITALIE 78 rue d Italie 6</t>
  </si>
  <si>
    <t>OLIVIER 9 rue de l Olivi</t>
  </si>
  <si>
    <t>BELLEVUE ACQ AMELIORATI</t>
  </si>
  <si>
    <t>NEOLIA</t>
  </si>
  <si>
    <t>LA PAQUERIE ACQ VEFA ET R</t>
  </si>
  <si>
    <t>VALNATUREAL ACQ EN VEFA</t>
  </si>
  <si>
    <t>COEUR LONGCHAMP CONST 1</t>
  </si>
  <si>
    <t>MARISTELLA ACQ 7 LOGTS</t>
  </si>
  <si>
    <t>DOMAINE D HYPPONE ST JU</t>
  </si>
  <si>
    <t>TERRA VERDE VEFA DE 44</t>
  </si>
  <si>
    <t>LOUBON CONSTRUCTION 37</t>
  </si>
  <si>
    <t>COEUR LONGCHAMP ACQ 23</t>
  </si>
  <si>
    <t>COEUR LONGCHAMP CONST 2</t>
  </si>
  <si>
    <t>ST GABRIEL acq en VEFA</t>
  </si>
  <si>
    <t>EHPAD LA PAQUERIE</t>
  </si>
  <si>
    <t>LES VALNATUREAL ACQ EN</t>
  </si>
  <si>
    <t>MARISTELLA ACQ 14 LOGTS</t>
  </si>
  <si>
    <t>NOUVEAU LOGIS PROVENCAL</t>
  </si>
  <si>
    <t>TRAVERSE PARTY CONST 32 L</t>
  </si>
  <si>
    <t>LES CHLOROPHYLLES PLS A</t>
  </si>
  <si>
    <t>REPUBLIQUE ILOT 13 ACQ</t>
  </si>
  <si>
    <t>CONST 55 LOGTS LE LIANDIE</t>
  </si>
  <si>
    <t>CONST 90 LOGTS;TRAV.DE LA</t>
  </si>
  <si>
    <t>CONST 14 LOGTS RUE DES IC</t>
  </si>
  <si>
    <t>CONST 5 LOGTS ZAC STE B</t>
  </si>
  <si>
    <t>CONST 44 LOGTS;2 BD.DES C</t>
  </si>
  <si>
    <t>CONST 43 LOGTS;450 CH.DU</t>
  </si>
  <si>
    <t>CONST 13 LOGTS RUE MALAUC</t>
  </si>
  <si>
    <t>MONTBRION</t>
  </si>
  <si>
    <t>FRAIS VALLON PSLA CONST</t>
  </si>
  <si>
    <t>VILLECROZE CONST 48 LOG</t>
  </si>
  <si>
    <t>CHARPENTIER CONST 12 LO</t>
  </si>
  <si>
    <t>LE GAILLARD CONST 17 LO</t>
  </si>
  <si>
    <t>FRAIS VALLON CONST 24 L</t>
  </si>
  <si>
    <t>ACQ AMEL11 LOGTS.4 RUE ST</t>
  </si>
  <si>
    <t>CONST 27 LOGTS TRSE PARAN</t>
  </si>
  <si>
    <t>CONST 25 LOGTS RUE DES IC</t>
  </si>
  <si>
    <t>CONST 30 LOGTS BOULEVARD</t>
  </si>
  <si>
    <t>ACQ AMEL DE 4 LOGTS; 13 1</t>
  </si>
  <si>
    <t>ACQ AMEL DE 113 LOGTS; 2</t>
  </si>
  <si>
    <t>REAMENAGEMENT PRET N° 254</t>
  </si>
  <si>
    <t>RUISSEAU MIRABEAU 1 EX CE</t>
  </si>
  <si>
    <t>LES CHLOROPHYLLES ACQU</t>
  </si>
  <si>
    <t>LES ICARDINS REHABILITA</t>
  </si>
  <si>
    <t>CONSTR 88 LOGEMENTS LA GR</t>
  </si>
  <si>
    <t>CONST 228 LOGTS.;ZAC DE L</t>
  </si>
  <si>
    <t>CONST 11 LOGTS BOULEVARD</t>
  </si>
  <si>
    <t>CONST32 LOGTS RUE MALAUCE</t>
  </si>
  <si>
    <t>REAMENAGEMENT DE 3 PRETS</t>
  </si>
  <si>
    <t>CONST 55 LOGTS.LE LIANDIE</t>
  </si>
  <si>
    <t>LE GAILLARD CONST 11 LO</t>
  </si>
  <si>
    <t>CONST 40 LOGTS ZAC STE BA</t>
  </si>
  <si>
    <t>LA CRIQUE VEFA 13 LOGTS</t>
  </si>
  <si>
    <t>BQUE POSTALE</t>
  </si>
  <si>
    <t>CHARPENTIER PEX CONST 1</t>
  </si>
  <si>
    <t>ACQ AMEL 1 LOGT.37 BD.VIA</t>
  </si>
  <si>
    <t>MONTBRION 2EME EMPRUNT</t>
  </si>
  <si>
    <t>ACQ AMEL 22 LOGTS; 4 RUE</t>
  </si>
  <si>
    <t>CONST 35 LOGTS;167 AV.DU</t>
  </si>
  <si>
    <t>CONST 7 LOGTS ZAC STE BAR</t>
  </si>
  <si>
    <t>PETIT PUITS REHAB DE 7</t>
  </si>
  <si>
    <t>ILOT AMIDONNERIE CONSTR</t>
  </si>
  <si>
    <t>CONSTRUCTION DE 44 LOGTS;</t>
  </si>
  <si>
    <t>TERRASSES MEDITERRANEE</t>
  </si>
  <si>
    <t>ACQ AMEL DE 3 LOGTS; 11</t>
  </si>
  <si>
    <t>ACQ AMEL 3 LOGTS. 11 RUE</t>
  </si>
  <si>
    <t>ACQ AMEL 12 LOGTS; RUISS</t>
  </si>
  <si>
    <t>CONST 90 LOGTS;TRAV. DE L</t>
  </si>
  <si>
    <t>VILLECROZE CONST 20 LOG</t>
  </si>
  <si>
    <t>LESIEUR 1ERE TRANCHE CON</t>
  </si>
  <si>
    <t>LESIEUR 1ERE TRANCHE CO</t>
  </si>
  <si>
    <t>VALBARELLE avenue de Mont</t>
  </si>
  <si>
    <t>CONST 8 LOGTS.36 TSE PARA</t>
  </si>
  <si>
    <t>FRAIS VALLON PLS CONST</t>
  </si>
  <si>
    <t>CONST 228 LOGTS;TRAV. DE</t>
  </si>
  <si>
    <t>NOUVELLE D'HLM DE MARSEILLE</t>
  </si>
  <si>
    <t>LES HAUTS DE CARRAIRE C</t>
  </si>
  <si>
    <t>CONSTRUCTION DE 27 LOGTS</t>
  </si>
  <si>
    <t>ARKEA-BEI</t>
  </si>
  <si>
    <t>LA SOLIDARITE PRU 2013</t>
  </si>
  <si>
    <t>MISE EN SECURITE ASCENSEU</t>
  </si>
  <si>
    <t>FARJON 17 rue Farjon 1er</t>
  </si>
  <si>
    <t>171 rue de Crim ee 3eme</t>
  </si>
  <si>
    <t>GROUPE LA SOLIDARITE 133</t>
  </si>
  <si>
    <t>HAUTS DE L ETOILE CONST</t>
  </si>
  <si>
    <t>CONSTRUCTION DE 14 LOGTS</t>
  </si>
  <si>
    <t>ARKEA BEI</t>
  </si>
  <si>
    <t>ANSE DU PHARO ACQ DE 26</t>
  </si>
  <si>
    <t>LA SOLIDARITE REHAB 551</t>
  </si>
  <si>
    <t>LA SOLIDARITE REHAB ASC</t>
  </si>
  <si>
    <t>RUE DES DOMINICAINES AC</t>
  </si>
  <si>
    <t>Acq ins 7 logts 9 rue Ga</t>
  </si>
  <si>
    <t>GROUPE ZAC LA SOLIDARITE</t>
  </si>
  <si>
    <t>CRIMEE 171 rue de Crim e</t>
  </si>
  <si>
    <t>9 rue Gaz du midi 8eme</t>
  </si>
  <si>
    <t>FOYER MIREIO II 44 LOGEME</t>
  </si>
  <si>
    <t>SOLIDARITE REHABILITATI</t>
  </si>
  <si>
    <t>CONSTR 335 LOGTS ENSEMBLE</t>
  </si>
  <si>
    <t>ANSE DU PHARO PLS CONST</t>
  </si>
  <si>
    <t>LA CERISAIE REHABILITAT</t>
  </si>
  <si>
    <t>GROUPE LA SOLIDARITE 760</t>
  </si>
  <si>
    <t>LA SOLIDARITE REHABILIT</t>
  </si>
  <si>
    <t>NOTRE DAME DES GRACES R</t>
  </si>
  <si>
    <t>GROUPE LA SOLIDARITE</t>
  </si>
  <si>
    <t>PACT ARIM 13</t>
  </si>
  <si>
    <t>DIEUDE ACQ D UN LOGEMEN</t>
  </si>
  <si>
    <t>151 BAILLE ACQ AMEL D U</t>
  </si>
  <si>
    <t>NOTRE DE BON SECOURS AC</t>
  </si>
  <si>
    <t>MERE DE DIEU ACQ AME D</t>
  </si>
  <si>
    <t>PETIT FRERES DES PAUVRES</t>
  </si>
  <si>
    <t>MAISON RELAIS LABADIE A</t>
  </si>
  <si>
    <t>PHOCEENNE D'HABITATIONS</t>
  </si>
  <si>
    <t>VALNATUREAL2 ACQUISITIO</t>
  </si>
  <si>
    <t>VAL D OR PLS ACQ 4 LOGT</t>
  </si>
  <si>
    <t>LES LIBERATEURS REHABIL</t>
  </si>
  <si>
    <t>DOMAINE DU LARGE PLS CO</t>
  </si>
  <si>
    <t>LE PALACCIO ACQ 12 LOGT</t>
  </si>
  <si>
    <t>VAL D OR PLUS ACQU EN V</t>
  </si>
  <si>
    <t>TERRASSES DU SUD ACQ EN</t>
  </si>
  <si>
    <t>LA BASTIDE SAINT JEAN A</t>
  </si>
  <si>
    <t>CLOSERIE TOSCANE PLUS A</t>
  </si>
  <si>
    <t>AVENUE COROT ACQ 16 LOG</t>
  </si>
  <si>
    <t>AVENUE COROT ACQ EN VEF</t>
  </si>
  <si>
    <t>LES TERRASSES DE MAZARGUE</t>
  </si>
  <si>
    <t>ACQ AMEL 11 LOGTS RUE VIN</t>
  </si>
  <si>
    <t>ACQ AMEL 4 LOGTS 39 RUE</t>
  </si>
  <si>
    <t>ACQ AMEL 5 LOGTS 31 RUE</t>
  </si>
  <si>
    <t>MAISON RELAIS DU MOULIN</t>
  </si>
  <si>
    <t>MAISON RELAIS DU MOULIN C</t>
  </si>
  <si>
    <t>LA BASTIDE Acq en VEFA</t>
  </si>
  <si>
    <t>LES JARDINS DE LODI 23</t>
  </si>
  <si>
    <t>LES JARDINS DE LODI CON</t>
  </si>
  <si>
    <t>TERRA VERDE ACQ 30 LOGT</t>
  </si>
  <si>
    <t>CAPELETTE BONNEFOY CONS</t>
  </si>
  <si>
    <t>CALANQUES MENUISERIE R</t>
  </si>
  <si>
    <t>BD D ATHENES 27 LGTS Ac</t>
  </si>
  <si>
    <t>CHATEAU BERTRANDON ACQ</t>
  </si>
  <si>
    <t>PARC DE LA DOMINIQUE CO</t>
  </si>
  <si>
    <t>DOMAINE DU LARGE ACQ EN</t>
  </si>
  <si>
    <t>JANE PANNIER CONST MAIS</t>
  </si>
  <si>
    <t>ACQ AMEL 4 LOGTS 33 RUE</t>
  </si>
  <si>
    <t>ACQ AMEL 5 LOGTS 60 RUE</t>
  </si>
  <si>
    <t>CONST 5 LOGTS SIS BD. FIL</t>
  </si>
  <si>
    <t>REAM. CLOS LES PINS 13015</t>
  </si>
  <si>
    <t>VALNATUREAL ACQU VEFA 7</t>
  </si>
  <si>
    <t>LES TERRASSES DU SUD AC</t>
  </si>
  <si>
    <t>CHATEAU BERTRANDON</t>
  </si>
  <si>
    <t>VILLA CHARTREUX</t>
  </si>
  <si>
    <t>STE BEAUME LA TIMONE CO</t>
  </si>
  <si>
    <t>LA VILLANELLE CONST EN</t>
  </si>
  <si>
    <t>PARC DE LA DOMINIQUE CON</t>
  </si>
  <si>
    <t>ACQ AMEL 1 LOGT.12BIS RUE</t>
  </si>
  <si>
    <t>CLOS DE LA ROSIERE 124 B</t>
  </si>
  <si>
    <t>ACQUISITION ET REMISE EN</t>
  </si>
  <si>
    <t>GROUPE SAINT MARCEL 97</t>
  </si>
  <si>
    <t>CONST 21 LOGTS.SUR 42;GRP</t>
  </si>
  <si>
    <t>ST REGIS R ehab de 80 l</t>
  </si>
  <si>
    <t>VILLA AMANDINE PLUS CON</t>
  </si>
  <si>
    <t>VALN ATUREAL ACQU VEFA</t>
  </si>
  <si>
    <t>VALNATUREAL ACQU VEFA 2</t>
  </si>
  <si>
    <t>LE PALACCIO ACQ 12 LOG</t>
  </si>
  <si>
    <t>CAPELETTE BONNEFOY ACQ</t>
  </si>
  <si>
    <t>LE CLOS DES PINS ACQ EN</t>
  </si>
  <si>
    <t>ACQ AMEL 13 LOGTS PLA RUE</t>
  </si>
  <si>
    <t>LA ROUGUIERE REHAB FACA</t>
  </si>
  <si>
    <t>LES TERRASSES DU SUD 2</t>
  </si>
  <si>
    <t>PALACCIO CONST 15 LOGTS</t>
  </si>
  <si>
    <t>CONST 21 LOGTS.SUR 42L HE</t>
  </si>
  <si>
    <t>FLORESCENCE ACQUISITION</t>
  </si>
  <si>
    <t>VILLA AMANDINE CONST 13</t>
  </si>
  <si>
    <t>VILLA AMANDINE PLS CONS</t>
  </si>
  <si>
    <t>LA VILLANELLE CONST 11</t>
  </si>
  <si>
    <t>SAINT ANNE CONST RES SO</t>
  </si>
  <si>
    <t>ACQ AMEL 10LOGTS.67 RUE T</t>
  </si>
  <si>
    <t>CONST 312 LOGEMENTS LOCAT</t>
  </si>
  <si>
    <t>GIBBES R ehab de 40 lgt</t>
  </si>
  <si>
    <t>ACQ AMEL 12 LOGTS.40 RUE</t>
  </si>
  <si>
    <t>ACQ AMEL 6 LOGTS 27 RUE D</t>
  </si>
  <si>
    <t>REFINANCEMENT CONTRAT 105</t>
  </si>
  <si>
    <t>PROMOLOGIS</t>
  </si>
  <si>
    <t>LA CALANQUE 156 LGTS Aq</t>
  </si>
  <si>
    <t>CHEVALIER ROSE LA MURE</t>
  </si>
  <si>
    <t>REGIONALE DE L'HABITAT</t>
  </si>
  <si>
    <t>CHEVALIER ROZE LA MURE</t>
  </si>
  <si>
    <t>FAYOLLE COTE IMPAIR</t>
  </si>
  <si>
    <t>REHAB LA VERRERIE</t>
  </si>
  <si>
    <t>ZAC DU ROUET</t>
  </si>
  <si>
    <t>AV DES POILUS CONST DE</t>
  </si>
  <si>
    <t>LABRO ALBE BROSSEAU</t>
  </si>
  <si>
    <t>LUMINY REHAB 241 LOGTS</t>
  </si>
  <si>
    <t>GROUPE LA VERRERIE 60 LOG</t>
  </si>
  <si>
    <t>PELOUQUE FIGUIERE</t>
  </si>
  <si>
    <t>CAPUCIN DOMINICAINES</t>
  </si>
  <si>
    <t>INFLATION</t>
  </si>
  <si>
    <t>LA VERRERIE III ACQ DE</t>
  </si>
  <si>
    <t>FAYOLLE COTE PAIR</t>
  </si>
  <si>
    <t>LES JONQUILLES ACQ AMEL</t>
  </si>
  <si>
    <t>MARECHAL FAYOLLE MISE A</t>
  </si>
  <si>
    <t>RUE ALBE 2014 ACQ AME D</t>
  </si>
  <si>
    <t>BROSSEAU ESTAQUE ANNA</t>
  </si>
  <si>
    <t>GROUPE LUMINY 241 LOGTS</t>
  </si>
  <si>
    <t>SAMOPOR</t>
  </si>
  <si>
    <t>BUTTE DES CARMES FOYER</t>
  </si>
  <si>
    <t>LES CANNES BLANCHES REH</t>
  </si>
  <si>
    <t>LE PHOCEEN FOYER RUE DE</t>
  </si>
  <si>
    <t>BEAUJOUR REAMENAGEMENT DE</t>
  </si>
  <si>
    <t>FOYER VERT PRE CONST 36</t>
  </si>
  <si>
    <t>SOCIETE NATIONALE IMMOBILIERE</t>
  </si>
  <si>
    <t>CAP FUTURA ACQ VEFA 24</t>
  </si>
  <si>
    <t>ALHAMBRA CONSTRUCTION D</t>
  </si>
  <si>
    <t>BANON CONST. DE 28 LOG</t>
  </si>
  <si>
    <t>ILOT M1 BD DE DUNKERQUE</t>
  </si>
  <si>
    <t>12 ALLEE GAMBETTA CONST</t>
  </si>
  <si>
    <t>BITAUX</t>
  </si>
  <si>
    <t>71 RUE SAINTE CONST LOG</t>
  </si>
  <si>
    <t>ILOT NEDELEC CONST RESI</t>
  </si>
  <si>
    <t>RUE DE LA REPUBLIQUE FO</t>
  </si>
  <si>
    <t>CONST 23 LOGTS HAUTS DE S</t>
  </si>
  <si>
    <t>Const 10 logts 5 9 rue</t>
  </si>
  <si>
    <t>LE VAUBAN CONST 28 LOGT</t>
  </si>
  <si>
    <t>LE VAUBAN CONST 14 LOGT</t>
  </si>
  <si>
    <t>URBAIN V Aqu am e de 13</t>
  </si>
  <si>
    <t>CONST 73 LOGT ZAC DE LA P</t>
  </si>
  <si>
    <t>CAPELETTE PLS CONST DE</t>
  </si>
  <si>
    <t>TASSO PLS CONST DE 26 L</t>
  </si>
  <si>
    <t>ACQ AMEL 6 LOGTS.127 RUE</t>
  </si>
  <si>
    <t>CONSTRUCTION DE 7 LOGTS.B</t>
  </si>
  <si>
    <t>BANON 15 CONST DE 15 LOG</t>
  </si>
  <si>
    <t>VELODROME TEISSERE CONS</t>
  </si>
  <si>
    <t>BAILLE PLUS CONST 41 LO</t>
  </si>
  <si>
    <t>Lalou Ren egociation d</t>
  </si>
  <si>
    <t>BERNARD DU BOIS CONST 1</t>
  </si>
  <si>
    <t>21 rue Musso 8eme emp :</t>
  </si>
  <si>
    <t>MUSSO 231 rue Musso 8eme</t>
  </si>
  <si>
    <t>Recher 38 rue joel reche</t>
  </si>
  <si>
    <t>TASSO PLUS PLAI CONST D</t>
  </si>
  <si>
    <t>BON JESUS 2EME 8 556 350</t>
  </si>
  <si>
    <t>RUE BRIFFAUT CONST 25 L</t>
  </si>
  <si>
    <t>CHANTERAC CONST 19 LOGT</t>
  </si>
  <si>
    <t>RUFFI JAPAN CONST DE 19LO</t>
  </si>
  <si>
    <t>FERRARI CONST 4 LOGTS P</t>
  </si>
  <si>
    <t>JOLIETTE</t>
  </si>
  <si>
    <t>BD DE DUNKERQUE ILOT M1</t>
  </si>
  <si>
    <t>BOULEVARD CHAVE CONST 1</t>
  </si>
  <si>
    <t>CONST 49 LOGTS HAUTS DE S</t>
  </si>
  <si>
    <t>SACOMAN 41 all ee Sacoma</t>
  </si>
  <si>
    <t>ACQ AMEL 1 LOGT.9 BD.C.MO</t>
  </si>
  <si>
    <t>ACQ AMEL18 LOGTS.11 13 RU</t>
  </si>
  <si>
    <t>ACQ AMEL 1 LOGT 22 VALLO</t>
  </si>
  <si>
    <t>ACQ AMEL 1 LOGT.8 AV.DE C</t>
  </si>
  <si>
    <t>CONST 68 LOGTS BLD LORD D</t>
  </si>
  <si>
    <t>BD CHAPUIS CONST 14 LOG</t>
  </si>
  <si>
    <t>BANON 15 Foncier CONST</t>
  </si>
  <si>
    <t>FERRARI 9 LOGTS PLAI</t>
  </si>
  <si>
    <t>BERNARD DU BOIS CONST 2</t>
  </si>
  <si>
    <t>FERRARI PLS CONST 9 LOG</t>
  </si>
  <si>
    <t>FERRARI CONST 5 LOGTS P</t>
  </si>
  <si>
    <t>LAENNEC 7 rue Dr Laennec</t>
  </si>
  <si>
    <t>HAUTS DE ST JEAN CONS 3</t>
  </si>
  <si>
    <t>276 rue Rabelais 16eme e</t>
  </si>
  <si>
    <t>CONSTRUCTION DE 29 LOGTS.</t>
  </si>
  <si>
    <t>RECHER 38 rue Joel Reche</t>
  </si>
  <si>
    <t>ACQ AMEL 1 LOGT.9 RUE DE</t>
  </si>
  <si>
    <t>CAPELETTE MIREILLE LAUZE</t>
  </si>
  <si>
    <t>BAILLE PLS CONST 16 LOG</t>
  </si>
  <si>
    <t>ABBE DE L EPEE CONST 33</t>
  </si>
  <si>
    <t>CONST 40 LOGTS TRAVERSE</t>
  </si>
  <si>
    <t>LE VAUBAN CONST 10 LOGT</t>
  </si>
  <si>
    <t>CONST 30 LOGTS 63 AV POIN</t>
  </si>
  <si>
    <t>RUE FERRARI REALISATION</t>
  </si>
  <si>
    <t>CHATEAU GOMBERT CONST R</t>
  </si>
  <si>
    <t>ABBEE DE L EPEE CONST 1</t>
  </si>
  <si>
    <t>Estaque bellevue mont e</t>
  </si>
  <si>
    <t>BODO AMELIORATION DE 5</t>
  </si>
  <si>
    <t>ACQ AMEL 4 LOGTS 2 RUE D</t>
  </si>
  <si>
    <t>CONSTRUCTION DE 22 LOGTS.</t>
  </si>
  <si>
    <t>ACQ AMEL 9 LOGTS ILOT BE</t>
  </si>
  <si>
    <t>ACQ AMEL 1 LOGT. SIS 51 B</t>
  </si>
  <si>
    <t>FERRARI 9 LOGTS PLUS</t>
  </si>
  <si>
    <t>Rue d Aix Ren egociatio</t>
  </si>
  <si>
    <t>Pointe Rouge Ren egocia</t>
  </si>
  <si>
    <t>CONST 56 LOGTS.161 CH.DE</t>
  </si>
  <si>
    <t>LE VAUBAN CONST 58 LOGT</t>
  </si>
  <si>
    <t>CONST 24 LOGTS 63 AVENUE</t>
  </si>
  <si>
    <t>ACQ AMEL 1 LOGT 46 RUE CH</t>
  </si>
  <si>
    <t>ACQ AMEL 8 LOGTS 9 RUE</t>
  </si>
  <si>
    <t>Rochebelle Ren egociati</t>
  </si>
  <si>
    <t>CHATEAUBRIAND CONST.24</t>
  </si>
  <si>
    <t>BASTIDES DU MARINIER Bast</t>
  </si>
  <si>
    <t>MOULET 68 bis rue Jules</t>
  </si>
  <si>
    <t>ACQ AMEL 9 LOGTS ILOT BEA</t>
  </si>
  <si>
    <t>CONSTRUCTION DE 7 LOGTS.1</t>
  </si>
  <si>
    <t>CONST 38 LOGTS SIS BD.LOR</t>
  </si>
  <si>
    <t>MORGIOU 304 chemin de Mo</t>
  </si>
  <si>
    <t>CONST 124 LOGTS LOCATIFS</t>
  </si>
  <si>
    <t>SOURDS ET AVEUGLES DE MARSEILLE</t>
  </si>
  <si>
    <t>RUISSATEL GARLABAN</t>
  </si>
  <si>
    <t>STE FSE HABITAT ECONOMIQUES</t>
  </si>
  <si>
    <t>LA POMMERAIE CONST DE 1</t>
  </si>
  <si>
    <t>BANON CONST 46 LOGTS PL</t>
  </si>
  <si>
    <t>LA STELLA CONSTRUCTION</t>
  </si>
  <si>
    <t>REAMENAGEMENT EMPRUNT 96</t>
  </si>
  <si>
    <t>HOTEL DE DIJON ACQ AMEL D</t>
  </si>
  <si>
    <t>R eam enagement 2017</t>
  </si>
  <si>
    <t>R eam enagement 2017 du p</t>
  </si>
  <si>
    <t>PROTEE rue Laforest et ru</t>
  </si>
  <si>
    <t>MASSALIA II 8eme</t>
  </si>
  <si>
    <t>AIGUE MARINE 5eme</t>
  </si>
  <si>
    <t>valnatureal 2013 les jard</t>
  </si>
  <si>
    <t>LA POMMERAIE PLUS PLAI</t>
  </si>
  <si>
    <t>EHPA LES JARDINS DU CHATE</t>
  </si>
  <si>
    <t>BELLE DE MAI CONST 54 L</t>
  </si>
  <si>
    <t>CAPRON 13012</t>
  </si>
  <si>
    <t>LA POMMERAIE CONST DE 2</t>
  </si>
  <si>
    <t>SUD HABITAT</t>
  </si>
  <si>
    <t>MARIO PAVRONE CONSTRUCT</t>
  </si>
  <si>
    <t>PLACE DES BAUMES CONST</t>
  </si>
  <si>
    <t>ACQ INSER 1 LOGT 254 BD N</t>
  </si>
  <si>
    <t>25 AV ROBERT SCHUMAN A</t>
  </si>
  <si>
    <t>145 BAILLE PLS ACQ DE</t>
  </si>
  <si>
    <t>145 BAILLE PLS ACQ DE 5</t>
  </si>
  <si>
    <t>ST GABRIEL RENAN TUILERIE</t>
  </si>
  <si>
    <t>ACQ INSER 1 LOG 74 RUE</t>
  </si>
  <si>
    <t>61 BD DE PARIS ACQ AME</t>
  </si>
  <si>
    <t>61 TR MOULIN DE LA VILET</t>
  </si>
  <si>
    <t>49 RUE PIERRE ALBRAND</t>
  </si>
  <si>
    <t>DAUDET CONST 31 LOGEMEN</t>
  </si>
  <si>
    <t>145 BAILLE CLOS FLEURI</t>
  </si>
  <si>
    <t>LES TUILERIES PRESSENSE L</t>
  </si>
  <si>
    <t>10 RUE LANTHIER ACQ AM</t>
  </si>
  <si>
    <t>20 RUE LANTHIER ACQ AME</t>
  </si>
  <si>
    <t>225 BD DANIELLE CASANOVA</t>
  </si>
  <si>
    <t>38 RUE PIERRE ALBRAND A</t>
  </si>
  <si>
    <t>3 RUE DENIS PAPIN ACQ</t>
  </si>
  <si>
    <t>Sco Sainte Marguerite 9em</t>
  </si>
  <si>
    <t>20 RUE JEAN FRANCOIS LEC</t>
  </si>
  <si>
    <t>4 RUE DES PHOCEENS ACQ</t>
  </si>
  <si>
    <t>2 RUE DES PHOCEENS ACQ</t>
  </si>
  <si>
    <t>59 RUE PIERRE ALBRAND</t>
  </si>
  <si>
    <t>CONSOLAT CONST DE 7 LOG</t>
  </si>
  <si>
    <t>GACHET LOUBON BAUSSENQUE</t>
  </si>
  <si>
    <t>ACQ INSER 1 LOGT 67 RUE</t>
  </si>
  <si>
    <t>MOULIN DE MAI ACQ AME D</t>
  </si>
  <si>
    <t>119 BIS RUE DE L EVECHE</t>
  </si>
  <si>
    <t>UES HABITAT PACT MED</t>
  </si>
  <si>
    <t>LYON 34 acq am e d 1 lg</t>
  </si>
  <si>
    <t>EGLANTINES MORETTI acq</t>
  </si>
  <si>
    <t>GUICHOUX acq am e d 1 l</t>
  </si>
  <si>
    <t>CAMILLE PELETAN ACQ AME</t>
  </si>
  <si>
    <t>GRAND VERGER MAURELLE N°4</t>
  </si>
  <si>
    <t>BELLEVISTE Acqu am e d</t>
  </si>
  <si>
    <t>GIRAUD 13014</t>
  </si>
  <si>
    <t>GENIE ACQ AME DE 1 LGT</t>
  </si>
  <si>
    <t>LYON 18 acq am e d 1 lg</t>
  </si>
  <si>
    <t>VAL DES PINS acq am e d</t>
  </si>
  <si>
    <t>UNICIL</t>
  </si>
  <si>
    <t>ILOT 3C NORD 12 LGTS Ac</t>
  </si>
  <si>
    <t>ST THYS MENUISERIES R e</t>
  </si>
  <si>
    <t>LES BALUSTRES HALL R eh</t>
  </si>
  <si>
    <t>ST THYS Terrasse R ehab</t>
  </si>
  <si>
    <t>VAUCLUSE LOGEMENT</t>
  </si>
  <si>
    <t>RESIDENCE LES CEDRES</t>
  </si>
  <si>
    <t>COSTEBELLE ACQ AME DE 4</t>
  </si>
  <si>
    <t>VILOGIA</t>
  </si>
  <si>
    <t>LA REYNARDE 1 ACQ AME D</t>
  </si>
  <si>
    <t>LA REYNARDE ST MENET AC</t>
  </si>
  <si>
    <t>EURIBOR 12</t>
  </si>
  <si>
    <t>TERRASSE SAINTJEAN CAPELE</t>
  </si>
  <si>
    <t>logetra</t>
  </si>
  <si>
    <t>GUICHOUX Acqu am e de 5</t>
  </si>
  <si>
    <t>FLEGIER Acq am e de 6 l</t>
  </si>
  <si>
    <t>TOTAL GENERAL</t>
  </si>
  <si>
    <r>
      <rPr>
        <sz val="10"/>
        <rFont val="Calibri"/>
        <family val="2"/>
        <scheme val="minor"/>
      </rPr>
      <t>RELAIS BAIGNOIR
Constru</t>
    </r>
  </si>
  <si>
    <r>
      <rPr>
        <sz val="10"/>
        <rFont val="Calibri"/>
        <family val="2"/>
        <scheme val="minor"/>
      </rPr>
      <t>CONVENTION 32 ACQ
2498</t>
    </r>
  </si>
  <si>
    <r>
      <rPr>
        <sz val="10"/>
        <rFont val="Calibri"/>
        <family val="2"/>
        <scheme val="minor"/>
      </rPr>
      <t>ESAT BERENGER
construct</t>
    </r>
  </si>
  <si>
    <r>
      <rPr>
        <sz val="10"/>
        <rFont val="Calibri"/>
        <family val="2"/>
        <scheme val="minor"/>
      </rPr>
      <t>DOCKS LIBRE 2 Aqu
en VE</t>
    </r>
  </si>
  <si>
    <r>
      <rPr>
        <sz val="10"/>
        <rFont val="Calibri"/>
        <family val="2"/>
        <scheme val="minor"/>
      </rPr>
      <t>RENE CASSIN RHVS
Constr</t>
    </r>
  </si>
  <si>
    <r>
      <rPr>
        <sz val="10"/>
        <rFont val="Calibri"/>
        <family val="2"/>
        <scheme val="minor"/>
      </rPr>
      <t>RAPHAEL PONSON
Acquisit</t>
    </r>
  </si>
  <si>
    <r>
      <rPr>
        <sz val="10"/>
        <rFont val="Calibri"/>
        <family val="2"/>
        <scheme val="minor"/>
      </rPr>
      <t>JOLIE MANON
transfert d</t>
    </r>
  </si>
  <si>
    <r>
      <rPr>
        <sz val="10"/>
        <rFont val="Calibri"/>
        <family val="2"/>
        <scheme val="minor"/>
      </rPr>
      <t>FOYER BERLIOZ 19
rue Ber</t>
    </r>
  </si>
  <si>
    <r>
      <rPr>
        <sz val="10"/>
        <rFont val="Calibri"/>
        <family val="2"/>
        <scheme val="minor"/>
      </rPr>
      <t>EHPAD MAZARGUES
Acq am</t>
    </r>
  </si>
  <si>
    <r>
      <rPr>
        <sz val="10"/>
        <rFont val="Calibri"/>
        <family val="2"/>
        <scheme val="minor"/>
      </rPr>
      <t>CONST 15
LOGEMENTS SIS 36</t>
    </r>
  </si>
  <si>
    <r>
      <rPr>
        <sz val="10"/>
        <rFont val="Calibri"/>
        <family val="2"/>
        <scheme val="minor"/>
      </rPr>
      <t>JOUVEN 12 18 rue
Jouven</t>
    </r>
  </si>
  <si>
    <r>
      <rPr>
        <sz val="10"/>
        <rFont val="Calibri"/>
        <family val="2"/>
        <scheme val="minor"/>
      </rPr>
      <t>ACQ AMEL 5
LOGTS.SUR 10</t>
    </r>
  </si>
  <si>
    <r>
      <rPr>
        <sz val="10"/>
        <rFont val="Calibri"/>
        <family val="2"/>
        <scheme val="minor"/>
      </rPr>
      <t>CONST 28
LOGTSSPAT 287 CH</t>
    </r>
  </si>
  <si>
    <r>
      <rPr>
        <sz val="10"/>
        <rFont val="Calibri"/>
        <family val="2"/>
        <scheme val="minor"/>
      </rPr>
      <t>CONST 22
LOGTS.SUR 128 SI</t>
    </r>
  </si>
  <si>
    <r>
      <rPr>
        <sz val="10"/>
        <rFont val="Calibri"/>
        <family val="2"/>
        <scheme val="minor"/>
      </rPr>
      <t>CONST 30 LOGTS 69
71 AVEN</t>
    </r>
  </si>
  <si>
    <r>
      <rPr>
        <sz val="10"/>
        <rFont val="Calibri"/>
        <family val="2"/>
        <scheme val="minor"/>
      </rPr>
      <t>ACQ AMEL 32
LOGTS.SIS 31</t>
    </r>
  </si>
  <si>
    <r>
      <rPr>
        <sz val="10"/>
        <rFont val="Calibri"/>
        <family val="2"/>
        <scheme val="minor"/>
      </rPr>
      <t>EUROMED ILOT 3B
Acq en</t>
    </r>
  </si>
  <si>
    <r>
      <rPr>
        <sz val="10"/>
        <rFont val="Calibri"/>
        <family val="2"/>
        <scheme val="minor"/>
      </rPr>
      <t>LE CLOS LOUISA 2
Acq en</t>
    </r>
  </si>
  <si>
    <r>
      <rPr>
        <sz val="10"/>
        <rFont val="Calibri"/>
        <family val="2"/>
        <scheme val="minor"/>
      </rPr>
      <t>MAZENODE 359
boulevard M</t>
    </r>
  </si>
  <si>
    <r>
      <rPr>
        <sz val="10"/>
        <rFont val="Calibri"/>
        <family val="2"/>
        <scheme val="minor"/>
      </rPr>
      <t>SALENGRO 100
avenue Roge</t>
    </r>
  </si>
  <si>
    <r>
      <rPr>
        <sz val="10"/>
        <rFont val="Calibri"/>
        <family val="2"/>
        <scheme val="minor"/>
      </rPr>
      <t>CLOS LOUISA 2
Acquisiti</t>
    </r>
  </si>
  <si>
    <r>
      <rPr>
        <sz val="10"/>
        <rFont val="Calibri"/>
        <family val="2"/>
        <scheme val="minor"/>
      </rPr>
      <t>PRESSENSE PLS am
e de 1</t>
    </r>
  </si>
  <si>
    <r>
      <rPr>
        <sz val="10"/>
        <rFont val="Calibri"/>
        <family val="2"/>
        <scheme val="minor"/>
      </rPr>
      <t>CRAVACHE 201
boulevard M</t>
    </r>
  </si>
  <si>
    <r>
      <rPr>
        <sz val="10"/>
        <rFont val="Calibri"/>
        <family val="2"/>
        <scheme val="minor"/>
      </rPr>
      <t>BEAUSOLEIL 136 bd
de Rou</t>
    </r>
  </si>
  <si>
    <r>
      <rPr>
        <sz val="10"/>
        <rFont val="Calibri"/>
        <family val="2"/>
        <scheme val="minor"/>
      </rPr>
      <t>MAZENODE 359
avenue Mire</t>
    </r>
  </si>
  <si>
    <r>
      <rPr>
        <sz val="10"/>
        <rFont val="Calibri"/>
        <family val="2"/>
        <scheme val="minor"/>
      </rPr>
      <t>100 RUE DE LYON
Acquisitt</t>
    </r>
  </si>
  <si>
    <r>
      <rPr>
        <sz val="10"/>
        <rFont val="Calibri"/>
        <family val="2"/>
        <scheme val="minor"/>
      </rPr>
      <t>MADRAGUE VILLE
Acquisit</t>
    </r>
  </si>
  <si>
    <r>
      <rPr>
        <sz val="10"/>
        <rFont val="Calibri"/>
        <family val="2"/>
        <scheme val="minor"/>
      </rPr>
      <t>CASTELLANE
Boulevard Henr</t>
    </r>
  </si>
  <si>
    <r>
      <rPr>
        <sz val="10"/>
        <rFont val="Calibri"/>
        <family val="2"/>
        <scheme val="minor"/>
      </rPr>
      <t>COEUR FABRETTES
Acq en</t>
    </r>
  </si>
  <si>
    <r>
      <rPr>
        <sz val="10"/>
        <rFont val="Calibri"/>
        <family val="2"/>
        <scheme val="minor"/>
      </rPr>
      <t>LE CLOS LOUISA Acq
en V</t>
    </r>
  </si>
  <si>
    <r>
      <rPr>
        <sz val="10"/>
        <rFont val="Calibri"/>
        <family val="2"/>
        <scheme val="minor"/>
      </rPr>
      <t>BEAUSOLEIL 132 bd
de Rou</t>
    </r>
  </si>
  <si>
    <r>
      <rPr>
        <sz val="10"/>
        <rFont val="Calibri"/>
        <family val="2"/>
        <scheme val="minor"/>
      </rPr>
      <t>RESIDENCE NORD
chemin des</t>
    </r>
  </si>
  <si>
    <r>
      <rPr>
        <sz val="10"/>
        <rFont val="Calibri"/>
        <family val="2"/>
        <scheme val="minor"/>
      </rPr>
      <t>LA BLANCARDE
Acquisitio</t>
    </r>
  </si>
  <si>
    <r>
      <rPr>
        <sz val="10"/>
        <rFont val="Calibri"/>
        <family val="2"/>
        <scheme val="minor"/>
      </rPr>
      <t>LA CASTELLANE R
ehabili</t>
    </r>
  </si>
  <si>
    <r>
      <rPr>
        <sz val="10"/>
        <rFont val="Calibri"/>
        <family val="2"/>
        <scheme val="minor"/>
      </rPr>
      <t>RESIDENCE EST 60
bouleva</t>
    </r>
  </si>
  <si>
    <r>
      <rPr>
        <sz val="10"/>
        <rFont val="Calibri"/>
        <family val="2"/>
        <scheme val="minor"/>
      </rPr>
      <t>TERRUSSE 71 rue
Terrusse</t>
    </r>
  </si>
  <si>
    <r>
      <rPr>
        <sz val="10"/>
        <rFont val="Calibri"/>
        <family val="2"/>
        <scheme val="minor"/>
      </rPr>
      <t>PARC SEVIGNE 4 rue
Carna</t>
    </r>
  </si>
  <si>
    <r>
      <rPr>
        <sz val="10"/>
        <rFont val="Calibri"/>
        <family val="2"/>
        <scheme val="minor"/>
      </rPr>
      <t>PARC SEVIGNE 20
rue de l</t>
    </r>
  </si>
  <si>
    <r>
      <rPr>
        <sz val="10"/>
        <rFont val="Calibri"/>
        <family val="2"/>
        <scheme val="minor"/>
      </rPr>
      <t>RESIDENCE EST 88
bouleva</t>
    </r>
  </si>
  <si>
    <r>
      <rPr>
        <sz val="10"/>
        <rFont val="Calibri"/>
        <family val="2"/>
        <scheme val="minor"/>
      </rPr>
      <t>SAUVAGERE
boulevard Romai</t>
    </r>
  </si>
  <si>
    <r>
      <rPr>
        <sz val="10"/>
        <rFont val="Calibri"/>
        <family val="2"/>
        <scheme val="minor"/>
      </rPr>
      <t>LES GABIANS
constructio</t>
    </r>
  </si>
  <si>
    <r>
      <rPr>
        <sz val="10"/>
        <rFont val="Calibri"/>
        <family val="2"/>
        <scheme val="minor"/>
      </rPr>
      <t>SAINT CHARLES 17
19 rue</t>
    </r>
  </si>
  <si>
    <r>
      <rPr>
        <sz val="10"/>
        <rFont val="Calibri"/>
        <family val="2"/>
        <scheme val="minor"/>
      </rPr>
      <t>SALENGRO 196
avenue Roge</t>
    </r>
  </si>
  <si>
    <r>
      <rPr>
        <sz val="10"/>
        <rFont val="Calibri"/>
        <family val="2"/>
        <scheme val="minor"/>
      </rPr>
      <t>NATIONAL 255
boulevard N</t>
    </r>
  </si>
  <si>
    <r>
      <rPr>
        <sz val="10"/>
        <rFont val="Calibri"/>
        <family val="2"/>
        <scheme val="minor"/>
      </rPr>
      <t>PLOMBIERES 31 bd
de la R</t>
    </r>
  </si>
  <si>
    <r>
      <rPr>
        <sz val="10"/>
        <rFont val="Calibri"/>
        <family val="2"/>
        <scheme val="minor"/>
      </rPr>
      <t>LA CASTELLANE Am
enage</t>
    </r>
  </si>
  <si>
    <r>
      <rPr>
        <sz val="10"/>
        <rFont val="Calibri"/>
        <family val="2"/>
        <scheme val="minor"/>
      </rPr>
      <t>LA BLANCARDE
Aquisition</t>
    </r>
  </si>
  <si>
    <r>
      <rPr>
        <sz val="10"/>
        <rFont val="Calibri"/>
        <family val="2"/>
        <scheme val="minor"/>
      </rPr>
      <t>RUE DU PROGRES
Aquis am</t>
    </r>
  </si>
  <si>
    <r>
      <rPr>
        <sz val="10"/>
        <rFont val="Calibri"/>
        <family val="2"/>
        <scheme val="minor"/>
      </rPr>
      <t>LE LONGCHAMP 53
boulevar</t>
    </r>
  </si>
  <si>
    <r>
      <rPr>
        <sz val="10"/>
        <rFont val="Calibri"/>
        <family val="2"/>
        <scheme val="minor"/>
      </rPr>
      <t>MAZENODE 361
boulevard M</t>
    </r>
  </si>
  <si>
    <r>
      <rPr>
        <sz val="10"/>
        <rFont val="Calibri"/>
        <family val="2"/>
        <scheme val="minor"/>
      </rPr>
      <t>MAURELETTE 168 rue
le Ch</t>
    </r>
  </si>
  <si>
    <r>
      <rPr>
        <sz val="10"/>
        <rFont val="Calibri"/>
        <family val="2"/>
        <scheme val="minor"/>
      </rPr>
      <t>BEAUSOLEIL
boulevard de R</t>
    </r>
  </si>
  <si>
    <r>
      <rPr>
        <sz val="10"/>
        <rFont val="Calibri"/>
        <family val="2"/>
        <scheme val="minor"/>
      </rPr>
      <t>LA CASTELLANE
6eme tran</t>
    </r>
  </si>
  <si>
    <r>
      <rPr>
        <sz val="10"/>
        <rFont val="Calibri"/>
        <family val="2"/>
        <scheme val="minor"/>
      </rPr>
      <t>EHPAD STE EMILIE
constr</t>
    </r>
  </si>
  <si>
    <r>
      <rPr>
        <sz val="10"/>
        <rFont val="Calibri"/>
        <family val="2"/>
        <scheme val="minor"/>
      </rPr>
      <t>AIGUES MARINES
Acq en V</t>
    </r>
  </si>
  <si>
    <r>
      <rPr>
        <sz val="10"/>
        <rFont val="Calibri"/>
        <family val="2"/>
        <scheme val="minor"/>
      </rPr>
      <t>LE NATIONAL
Transfert d</t>
    </r>
  </si>
  <si>
    <r>
      <rPr>
        <sz val="10"/>
        <rFont val="Calibri"/>
        <family val="2"/>
        <scheme val="minor"/>
      </rPr>
      <t>PSP 2014 RECONST
DE 12 GR</t>
    </r>
  </si>
  <si>
    <r>
      <rPr>
        <sz val="10"/>
        <rFont val="Calibri"/>
        <family val="2"/>
        <scheme val="minor"/>
      </rPr>
      <t>PSP 2016 2017 R
ehabili</t>
    </r>
  </si>
  <si>
    <r>
      <rPr>
        <sz val="10"/>
        <rFont val="Calibri"/>
        <family val="2"/>
        <scheme val="minor"/>
      </rPr>
      <t>MALPASSE LOT 21
reconst</t>
    </r>
  </si>
  <si>
    <r>
      <rPr>
        <sz val="10"/>
        <rFont val="Calibri"/>
        <family val="2"/>
        <scheme val="minor"/>
      </rPr>
      <t>CONST 6 LOGTS.LE
PERCY 34</t>
    </r>
  </si>
  <si>
    <r>
      <rPr>
        <sz val="10"/>
        <rFont val="Calibri"/>
        <family val="2"/>
        <scheme val="minor"/>
      </rPr>
      <t>ACQ AMEL 1
LOGEMENT SIS 5</t>
    </r>
  </si>
  <si>
    <r>
      <rPr>
        <sz val="10"/>
        <rFont val="Calibri"/>
        <family val="2"/>
        <scheme val="minor"/>
      </rPr>
      <t>MALON 107 109 rue
Benoit</t>
    </r>
  </si>
  <si>
    <r>
      <rPr>
        <sz val="10"/>
        <rFont val="Calibri"/>
        <family val="2"/>
        <scheme val="minor"/>
      </rPr>
      <t>LA VALBARELLE 353
lgts</t>
    </r>
  </si>
  <si>
    <r>
      <rPr>
        <sz val="10"/>
        <rFont val="Calibri"/>
        <family val="2"/>
        <scheme val="minor"/>
      </rPr>
      <t>PSP 2015 2
Construction</t>
    </r>
  </si>
  <si>
    <r>
      <rPr>
        <sz val="10"/>
        <rFont val="Calibri"/>
        <family val="2"/>
        <scheme val="minor"/>
      </rPr>
      <t>PSP 2017
CAPELETTE 23 A</t>
    </r>
  </si>
  <si>
    <r>
      <rPr>
        <sz val="10"/>
        <rFont val="Calibri"/>
        <family val="2"/>
        <scheme val="minor"/>
      </rPr>
      <t>ACQ AMEL 7
LOGTS.SUR 15 S</t>
    </r>
  </si>
  <si>
    <r>
      <rPr>
        <sz val="10"/>
        <rFont val="Calibri"/>
        <family val="2"/>
        <scheme val="minor"/>
      </rPr>
      <t>SAINT SAUVEUR 59
chemin d</t>
    </r>
  </si>
  <si>
    <r>
      <rPr>
        <sz val="10"/>
        <rFont val="Calibri"/>
        <family val="2"/>
        <scheme val="minor"/>
      </rPr>
      <t>UC 15 16eme emp : 1
284</t>
    </r>
  </si>
  <si>
    <r>
      <rPr>
        <sz val="10"/>
        <rFont val="Calibri"/>
        <family val="2"/>
        <scheme val="minor"/>
      </rPr>
      <t>SAINT LOUIS 224
route Na</t>
    </r>
  </si>
  <si>
    <r>
      <rPr>
        <sz val="10"/>
        <rFont val="Calibri"/>
        <family val="2"/>
        <scheme val="minor"/>
      </rPr>
      <t>REHAB 6
LOGEMENTS SIS 279</t>
    </r>
  </si>
  <si>
    <r>
      <rPr>
        <sz val="10"/>
        <rFont val="Calibri"/>
        <family val="2"/>
        <scheme val="minor"/>
      </rPr>
      <t>LES EGLANTIERS r
ehab d</t>
    </r>
  </si>
  <si>
    <r>
      <rPr>
        <sz val="10"/>
        <rFont val="Calibri"/>
        <family val="2"/>
        <scheme val="minor"/>
      </rPr>
      <t>CHAVE ST MICHEL
189 boul</t>
    </r>
  </si>
  <si>
    <r>
      <rPr>
        <sz val="10"/>
        <rFont val="Calibri"/>
        <family val="2"/>
        <scheme val="minor"/>
      </rPr>
      <t>LUMINY CONST 33
LOGTS 9</t>
    </r>
  </si>
  <si>
    <r>
      <rPr>
        <sz val="10"/>
        <rFont val="Calibri"/>
        <family val="2"/>
        <scheme val="minor"/>
      </rPr>
      <t>NUNGESSER 1
boulevard Nu</t>
    </r>
  </si>
  <si>
    <r>
      <rPr>
        <sz val="10"/>
        <rFont val="Calibri"/>
        <family val="2"/>
        <scheme val="minor"/>
      </rPr>
      <t>ACQ AMEL 3 LOGTS
_25&amp;27 R</t>
    </r>
  </si>
  <si>
    <r>
      <rPr>
        <sz val="10"/>
        <rFont val="Calibri"/>
        <family val="2"/>
        <scheme val="minor"/>
      </rPr>
      <t>LES EGLANTIERS R
ehab d</t>
    </r>
  </si>
  <si>
    <r>
      <rPr>
        <sz val="10"/>
        <rFont val="Calibri"/>
        <family val="2"/>
        <scheme val="minor"/>
      </rPr>
      <t>LES BLEUETS 11 lgts
R e</t>
    </r>
  </si>
  <si>
    <r>
      <rPr>
        <sz val="10"/>
        <rFont val="Calibri"/>
        <family val="2"/>
        <scheme val="minor"/>
      </rPr>
      <t>MONTJARDE
boulevard d Ann</t>
    </r>
  </si>
  <si>
    <r>
      <rPr>
        <sz val="10"/>
        <rFont val="Calibri"/>
        <family val="2"/>
        <scheme val="minor"/>
      </rPr>
      <t>PERRIN 7 15 rue
Docteur</t>
    </r>
  </si>
  <si>
    <r>
      <rPr>
        <sz val="10"/>
        <rFont val="Calibri"/>
        <family val="2"/>
        <scheme val="minor"/>
      </rPr>
      <t>LOUBON 34 rue
Loubon 3</t>
    </r>
  </si>
  <si>
    <r>
      <rPr>
        <sz val="10"/>
        <rFont val="Calibri"/>
        <family val="2"/>
        <scheme val="minor"/>
      </rPr>
      <t>CONST 43
LOGEMENTS 34 BD</t>
    </r>
  </si>
  <si>
    <r>
      <rPr>
        <sz val="10"/>
        <rFont val="Calibri"/>
        <family val="2"/>
        <scheme val="minor"/>
      </rPr>
      <t>LES LAVANDES R
ehab de</t>
    </r>
  </si>
  <si>
    <r>
      <rPr>
        <sz val="10"/>
        <rFont val="Calibri"/>
        <family val="2"/>
        <scheme val="minor"/>
      </rPr>
      <t>LES LAVANDES r
ehab de</t>
    </r>
  </si>
  <si>
    <r>
      <rPr>
        <sz val="10"/>
        <rFont val="Calibri"/>
        <family val="2"/>
        <scheme val="minor"/>
      </rPr>
      <t>LA VALBARELLE R
ehabilita</t>
    </r>
  </si>
  <si>
    <r>
      <rPr>
        <sz val="10"/>
        <rFont val="Calibri"/>
        <family val="2"/>
        <scheme val="minor"/>
      </rPr>
      <t>NATIONAL 25
boulevard Na</t>
    </r>
  </si>
  <si>
    <r>
      <rPr>
        <sz val="10"/>
        <rFont val="Calibri"/>
        <family val="2"/>
        <scheme val="minor"/>
      </rPr>
      <t>TELEGRAPHE 18
traverse d</t>
    </r>
  </si>
  <si>
    <r>
      <rPr>
        <sz val="10"/>
        <rFont val="Calibri"/>
        <family val="2"/>
        <scheme val="minor"/>
      </rPr>
      <t>SAULE PLEUREUR 4
av du S</t>
    </r>
  </si>
  <si>
    <r>
      <rPr>
        <sz val="10"/>
        <rFont val="Calibri"/>
        <family val="2"/>
        <scheme val="minor"/>
      </rPr>
      <t>ACQ AMEL 4
LOGTS.SIS 64 R</t>
    </r>
  </si>
  <si>
    <r>
      <rPr>
        <sz val="10"/>
        <rFont val="Calibri"/>
        <family val="2"/>
        <scheme val="minor"/>
      </rPr>
      <t>ACQ AMEL 1
LOGT.SIS 7 IMP</t>
    </r>
  </si>
  <si>
    <r>
      <rPr>
        <sz val="10"/>
        <rFont val="Calibri"/>
        <family val="2"/>
        <scheme val="minor"/>
      </rPr>
      <t>LA SOUDE ANRU R
ehab de</t>
    </r>
  </si>
  <si>
    <r>
      <rPr>
        <sz val="10"/>
        <rFont val="Calibri"/>
        <family val="2"/>
        <scheme val="minor"/>
      </rPr>
      <t>CONST 54 LOGTS
Z.A.C. BON</t>
    </r>
  </si>
  <si>
    <r>
      <rPr>
        <sz val="10"/>
        <rFont val="Calibri"/>
        <family val="2"/>
        <scheme val="minor"/>
      </rPr>
      <t>ACQ AMEL 2
LOGTS.SIS 7 IM</t>
    </r>
  </si>
  <si>
    <r>
      <rPr>
        <sz val="10"/>
        <rFont val="Calibri"/>
        <family val="2"/>
        <scheme val="minor"/>
      </rPr>
      <t>BONNEVEINE Acqu
am e de</t>
    </r>
  </si>
  <si>
    <r>
      <rPr>
        <sz val="10"/>
        <rFont val="Calibri"/>
        <family val="2"/>
        <scheme val="minor"/>
      </rPr>
      <t>ST BARTHELEMY 2
Restruc</t>
    </r>
  </si>
  <si>
    <r>
      <rPr>
        <sz val="10"/>
        <rFont val="Calibri"/>
        <family val="2"/>
        <scheme val="minor"/>
      </rPr>
      <t>LA DOMINIQUE BT 6
et 7</t>
    </r>
  </si>
  <si>
    <r>
      <rPr>
        <sz val="10"/>
        <rFont val="Calibri"/>
        <family val="2"/>
        <scheme val="minor"/>
      </rPr>
      <t>DOMINIQUE
Construction</t>
    </r>
  </si>
  <si>
    <r>
      <rPr>
        <sz val="10"/>
        <rFont val="Calibri"/>
        <family val="2"/>
        <scheme val="minor"/>
      </rPr>
      <t>ST JUST 2016
constructi</t>
    </r>
  </si>
  <si>
    <r>
      <rPr>
        <sz val="10"/>
        <rFont val="Calibri"/>
        <family val="2"/>
        <scheme val="minor"/>
      </rPr>
      <t>LE PATIO DU CANET
acqu</t>
    </r>
  </si>
  <si>
    <r>
      <rPr>
        <sz val="10"/>
        <rFont val="Calibri"/>
        <family val="2"/>
        <scheme val="minor"/>
      </rPr>
      <t>JARDIN DE FLORE
acq am</t>
    </r>
  </si>
  <si>
    <r>
      <rPr>
        <sz val="10"/>
        <rFont val="Calibri"/>
        <family val="2"/>
        <scheme val="minor"/>
      </rPr>
      <t>PICON MATTEI
Buisserine 2</t>
    </r>
  </si>
  <si>
    <r>
      <rPr>
        <sz val="10"/>
        <rFont val="Calibri"/>
        <family val="2"/>
        <scheme val="minor"/>
      </rPr>
      <t>PICON CADE
Construction</t>
    </r>
  </si>
  <si>
    <r>
      <rPr>
        <sz val="10"/>
        <rFont val="Calibri"/>
        <family val="2"/>
        <scheme val="minor"/>
      </rPr>
      <t>SAVINE COURONNE d
emoli</t>
    </r>
  </si>
  <si>
    <r>
      <rPr>
        <sz val="10"/>
        <rFont val="Calibri"/>
        <family val="2"/>
        <scheme val="minor"/>
      </rPr>
      <t>FONT VERT Ch. de
Sainte M</t>
    </r>
  </si>
  <si>
    <r>
      <rPr>
        <sz val="10"/>
        <rFont val="Calibri"/>
        <family val="2"/>
        <scheme val="minor"/>
      </rPr>
      <t>DOCKS LIBRES acq
en VEF</t>
    </r>
  </si>
  <si>
    <r>
      <rPr>
        <sz val="10"/>
        <rFont val="Calibri"/>
        <family val="2"/>
        <scheme val="minor"/>
      </rPr>
      <t>ILOT NATIONAL
Construct</t>
    </r>
  </si>
  <si>
    <r>
      <rPr>
        <sz val="10"/>
        <rFont val="Calibri"/>
        <family val="2"/>
        <scheme val="minor"/>
      </rPr>
      <t>VERSEAU CASTORS
acq am</t>
    </r>
  </si>
  <si>
    <r>
      <rPr>
        <sz val="10"/>
        <rFont val="Calibri"/>
        <family val="2"/>
        <scheme val="minor"/>
      </rPr>
      <t>TARASQUE
Construction d</t>
    </r>
  </si>
  <si>
    <r>
      <rPr>
        <sz val="10"/>
        <rFont val="Calibri"/>
        <family val="2"/>
        <scheme val="minor"/>
      </rPr>
      <t>LA BENAUSSE R ehab
de 1</t>
    </r>
  </si>
  <si>
    <r>
      <rPr>
        <sz val="10"/>
        <rFont val="Calibri"/>
        <family val="2"/>
        <scheme val="minor"/>
      </rPr>
      <t>COEUR D ILOT 1083 d
emo</t>
    </r>
  </si>
  <si>
    <r>
      <rPr>
        <sz val="10"/>
        <rFont val="Calibri"/>
        <family val="2"/>
        <scheme val="minor"/>
      </rPr>
      <t>RESIDENCE
MAZENOD acq a</t>
    </r>
  </si>
  <si>
    <r>
      <rPr>
        <sz val="10"/>
        <rFont val="Calibri"/>
        <family val="2"/>
        <scheme val="minor"/>
      </rPr>
      <t>TERRA LUMINA
reconstruc</t>
    </r>
  </si>
  <si>
    <r>
      <rPr>
        <sz val="10"/>
        <rFont val="Calibri"/>
        <family val="2"/>
        <scheme val="minor"/>
      </rPr>
      <t>FUENTE LIVI
constructio</t>
    </r>
  </si>
  <si>
    <r>
      <rPr>
        <sz val="10"/>
        <rFont val="Calibri"/>
        <family val="2"/>
        <scheme val="minor"/>
      </rPr>
      <t>10 PONTEVES Acq am
e de</t>
    </r>
  </si>
  <si>
    <r>
      <rPr>
        <sz val="10"/>
        <rFont val="Calibri"/>
        <family val="2"/>
        <scheme val="minor"/>
      </rPr>
      <t>RESIDENCE BIZET
Acq en</t>
    </r>
  </si>
  <si>
    <r>
      <rPr>
        <sz val="10"/>
        <rFont val="Calibri"/>
        <family val="2"/>
        <scheme val="minor"/>
      </rPr>
      <t>CAPELETTE 34 rue
Garnier</t>
    </r>
  </si>
  <si>
    <r>
      <rPr>
        <sz val="10"/>
        <rFont val="Calibri"/>
        <family val="2"/>
        <scheme val="minor"/>
      </rPr>
      <t>LES LIBERATEURS
Acquisi</t>
    </r>
  </si>
  <si>
    <r>
      <rPr>
        <sz val="10"/>
        <rFont val="Calibri"/>
        <family val="2"/>
        <scheme val="minor"/>
      </rPr>
      <t>LA CABUCELLE PTP
transf</t>
    </r>
  </si>
  <si>
    <r>
      <rPr>
        <sz val="10"/>
        <rFont val="Calibri"/>
        <family val="2"/>
        <scheme val="minor"/>
      </rPr>
      <t>VILLA ROUMAGNAC
40 rue</t>
    </r>
  </si>
  <si>
    <r>
      <rPr>
        <sz val="10"/>
        <rFont val="Calibri"/>
        <family val="2"/>
        <scheme val="minor"/>
      </rPr>
      <t>LES GEMEAUX R
ehab de 4</t>
    </r>
  </si>
  <si>
    <r>
      <rPr>
        <sz val="10"/>
        <rFont val="Calibri"/>
        <family val="2"/>
        <scheme val="minor"/>
      </rPr>
      <t>ARCADE ST JEAN
Transfe</t>
    </r>
  </si>
  <si>
    <r>
      <rPr>
        <sz val="10"/>
        <rFont val="Calibri"/>
        <family val="2"/>
        <scheme val="minor"/>
      </rPr>
      <t>VILLA HORTUS 26
boulevar</t>
    </r>
  </si>
  <si>
    <r>
      <rPr>
        <sz val="10"/>
        <rFont val="Calibri"/>
        <family val="2"/>
        <scheme val="minor"/>
      </rPr>
      <t>VILLA ROUMAGNAC
Const 3</t>
    </r>
  </si>
  <si>
    <r>
      <rPr>
        <sz val="10"/>
        <rFont val="Calibri"/>
        <family val="2"/>
        <scheme val="minor"/>
      </rPr>
      <t>LA CABUCELLE PAM r
ehab</t>
    </r>
  </si>
  <si>
    <r>
      <rPr>
        <sz val="10"/>
        <rFont val="Calibri"/>
        <family val="2"/>
        <scheme val="minor"/>
      </rPr>
      <t>TROUVERES 9
traverse Cap</t>
    </r>
  </si>
  <si>
    <r>
      <rPr>
        <sz val="10"/>
        <rFont val="Calibri"/>
        <family val="2"/>
        <scheme val="minor"/>
      </rPr>
      <t>48 RUE NATIONALE
acq am</t>
    </r>
  </si>
  <si>
    <r>
      <rPr>
        <sz val="10"/>
        <rFont val="Calibri"/>
        <family val="2"/>
        <scheme val="minor"/>
      </rPr>
      <t>CHIEUSSE PASTEUR
16eme Co</t>
    </r>
  </si>
  <si>
    <r>
      <rPr>
        <sz val="10"/>
        <rFont val="Calibri"/>
        <family val="2"/>
        <scheme val="minor"/>
      </rPr>
      <t>18 RUE LAUTARD
3EME ACQ</t>
    </r>
  </si>
  <si>
    <r>
      <rPr>
        <sz val="10"/>
        <rFont val="Calibri"/>
        <family val="2"/>
        <scheme val="minor"/>
      </rPr>
      <t>LA PATERNELLE
Tranformati</t>
    </r>
  </si>
  <si>
    <r>
      <rPr>
        <sz val="10"/>
        <rFont val="Calibri"/>
        <family val="2"/>
        <scheme val="minor"/>
      </rPr>
      <t>41 RUE NATIONALE
acq am</t>
    </r>
  </si>
  <si>
    <r>
      <rPr>
        <sz val="10"/>
        <rFont val="Calibri"/>
        <family val="2"/>
        <scheme val="minor"/>
      </rPr>
      <t>BELLE DE MAI 1 rue
Belle</t>
    </r>
  </si>
  <si>
    <r>
      <rPr>
        <sz val="10"/>
        <rFont val="Calibri"/>
        <family val="2"/>
        <scheme val="minor"/>
      </rPr>
      <t>PELLETAN 121
avenue Cami</t>
    </r>
  </si>
  <si>
    <r>
      <rPr>
        <sz val="10"/>
        <rFont val="Calibri"/>
        <family val="2"/>
        <scheme val="minor"/>
      </rPr>
      <t>5 7 RUE MERY ACQ
AME 61</t>
    </r>
  </si>
  <si>
    <r>
      <rPr>
        <sz val="10"/>
        <rFont val="Calibri"/>
        <family val="2"/>
        <scheme val="minor"/>
      </rPr>
      <t>116 BD NATIONAL
3eme Ac</t>
    </r>
  </si>
  <si>
    <r>
      <rPr>
        <sz val="10"/>
        <rFont val="Calibri"/>
        <family val="2"/>
        <scheme val="minor"/>
      </rPr>
      <t>SAINT THEODORE 2
rue Sai</t>
    </r>
  </si>
  <si>
    <r>
      <rPr>
        <sz val="10"/>
        <rFont val="Calibri"/>
        <family val="2"/>
        <scheme val="minor"/>
      </rPr>
      <t>DOMINICAINES 31 rue
des</t>
    </r>
  </si>
  <si>
    <r>
      <rPr>
        <sz val="10"/>
        <rFont val="Calibri"/>
        <family val="2"/>
        <scheme val="minor"/>
      </rPr>
      <t>64 RUE BELLE DE
MAI 3eme</t>
    </r>
  </si>
  <si>
    <r>
      <rPr>
        <sz val="10"/>
        <rFont val="Calibri"/>
        <family val="2"/>
        <scheme val="minor"/>
      </rPr>
      <t>CONST 21 LOGTS
PLA 61 RUE</t>
    </r>
  </si>
  <si>
    <r>
      <rPr>
        <sz val="10"/>
        <rFont val="Calibri"/>
        <family val="2"/>
        <scheme val="minor"/>
      </rPr>
      <t>ACQ AMEL 7 LOGTS 7
8 RUE</t>
    </r>
  </si>
  <si>
    <r>
      <rPr>
        <sz val="10"/>
        <rFont val="Calibri"/>
        <family val="2"/>
        <scheme val="minor"/>
      </rPr>
      <t>LA PATERNELLE R
ehabilita</t>
    </r>
  </si>
  <si>
    <r>
      <rPr>
        <sz val="10"/>
        <rFont val="Calibri"/>
        <family val="2"/>
        <scheme val="minor"/>
      </rPr>
      <t>PETITES MARIES 32
rue de</t>
    </r>
  </si>
  <si>
    <r>
      <rPr>
        <sz val="10"/>
        <rFont val="Calibri"/>
        <family val="2"/>
        <scheme val="minor"/>
      </rPr>
      <t>REPENTIES
acquisition d</t>
    </r>
  </si>
  <si>
    <r>
      <rPr>
        <sz val="10"/>
        <rFont val="Calibri"/>
        <family val="2"/>
        <scheme val="minor"/>
      </rPr>
      <t>CHARRAS 63 rue
Charras 7</t>
    </r>
  </si>
  <si>
    <r>
      <rPr>
        <sz val="10"/>
        <rFont val="Calibri"/>
        <family val="2"/>
        <scheme val="minor"/>
      </rPr>
      <t>CHAPE 50 54 rue
Chape 4e</t>
    </r>
  </si>
  <si>
    <r>
      <rPr>
        <sz val="10"/>
        <rFont val="Calibri"/>
        <family val="2"/>
        <scheme val="minor"/>
      </rPr>
      <t>MARDIROSSIAN
Traverse M</t>
    </r>
  </si>
  <si>
    <r>
      <rPr>
        <sz val="10"/>
        <rFont val="Calibri"/>
        <family val="2"/>
        <scheme val="minor"/>
      </rPr>
      <t>ACQ AMEL 3
LOGTS.SIS 44 B</t>
    </r>
  </si>
  <si>
    <r>
      <rPr>
        <sz val="10"/>
        <rFont val="Calibri"/>
        <family val="2"/>
        <scheme val="minor"/>
      </rPr>
      <t>CASANOVA 74 bd
Daniele C</t>
    </r>
  </si>
  <si>
    <r>
      <rPr>
        <sz val="10"/>
        <rFont val="Calibri"/>
        <family val="2"/>
        <scheme val="minor"/>
      </rPr>
      <t>MADRAGUE VILLE 30
tse Ma</t>
    </r>
  </si>
  <si>
    <r>
      <rPr>
        <sz val="10"/>
        <rFont val="Calibri"/>
        <family val="2"/>
        <scheme val="minor"/>
      </rPr>
      <t>NATIONAL PEX Acq
am eli</t>
    </r>
  </si>
  <si>
    <r>
      <rPr>
        <sz val="10"/>
        <rFont val="Calibri"/>
        <family val="2"/>
        <scheme val="minor"/>
      </rPr>
      <t>ACQ AMEL 8 LOGTS 3
5 RU</t>
    </r>
  </si>
  <si>
    <r>
      <rPr>
        <sz val="10"/>
        <rFont val="Calibri"/>
        <family val="2"/>
        <scheme val="minor"/>
      </rPr>
      <t>THUBANEAU 33 rue
Thubane</t>
    </r>
  </si>
  <si>
    <r>
      <rPr>
        <sz val="10"/>
        <rFont val="Calibri"/>
        <family val="2"/>
        <scheme val="minor"/>
      </rPr>
      <t>CASANOVA 110 bd
Daniele</t>
    </r>
  </si>
  <si>
    <r>
      <rPr>
        <sz val="10"/>
        <rFont val="Calibri"/>
        <family val="2"/>
        <scheme val="minor"/>
      </rPr>
      <t>CLAUDE MONET Acq
en VEF</t>
    </r>
  </si>
  <si>
    <r>
      <rPr>
        <sz val="10"/>
        <rFont val="Calibri"/>
        <family val="2"/>
        <scheme val="minor"/>
      </rPr>
      <t>EFFERVESCENCE
acq en VE</t>
    </r>
  </si>
  <si>
    <r>
      <rPr>
        <sz val="10"/>
        <rFont val="Calibri"/>
        <family val="2"/>
        <scheme val="minor"/>
      </rPr>
      <t>VALBARELLE 11eme
emp : 3</t>
    </r>
  </si>
  <si>
    <r>
      <rPr>
        <sz val="10"/>
        <rFont val="Calibri"/>
        <family val="2"/>
        <scheme val="minor"/>
      </rPr>
      <t>ACQ AMEL 22
LOGTS.12 14 R</t>
    </r>
  </si>
  <si>
    <r>
      <rPr>
        <sz val="10"/>
        <rFont val="Calibri"/>
        <family val="2"/>
        <scheme val="minor"/>
      </rPr>
      <t>RUISSEAU MIRABEAU
3 ex ce</t>
    </r>
  </si>
  <si>
    <r>
      <rPr>
        <sz val="10"/>
        <rFont val="Calibri"/>
        <family val="2"/>
        <scheme val="minor"/>
      </rPr>
      <t>PANIER ABABIE Acq
am e</t>
    </r>
  </si>
  <si>
    <r>
      <rPr>
        <sz val="10"/>
        <rFont val="Calibri"/>
        <family val="2"/>
        <scheme val="minor"/>
      </rPr>
      <t>LES FIACRES R ehab
de 2</t>
    </r>
  </si>
  <si>
    <r>
      <rPr>
        <sz val="10"/>
        <rFont val="Calibri"/>
        <family val="2"/>
        <scheme val="minor"/>
      </rPr>
      <t>CONST 32 LOGTS
SUR 45 RUE</t>
    </r>
  </si>
  <si>
    <r>
      <rPr>
        <sz val="10"/>
        <rFont val="Calibri"/>
        <family val="2"/>
        <scheme val="minor"/>
      </rPr>
      <t>SERAPHIN
construction d</t>
    </r>
  </si>
  <si>
    <r>
      <rPr>
        <sz val="10"/>
        <rFont val="Calibri"/>
        <family val="2"/>
        <scheme val="minor"/>
      </rPr>
      <t>TETE D OR 59
boulevard p</t>
    </r>
  </si>
  <si>
    <r>
      <rPr>
        <sz val="10"/>
        <rFont val="Calibri"/>
        <family val="2"/>
        <scheme val="minor"/>
      </rPr>
      <t>MONTOLIVET
Acquisition Am</t>
    </r>
  </si>
  <si>
    <r>
      <rPr>
        <sz val="10"/>
        <rFont val="Calibri"/>
        <family val="2"/>
        <scheme val="minor"/>
      </rPr>
      <t>STE BARBE R
ehabilitati</t>
    </r>
  </si>
  <si>
    <r>
      <rPr>
        <sz val="10"/>
        <rFont val="Calibri"/>
        <family val="2"/>
        <scheme val="minor"/>
      </rPr>
      <t>LA PALMERAIE 11eme
Cons</t>
    </r>
  </si>
  <si>
    <r>
      <rPr>
        <sz val="10"/>
        <rFont val="Calibri"/>
        <family val="2"/>
        <scheme val="minor"/>
      </rPr>
      <t>BASSENS R
ehabilitation</t>
    </r>
  </si>
  <si>
    <r>
      <rPr>
        <sz val="10"/>
        <rFont val="Calibri"/>
        <family val="2"/>
        <scheme val="minor"/>
      </rPr>
      <t>ALLAR 59 LGTS Aqu
en VE</t>
    </r>
  </si>
  <si>
    <r>
      <rPr>
        <sz val="10"/>
        <rFont val="Calibri"/>
        <family val="2"/>
        <scheme val="minor"/>
      </rPr>
      <t>GAZ DU MIDI 9 rue
Gaz du</t>
    </r>
  </si>
  <si>
    <r>
      <rPr>
        <sz val="10"/>
        <rFont val="Calibri"/>
        <family val="2"/>
        <scheme val="minor"/>
      </rPr>
      <t>GOZLAN 32 34 rue
Gozlan 3</t>
    </r>
  </si>
  <si>
    <r>
      <rPr>
        <sz val="10"/>
        <rFont val="Calibri"/>
        <family val="2"/>
        <scheme val="minor"/>
      </rPr>
      <t>GOZLAN 32 34 rue
Gozlan</t>
    </r>
  </si>
  <si>
    <r>
      <rPr>
        <sz val="10"/>
        <rFont val="Calibri"/>
        <family val="2"/>
        <scheme val="minor"/>
      </rPr>
      <t>LA SOLIDARITE R
ehab de</t>
    </r>
  </si>
  <si>
    <r>
      <rPr>
        <sz val="10"/>
        <rFont val="Calibri"/>
        <family val="2"/>
        <scheme val="minor"/>
      </rPr>
      <t>VILLA LES OLIVIERS
51 bd</t>
    </r>
  </si>
  <si>
    <r>
      <rPr>
        <sz val="10"/>
        <rFont val="Calibri"/>
        <family val="2"/>
        <scheme val="minor"/>
      </rPr>
      <t>PACT DES
BOUCHES-DU-RHONE</t>
    </r>
  </si>
  <si>
    <r>
      <rPr>
        <sz val="10"/>
        <rFont val="Calibri"/>
        <family val="2"/>
        <scheme val="minor"/>
      </rPr>
      <t>JEAN DE BERNARDY
acq am</t>
    </r>
  </si>
  <si>
    <r>
      <rPr>
        <sz val="10"/>
        <rFont val="Calibri"/>
        <family val="2"/>
        <scheme val="minor"/>
      </rPr>
      <t>LES ESCOURTINES r
ehab</t>
    </r>
  </si>
  <si>
    <r>
      <rPr>
        <sz val="10"/>
        <rFont val="Calibri"/>
        <family val="2"/>
        <scheme val="minor"/>
      </rPr>
      <t>21 RUE DE L OLIVIER
4 L</t>
    </r>
  </si>
  <si>
    <r>
      <rPr>
        <sz val="10"/>
        <rFont val="Calibri"/>
        <family val="2"/>
        <scheme val="minor"/>
      </rPr>
      <t>LES BALUSTRES VMC
R eha</t>
    </r>
  </si>
  <si>
    <r>
      <rPr>
        <sz val="10"/>
        <rFont val="Calibri"/>
        <family val="2"/>
        <scheme val="minor"/>
      </rPr>
      <t>VILLA CHARTREUX
Acq en</t>
    </r>
  </si>
  <si>
    <r>
      <rPr>
        <sz val="10"/>
        <rFont val="Calibri"/>
        <family val="2"/>
        <scheme val="minor"/>
      </rPr>
      <t>LES DOUANES R
ehab de 2</t>
    </r>
  </si>
  <si>
    <r>
      <rPr>
        <sz val="10"/>
        <rFont val="Calibri"/>
        <family val="2"/>
        <scheme val="minor"/>
      </rPr>
      <t>LA MARTINE R ehab
de 25</t>
    </r>
  </si>
  <si>
    <r>
      <rPr>
        <sz val="10"/>
        <rFont val="Calibri"/>
        <family val="2"/>
        <scheme val="minor"/>
      </rPr>
      <t>L ERMITAGE 42 LGTS
R ea</t>
    </r>
  </si>
  <si>
    <r>
      <rPr>
        <sz val="10"/>
        <rFont val="Calibri"/>
        <family val="2"/>
        <scheme val="minor"/>
      </rPr>
      <t>VILLA CHARTREUX
ACQ en</t>
    </r>
  </si>
  <si>
    <r>
      <rPr>
        <sz val="10"/>
        <rFont val="Calibri"/>
        <family val="2"/>
        <scheme val="minor"/>
      </rPr>
      <t>MOULIN A VENT R
ehab de</t>
    </r>
  </si>
  <si>
    <r>
      <rPr>
        <sz val="10"/>
        <rFont val="Calibri"/>
        <family val="2"/>
        <scheme val="minor"/>
      </rPr>
      <t>TOUR ST THYS
façade R e</t>
    </r>
  </si>
  <si>
    <r>
      <rPr>
        <sz val="10"/>
        <rFont val="Calibri"/>
        <family val="2"/>
        <scheme val="minor"/>
      </rPr>
      <t>MIRABEAU 112 LGTS
R eha</t>
    </r>
  </si>
  <si>
    <r>
      <rPr>
        <sz val="10"/>
        <rFont val="Calibri"/>
        <family val="2"/>
        <scheme val="minor"/>
      </rPr>
      <t>LES CALANQUES R
ehab de</t>
    </r>
  </si>
  <si>
    <r>
      <rPr>
        <sz val="10"/>
        <rFont val="Calibri"/>
        <family val="2"/>
        <scheme val="minor"/>
      </rPr>
      <t>VIALA 60 LGTS R
ehab de</t>
    </r>
  </si>
  <si>
    <r>
      <rPr>
        <sz val="10"/>
        <rFont val="Calibri"/>
        <family val="2"/>
        <scheme val="minor"/>
      </rPr>
      <t>REPUBLIQUE 120 PLS
acq</t>
    </r>
  </si>
  <si>
    <r>
      <rPr>
        <sz val="10"/>
        <rFont val="Calibri"/>
        <family val="2"/>
        <scheme val="minor"/>
      </rPr>
      <t>REPUBLIQUE 37 PLS
acq a</t>
    </r>
  </si>
  <si>
    <r>
      <rPr>
        <sz val="10"/>
        <rFont val="Calibri"/>
        <family val="2"/>
        <scheme val="minor"/>
      </rPr>
      <t>HAMBOURG HAIFA r
ehab d</t>
    </r>
  </si>
  <si>
    <r>
      <rPr>
        <sz val="10"/>
        <rFont val="Calibri"/>
        <family val="2"/>
        <scheme val="minor"/>
      </rPr>
      <t>CHEVALIER ROZE
Acquisit</t>
    </r>
  </si>
  <si>
    <r>
      <rPr>
        <sz val="10"/>
        <rFont val="Calibri"/>
        <family val="2"/>
        <scheme val="minor"/>
      </rPr>
      <t>CHEVALIER ROZE
2013 acq</t>
    </r>
  </si>
  <si>
    <r>
      <rPr>
        <sz val="10"/>
        <rFont val="Calibri"/>
        <family val="2"/>
        <scheme val="minor"/>
      </rPr>
      <t>HAMBOURG 2014
transfert</t>
    </r>
  </si>
  <si>
    <r>
      <rPr>
        <sz val="10"/>
        <rFont val="Calibri"/>
        <family val="2"/>
        <scheme val="minor"/>
      </rPr>
      <t>STE MARTHE 2
CONST 31 L</t>
    </r>
  </si>
  <si>
    <r>
      <rPr>
        <sz val="10"/>
        <rFont val="Calibri"/>
        <family val="2"/>
        <scheme val="minor"/>
      </rPr>
      <t>ANTOINE MAILLE
5eme Con</t>
    </r>
  </si>
  <si>
    <r>
      <rPr>
        <sz val="10"/>
        <rFont val="Calibri"/>
        <family val="2"/>
        <scheme val="minor"/>
      </rPr>
      <t>RELAIS BAIGNOIR 1er
Acq</t>
    </r>
  </si>
  <si>
    <r>
      <rPr>
        <sz val="10"/>
        <rFont val="Calibri"/>
        <family val="2"/>
        <scheme val="minor"/>
      </rPr>
      <t>ST CHARLES Acq am
e de</t>
    </r>
  </si>
  <si>
    <r>
      <rPr>
        <sz val="10"/>
        <rFont val="Calibri"/>
        <family val="2"/>
        <scheme val="minor"/>
      </rPr>
      <t>CONST 35 LOGTS
SUR 57 SIS</t>
    </r>
  </si>
  <si>
    <r>
      <rPr>
        <sz val="10"/>
        <rFont val="Calibri"/>
        <family val="2"/>
        <scheme val="minor"/>
      </rPr>
      <t>RUFFI JAPAN PLUS
constr</t>
    </r>
  </si>
  <si>
    <r>
      <rPr>
        <sz val="10"/>
        <rFont val="Calibri"/>
        <family val="2"/>
        <scheme val="minor"/>
      </rPr>
      <t>HOTEL DE PARIS 11
rue Co</t>
    </r>
  </si>
  <si>
    <r>
      <rPr>
        <sz val="10"/>
        <rFont val="Calibri"/>
        <family val="2"/>
        <scheme val="minor"/>
      </rPr>
      <t>CHEVALIER PAUL
2eme Con</t>
    </r>
  </si>
  <si>
    <r>
      <rPr>
        <sz val="10"/>
        <rFont val="Calibri"/>
        <family val="2"/>
        <scheme val="minor"/>
      </rPr>
      <t>ACQ AMEL 1
LOGEMENT 108 B</t>
    </r>
  </si>
  <si>
    <r>
      <rPr>
        <sz val="10"/>
        <rFont val="Calibri"/>
        <family val="2"/>
        <scheme val="minor"/>
      </rPr>
      <t>ACQ AMEL 1
LOGT.SIS 33 RU</t>
    </r>
  </si>
  <si>
    <r>
      <rPr>
        <sz val="10"/>
        <rFont val="Calibri"/>
        <family val="2"/>
        <scheme val="minor"/>
      </rPr>
      <t>MERADOU
Construction 12 l</t>
    </r>
  </si>
  <si>
    <r>
      <rPr>
        <sz val="10"/>
        <rFont val="Calibri"/>
        <family val="2"/>
        <scheme val="minor"/>
      </rPr>
      <t>LACEDEMONE 12 rue
de Lac</t>
    </r>
  </si>
  <si>
    <r>
      <rPr>
        <sz val="10"/>
        <rFont val="Calibri"/>
        <family val="2"/>
        <scheme val="minor"/>
      </rPr>
      <t>JEAN PRUNEL 5eme
Constr</t>
    </r>
  </si>
  <si>
    <r>
      <rPr>
        <sz val="10"/>
        <rFont val="Calibri"/>
        <family val="2"/>
        <scheme val="minor"/>
      </rPr>
      <t>LACEDEMONE 12 rue
Lac ed</t>
    </r>
  </si>
  <si>
    <r>
      <rPr>
        <sz val="10"/>
        <rFont val="Calibri"/>
        <family val="2"/>
        <scheme val="minor"/>
      </rPr>
      <t>FOYER BANON
constructio</t>
    </r>
  </si>
  <si>
    <r>
      <rPr>
        <sz val="10"/>
        <rFont val="Calibri"/>
        <family val="2"/>
        <scheme val="minor"/>
      </rPr>
      <t>rue Teissere 9eme emp
: 2</t>
    </r>
  </si>
  <si>
    <r>
      <rPr>
        <sz val="10"/>
        <rFont val="Calibri"/>
        <family val="2"/>
        <scheme val="minor"/>
      </rPr>
      <t>TEISSERE 47 rue
Raymond</t>
    </r>
  </si>
  <si>
    <r>
      <rPr>
        <sz val="10"/>
        <rFont val="Calibri"/>
        <family val="2"/>
        <scheme val="minor"/>
      </rPr>
      <t>PEYSONNEL 2eme
Construc</t>
    </r>
  </si>
  <si>
    <r>
      <rPr>
        <sz val="10"/>
        <rFont val="Calibri"/>
        <family val="2"/>
        <scheme val="minor"/>
      </rPr>
      <t>LAFAYETTE 2A rue
Lafayet</t>
    </r>
  </si>
  <si>
    <r>
      <rPr>
        <sz val="10"/>
        <rFont val="Calibri"/>
        <family val="2"/>
        <scheme val="minor"/>
      </rPr>
      <t>RICARD DIGNE 4eme
Const</t>
    </r>
  </si>
  <si>
    <r>
      <rPr>
        <sz val="10"/>
        <rFont val="Calibri"/>
        <family val="2"/>
        <scheme val="minor"/>
      </rPr>
      <t>CONST 7 LOGTS.SUR
57 SIS</t>
    </r>
  </si>
  <si>
    <r>
      <rPr>
        <sz val="10"/>
        <rFont val="Calibri"/>
        <family val="2"/>
        <scheme val="minor"/>
      </rPr>
      <t>CONST 5 LOGTS.SUR
57 SIS</t>
    </r>
  </si>
  <si>
    <r>
      <rPr>
        <sz val="10"/>
        <rFont val="Calibri"/>
        <family val="2"/>
        <scheme val="minor"/>
      </rPr>
      <t>ACQ AMEL 6
LOGTS.SIS 68 R</t>
    </r>
  </si>
  <si>
    <r>
      <rPr>
        <sz val="10"/>
        <rFont val="Calibri"/>
        <family val="2"/>
        <scheme val="minor"/>
      </rPr>
      <t>SACOMAN 16eme
emp: 19 222</t>
    </r>
  </si>
  <si>
    <r>
      <rPr>
        <sz val="10"/>
        <rFont val="Calibri"/>
        <family val="2"/>
        <scheme val="minor"/>
      </rPr>
      <t>CONST 10
LOGTS.SUR 57 SIS</t>
    </r>
  </si>
  <si>
    <r>
      <rPr>
        <sz val="10"/>
        <rFont val="Calibri"/>
        <family val="2"/>
        <scheme val="minor"/>
      </rPr>
      <t>PORTE DE L ORIENT
6 rue</t>
    </r>
  </si>
  <si>
    <r>
      <rPr>
        <sz val="10"/>
        <rFont val="Calibri"/>
        <family val="2"/>
        <scheme val="minor"/>
      </rPr>
      <t>LE POMONA II
Acquisitio</t>
    </r>
  </si>
  <si>
    <r>
      <rPr>
        <sz val="10"/>
        <rFont val="Calibri"/>
        <family val="2"/>
        <scheme val="minor"/>
      </rPr>
      <t>LE PRINCE RINGUET
Const</t>
    </r>
  </si>
  <si>
    <r>
      <rPr>
        <sz val="10"/>
        <rFont val="Calibri"/>
        <family val="2"/>
        <scheme val="minor"/>
      </rPr>
      <t>HOTEL DE DIJON All
ee G</t>
    </r>
  </si>
  <si>
    <r>
      <rPr>
        <sz val="10"/>
        <rFont val="Calibri"/>
        <family val="2"/>
        <scheme val="minor"/>
      </rPr>
      <t>LE PYTHEAS
Construction d</t>
    </r>
  </si>
  <si>
    <r>
      <rPr>
        <sz val="10"/>
        <rFont val="Calibri"/>
        <family val="2"/>
        <scheme val="minor"/>
      </rPr>
      <t>ANTOINE CARIA
Construct</t>
    </r>
  </si>
  <si>
    <r>
      <rPr>
        <sz val="10"/>
        <rFont val="Calibri"/>
        <family val="2"/>
        <scheme val="minor"/>
      </rPr>
      <t>145 BAILLE CLOS
FLEURI 39</t>
    </r>
  </si>
  <si>
    <r>
      <rPr>
        <sz val="10"/>
        <rFont val="Calibri"/>
        <family val="2"/>
        <scheme val="minor"/>
      </rPr>
      <t>CHATEAU PAYAN 26
rue Cha</t>
    </r>
  </si>
  <si>
    <r>
      <rPr>
        <sz val="10"/>
        <rFont val="Calibri"/>
        <family val="2"/>
        <scheme val="minor"/>
      </rPr>
      <t>JEAN DE BERNARDY
75 rue</t>
    </r>
  </si>
  <si>
    <r>
      <rPr>
        <sz val="10"/>
        <rFont val="Calibri"/>
        <family val="2"/>
        <scheme val="minor"/>
      </rPr>
      <t>RUE DE LYON N° 28
Acq a</t>
    </r>
  </si>
  <si>
    <r>
      <rPr>
        <sz val="10"/>
        <rFont val="Calibri"/>
        <family val="2"/>
        <scheme val="minor"/>
      </rPr>
      <t>ROUGET DE LISLE
Acq am</t>
    </r>
  </si>
  <si>
    <r>
      <rPr>
        <sz val="10"/>
        <rFont val="Calibri"/>
        <family val="2"/>
        <scheme val="minor"/>
      </rPr>
      <t>PATRIMOINE DIFFUS
Trans</t>
    </r>
  </si>
  <si>
    <r>
      <rPr>
        <sz val="10"/>
        <rFont val="Calibri"/>
        <family val="2"/>
        <scheme val="minor"/>
      </rPr>
      <t>RUE DE LYON N° 19
Acq a</t>
    </r>
  </si>
  <si>
    <r>
      <rPr>
        <sz val="10"/>
        <rFont val="Calibri"/>
        <family val="2"/>
        <scheme val="minor"/>
      </rPr>
      <t>PARC ST LOUIS acq
am e</t>
    </r>
  </si>
  <si>
    <r>
      <rPr>
        <sz val="10"/>
        <rFont val="Calibri"/>
        <family val="2"/>
        <scheme val="minor"/>
      </rPr>
      <t>RUE DE LYON N°11
Acq am</t>
    </r>
  </si>
  <si>
    <r>
      <rPr>
        <sz val="10"/>
        <rFont val="Calibri"/>
        <family val="2"/>
        <scheme val="minor"/>
      </rPr>
      <t>FLORALIES BARRY
349 Aqu</t>
    </r>
  </si>
  <si>
    <r>
      <rPr>
        <sz val="10"/>
        <rFont val="Calibri"/>
        <family val="2"/>
        <scheme val="minor"/>
      </rPr>
      <t>16 REVOLUTION Acq
ame d</t>
    </r>
  </si>
  <si>
    <r>
      <rPr>
        <sz val="10"/>
        <rFont val="Calibri"/>
        <family val="2"/>
        <scheme val="minor"/>
      </rPr>
      <t>BOIS FLEURI PLS
constru</t>
    </r>
  </si>
  <si>
    <r>
      <rPr>
        <sz val="10"/>
        <rFont val="Calibri"/>
        <family val="2"/>
        <scheme val="minor"/>
      </rPr>
      <t>ILOT 3C NORD 16 lgts
Ac</t>
    </r>
  </si>
  <si>
    <r>
      <rPr>
        <sz val="10"/>
        <rFont val="Calibri"/>
        <family val="2"/>
        <scheme val="minor"/>
      </rPr>
      <t>LA PLAGE R
ehabilitatio</t>
    </r>
  </si>
  <si>
    <r>
      <rPr>
        <sz val="10"/>
        <rFont val="Calibri"/>
        <family val="2"/>
        <scheme val="minor"/>
      </rPr>
      <t>BOIS FLEURI PLI
constru</t>
    </r>
  </si>
  <si>
    <t>Taux (3)2</t>
  </si>
  <si>
    <t>Index (4)3</t>
  </si>
  <si>
    <t>1692532
421,64</t>
  </si>
  <si>
    <t>1266098
123,73</t>
  </si>
  <si>
    <t>4295
641,35</t>
  </si>
  <si>
    <t>34169
030,44</t>
  </si>
  <si>
    <t>PACT DES
BOUCHES-DU-RHONE</t>
  </si>
  <si>
    <t>Somme de Capital restant dû au 31/12/N</t>
  </si>
  <si>
    <t>Nature</t>
  </si>
  <si>
    <t>Nom</t>
  </si>
  <si>
    <t>Personnes de droit public</t>
  </si>
  <si>
    <t>Etablissements publics (EPCI, EPA, EPIC,...)</t>
  </si>
  <si>
    <t>CENTRE COMMUNAL D ACTION SOCIALE DE LAVILLE DE MARSEILLE</t>
  </si>
  <si>
    <t>ECOLE SUPERIEURE D ART MARSEILLE MEDITERRANEE</t>
  </si>
  <si>
    <t>GIP MARSEILLE RENOVATION URBAINE</t>
  </si>
  <si>
    <t>Personnes de droit privé</t>
  </si>
  <si>
    <t>Entreprises</t>
  </si>
  <si>
    <t>STE MARSEILLAISE DE RESTAURATION ET SERVICES</t>
  </si>
  <si>
    <t>Associations</t>
  </si>
  <si>
    <t>COMITE D ACTION SOCIALE DES PERSONNELSDE LA VDMLLE DU CCAS ET DE LA CUMPM</t>
  </si>
  <si>
    <t>FRICHE LA BELLE DE MAI</t>
  </si>
  <si>
    <t>STE D ASSISTANCE ET DE GESTION DU STATIONNEMENT MARSEILLE</t>
  </si>
  <si>
    <t>CITE DE LA MUSIQUE DE MARSEILLE</t>
  </si>
  <si>
    <t>GROUPE SOS SOLIDARITE</t>
  </si>
  <si>
    <t>UNIVERSITE D AIX MARSEILLE</t>
  </si>
  <si>
    <t>THEATRE DU GYMNASE ARMAND HAMMER ET BERNARDINES</t>
  </si>
  <si>
    <t>LEO LAGRANGE MEDITERRANEE</t>
  </si>
  <si>
    <t>OFFICE DU TOURISME ET DES CONGRES DE MARSEILLE</t>
  </si>
  <si>
    <t>ASS FAMILIALE MAISON DE LA FAMILLE DESBDR</t>
  </si>
  <si>
    <t>STE LOCALE D EQUIPEMENT ET D AMENAGEMENT DE L AIRE MARSEILLAISE</t>
  </si>
  <si>
    <t>LOISIRS SPORTIFS PALAIS DE LA GLACE ETDE LA GLISSE</t>
  </si>
  <si>
    <t>BALLET NATIONAL DE MARSEILLE</t>
  </si>
  <si>
    <t>ASS DE GESTION DE L ECOLE DE LA DEUXIEME CHANCE</t>
  </si>
  <si>
    <t>FESTIVAL DE MARSEILLE</t>
  </si>
  <si>
    <t>INSTITUT DE FORMATION D ANIMATION ET DE CONSEIL EN PROVENCE</t>
  </si>
  <si>
    <t>CAISSE DES ECOLES DE LA VILLE DE MARSEILLE</t>
  </si>
  <si>
    <t>MISSION LOCALE DE MARSEILLE MLM</t>
  </si>
  <si>
    <t>LA LIGUE DE L ENSEIGNEMENT FEDERATION DES A I L 13</t>
  </si>
  <si>
    <t>THEATRE NATIONAL DE MARSEILLE LA CRIEE</t>
  </si>
  <si>
    <t>CENTRE DE CULTURE OUVRIERE</t>
  </si>
  <si>
    <t>THEATRE DU MERLAN</t>
  </si>
  <si>
    <t>INSTITUT DE FORMATION D ANIMATION ET DE CONSEIL IFAC</t>
  </si>
  <si>
    <t>FESTIVAL INTERNATIONAL DE JAZZ DE MARSEILLE DES CINQ CONTINENTS</t>
  </si>
  <si>
    <t>CIE RICHARD MARTIN THEATRE TOURSKY</t>
  </si>
  <si>
    <t>THEATRE JOLIETTE MINOTERIE</t>
  </si>
  <si>
    <t>ECOLE NATIONALE DE DANSE DE MARSEILLE</t>
  </si>
  <si>
    <t>AGENCE D URBANISME DE L AGGLOMERATION MARSEILLAISE</t>
  </si>
  <si>
    <t>POUSSY CRECHE</t>
  </si>
  <si>
    <t>SAUVEGARDE 13</t>
  </si>
  <si>
    <t>ENSEMBLE POUR L INNOVATION SOCIALE EDUCATIVE ET CITOYENNE EPISEC</t>
  </si>
  <si>
    <t>INSTITUT J PAOLI I CALMETTES C R A M</t>
  </si>
  <si>
    <t>ETABLISSEMENT PUBLIC D AMENAGEMENT EUROMEDITERRANEE</t>
  </si>
  <si>
    <t>LES ESPACES CULTURELS DU SILO D ARENC</t>
  </si>
  <si>
    <t>SYNERGIE FAMILY</t>
  </si>
  <si>
    <t>ARCHAOS CIRQUE DE CARACTERE</t>
  </si>
  <si>
    <t>MANIFESTA 13 MARSEILLE</t>
  </si>
  <si>
    <t>CRECHES DU SUD</t>
  </si>
  <si>
    <t>THEATRE NONO</t>
  </si>
  <si>
    <t>TEKNICITE CULTURE ET DEVELOPPEMENT</t>
  </si>
  <si>
    <t>PLAISIR D OFFRIR</t>
  </si>
  <si>
    <t>CICRP BELLE DE MAI</t>
  </si>
  <si>
    <t>BALOU CRECHE</t>
  </si>
  <si>
    <t>DES LIVRES COMME DES IDEES</t>
  </si>
  <si>
    <t>AUTEUIL PETITE ENFANCE</t>
  </si>
  <si>
    <t>ACGD THEATRE MASSALIA</t>
  </si>
  <si>
    <t>ASS CHATEAU DE LA BUZINE</t>
  </si>
  <si>
    <t>MAISON DE L EMPLOI DE MARSEILLE</t>
  </si>
  <si>
    <t>ACTA VISTA</t>
  </si>
  <si>
    <t>ASS MEDIATIONS ET COHESION SOCIALE GROUPE ADDAP 13 AMCS GROUPE ADDAP 13</t>
  </si>
  <si>
    <t>CINEMARSEILLE</t>
  </si>
  <si>
    <t>CRECHE LE PETIT PRINCE</t>
  </si>
  <si>
    <t>ASS DE GESTION ET D ANIMATION DE LA MAISON DES FAMILLES ET DES ASS</t>
  </si>
  <si>
    <t>UNICIL SA D HABITATION A LOYER MODERE</t>
  </si>
  <si>
    <t>INITIATIVE MARSEILLE METROPOLE</t>
  </si>
  <si>
    <t>ASS DES EQUIPEMENTS COLLECTIFS LES ESCOURTINES</t>
  </si>
  <si>
    <t>STE CULTURELLE ET OMNISPORT DE STE MARGUERITE</t>
  </si>
  <si>
    <t>R VALLEE</t>
  </si>
  <si>
    <t>MAISON DE L ARTISANAT ET DES METIERS D ART</t>
  </si>
  <si>
    <t>GROUPE DE MUSIQUE EXPERIMENTALE DE MARSEILLE</t>
  </si>
  <si>
    <t>ASS FAMILIALE DU CENTRE SOCIAL BOIS LEMAITRE</t>
  </si>
  <si>
    <t>CONSEIL MONDIAL DE L'EAU</t>
  </si>
  <si>
    <t>LOGEMENT ET GESTION IMMOBILIERE POUR LA REGION MEDITERRANEENNE</t>
  </si>
  <si>
    <t>METROPOLE D AIX MARSEILLE PROVENCE</t>
  </si>
  <si>
    <t>ASS DE MEDIATION SOCIALE</t>
  </si>
  <si>
    <t>CENTRE DE L AMITIE JEUNES ET LOISIRS</t>
  </si>
  <si>
    <t>HABITAT MARSEILLE PROVENCE AIX MARSEILLE PROVENCE METROPOLE</t>
  </si>
  <si>
    <t>LIEUX PUBLICS CENTRE NATIONAL DE CREATION DES ARTS DE LA RUE</t>
  </si>
  <si>
    <t>ASS MARSEILLAISE POUR LA GESTION DE CRECHES</t>
  </si>
  <si>
    <t>AIL RABELAIS – LA LIGUE DE L’ENSEIGNEMENT</t>
  </si>
  <si>
    <t>ASSOCIATION SUD FORMATION ASF</t>
  </si>
  <si>
    <t>LA MAISON DES BOUT CHOU</t>
  </si>
  <si>
    <t>ORANE</t>
  </si>
  <si>
    <t>CENTRE REGIONAL DES OEUVRES UNIVERSITAIRES ET SCOLAIRES</t>
  </si>
  <si>
    <t>LE JARDIN ECUREUIL</t>
  </si>
  <si>
    <t>UNION FRANCAISE DES CENTRES DE VACANCES ET DE LOISIRS</t>
  </si>
  <si>
    <t>CITE DES METIERS DE MARSEILLE ET DE PROVENCE ALPES COTE D AZUR</t>
  </si>
  <si>
    <t>ASS FAMILIALE D AIDE A DOMICILE AFAD</t>
  </si>
  <si>
    <t>ASS DES EQUIPEMENTS COLLECTIFS LA CASTELLANE</t>
  </si>
  <si>
    <t>CERCLE DES NAGEURS DE MARSEILLE</t>
  </si>
  <si>
    <t>L ILE AUX ENFANTS 13</t>
  </si>
  <si>
    <t>ASS DE GESTION ET D ANIMATION DU CENTRE SOCIO CULTUREL DEL RIO</t>
  </si>
  <si>
    <t>DANSE 34 PRODUCTIONS</t>
  </si>
  <si>
    <t>REGIE SERVICE 13</t>
  </si>
  <si>
    <t>CTRE SOCIAL FAMILIAL ST GABRIEL CANET BON SECOURS</t>
  </si>
  <si>
    <t>SOUF ASSAMAN AC GUEDJ</t>
  </si>
  <si>
    <t>ASS CULTURELLE D ESPACE LECTURE ET D ECRITURE EN MEDITERRANEE</t>
  </si>
  <si>
    <t>STADE MARSEILLAIS UNIVERSITE CLUB</t>
  </si>
  <si>
    <t>ASS CRECHES MICRO BULLES</t>
  </si>
  <si>
    <t>CENTRE SOCIO CULTUREL D ENDOUME LE 285</t>
  </si>
  <si>
    <t>ASSOCIATION MJ1</t>
  </si>
  <si>
    <t>VACANCES TOURISME ET LOISIRS LEO LAGRANGE</t>
  </si>
  <si>
    <t>VUE SUR LES DOCS</t>
  </si>
  <si>
    <t>CENTRE SOCIAL LA CAPELETTE</t>
  </si>
  <si>
    <t>THEATRE DU CENTAURE</t>
  </si>
  <si>
    <t>BANQUE ALIMENTAIRE DES BDR POUR LA LUTTE CONTRE LA FAIM</t>
  </si>
  <si>
    <t>DEVELOPPEMENT URBAIN DE NOUVEAUX ESPACES SOCIAUX</t>
  </si>
  <si>
    <t>AUBERGE DE JEUNESSE DE BOIS LUSY</t>
  </si>
  <si>
    <t>COSMOS KOLEJ</t>
  </si>
  <si>
    <t>MARSEILLE CENTRE FEDERATION DES ASS DE COMMERCANTS DU CENTRE VILLE DE MLLE</t>
  </si>
  <si>
    <t>CENTRE INTERNATIONAL DE POESIE MARSEILLE</t>
  </si>
  <si>
    <t>ASSOCIATION SAINTE VICTOIRE</t>
  </si>
  <si>
    <t>MUSICATREIZE MOSAIQUES</t>
  </si>
  <si>
    <t>ASS SPORTIVE ASPTT MARSEILLE</t>
  </si>
  <si>
    <t>CRECHE LES ARISTOCHATS</t>
  </si>
  <si>
    <t>CENTRE SOCIAL LA MARTINE</t>
  </si>
  <si>
    <t>INSTITUT NATIONAL DE LA SANTE ET DE LARECHERCHE MEDICALE</t>
  </si>
  <si>
    <t>CREATION DUN LIEU MULTI ACCUEIL PETITEENFANCE A LA FRICHE DE LA BELLE DE MAI</t>
  </si>
  <si>
    <t>MARSEILLE PROVENCE CULTURE MP CULTURE</t>
  </si>
  <si>
    <t>ECOLE NATIONALE SUPERIEURE MARITIME</t>
  </si>
  <si>
    <t>ASS DES EQUIPEMENTS COLLECTIFS BOURRELY</t>
  </si>
  <si>
    <t>FAI AR</t>
  </si>
  <si>
    <t>CENTRE SOCIAL L AGORA</t>
  </si>
  <si>
    <t>ASS DEPTL PROTECTION DES NOURRISSONS DE L ENFANCE ET DE LA FAMILLE APRONEF</t>
  </si>
  <si>
    <t>ASS DE GESTION ET D ANIMATION DU CENTRE SOCIAL DE MALPASSE</t>
  </si>
  <si>
    <t>CENTRE SOCIO CULTUREL ROY D ESPAGNE</t>
  </si>
  <si>
    <t>CENTRE SOCIO CULTUREL ST GINIEZ MILAN</t>
  </si>
  <si>
    <t>PLAISIR D'OFFRIR</t>
  </si>
  <si>
    <t>CENTRE REGIONAL INFORMATION JEUNESSE PROVENCE ALPES</t>
  </si>
  <si>
    <t>FOYERS ATELIER HANDICAPES</t>
  </si>
  <si>
    <t>FLIP FLAP FLOUP</t>
  </si>
  <si>
    <t>CENTRE SOCIAL SAINT JUST LA SOLITUDE</t>
  </si>
  <si>
    <t>CENTRE INTERNATIONAL DE RECHERCHE SUR LE VERRE ET LES ARTS PLASTIQUES</t>
  </si>
  <si>
    <t>ENSEMBLE TELEMAQUE</t>
  </si>
  <si>
    <t>MONTEVIDEO</t>
  </si>
  <si>
    <t>CENTRE DE LOISIRS JEUNES POLICE NATIONALE DDSP 13</t>
  </si>
  <si>
    <t>GRAND PORT MARITIME DE MARSEILLE DMG</t>
  </si>
  <si>
    <t>ACTORAL</t>
  </si>
  <si>
    <t>ASS AIDE AUX MUSIQUES INNOVATRICES</t>
  </si>
  <si>
    <t>FONDATION SAINT JEAN DE DIEU CHRS</t>
  </si>
  <si>
    <t>CENTRE SOCIAL ET CULTUREL DE LA GARDE</t>
  </si>
  <si>
    <t>CENTRE SOCIAL MER ET COLLINE</t>
  </si>
  <si>
    <t>CENTRE BAUSSENQUE</t>
  </si>
  <si>
    <t>LES ATELIERS DE L IMAGE</t>
  </si>
  <si>
    <t>CONSERVATOIRE NATIONAL DES ARTS ET METIERS</t>
  </si>
  <si>
    <t>FULL CONTACT ACADEMY</t>
  </si>
  <si>
    <t>AUTOKAB</t>
  </si>
  <si>
    <t>MASSILIA SPORT EVENT</t>
  </si>
  <si>
    <t>ASS DES EQUIPEMENTS COLLECTIFS AIR BEL</t>
  </si>
  <si>
    <t>CENTRE DE FORMATION ET DE PREPARATION A L EMPLOI CANA</t>
  </si>
  <si>
    <t>MASSILIA HOCKEY CLUB</t>
  </si>
  <si>
    <t>COMPAGNONS BATISSEURS PROVENCE</t>
  </si>
  <si>
    <t>CENTRE SOCIAL SAINTE ELISABETH DE LA BLANCARDE ET DE SES ENVIRONS</t>
  </si>
  <si>
    <t>ASS DE GESTION ET ANIMATION DU CENTRE SOCIO CULTUREL FRAIS VALLON</t>
  </si>
  <si>
    <t>SUD SIDE CMO</t>
  </si>
  <si>
    <t>SA HLM LE NOUVEAU LOGIS PROVENCAL</t>
  </si>
  <si>
    <t>AGENCE DE VOYAGES IMAGINAIRES</t>
  </si>
  <si>
    <t>FEDERATION FRANCAISE DE VOILE</t>
  </si>
  <si>
    <t>CONTACT CLUB</t>
  </si>
  <si>
    <t>TRIANGLE FRANCE ASTERIDES</t>
  </si>
  <si>
    <t>LA CITE ESPACE DE RECITS COMMUNS</t>
  </si>
  <si>
    <t>ECOLE NATIONALE SUPERIEURE DU PAYSAGE</t>
  </si>
  <si>
    <t>UNION LOCALE CLCV 11 12</t>
  </si>
  <si>
    <t>DIPHTONG</t>
  </si>
  <si>
    <t>GENERIK VAPEUR</t>
  </si>
  <si>
    <t>GARDENS</t>
  </si>
  <si>
    <t>ENFANCE ET DIFFERENCE</t>
  </si>
  <si>
    <t>ASS DE LA COMPAGNIE JULIEN LESTEL</t>
  </si>
  <si>
    <t>ATHLETICO MARSEILLE</t>
  </si>
  <si>
    <t>LE CRI DU PORT</t>
  </si>
  <si>
    <t>MARSEILLE OBJECTIF DANSE</t>
  </si>
  <si>
    <t>YACHTING CLUB DE LA POINTE ROUGE</t>
  </si>
  <si>
    <t>ASS DE PROMOTION DE L INGENIERIE SOCIO EDUCATIVE APIS</t>
  </si>
  <si>
    <t>ART PLUS</t>
  </si>
  <si>
    <t>ECOLE REGIONALE D ACTEURS DE CANNES ET MARSEILLE</t>
  </si>
  <si>
    <t>ASS FAMILIALE PARADIS ST GINIEZ</t>
  </si>
  <si>
    <t>ASS PLIF PLAF PLOUF</t>
  </si>
  <si>
    <t>ASS OLYMPIQUE DE MARSEILLE OM</t>
  </si>
  <si>
    <t>COMITE FRANCAIS POUR L UICN UNION MONDIALE POUR LA NATURE</t>
  </si>
  <si>
    <t>MONDIAL LA MARSEILLAISE A PETANQUE</t>
  </si>
  <si>
    <t>TENNIS CLUB DE MARSEILLE</t>
  </si>
  <si>
    <t>ZINC ECM BELLE DE MAI</t>
  </si>
  <si>
    <t>MUSEE DES CIVILISATIONS DE L EUROPE ETDE LA MEDITERRANEE MUCEM</t>
  </si>
  <si>
    <t>CRESCENDO</t>
  </si>
  <si>
    <t>SCI ESTELLE</t>
  </si>
  <si>
    <t>LES PAS PERDUS</t>
  </si>
  <si>
    <t>CABINET LIEUTAUD GESTION</t>
  </si>
  <si>
    <t>ENFANTS D AUJOURD HUI MONDE DE DEMAIN EAMD</t>
  </si>
  <si>
    <t>ASSOCIATION CRECHE DU 285</t>
  </si>
  <si>
    <t>ASS RECRE BB</t>
  </si>
  <si>
    <t>ASS DE DEVELOPPEMENT D ENTREPRISES LOCALES INSERTION ECONOMIQUE ET SOCIAL</t>
  </si>
  <si>
    <t>CREDIT AGRICOLE ALPES PROVENCE CAP</t>
  </si>
  <si>
    <t>LE CABANON DES MINOTS</t>
  </si>
  <si>
    <t>CITY ZEN CAFE</t>
  </si>
  <si>
    <t>ASS CHATEAU DE SERVIERES</t>
  </si>
  <si>
    <t>ASS DE PREFIGURATION DE LA CITE DES ARTS DE LA RUE</t>
  </si>
  <si>
    <t>CHAMBRE DE COMMERCE ET D INDUSTRIE MARSEILLE PROVENCE</t>
  </si>
  <si>
    <t>CLUB DE LA CROISIERE MARSEILLE PROVENCE</t>
  </si>
  <si>
    <t>LES AMIS DU MUSEE SUBAQUATIQUE DE MARSEILLE MSM</t>
  </si>
  <si>
    <t>VELO CLUB LA POMME MARSEILLE</t>
  </si>
  <si>
    <t>GRENADE MOTOSPORT</t>
  </si>
  <si>
    <t>OFFICE DE LA MER MARSEILLE PROVENCE</t>
  </si>
  <si>
    <t>SOL EN SI SOLIDARITE ENFANTS SIDA</t>
  </si>
  <si>
    <t>UNION DES CENTRES SOCIAUX ET SOCIO CULTURELS DES BDR</t>
  </si>
  <si>
    <t>LA CARAVELLE</t>
  </si>
  <si>
    <t>ASS ORIA MULTI ACCUEIL CRECHE HALTE GARDERIE</t>
  </si>
  <si>
    <t>MAISON DES ELEMENTS AUTREMENT ARTISTIQUES REUNIS INDEPENDANTS</t>
  </si>
  <si>
    <t>ATELIER LORETTE</t>
  </si>
  <si>
    <t>LOUCASOU</t>
  </si>
  <si>
    <t>CONCERTO SOAVE</t>
  </si>
  <si>
    <t>ASSOCIATION SAINT JOSEPH AFOR</t>
  </si>
  <si>
    <t>ASS POUR LA VALORISATION DES ESPACES COLLABORATIFS</t>
  </si>
  <si>
    <t>CAIRN</t>
  </si>
  <si>
    <t>LES PETITS LUTINS</t>
  </si>
  <si>
    <t>ASS D AIDE AUX VICTIMES D ACTES DE DELINQUANCE</t>
  </si>
  <si>
    <t>BADABOUM THEATRE</t>
  </si>
  <si>
    <t>MAISON DE LA JEUNE FILLE CENTRE JANE PANNIER</t>
  </si>
  <si>
    <t>POLE VOILE MARSEILLE PROVENCE</t>
  </si>
  <si>
    <t>INSTITUTION DE GESTION SOCIALE DES ARMEES IGESA</t>
  </si>
  <si>
    <t>LES JARDINS OUVRIERS ET FAMILIAUX DE PROVENCE CODER</t>
  </si>
  <si>
    <t>CERCLE MIXTE ERIC BLANC DU BATAILLON DE MARINS POMPIERS DE MARSEILLE</t>
  </si>
  <si>
    <t>CLUB SPORTIF MARSEILLE PCE HANDBALL</t>
  </si>
  <si>
    <t>LES PANIERS DU SHABBAT</t>
  </si>
  <si>
    <t>BUS 31 32</t>
  </si>
  <si>
    <t>JUXTAPOZ</t>
  </si>
  <si>
    <t>ACTA VISTA - LES AMIS DE ROBERT PENCHAUD</t>
  </si>
  <si>
    <t>HALTE ACCUEIL LA MAISONNETTE</t>
  </si>
  <si>
    <t>MARSEILLE CONCERTS</t>
  </si>
  <si>
    <t>ASS FAMILIALE ST PIERRE ST PAUL</t>
  </si>
  <si>
    <t>ASS MEDITERRANEENNE DE SOUTIEN CULTUREL ARTISTIQUE ET SPORTIF AMSCAS</t>
  </si>
  <si>
    <t>I MAGO PRODUCTION</t>
  </si>
  <si>
    <t>L ENTREPRISE</t>
  </si>
  <si>
    <t>MARSEILLE VOLLEY 13</t>
  </si>
  <si>
    <t>POLE FRANCE ET ESPOIR GYMNASTIQUE MARSEILLE</t>
  </si>
  <si>
    <t>CENTRE HOSPITALIER REGIONAL DE MLLE</t>
  </si>
  <si>
    <t>CLUB SPORTIF MONTOLIVET BOIS LUZY OMNISPORTS</t>
  </si>
  <si>
    <t>PLAN BLEU POUR L'ENVIRONNEMENT ET LE DÉVELOPPEMENT EN MÉDITERRANÉE</t>
  </si>
  <si>
    <t>FEDERATION DES GROUPEMENTS CORSES</t>
  </si>
  <si>
    <t>ESPACE CULTUREL MEDITERRANEE</t>
  </si>
  <si>
    <t>SHELLAC EXPLOITATION</t>
  </si>
  <si>
    <t>LEZARAP ART</t>
  </si>
  <si>
    <t>LA FRATERNITE DE LA BELLE DE MAI</t>
  </si>
  <si>
    <t>L ATELIER BERLINGOT</t>
  </si>
  <si>
    <t>ACCUEIL DE JOUR</t>
  </si>
  <si>
    <t>MUTUALITE FRANCAISE PROVENCE ALPES COTE D AZUR</t>
  </si>
  <si>
    <t>MUSICALE SOCIOCULTURELLE - AMSC</t>
  </si>
  <si>
    <t>INTERNEXTERNE</t>
  </si>
  <si>
    <t>ACTIONS DE RECHERCHE TECHN CULTURELLE ET ARTISTIQUE DVPT ENVIRONNEMENT</t>
  </si>
  <si>
    <t>MARSEILLE EXPOS</t>
  </si>
  <si>
    <t>LES PETITS CANAILLOUS</t>
  </si>
  <si>
    <t>ITINERRANCES</t>
  </si>
  <si>
    <t>LE RETOUR A LA VIE</t>
  </si>
  <si>
    <t>ASS FAMILIALE DU CENTRE VIE DE BONNEVEINE</t>
  </si>
  <si>
    <t>LE P TIT CAMAIEU</t>
  </si>
  <si>
    <t>ASS DE PREFIGURATION INCUBATEUR INTER UNIVERSITAIRE DE ACADEMIE AIX MLLE</t>
  </si>
  <si>
    <t>ASS GRAND LUMINY</t>
  </si>
  <si>
    <t>FEDERATION FRANCAISE DE SQUASH</t>
  </si>
  <si>
    <t>KARWAN</t>
  </si>
  <si>
    <t>MARSEILLE INNOVATION</t>
  </si>
  <si>
    <t>INSTITUT FRANCAIS</t>
  </si>
  <si>
    <t>THEATRE DE LENCHE</t>
  </si>
  <si>
    <t>MARSEILLE AUBAGNE PÊCHE</t>
  </si>
  <si>
    <t>UNION SPORTIVE MARSEILLE ENDOUME CATALANS</t>
  </si>
  <si>
    <t>CIQ - CONFEDERATION GLE DES COMITES D INTERETS DE QUARTIERS</t>
  </si>
  <si>
    <t>AIX MARSEILLE METROPOLE FRENCH TECH</t>
  </si>
  <si>
    <t>MEDINSOFT</t>
  </si>
  <si>
    <t>LOGETRA</t>
  </si>
  <si>
    <t>CENTRE CULTUREL SAREV</t>
  </si>
  <si>
    <t>13 HABITAT</t>
  </si>
  <si>
    <t>CENTRE HOSPITALIER VALVERT</t>
  </si>
  <si>
    <t>ASSO YOUTH CAMP EXPERIENCES</t>
  </si>
  <si>
    <t>CERCLE SPORTIF MARSEILLE TENNIS CSMT</t>
  </si>
  <si>
    <t>Personnes physiques</t>
  </si>
  <si>
    <t>LOMBARD DAVID</t>
  </si>
  <si>
    <t>INSTITUT DE FORMATION EN PAYSAGE BORTOLI (IFPB)</t>
  </si>
  <si>
    <t>ASS DE LA GARDERIE SAINT FRANCOIS D ASSISE</t>
  </si>
  <si>
    <t>EX NIHILO</t>
  </si>
  <si>
    <t>FOS PROVENCE BASKET</t>
  </si>
  <si>
    <t>HANDI SUD BASKET</t>
  </si>
  <si>
    <t>LES PETITS DEBROUILLARDS PACA</t>
  </si>
  <si>
    <t>OPERA MUNDI</t>
  </si>
  <si>
    <t>TILT</t>
  </si>
  <si>
    <t>DEPART</t>
  </si>
  <si>
    <t>IMAGES ACTES LIEES</t>
  </si>
  <si>
    <t>LA MAISON DES ENFANTS</t>
  </si>
  <si>
    <t>AGORA</t>
  </si>
  <si>
    <t>PITCHOUN ET PITCHOUNETTE</t>
  </si>
  <si>
    <t>ROUDELET FELIBREN DE CHATEAU GOMBERT</t>
  </si>
  <si>
    <t>VIDEOCHRONIQUES</t>
  </si>
  <si>
    <t>INFO A GOGO</t>
  </si>
  <si>
    <t>LIGUE DE PACA DE JUDO JUJITSU KENDO ET DISCIPLINES ASSOCIEES</t>
  </si>
  <si>
    <t>SC 7 RUE BAILLI DES SUFFREN</t>
  </si>
  <si>
    <t>CHÂTEAU DE SERVIÈRES</t>
  </si>
  <si>
    <t>SPORTING CLUB D AIR BEL</t>
  </si>
  <si>
    <t>ASS LA COMPAGNIE</t>
  </si>
  <si>
    <t>ASS LA PLACE BLANCHE</t>
  </si>
  <si>
    <t>ASS POUR LA PROMOTION DE L ESPACE CULTUREL DE LA BUSSERINE</t>
  </si>
  <si>
    <t>ASS UNIS CITE MEDITERRANEE</t>
  </si>
  <si>
    <t>CAHIN CAHA</t>
  </si>
  <si>
    <t>CENTRE D ANIMATION DES ABEILLES</t>
  </si>
  <si>
    <t>COMITE DEPARTEMENTAL UFOLEP 13</t>
  </si>
  <si>
    <t>EMERGENCES COMPETENCES PROJETS</t>
  </si>
  <si>
    <t>LES BANCS PUBLICS LIEU D EXPERIMENTATIONS CULTURELLES</t>
  </si>
  <si>
    <t>STE NAUTIQUE DE MARSEILLE</t>
  </si>
  <si>
    <t>STUDIOS DU COURS</t>
  </si>
  <si>
    <t>TEAM SCHOELCHER</t>
  </si>
  <si>
    <t>UNION DEPARTEMENTALE DES ASSOCIATIONS FAMILIALES DES BDR UDAF 13</t>
  </si>
  <si>
    <t>ASS DES INSTANTS VIDEO NUMERIQUES ET POETIQUES</t>
  </si>
  <si>
    <t>FOTOKINO</t>
  </si>
  <si>
    <t>GOLF DE MARSEILLE LA SALETTE</t>
  </si>
  <si>
    <t>LIBRAIRES DU SUD</t>
  </si>
  <si>
    <t>THEATRE DE LA MER</t>
  </si>
  <si>
    <t>FOYERS ET ATELIERS DE PREVENTION</t>
  </si>
  <si>
    <t>ASS SPORTIVE ET CULTURELLE DE LA JEUNESSE DE FELIX PYAT</t>
  </si>
  <si>
    <t>AIDES FEDERATION NATIONALE DELEGATION DEPARTEMENTALE BDR</t>
  </si>
  <si>
    <t>LA FABRIKS</t>
  </si>
  <si>
    <t>UNION DES FABRICANTS DE SANTONS DE PROVENCE UFSP</t>
  </si>
  <si>
    <t>COMMUNAUTE ISRAELITE BETH SHALOM</t>
  </si>
  <si>
    <t>INFORMATION MARSEILLE ACCUEIL JEUNES ECOUTE SANTE</t>
  </si>
  <si>
    <t>AIL SAINTE ANNE</t>
  </si>
  <si>
    <t>DOMINICI JEAN MARC</t>
  </si>
  <si>
    <t>ASS DE GESTION DE L INCUBATEUR MULTIMEDIA</t>
  </si>
  <si>
    <t>AUTRES REGARDS</t>
  </si>
  <si>
    <t>FEDERATION DES BDR DU SECOURS POPULAIRE FRANCAIS</t>
  </si>
  <si>
    <t>FONDS REGIONAL D ART CONTEMPORAIN PROVENCE ALPES COTE D AZUR</t>
  </si>
  <si>
    <t>L OFFICINA ATELIER MARSEILLAIS DE PRODUCTION</t>
  </si>
  <si>
    <t>LA LISEUSE</t>
  </si>
  <si>
    <t>LA ZOUZE</t>
  </si>
  <si>
    <t>LES THEATRES DE CUISINE</t>
  </si>
  <si>
    <t>VOL PLANE</t>
  </si>
  <si>
    <t>AMAF</t>
  </si>
  <si>
    <t>ASS SPORTIVE DE L AMICALE NOTRE DAME DE BEAUMONT</t>
  </si>
  <si>
    <t>GROUPE DUNES</t>
  </si>
  <si>
    <t>OLYMPIQUE DE MARSEILLE ATHLETISME</t>
  </si>
  <si>
    <t>DIRECTION REGIONALE DES FINANCES PUBLIQUES DE PACA ET DES BDR</t>
  </si>
  <si>
    <t>FRIOUL UN NOUVEAU REGARD</t>
  </si>
  <si>
    <t>FILM FLAMME</t>
  </si>
  <si>
    <t>UNION NAUTIQUE MARSEILLAISE</t>
  </si>
  <si>
    <t>RESEAUX 13</t>
  </si>
  <si>
    <t>CROIX ROUGE INSERTION</t>
  </si>
  <si>
    <t>AGIR POUR LE DEVELOPPEMENT D ACTIONS D INSERTION ADAI</t>
  </si>
  <si>
    <t>ASSOCIATION POUR LE FESTIVAL MUSIQUES INTERDITES</t>
  </si>
  <si>
    <t>ATELIER MARSEILLAIS D INITIATIVES EN ECOLOGIE URBAINE</t>
  </si>
  <si>
    <t>ATHLETIC SPORT BUSSERINE ASB</t>
  </si>
  <si>
    <t>LA MARELLE</t>
  </si>
  <si>
    <t>LA MESON</t>
  </si>
  <si>
    <t>LE NATUROSCOPE CENTRE D ETUDE ET D INITIATION A L ENVIRONNEMENT</t>
  </si>
  <si>
    <t>LIEUX FICTIFS</t>
  </si>
  <si>
    <t>PLANETE EMERGENCES</t>
  </si>
  <si>
    <t>AMSP – MEDICO SOCIALE DE PROVENCE</t>
  </si>
  <si>
    <t>LOGIREM HLM</t>
  </si>
  <si>
    <t>ALMA METAL</t>
  </si>
  <si>
    <t>ASS MASSILIA MARATHON</t>
  </si>
  <si>
    <t>MARSEILLE ESCRIME CLUB</t>
  </si>
  <si>
    <t>SANTE ALCOOL ET REDUCTION DES RISQUES AUTRES REGARDS NOUVELLES PRATIQUES</t>
  </si>
  <si>
    <t>ASSOCIATION SOCIOCULTURELLE FAMILLES EN ACTION ASC FAMILLES EN ACTION</t>
  </si>
  <si>
    <t>UNION SPORTIVE ET CULTURELLE DE LA ROUVIERE MARSEILLE</t>
  </si>
  <si>
    <t>ASSO SOCIOCULTURELLE DES QUARTIERS FONDACLE LES OLIVES</t>
  </si>
  <si>
    <t>CENT HOSP SPECIALISE EDOUARD TOULOUSE</t>
  </si>
  <si>
    <t>PLACE PUBLIQUE</t>
  </si>
  <si>
    <t>POLLY MAGOO</t>
  </si>
  <si>
    <t>CLUB LEO LAGRANGE D'ENDOUME</t>
  </si>
  <si>
    <t>ATELIER PLUS SPORTS</t>
  </si>
  <si>
    <t>MUSIQUE CONTE ETC PRODUCTIONS</t>
  </si>
  <si>
    <t>MAURAGE MARIE</t>
  </si>
  <si>
    <t>ACSM</t>
  </si>
  <si>
    <t>ASS DEP D INFORMATION SUR LE LOGEMENT</t>
  </si>
  <si>
    <t>ASS SPORTIVE DE MAZARGUES</t>
  </si>
  <si>
    <t>ASS VILLE ET CULTURES</t>
  </si>
  <si>
    <t>ASSOC D AIDE AUX JEUNES TRAVAILLEURS</t>
  </si>
  <si>
    <t>CERCLE DE L AVIRON DE MARSEILLE</t>
  </si>
  <si>
    <t>CERCLE NAUTIQUE ET TOURISTIQUE DU LACYDON</t>
  </si>
  <si>
    <t>CLUB DES AMATEURS DE DANSE DE MARSEILLE</t>
  </si>
  <si>
    <t>COMITE DEPARTEMENTAL MARSEILLE MAZARGUES CANOE KAYAK</t>
  </si>
  <si>
    <t>EDUCATION SPORT CULTURE ET SPECTACLE</t>
  </si>
  <si>
    <t>EUPHONIA</t>
  </si>
  <si>
    <t>FEDERATION FRANCAISE D ATHLETISME FFA</t>
  </si>
  <si>
    <t>LANICOLACHEUR</t>
  </si>
  <si>
    <t>LIGUE REGIONALE DE LA FEDE FRANCAISE DE NATATION PROVENCE ALPES COTE D AZUR</t>
  </si>
  <si>
    <t>MERTERRE</t>
  </si>
  <si>
    <t>PARALLELE PLATEFORME POUR LA JEUNE CREATION INTERNATIONALE</t>
  </si>
  <si>
    <t>ROWING CLUB DE MARSEILLE</t>
  </si>
  <si>
    <t>SEPTENTRION ENVIRONNEMENT</t>
  </si>
  <si>
    <t>SPORTING CLUB MONTREDON BONNEVEINE</t>
  </si>
  <si>
    <t>STE MATHEMATIQUE DE FRANCE</t>
  </si>
  <si>
    <t>MAITRES P GIRARD M DURAND O SANTELLI D DE ROUDNEFF M AFLALOU TAKTAK A PEYRE</t>
  </si>
  <si>
    <t>MAITRES V DAVID JF ANSELMO JP LAMETA R FERAUD NOTAIRES ASS D UNE SCP</t>
  </si>
  <si>
    <t>COOPERATIVE SOLIHA MEDITERRANEE</t>
  </si>
  <si>
    <t>CIQ DE SAINT MENET</t>
  </si>
  <si>
    <t>ANKRI MICHEL</t>
  </si>
  <si>
    <t>LE COIN DES LOISIRS</t>
  </si>
  <si>
    <t>CROCHEMORE JOELLE</t>
  </si>
  <si>
    <t>CTRE PROV GEST IMMO COLIN CEPRO COLIN CEPROGIM COLIN</t>
  </si>
  <si>
    <t>MONGINAUD</t>
  </si>
  <si>
    <t>LE DERNIER CRI</t>
  </si>
  <si>
    <t>ISY BERAHA</t>
  </si>
  <si>
    <t>STARDUST</t>
  </si>
  <si>
    <t>LE 7EME CONTINENT</t>
  </si>
  <si>
    <t>ACTION DE COORDINATION DE LIEUX ET D ACCUEIL AUX PERSONNES AGEES</t>
  </si>
  <si>
    <t>ASSOCIATION DE LA FONDATION ETUDIANTE POUR LA VILLE AFEV</t>
  </si>
  <si>
    <t>CAP AU NORD ENTREPRENDRE</t>
  </si>
  <si>
    <t>L AVI SOURIRE</t>
  </si>
  <si>
    <t>LES ENTREPRENEURS DE L HUVEAUNE VALLEE</t>
  </si>
  <si>
    <t>MARSEILLE XIII AVENIR</t>
  </si>
  <si>
    <t>PHONOPACA PAM POLE DE COOPERATION DES ACTEURS FILIERE MUSICALE PACA ET CORSE</t>
  </si>
  <si>
    <t>SCOUTS ET GUIDES DE FRANCE</t>
  </si>
  <si>
    <t>TEAM JUDO JUJITSU</t>
  </si>
  <si>
    <t>UNION SPORTIVE 1ER CANTON</t>
  </si>
  <si>
    <t>UNION SPORTIVE PERSONNEL ELECTRICITE GAZ</t>
  </si>
  <si>
    <t>NEUROCHLORE</t>
  </si>
  <si>
    <t>BUREL FOOTBALL CLUB</t>
  </si>
  <si>
    <t>CTRE REGIONAL DE DOCUMENTATION INFO ET ACTIONS DE PREVENTION SUR LE SIDA</t>
  </si>
  <si>
    <t>SAINT HENRI FOOTBALL CLUB</t>
  </si>
  <si>
    <t>L OEUVRE DON BOSCO</t>
  </si>
  <si>
    <t>CIQ MENPENTI</t>
  </si>
  <si>
    <t>CATALOGUE DU SENSIBLE</t>
  </si>
  <si>
    <t>CROCHEMORE EMMA</t>
  </si>
  <si>
    <t>LES VOIES DU CHANT</t>
  </si>
  <si>
    <t>ENTREPRISES 13 POUR L EMPLOI</t>
  </si>
  <si>
    <t>LES CLES DE LA CITE</t>
  </si>
  <si>
    <t>MARSEILLE NORD HANDBALL</t>
  </si>
  <si>
    <t>PINATEL FRERES</t>
  </si>
  <si>
    <t>CENTRE COMMUNAUTAIRE DE LA ROSE</t>
  </si>
  <si>
    <t>PIANO AND CO</t>
  </si>
  <si>
    <t>COMPAGNIE APRES LA PLUIE</t>
  </si>
  <si>
    <t>ARTS THEATRE ET CLAQUETTES COMPAGNIE PHILIPPE CHAGOT</t>
  </si>
  <si>
    <t>ACCES AU DROIT DES ENFANTS ET DES JEUNES</t>
  </si>
  <si>
    <t>ASS DES COM ARTISANS ET PROF LIBERALESJOLIETTE REP SCHUMAN DUNK BD DES DAMES</t>
  </si>
  <si>
    <t>ASS POUR LE DEVELOPPEMENT ET L INFO SUR LES METIERS ET EMPLOIS METIERAMA</t>
  </si>
  <si>
    <t>CLUB DE VOLLEY BALL DES CATALANS</t>
  </si>
  <si>
    <t>EUROCIRCLE</t>
  </si>
  <si>
    <t>FOOTBALL ASSOCIATION MARSEILLE FEMININ</t>
  </si>
  <si>
    <t>JEUNESSE OLYMPIQUE ST GABRIEL</t>
  </si>
  <si>
    <t>LA BALEINE QUI DIT VAGUES</t>
  </si>
  <si>
    <t>LE CLUB DES MARSEILLAISES</t>
  </si>
  <si>
    <t>LE TIPI ENSEMBLE CONTRE L EXCLUSION SEROPOSITIFS OU NON PARTAGEONS CREONS</t>
  </si>
  <si>
    <t>LES ASSO S</t>
  </si>
  <si>
    <t>LES BALLETS DE LA PARENTHESE</t>
  </si>
  <si>
    <t>MAAVAR</t>
  </si>
  <si>
    <t>ORGANISATION PORTE AVION</t>
  </si>
  <si>
    <t>OVALE BEACH</t>
  </si>
  <si>
    <t>RESODYS</t>
  </si>
  <si>
    <t>SKAPPA</t>
  </si>
  <si>
    <t>TOULON VAR TECHNOPOLE TVT INNOVATION</t>
  </si>
  <si>
    <t>TREIZE B BALLIN 13 B BALLIN</t>
  </si>
  <si>
    <t>UNION DES ASS REG DES ACCUEILS VILLES FRANCAISES DITE UNION NAT DES AVF</t>
  </si>
  <si>
    <t>P CHARRIAUD R GENET SPITZER G REY</t>
  </si>
  <si>
    <t>Communes</t>
  </si>
  <si>
    <t>COMMUNE DE CARNOUX EN PROVENCE</t>
  </si>
  <si>
    <t>CERCLE DE SAINT JULIEN</t>
  </si>
  <si>
    <t>LA BELLE DE MAI</t>
  </si>
  <si>
    <t>SCI CAPUCINS</t>
  </si>
  <si>
    <t>13 A TIPIK</t>
  </si>
  <si>
    <t>COMITE DEPARTEMENTAL D EDUCATION ET DEPROMOTION DE LA SANTE DES BDR CODEPS13</t>
  </si>
  <si>
    <t>ENTENTE UNION GENERALE ARMENIENNE ASS SPORTIVE ARDZIV</t>
  </si>
  <si>
    <t>LES COMMERCES DE LA BUTTE</t>
  </si>
  <si>
    <t>PEUPLE ET CULTURE MARSEILLE</t>
  </si>
  <si>
    <t>UNION SPORTIVE DES CHEMINOTS MARSEILLAIS</t>
  </si>
  <si>
    <t>JP DECORPS I DECORPS L SERRI A DECORPS</t>
  </si>
  <si>
    <t>TELLINE</t>
  </si>
  <si>
    <t>LA CRIATURA</t>
  </si>
  <si>
    <t>ARTS ET MUSIQUES EN PROVENCE</t>
  </si>
  <si>
    <t>GELEX</t>
  </si>
  <si>
    <t>ASS DES AMIS DE SAINT VICTOR</t>
  </si>
  <si>
    <t>COUVEUSE INTERFACE</t>
  </si>
  <si>
    <t>DES PSYS DANS LA CITE</t>
  </si>
  <si>
    <t>EMOUVANCE</t>
  </si>
  <si>
    <t>ENSEMBLE C BARRE</t>
  </si>
  <si>
    <t>INTER MADE</t>
  </si>
  <si>
    <t>LA COMPAGNIE NINE SPIRIT</t>
  </si>
  <si>
    <t>LA MAISON DU VALLON</t>
  </si>
  <si>
    <t>ZIMZAM</t>
  </si>
  <si>
    <t>LA LICORNE MARSEILLE</t>
  </si>
  <si>
    <t>ETABLISSEMENT REGIONAL LEO LAGRANGE</t>
  </si>
  <si>
    <t>OICEM – ORGANISATION INTERN.CONTRE L’ESCLAVAGE MODERNE (EX ESCLAVAGE TOLERANCE ZERO)</t>
  </si>
  <si>
    <t>FORMATION ET METIER</t>
  </si>
  <si>
    <t>HP DECORATION</t>
  </si>
  <si>
    <t>LES SCIENCES PARALLELES</t>
  </si>
  <si>
    <t>SKI CLUB MARSEILLE ST ANTOINE</t>
  </si>
  <si>
    <t>STE FSE STOMATOLOGIE CHIRURGIE MAXILLO FACIALE CHIRURGIE ORALE</t>
  </si>
  <si>
    <t>TENNIS CLUB DE SAINT JULIEN</t>
  </si>
  <si>
    <t>JLR</t>
  </si>
  <si>
    <t>ACCORDS EN SCENE</t>
  </si>
  <si>
    <t>ADDICTION MEDITERRANEE</t>
  </si>
  <si>
    <t>CENTRE MEDITERRANEEN DE LA COMMUNICATION AUDIO VISUELLE</t>
  </si>
  <si>
    <t>CLUB ATHLETIQUE GOMBERTOIS</t>
  </si>
  <si>
    <t>COMME JE L ENTENDS LES PRODUCTIONS</t>
  </si>
  <si>
    <t>COMPAGNIE DU LAMPARO</t>
  </si>
  <si>
    <t>DES COURTS L APRES MIDI</t>
  </si>
  <si>
    <t>L ART DE VIVRE</t>
  </si>
  <si>
    <t>LES RESTAURANTS DU COEUR RELAIS DU COEUR DES BDR</t>
  </si>
  <si>
    <t>MARSEILLE O JUDO</t>
  </si>
  <si>
    <t>ORANGE BLEUE</t>
  </si>
  <si>
    <t>OU</t>
  </si>
  <si>
    <t>PLANETE MER</t>
  </si>
  <si>
    <t>SOLEA</t>
  </si>
  <si>
    <t>TECHNE</t>
  </si>
  <si>
    <t>TETINES ET BIBERONS</t>
  </si>
  <si>
    <t>ROBERT EP COPPOLA JOSEE</t>
  </si>
  <si>
    <t>DESTINATION FAMILLES</t>
  </si>
  <si>
    <t>FOYERS ET ATELIERS HANDICAPÉS (AFAH)</t>
  </si>
  <si>
    <t>CENTRE NATIONAL DE LA RECHERCHE SCIENTIFIQUE PACAC</t>
  </si>
  <si>
    <t>HARMONIE DE L ESTAQUE GARE ASS MUSICALLOISIRS ET CULTURE POPULAIRE</t>
  </si>
  <si>
    <t>SCI LA PROVENCALE</t>
  </si>
  <si>
    <t>CHERGUI EP BENABDELKADER FATMA</t>
  </si>
  <si>
    <t>UNE TERRE CULTURELLE</t>
  </si>
  <si>
    <t>SPORTS OLYMPIQUES CAILLOLAIS</t>
  </si>
  <si>
    <t>IMMOBILIERE BERNARD HELME</t>
  </si>
  <si>
    <t>EPLEFPA-ETS PUBLIC</t>
  </si>
  <si>
    <t>META 2</t>
  </si>
  <si>
    <t>ADCOMEAM</t>
  </si>
  <si>
    <t>ASS COLA PRODUCTION</t>
  </si>
  <si>
    <t>ASSOCIATION L ILE AUX ENFANTS</t>
  </si>
  <si>
    <t>ATELIER VIS A VIS</t>
  </si>
  <si>
    <t>CLUB REGIONAL DES ENTREPRISES POUR L INSERTION CREPI MEDITERRANEE</t>
  </si>
  <si>
    <t>COLLECTIFKO POINT COM</t>
  </si>
  <si>
    <t>HORIZONTES DEL SUR</t>
  </si>
  <si>
    <t>MOUVEMENT FRANCAIS POUR LE PLANNING FAMILIAL ASS DEPARTEMENTALE DES BDR</t>
  </si>
  <si>
    <t>VALLEE DE L HUVEAUNE RUGBY CLUB MLLE MARSEILLE HUVEAUNE</t>
  </si>
  <si>
    <t>COORDINATION DES COMBATTANTS DES BDR</t>
  </si>
  <si>
    <t>ASS DE GESTION ET D ANIMATIONS DE LA MAISON DES FAMILLES ET DES ASS</t>
  </si>
  <si>
    <t>BUDOKAN MAZARGUES</t>
  </si>
  <si>
    <t>TOUT UN MONDE</t>
  </si>
  <si>
    <t>LE FACTEUR INDEPENDANT</t>
  </si>
  <si>
    <t>LE JARDIN DE GIBRALTAR</t>
  </si>
  <si>
    <t>APAJH – ADULTES ET JEUNES HANDICAPES</t>
  </si>
  <si>
    <t>ACTION DE SOLIDARITE DE MARSEILLE</t>
  </si>
  <si>
    <t>ANIMA THEATRE</t>
  </si>
  <si>
    <t>APPROCHES CULTURES ET TERRITOIRES</t>
  </si>
  <si>
    <t>ASS LES ENTREPRENEURIALES EN PACA ALEP</t>
  </si>
  <si>
    <t>ASS POUR LE DROIT A L INITIATIVE ECONOMIQUE</t>
  </si>
  <si>
    <t>ASS REGARDS DE PROVENCE</t>
  </si>
  <si>
    <t>ASSOCIATION CUBE</t>
  </si>
  <si>
    <t>ASSOCIATION LES DITS SONT DE LA</t>
  </si>
  <si>
    <t>ASSOCIATION SPORTIVE HELVETIQUE DE MARSEILLE SHM</t>
  </si>
  <si>
    <t>ATELIER BLEU DU CAP DE L AIGLE</t>
  </si>
  <si>
    <t>AUTO SUPPORT D USAGERS EX USAGERS DE DROGUES</t>
  </si>
  <si>
    <t>BUREAU DES GUIDES GR2013</t>
  </si>
  <si>
    <t>CARTOUN SARDINES THEATRE</t>
  </si>
  <si>
    <t>CLUB GYMNIQUE DE BONNEVEINE</t>
  </si>
  <si>
    <t>CLUB GYMNIQUE DE SAINT GINIEZ</t>
  </si>
  <si>
    <t>COLLECTIF SANTE JEUNES DU PAYS AUBAGNAIS</t>
  </si>
  <si>
    <t>COLLECTIF VELOS EN VILLE</t>
  </si>
  <si>
    <t>COMPAGNIE DEMESTEN TITIP</t>
  </si>
  <si>
    <t>DIEM PERDIDI</t>
  </si>
  <si>
    <t>DOCUMENTS D ARTISTES</t>
  </si>
  <si>
    <t>FEDE NATIONALE DES CIES DE THEATRE ET ANIMATION COMITE DEPTL 13</t>
  </si>
  <si>
    <t>FEDERATION SPORTIVE ET GYMNIQUE DU TRAVAIL COMITE DEPARTEMENTAL DES BDR</t>
  </si>
  <si>
    <t>INITIATIVES ET EDUCATION DE LA JEUNESSE A L ENVIRONNEMENT</t>
  </si>
  <si>
    <t>LATINISSIMO FIESTA DES SUDS</t>
  </si>
  <si>
    <t>LIBERTIVORES</t>
  </si>
  <si>
    <t>MARSEILLE TECHNOTEAM 13</t>
  </si>
  <si>
    <t>MASSILIA BARBELL CLUB</t>
  </si>
  <si>
    <t>MEDECINS DU MONDE DELEGATION REGIONALE PACA</t>
  </si>
  <si>
    <t>MEDITERRANEAN PROTECTED AREAS NETWORK</t>
  </si>
  <si>
    <t>OLYMPIQUE MARSEILLE CYCLISME</t>
  </si>
  <si>
    <t>PINK SPORT</t>
  </si>
  <si>
    <t>POINT SUD</t>
  </si>
  <si>
    <t>PROJET DE CENTRE DE SANTE COMMUNAUTAIRE MARSEILLAIS</t>
  </si>
  <si>
    <t>RESEAU SANTE MARSEILLE SUD</t>
  </si>
  <si>
    <t>SOLIDARITE PROVENCE AMERIQUE DU SUD</t>
  </si>
  <si>
    <t>TEAM MARSEILLE BLUE STARS</t>
  </si>
  <si>
    <t>TENNIS CLUB LA FOURRAGERE ASPTT</t>
  </si>
  <si>
    <t>THEATRE DE L EGREGORE</t>
  </si>
  <si>
    <t>UNION SPORTIVE DES CHEMINOTS DE LA GRANDE BASTIDE</t>
  </si>
  <si>
    <t>DESPAUX CALLIOS THOMAS MARIE</t>
  </si>
  <si>
    <t>KANDILOV LEVON</t>
  </si>
  <si>
    <t>CHANCELLERIE UNIVERSITE AIX MARSEILLE</t>
  </si>
  <si>
    <t>SUD CULTURE</t>
  </si>
  <si>
    <t>AMICALE CYCLISTE MARSEILLE EST</t>
  </si>
  <si>
    <t>TABASCO VIDEO</t>
  </si>
  <si>
    <t>FEDERATION NATIONALE DU MÉRITE MARITIME MÉDAILLE D'HONNEUR</t>
  </si>
  <si>
    <t>ASS SPORTIVE ET CULTURELLE ALGERNON</t>
  </si>
  <si>
    <t>CENTRE EDMOND FLEG</t>
  </si>
  <si>
    <t>LES ALPES DE LUMIERE</t>
  </si>
  <si>
    <t>LE SOMMELIER</t>
  </si>
  <si>
    <t>ASS POUR LA PREVENTION DE LA POLLUTIONATMOSPHERIQUE APPA</t>
  </si>
  <si>
    <t>ASSOCIATION MARSEILLE DIABETE AMD</t>
  </si>
  <si>
    <t>ASSOCIATION SYNERGIES FRAIS VALLON</t>
  </si>
  <si>
    <t>COLOMBE RECORDS</t>
  </si>
  <si>
    <t>ERD O</t>
  </si>
  <si>
    <t>FILMS FEMMES MEDITERRANEE</t>
  </si>
  <si>
    <t>FONDS SOCIAL JUIF UNIFIE</t>
  </si>
  <si>
    <t>LA COMPAGNIE DU JOUR AU LENDEMAIN</t>
  </si>
  <si>
    <t>LEDA ATOMICA MUSIQUE</t>
  </si>
  <si>
    <t>POSITIVE PLANET FRANCE PPF</t>
  </si>
  <si>
    <t>ASSOCIATION NATIONALE LE REFUGE</t>
  </si>
  <si>
    <t>APCAR</t>
  </si>
  <si>
    <t>AME D'ARTISTE</t>
  </si>
  <si>
    <t>CABINET LAUGIER FINE</t>
  </si>
  <si>
    <t>ENERGIE SOLIDARITE 13</t>
  </si>
  <si>
    <t>POLETTI MICHELE</t>
  </si>
  <si>
    <t>LES JARDINS DE JULIEN</t>
  </si>
  <si>
    <t>CIQ DES OLIVES</t>
  </si>
  <si>
    <t>GROUPEMENT DE DEFENSE CONTRE LES ORGANISMES NUISIBLES DES CULTURES DE MARSEILLE</t>
  </si>
  <si>
    <t>ACTIONS GLOBALES D ENSEIGNEMENT DE SOUTIEN CULTUREL ET ARTISTIQUE</t>
  </si>
  <si>
    <t>ARTONIK</t>
  </si>
  <si>
    <t>ASS ASTHME ET ALLERGIES</t>
  </si>
  <si>
    <t>ASS SPORTIVE ET CULTURELLE VIVAUX SAUVAGERE 10EME ASCVS 10 EME</t>
  </si>
  <si>
    <t>ATHLETIC CLUB PHOCEEN</t>
  </si>
  <si>
    <t>BGE PROVENCE ALPES MEDITERRANNEE ACCES CONSEIL BGE ACCES CONSEIL</t>
  </si>
  <si>
    <t>CAMI BOUCHES DU RHONE</t>
  </si>
  <si>
    <t>DIFFUSIONS DES OEUVRES MARSEILLAISES DOM</t>
  </si>
  <si>
    <t>FACE SUD PROVENCE</t>
  </si>
  <si>
    <t>FEDE AVEUGLES ET HANDICAPES VISUELS DE FRANCE UNION PCALE DES AVEUGLES</t>
  </si>
  <si>
    <t>FLAMANTS CLUB LOISIRS MALPASSE</t>
  </si>
  <si>
    <t>IMAGES DE VILLE IMAGES DE VIE</t>
  </si>
  <si>
    <t>JAZZ SUR LA VILLE</t>
  </si>
  <si>
    <t>LA FABULERIE</t>
  </si>
  <si>
    <t>LA PART DU PAUVRE</t>
  </si>
  <si>
    <t>MARSEILLE PROVENCE SKI TEAM</t>
  </si>
  <si>
    <t>MATHIEU MA FILLE FOUNDATION</t>
  </si>
  <si>
    <t>PAS A PART BOUCHES DU RHONE</t>
  </si>
  <si>
    <t>SECOURS CATHOLIQUE</t>
  </si>
  <si>
    <t>SOLIANE</t>
  </si>
  <si>
    <t>SOLIHA PROVENCE</t>
  </si>
  <si>
    <t>DULU ALEXANDRA</t>
  </si>
  <si>
    <t>GAUTIER PHILIPPE</t>
  </si>
  <si>
    <t>GOUMRI FATIMA</t>
  </si>
  <si>
    <t>VANNIER ANNE SOPHIE</t>
  </si>
  <si>
    <t>ENERGIE SOLIDAIRE 13</t>
  </si>
  <si>
    <t>GROUPE SAINT ELOI DE CHATEAU GOMBERT</t>
  </si>
  <si>
    <t>SOLARIS</t>
  </si>
  <si>
    <t>CROIX ROUGE FRANÇAISE</t>
  </si>
  <si>
    <t>SCI LOERREF</t>
  </si>
  <si>
    <t>LES ÂNES DE CHÂTEAU GOMBERT</t>
  </si>
  <si>
    <t>ICI ET LA</t>
  </si>
  <si>
    <t>LES TETES DE L ART</t>
  </si>
  <si>
    <t>HORS PISTES</t>
  </si>
  <si>
    <t>SOS CANCER DU SEIN REGION PACA CORSE</t>
  </si>
  <si>
    <t>SPORT INITIATIVE ET LOISIR BLEU SIEL BLEU</t>
  </si>
  <si>
    <t>SURFRIDER FOUNDATION EUROPE</t>
  </si>
  <si>
    <t>RESEAU CANOPE</t>
  </si>
  <si>
    <t>AMAP ASS PR LE MAINTIEN D’ 1 AGRICULTURE PAYSANNE 14 TRAVERSE DE LA MICHELE 13015</t>
  </si>
  <si>
    <t>AMIS DES AYGALADES</t>
  </si>
  <si>
    <t>CIQ ACCATES BORELS - 15ÈME</t>
  </si>
  <si>
    <t>PAROLES VIVES</t>
  </si>
  <si>
    <t>ANCIEN ET AMIS DE BAD EL OUED</t>
  </si>
  <si>
    <t>GRIGNAN JOSE ET FILLES</t>
  </si>
  <si>
    <t>BOULE DE LA GOUFFONE</t>
  </si>
  <si>
    <t>NATIONALE DES RAPATRIÉS D’ORANIE ET LEURS AMIS</t>
  </si>
  <si>
    <t>AMICALE NAT DES ENFANTS ALGEROIS</t>
  </si>
  <si>
    <t>EL BOUHALI VVE MOUHEB FATIMA</t>
  </si>
  <si>
    <t>ASS AIDE AIDANTS NATURELS PERS AGEES OU HANDICAPEES EN PERTE D AUTONOMIE</t>
  </si>
  <si>
    <t>ASSOCIATION D AIDE AUX POPULATIONS PRECAIRES ET IMMIGREES AAPPI</t>
  </si>
  <si>
    <t>CANCER AIDE INFORMATION RESEAU D ENTREPRENEURS 13 CAIRE 13</t>
  </si>
  <si>
    <t>CINEMEMOIRE NET</t>
  </si>
  <si>
    <t>CLUB LA PELLE</t>
  </si>
  <si>
    <t>COMPAGNIE A TABLE</t>
  </si>
  <si>
    <t>DIDASCALIES AND CO</t>
  </si>
  <si>
    <t>DIVERSITE ET HANDICAP</t>
  </si>
  <si>
    <t>JEUNESSE SPORTIVE ARMENIENNE DE ST ANTOINE</t>
  </si>
  <si>
    <t>JEUNESSE SPORTIVE DE ST JULIEN</t>
  </si>
  <si>
    <t>LE THEATRE DE AJMER</t>
  </si>
  <si>
    <t>LES AMIS DU MUSEE CYRANO DE BERGERAC</t>
  </si>
  <si>
    <t>MOUVEMENT POUR LE DEVELOPPEMENT SOCIALLOCAL MDSL</t>
  </si>
  <si>
    <t>ROBINS DES VILLES</t>
  </si>
  <si>
    <t>UN OCEAN DE VIE</t>
  </si>
  <si>
    <t>UNION SPORTIVE MICHELIS</t>
  </si>
  <si>
    <t>VOILES AU LARGE MARSEILLE</t>
  </si>
  <si>
    <t>VOIX POLYPHONIQUES</t>
  </si>
  <si>
    <t>GIRAUDON VVE BAGNIS FRANCOISE</t>
  </si>
  <si>
    <t>ASS CHRISTOPHE</t>
  </si>
  <si>
    <t>CULTUELLE ORTHODOXE RUSSE</t>
  </si>
  <si>
    <t>ASS SPORTS ET LOISIRS DES AVEUGLES ET AMBLYOPES</t>
  </si>
  <si>
    <t>RELAIS ENFANTS PARENTS PACA</t>
  </si>
  <si>
    <t>ASS DES INGENIEURS DE L ECOLE CENTRALEMARSEILLE AIECM</t>
  </si>
  <si>
    <t>COSENS</t>
  </si>
  <si>
    <t>UNION SPORTIVE DE ST MARCEL</t>
  </si>
  <si>
    <t>VOYONS VOIR ART CONTEMPORAIN ET TERRITOIRE</t>
  </si>
  <si>
    <t>CIQ DES GOUDES</t>
  </si>
  <si>
    <t>SCI MARECHAL FOCH</t>
  </si>
  <si>
    <t>CLUB DE JEUNES DE SAINT ANDRÉ</t>
  </si>
  <si>
    <t>AVENIR GYMNIQUE DES PINS</t>
  </si>
  <si>
    <t>AVENIR SANTE FRANCE</t>
  </si>
  <si>
    <t>FONDATION HOPITAL AMBROISE PARE HOPITAL EUROPEEN</t>
  </si>
  <si>
    <t>FOOTBALL CLUB BLANCARDE CHARTREUX FCBC</t>
  </si>
  <si>
    <t>HANDISPORT MARSEILLE</t>
  </si>
  <si>
    <t>INCITTA</t>
  </si>
  <si>
    <t>L ECOLE DU CHAT PHOCEENNE</t>
  </si>
  <si>
    <t>MARSEILLE 5 BASKET BALL</t>
  </si>
  <si>
    <t>MARSEILLE BEACH TEAM</t>
  </si>
  <si>
    <t>MICRO FOCUS</t>
  </si>
  <si>
    <t>P SILO</t>
  </si>
  <si>
    <t>PARCOURS LE MONDE SUD EST</t>
  </si>
  <si>
    <t>ROND POINT PROJECTS MARSEILLE</t>
  </si>
  <si>
    <t>SARDINES TRIATHLON</t>
  </si>
  <si>
    <t>SEPTIEME CIEL</t>
  </si>
  <si>
    <t>SPORTING CLUB FRAIS VALLON SCFV</t>
  </si>
  <si>
    <t>WOULIB</t>
  </si>
  <si>
    <t>BONNARD LUC</t>
  </si>
  <si>
    <t>CATANIA SARAH RACHEL</t>
  </si>
  <si>
    <t>SANTIAGO CHRISTOPHER</t>
  </si>
  <si>
    <t>SIGWALD JEROME</t>
  </si>
  <si>
    <t>VITTI DAVIDE</t>
  </si>
  <si>
    <t>UNION POUR LA GESTION DES ETS DES CAISSES ASS MAL PACA CORSE UGECAM</t>
  </si>
  <si>
    <t>ADPEP</t>
  </si>
  <si>
    <t>DOUDON MARCEL</t>
  </si>
  <si>
    <t>NOTRE DAME FOOTBALL AMERICAIN EN PROVENCE</t>
  </si>
  <si>
    <t>SOCIETE PROVENÇALE DES CHASSEURS REUNIS</t>
  </si>
  <si>
    <t>AMICALE SOUVENIR SAINT EUGENOIS</t>
  </si>
  <si>
    <t>CSF – DELEG.GEN. SOUVENIR FRANÇAIS</t>
  </si>
  <si>
    <t>SF13 – SOUVENIR FRANÇAIS COMITÉ</t>
  </si>
  <si>
    <t>ECOLE CENTRALE DE MARSEILLE</t>
  </si>
  <si>
    <t>ALPHABETVILLE</t>
  </si>
  <si>
    <t>ASS P POSTER</t>
  </si>
  <si>
    <t>BETEL FRANCE</t>
  </si>
  <si>
    <t>INSTITUT DE GERONTOLOGIE SOCIALE</t>
  </si>
  <si>
    <t>LES SENTINELLES EGALITE</t>
  </si>
  <si>
    <t>ASS MUSICALE SOCIO CULTURELLE</t>
  </si>
  <si>
    <t>TASSY CHRISTINE</t>
  </si>
  <si>
    <t>LIGUE REGIONALE DE VOLLEY BALL PACA</t>
  </si>
  <si>
    <t>ROUVIERE PATRICK</t>
  </si>
  <si>
    <t>LINA</t>
  </si>
  <si>
    <t>REJOIGNEZ NOUS POUR LA CULTURE ET LES LOISIRS</t>
  </si>
  <si>
    <t>ASSOCIATION POUR LA REALISATION ET LE DEVELOPPEMENT AUDIOVISUEL ARDA</t>
  </si>
  <si>
    <t>SOCIETE D'HORTICULTURE ET D'ARBORICULTURE DES BDR</t>
  </si>
  <si>
    <t>ASSOCIATION CULTURELLE DES FRANÇAIS D’ALGÉRIE</t>
  </si>
  <si>
    <t>LA CORDÉE</t>
  </si>
  <si>
    <t>CLUB OMNISPORT DE SAINT-JULIEN</t>
  </si>
  <si>
    <t>AFRISANTE</t>
  </si>
  <si>
    <t>ASS DE POLITIQUE CRIMINELLE APPLIQUEE ET DE REINSERTION SOCIALE APCARS</t>
  </si>
  <si>
    <t>ASS DE SOUTIEN A LA MEDIATION ET AUX ANTENNES JURIDIQUES</t>
  </si>
  <si>
    <t>ASS DES PARALYSES DE FRANCE</t>
  </si>
  <si>
    <t>ASS PHOCEENNE DES SPORTS DE GLACE</t>
  </si>
  <si>
    <t>ASS PLUS FORT</t>
  </si>
  <si>
    <t>ASS SANTE SUD</t>
  </si>
  <si>
    <t>ASS SCIENTIFIQUE ET TECHNIQUE POUR L EAU ET L ENVIRONNEMENT</t>
  </si>
  <si>
    <t>ASSOCIATION COMMERCES POSITIFS ACP</t>
  </si>
  <si>
    <t>ASSOCIATION DES COMMERCANTS ARTISANS ET PROFESSIONS LIBERALES DE ST BARNABE</t>
  </si>
  <si>
    <t>ASSOCIATION DU GRAND CANET</t>
  </si>
  <si>
    <t>ASSOCIATION MONDIAL BOXING</t>
  </si>
  <si>
    <t>BOULEGUE PRODUCTION</t>
  </si>
  <si>
    <t>BOXING CLUB DE SAINT JEROME</t>
  </si>
  <si>
    <t>BZZZ</t>
  </si>
  <si>
    <t>CIE DES CORPS PARLANTS</t>
  </si>
  <si>
    <t>CINEMA CONNECTION</t>
  </si>
  <si>
    <t>COMITE DEPARTEMENTAL DE TENNIS DE TABLE DES BDR</t>
  </si>
  <si>
    <t>COMPAGNIE DE L ENELLE</t>
  </si>
  <si>
    <t>COMPAGNIE F</t>
  </si>
  <si>
    <t>DEPARTEMENT EDUCATIF DE LA JEUNESSE JUIVE</t>
  </si>
  <si>
    <t>DETACHEMENT INTERNATIONAL DU MUERTO COCO</t>
  </si>
  <si>
    <t>DIVADLO THEATRE ANIMATION</t>
  </si>
  <si>
    <t>DYNAMO THEATRE</t>
  </si>
  <si>
    <t>ECOLE HOA LINH BAC TRU QUYEN LONG XA</t>
  </si>
  <si>
    <t>EN MOUVEMENT</t>
  </si>
  <si>
    <t>ENFANTAISIES</t>
  </si>
  <si>
    <t>EQUIPE SAINT VINCENT MARSEILLE</t>
  </si>
  <si>
    <t>ESPOIR CONTRE LA MUCOVISCIDOSE</t>
  </si>
  <si>
    <t>GROUPE DE RECHERCHE SUR LA MALADIE D ALZHEIMER GRAL</t>
  </si>
  <si>
    <t>KAKEMONO</t>
  </si>
  <si>
    <t>KARERON</t>
  </si>
  <si>
    <t>L ATELIER DE MARS</t>
  </si>
  <si>
    <t>L EMBOBINEUSE</t>
  </si>
  <si>
    <t>LA CHRYSALIDE MARSEILLE</t>
  </si>
  <si>
    <t>LA META CARPE</t>
  </si>
  <si>
    <t>LA REPLIQUE</t>
  </si>
  <si>
    <t>LATITUDE 40 DEGRES N</t>
  </si>
  <si>
    <t>LE COEUR DU HUITIEME PHARMACIE DU GRAND PAVOIS</t>
  </si>
  <si>
    <t>LE GAI RIRE</t>
  </si>
  <si>
    <t>LE PERCOLATEUR</t>
  </si>
  <si>
    <t>LES COMPAGNONS DU SAGA</t>
  </si>
  <si>
    <t>LES NOMADES CELESTES</t>
  </si>
  <si>
    <t>MAISON MEDITERRANEENNE DES METIERS DE LA MODE</t>
  </si>
  <si>
    <t>MAITRISE DES BDR POLE D ART VOCAL</t>
  </si>
  <si>
    <t>MAITRISE GABRIEL FAURE</t>
  </si>
  <si>
    <t>MARSEILLE DESIGN MEDITERRANEE MDM</t>
  </si>
  <si>
    <t>MARSEILLE ECHECS</t>
  </si>
  <si>
    <t>MARSEILLE PASSION SPORT</t>
  </si>
  <si>
    <t>MASSILIA CURLING CLUB</t>
  </si>
  <si>
    <t>MEDITALENTS</t>
  </si>
  <si>
    <t>MOUVEMENT DE JEUNESSE BATISSEURS DE LALIBERTE</t>
  </si>
  <si>
    <t>NOBLE ART BOXING 15</t>
  </si>
  <si>
    <t>NUCLEUS</t>
  </si>
  <si>
    <t>OSTAU DAU PAIS MARSELHES MAISON DU PAYS DE MARSEILLE</t>
  </si>
  <si>
    <t>OTTO PROD</t>
  </si>
  <si>
    <t>PROVENCE SPORT ET LIFESTYLE</t>
  </si>
  <si>
    <t>RAP N BOXE</t>
  </si>
  <si>
    <t>REDPLEXUS</t>
  </si>
  <si>
    <t>RESEAU SANTE VIEUX PORT</t>
  </si>
  <si>
    <t>SUD ACTION MARSEILLE</t>
  </si>
  <si>
    <t>T CAP 21 TRISOMIE 21 CAPACITE AUTODETERMINATION PROJET DE VIE</t>
  </si>
  <si>
    <t>TEAM BORG</t>
  </si>
  <si>
    <t>TRISOMIE 21 BDR GRPE D ETUDES PR INSERTION SOC PERS PORTEUSES TRISOMIE</t>
  </si>
  <si>
    <t>UNION SPORTIVE AMICALE SAINT JUST</t>
  </si>
  <si>
    <t>ZOEME</t>
  </si>
  <si>
    <t>ZOU MAI PROD</t>
  </si>
  <si>
    <t>BANQUE POPULAIRE PROVENCALE ET CORSE</t>
  </si>
  <si>
    <t>FEDERATION DEPARTEMENTALE SYNDICATS D EXPLOITANTS AGRICOLES DES BDR</t>
  </si>
  <si>
    <t>CLUB DE BRIDGE DE MONTOLIVET</t>
  </si>
  <si>
    <t>CIQ DE LA PANOUSE</t>
  </si>
  <si>
    <t>VTT CLUB MARSEILLE NORD</t>
  </si>
  <si>
    <t>FORUM FEMME MEDITERRANNEE</t>
  </si>
  <si>
    <t>ALZHEIMER</t>
  </si>
  <si>
    <t>PEEP</t>
  </si>
  <si>
    <t>REGGIO BERNADETTE</t>
  </si>
  <si>
    <t>METIERAMA ADIME</t>
  </si>
  <si>
    <t>GALLISSIAN PERRIN PERLE</t>
  </si>
  <si>
    <t>ASS MARSEILLAISE DES MISSIONS DU MIDI</t>
  </si>
  <si>
    <t>L ENSEMBLE BAROQUES GRAFFITI</t>
  </si>
  <si>
    <t>MUSICA INTIMA</t>
  </si>
  <si>
    <t>ORDINOME</t>
  </si>
  <si>
    <t>CONSERVATOIRE DE L ESPACE LITTORAL ET DES RIVAGES LACUSTRES</t>
  </si>
  <si>
    <t>CIQ DE SAINT JULIEN</t>
  </si>
  <si>
    <t>VESCOVI ADRIEN</t>
  </si>
  <si>
    <t>SCI HT3F</t>
  </si>
  <si>
    <t>MEDIANCE 13</t>
  </si>
  <si>
    <t>RESONANCES</t>
  </si>
  <si>
    <t>SCOP CREA PERSPECTIVES SARL</t>
  </si>
  <si>
    <t>ARBORESCENCE</t>
  </si>
  <si>
    <t>LICRA</t>
  </si>
  <si>
    <t>CENTRE DE RENCONTRE ET D ANIMATION PAR LA CHANSON</t>
  </si>
  <si>
    <t>SCI EUROMED 104</t>
  </si>
  <si>
    <t>SCI MARSEILLE FERREOL</t>
  </si>
  <si>
    <t>LACORDAIRE</t>
  </si>
  <si>
    <t>GRPT INT SCIENTIFIQUE PR ENVIRONNEMENTMARIN EN PARTICULIER DES POSIDONIES</t>
  </si>
  <si>
    <t>SABBATO CLAUDE</t>
  </si>
  <si>
    <t>LE VIVIER OPERA CITE LE VOC</t>
  </si>
  <si>
    <t>ACCES CULTURE</t>
  </si>
  <si>
    <t>AGONE EDITEUR</t>
  </si>
  <si>
    <t>ART CCESSIBLE</t>
  </si>
  <si>
    <t>ARTOTHEQUE ANTONIN ARTAUD</t>
  </si>
  <si>
    <t>CELTIC DE MARSEILLE NATATION</t>
  </si>
  <si>
    <t>CERVEAU POINT COMM</t>
  </si>
  <si>
    <t>CIRK BIZ ART CBZT</t>
  </si>
  <si>
    <t>COMPAGNIE PIRENOLOPIS</t>
  </si>
  <si>
    <t>COMPASSION JEUNESSE ASIE</t>
  </si>
  <si>
    <t>DEFI SPORT</t>
  </si>
  <si>
    <t>DIS FORMES</t>
  </si>
  <si>
    <t>DOS MARES</t>
  </si>
  <si>
    <t>FEDE NATIONALE DU MERITE MARITIME ET DE LA MEDAILLE D HONNEURDES MARINS</t>
  </si>
  <si>
    <t>FEDERATION DES GROUPEMENTS CORSES DE MARSEILLE ET DES BDR</t>
  </si>
  <si>
    <t>GROUPE SPORTIF JEAN JOSEPH ALLEMAND</t>
  </si>
  <si>
    <t>LA LYRONE</t>
  </si>
  <si>
    <t>LE DOUSSOU</t>
  </si>
  <si>
    <t>LE PORT A JAUNI</t>
  </si>
  <si>
    <t>LE THEATRE DE LA GRANDE OURSE</t>
  </si>
  <si>
    <t>LES ARCHERS DES TROIS LUCS</t>
  </si>
  <si>
    <t>LES ARCHERS PHOCEENS</t>
  </si>
  <si>
    <t>MACCABI SPORTS MARSEILLE</t>
  </si>
  <si>
    <t>MAN HAAST</t>
  </si>
  <si>
    <t>MEDS BASEBALL ET SOFTBALL CLUB MARSEILLE</t>
  </si>
  <si>
    <t>PASSAGE DE L ART</t>
  </si>
  <si>
    <t>PHOCEA CLUB</t>
  </si>
  <si>
    <t>POLYCHROMES</t>
  </si>
  <si>
    <t>PROMOFILMS</t>
  </si>
  <si>
    <t>RELAIS D AIDE MATERIELLE AUX HANDICAPES</t>
  </si>
  <si>
    <t>RESURGENCES</t>
  </si>
  <si>
    <t>RUGBY CLUB MARSEILLAIS</t>
  </si>
  <si>
    <t>SALUT L ARTISTE</t>
  </si>
  <si>
    <t>SANTE BAUMETTES ACTION</t>
  </si>
  <si>
    <t>SANTE INFO SOLIDARITE ANIMATION SIS ANIMATION</t>
  </si>
  <si>
    <t>SOLIDARITE REHABILITATION</t>
  </si>
  <si>
    <t>HOTEL DU NORD</t>
  </si>
  <si>
    <t>AMINE MINA</t>
  </si>
  <si>
    <t>BETTAYEB ABDERRAHMANE</t>
  </si>
  <si>
    <t>COLOMBET MICHEL</t>
  </si>
  <si>
    <t>LES ARTS ET L ENFANT</t>
  </si>
  <si>
    <t>STE DE SAINT VINCENT DE PAUL CONSEIL DEPARTEMENTAL DES BOUCHES DU RHONE</t>
  </si>
  <si>
    <t>FONCIERE NICE LINGOSTIERE</t>
  </si>
  <si>
    <t>AGENCE D’URBANISME DE l’AGGLOMERATION MARSEILLAISE (AGAM)</t>
  </si>
  <si>
    <t>AMIS DES QUARTIERS SUD (LES)</t>
  </si>
  <si>
    <t>ESCOLO DE LA NERTO</t>
  </si>
  <si>
    <t>ASSOCIATION MAMANTHE</t>
  </si>
  <si>
    <t>RIRE EN COMMUN</t>
  </si>
  <si>
    <t>FÉDÉRATION DES CIQ DU 13ÈME</t>
  </si>
  <si>
    <t>AIL MAZARGUES</t>
  </si>
  <si>
    <t>ASS DES CITES DU SECOURS CATHOLIQUE</t>
  </si>
  <si>
    <t>ASS POUR L HABITAT ALTERNATIF SOCIAL</t>
  </si>
  <si>
    <t>CODE SOUTH WAY</t>
  </si>
  <si>
    <t>CONF GENER DES COMITES INTERETS DE QUART VDMLLE ET COMMUNES ENVIRONNANTES</t>
  </si>
  <si>
    <t>CULTURES DU COEUR 13 POLE DE FORMATIONPOUR L ACCES A LA CULTURE</t>
  </si>
  <si>
    <t>GROUPEMENT CYNOPHILE MARSERILLAIS</t>
  </si>
  <si>
    <t>JUDO CLUB LA BARASSE</t>
  </si>
  <si>
    <t>LA TOURNURE</t>
  </si>
  <si>
    <t>LE 4EME MUR SCENE S DES ECRITURES URGENTES</t>
  </si>
  <si>
    <t>LES PANIERS MARSEILLAIS</t>
  </si>
  <si>
    <t>LES TOWERS BASKET CLUB</t>
  </si>
  <si>
    <t>SKI ATTITUDE</t>
  </si>
  <si>
    <t>VERTICAL LOOPING STAR</t>
  </si>
  <si>
    <t>JARDINOT PACA</t>
  </si>
  <si>
    <t>COMITE DE GESTION ET DE COORDINATION CLUB SOCIO EDUCATIF ET 3E AGE D EOURES</t>
  </si>
  <si>
    <t>CHEN INTERNATIONNAL</t>
  </si>
  <si>
    <t>GROUPEMENT D EDUCATEUR PR L INSERTION DES JEUNES GEPIJ</t>
  </si>
  <si>
    <t>SCI DU 6 COURS PIERRE PUGET</t>
  </si>
  <si>
    <t>PGCATM – DEP. COMB. PRISONNIERS GUERRE</t>
  </si>
  <si>
    <t>UDAC13 – UNION DEP. COMB. ET VICTIMES</t>
  </si>
  <si>
    <t>UNACITA – UNION NAT. ANCIENS COMB.</t>
  </si>
  <si>
    <t>UNPAR – UNION NAT. POLICIERS ANC. COMB</t>
  </si>
  <si>
    <t>SOCIÉTÉ DES TIREURS ET ARQUEBUSIERS DE LA BARASSE / S .T.A .B</t>
  </si>
  <si>
    <t>GROUPEMENT CYNOPHILE MARSEILLAIS</t>
  </si>
  <si>
    <t>MARSEILLE SUD OLYMPIQUE ROY D ESPAGNE</t>
  </si>
  <si>
    <t>ICF SUD EST MEDITERRANEE SA D HLM</t>
  </si>
  <si>
    <t>CONSEIL REGIONAL DU CULTE MUSULMAN</t>
  </si>
  <si>
    <t>LA PHALANGE DU LACYDON</t>
  </si>
  <si>
    <t>AIL DE ST LOUP</t>
  </si>
  <si>
    <t>CIQ CHAVE-BLANCARDE</t>
  </si>
  <si>
    <t>118 BIS ASTRONEF</t>
  </si>
  <si>
    <t>A CHACUN SON SPORT</t>
  </si>
  <si>
    <t>ADDICT ACTION 13 ADAC 13</t>
  </si>
  <si>
    <t>ARTS ET DEVELOPPEMENT</t>
  </si>
  <si>
    <t>ASS GYMNIQUE DE MONTREDON</t>
  </si>
  <si>
    <t>ASS NVELLE PR LA DIFFUSION DES RECHERCHES DE L OBSERVATOIRE DE MELLE</t>
  </si>
  <si>
    <t>ASS VOILE IMPULSION</t>
  </si>
  <si>
    <t>BOARD SPIRIT MARSEILLE</t>
  </si>
  <si>
    <t>CHAMBRE DE COMMERCE ET D INDUSTRIE FRANCO ARMENIENNE</t>
  </si>
  <si>
    <t>CLUB REAL MARSEILLE SOURDS</t>
  </si>
  <si>
    <t>COMPAGNIE PEANUTS</t>
  </si>
  <si>
    <t>COMPAGNIE WARREN</t>
  </si>
  <si>
    <t>DELETERE</t>
  </si>
  <si>
    <t>DIALOGUE LA RADIO DES CHRETIENS DE MARSEILLE</t>
  </si>
  <si>
    <t>EOURES LES CAMOINS LA TREILLE SPORTS</t>
  </si>
  <si>
    <t>FC BOCAGE FONDACLE LES OLIVES</t>
  </si>
  <si>
    <t>FIDEL ANTHELME X</t>
  </si>
  <si>
    <t>HABITAT ET HUMANISME PROVENCE 04 05 13 84</t>
  </si>
  <si>
    <t>HANDITOIT PROVENCE</t>
  </si>
  <si>
    <t>IGEM AIX MARSEILLE UNIVERSITE</t>
  </si>
  <si>
    <t>KADOMINO</t>
  </si>
  <si>
    <t>L APOSTROPHE</t>
  </si>
  <si>
    <t>L ENCRE BLEUE</t>
  </si>
  <si>
    <t>L OEIL DU LOUP</t>
  </si>
  <si>
    <t>LATCHO DIVANO</t>
  </si>
  <si>
    <t>LE CABANON VERTICAL</t>
  </si>
  <si>
    <t>LES AILES BLEUES</t>
  </si>
  <si>
    <t>LES CARBONI TROUPE DE THEATRE FORAIN</t>
  </si>
  <si>
    <t>LES CRAPULES</t>
  </si>
  <si>
    <t>LES PETITS FRERES DES PAUVRES</t>
  </si>
  <si>
    <t>MARSEILLE COMMERCES HAUT DE ROME</t>
  </si>
  <si>
    <t>MARSEILLE TENNIS HANDISPORT MTH</t>
  </si>
  <si>
    <t>MASSILIA TRIATHLON</t>
  </si>
  <si>
    <t>MOT A MOT</t>
  </si>
  <si>
    <t>PAROLE D ENFANT</t>
  </si>
  <si>
    <t>PLANETE BORG</t>
  </si>
  <si>
    <t>PLANVERT</t>
  </si>
  <si>
    <t>RING OLYMPIQUE MARSEILLE</t>
  </si>
  <si>
    <t>SFTA SOCIETE FRANCAISE DE TOXICOLOGIE ANALYTIQUE</t>
  </si>
  <si>
    <t>SOCIETE NAUTIQUE ESTAQUE MOUREPIANE</t>
  </si>
  <si>
    <t>SYLKA BEAUTE SOLIDAIRE</t>
  </si>
  <si>
    <t>TOUS CHERCHEURS</t>
  </si>
  <si>
    <t>UNION NATIONALE TENNIS BALLON ET SPORTS DE PETITES SURFACES DE FRANCE</t>
  </si>
  <si>
    <t>CAISSE D EPARGNE PROVENCE PREVOYANCE ALPES CORSE</t>
  </si>
  <si>
    <t>CREDIT FONCIER DE FRANCE</t>
  </si>
  <si>
    <t>SCP C VIGNAL C REYNAUD I BONDIL JULIANS ALOI NOTAIRES ASSOCIES</t>
  </si>
  <si>
    <t>ARM13 – RETRAITES MILITAIRES BDR</t>
  </si>
  <si>
    <t>SMMM – 89 SECTION MÉDAILLÉS MILITAIRES</t>
  </si>
  <si>
    <t>DE BRITO VIERA LIAZARDO ANA MAFALDA</t>
  </si>
  <si>
    <t>SCI CANASTELLE</t>
  </si>
  <si>
    <t>ASSOCIATION CLJ</t>
  </si>
  <si>
    <t>AMICALE SOUVENIR ST EUGENOIS</t>
  </si>
  <si>
    <t>ASS NATIONALE DES RAPATRIES D ORANIE ET LEURS AMI ES</t>
  </si>
  <si>
    <t>CENTRE CULTUREL INDIEN TAGORE</t>
  </si>
  <si>
    <t>COLINEO</t>
  </si>
  <si>
    <t>ANACR – ANC.COMB.ET AMIS RESISTANCE</t>
  </si>
  <si>
    <t>FNACA – COMITÉ MLLE LACYDON FED. NAT</t>
  </si>
  <si>
    <t>NATIONAL BELLE DE MAI</t>
  </si>
  <si>
    <t>OFFICE CENTRAL DES BIBLIOTHEQUES</t>
  </si>
  <si>
    <t>MOM SUD</t>
  </si>
  <si>
    <t>ORGANISATION INTERNATIONALE CONTRE L ESCLAVAGE MODERNE OICEM</t>
  </si>
  <si>
    <t>SOS AMITIE MARSEILLE PROVENCE</t>
  </si>
  <si>
    <t>ANCIENS ET AMIS DE BAB EL OUED</t>
  </si>
  <si>
    <t>ASSOCIATION SPORTIVE ET CULTURELLE LA CASTELLANE ASCC</t>
  </si>
  <si>
    <t>AGNESE MARCEL</t>
  </si>
  <si>
    <t>LES AMIS DU JARDIN SPINELLY</t>
  </si>
  <si>
    <t>CERCLE SPORTIF MUNICIPAL</t>
  </si>
  <si>
    <t>ASS DES AUTEURS REALISATEURS DU SUD EST AARSE</t>
  </si>
  <si>
    <t>ASS NAT DE DEVELOPPEMENT DES EPICERIES SOLIDAIRES ANDES</t>
  </si>
  <si>
    <t>ASS SPORTIVE COLLINE NOTRE DAME</t>
  </si>
  <si>
    <t>COMITE DEPARTEMENTAL HANDISPORT DES BDR</t>
  </si>
  <si>
    <t>ENTENTES ESCAPADES</t>
  </si>
  <si>
    <t>GPE ETUDES RECHERCHES THERAPEUTIQUES PEDAGOGIQUES ET PSYCHANALYTIQUES</t>
  </si>
  <si>
    <t>ICOM PROVENCE</t>
  </si>
  <si>
    <t>LA 3 AAA RAYON D ESPOIR</t>
  </si>
  <si>
    <t>LES POLYPHONISTES</t>
  </si>
  <si>
    <t>MAKE ME PROD</t>
  </si>
  <si>
    <t>MARSEILLE VTT PASSION</t>
  </si>
  <si>
    <t>MELODIE ASSOCIATION CULTURELLE SOCIALEINTER REGIONALE</t>
  </si>
  <si>
    <t>ORGANISME PR LE DVPT DES INTERVENTIONSSYSTEMIQUES ET CONTEXTUELLES</t>
  </si>
  <si>
    <t>PREMIERE COMPAGNIE D ARC DE MARSEILLE</t>
  </si>
  <si>
    <t>PROVENCE BOXE FRANCAISE</t>
  </si>
  <si>
    <t>SAVATE CLUB VALENTINE</t>
  </si>
  <si>
    <t>SOLIDARITE GENERATIONS</t>
  </si>
  <si>
    <t>SOS VOYAGEURS AIDE EN GARE</t>
  </si>
  <si>
    <t>TANK</t>
  </si>
  <si>
    <t>UNION DES AVOCATS EUROPEENS</t>
  </si>
  <si>
    <t>MOULTIPLOUFS</t>
  </si>
  <si>
    <t>TREIZE ENVIE DE SPORT</t>
  </si>
  <si>
    <t>ANDRIEU VALZ ELIOT LUCIEN PIERRE</t>
  </si>
  <si>
    <t>BURGUIERE GUILLAUME MARCEL RENE</t>
  </si>
  <si>
    <t>GRAZIANI LAURY</t>
  </si>
  <si>
    <t>SALLAMI ABDELAZIZ</t>
  </si>
  <si>
    <t>SOEUR KIM SOUR</t>
  </si>
  <si>
    <t>ADRIM – ASSOCIATION POUR LE DEVELOPPEMENT DES RELATIONS INTERCOMMUNALES MEDITERRANEENNES</t>
  </si>
  <si>
    <t>ARBAUD DAMIEN</t>
  </si>
  <si>
    <t>STABILE BERNARD</t>
  </si>
  <si>
    <t>TUSA MARIE ANGELE</t>
  </si>
  <si>
    <t>ABIHO CALANQUES</t>
  </si>
  <si>
    <t>COMITE DEPARTEMENTAL DES BDR DE LA FEDERATION FRANCAISE DU SPORT ADAPTE</t>
  </si>
  <si>
    <t>LE PROGRAMME ASSOCIATIF PR SYMPOSIUM SUR LES THEMATIQUES INTERNES DS LE SUD</t>
  </si>
  <si>
    <t>GAVOTY EP ROCCA MARIE GERMAINE</t>
  </si>
  <si>
    <t>RUFFATO SERGE</t>
  </si>
  <si>
    <t>IMMOBILIERE PUJOL</t>
  </si>
  <si>
    <t>ASS POUR L ETUDE DE L EVOLUTION BIOLOGIQUE</t>
  </si>
  <si>
    <t>CO FOR GYFA</t>
  </si>
  <si>
    <t>ECHIQUIER MARSEILLAIS 1872</t>
  </si>
  <si>
    <t>OFFICE CENTRAL DES BIBLIOTHÈQUES</t>
  </si>
  <si>
    <t>DELIGNY</t>
  </si>
  <si>
    <t>CUCCURULLO MARIE MICHELE</t>
  </si>
  <si>
    <t>ADIRP 13 – DEPORTES</t>
  </si>
  <si>
    <t>FNACVGOSS -FED. NAT. ANCIENS COMB.</t>
  </si>
  <si>
    <t>ONM13 – MEMBRES DE L’ORDRE NATIONAL</t>
  </si>
  <si>
    <t>UNACSA13 – UNION NAT. COMBATTANTS</t>
  </si>
  <si>
    <t>APDM – ASS. DES PORTES DRAPEAUX</t>
  </si>
  <si>
    <t>SOCIETE NATIONALE DE SAUVETAGE EN MER (SNSM)</t>
  </si>
  <si>
    <t>ASS PR LE DEVELOPPEMENT DE LA CULTURE OUTREMER ET SON EXPRESSION ARTISTIQUE</t>
  </si>
  <si>
    <t>ROURE PAUL</t>
  </si>
  <si>
    <t>CLUB BOULISTE SEVIGNE</t>
  </si>
  <si>
    <t>COMMUNAUTÉ CULTUELLE BOUDDHISTE</t>
  </si>
  <si>
    <t>SCI EUTERPE</t>
  </si>
  <si>
    <t>CEMEA</t>
  </si>
  <si>
    <t>AAA-Z – APPEL AR ZENITH</t>
  </si>
  <si>
    <t>ACUF 13 – UNION COMB.UNION FRANCAISE</t>
  </si>
  <si>
    <t>DPLV13 – MEMBRES LÉGION D’HONNEUR</t>
  </si>
  <si>
    <t>ACCOMPAGNEMENT A LA GESTION ORGANISATION ET DIAGNOSTIC STRATEGIQUE</t>
  </si>
  <si>
    <t>AJCM MARSEILLE SPORT ET CULTURE</t>
  </si>
  <si>
    <t>ALMA 13</t>
  </si>
  <si>
    <t>ARPSYDEMIO</t>
  </si>
  <si>
    <t>ASS DES DONNEURS DE VOIX</t>
  </si>
  <si>
    <t>ASS POUR LA RECHERCHE ET L ENSEIGNEMENT DE LA SHOAH</t>
  </si>
  <si>
    <t>ASS SPORTIVE ET CULTURELLE DE LA BATARELLE</t>
  </si>
  <si>
    <t>ASS VALENTIN HAUY AU SERVICE DES AVEUGLES ET DES MALVOYANTS</t>
  </si>
  <si>
    <t>ASSOCIATION ET EDITIONS COMMUNE</t>
  </si>
  <si>
    <t>ASSOCIATION LA PAIX</t>
  </si>
  <si>
    <t>ASSOCIATION MASSABIELLE</t>
  </si>
  <si>
    <t>CENTRE D ETUDES ET DE RECHERCHE EN ETHIQUE MEDICALE CEREM</t>
  </si>
  <si>
    <t>CENTRE RESSOURCE POUR L ANTICIPATION ET L AIDE AU CHANGEMENT CRAAC</t>
  </si>
  <si>
    <t>CLUB DE LA MER</t>
  </si>
  <si>
    <t>CLUB DE PELOTE BASQUE MARSEILLEN PILOTA</t>
  </si>
  <si>
    <t>CLUB MIDORI NO BOKUJO CLUB VERT PRE</t>
  </si>
  <si>
    <t>COLLECTIF D EDUCATEURS POUR L AUTONOMIE DES RETRAITES CEPAR</t>
  </si>
  <si>
    <t>COMMISSION LOCALE D INFORMATION DE CADARACHE CLI DE CADARACHE</t>
  </si>
  <si>
    <t>DIFFUSION DE L EXPRESSION JUIVE SUR MARSEILLE</t>
  </si>
  <si>
    <t>DYSPRAXIE FRANCE DYS 13</t>
  </si>
  <si>
    <t>ECOLE DES PARENTS ET DES EDUCATEURS DES BDR CENTRE DE PEDAGOGIE FAMILIALE</t>
  </si>
  <si>
    <t>EN DEVENIR</t>
  </si>
  <si>
    <t>ESV SAINT VINCENT M</t>
  </si>
  <si>
    <t>FAMILLES FEMMES DE LA COTE BLEUE</t>
  </si>
  <si>
    <t>FEMMES EN DEFENSE</t>
  </si>
  <si>
    <t>FONDCOMMUN</t>
  </si>
  <si>
    <t>FRANCE ADOT 13</t>
  </si>
  <si>
    <t>HYDRIB</t>
  </si>
  <si>
    <t>IF</t>
  </si>
  <si>
    <t>JUSQU A LA MORT ACCOMPAGNER LA VIE</t>
  </si>
  <si>
    <t>LA COMEDIE BALLET GORLIER C BARCELO K</t>
  </si>
  <si>
    <t>LA COMPAGNIE DES REVES URBAINS</t>
  </si>
  <si>
    <t>LA FORET EN PAPIER</t>
  </si>
  <si>
    <t>LES BLOUSES ROSES ANIMATION LOISIRS A L HOPITAL</t>
  </si>
  <si>
    <t>LES HIRONDELLES EN LIBERTE</t>
  </si>
  <si>
    <t>LES PORTES OUVERTES DE CONSOLAT</t>
  </si>
  <si>
    <t>MARSEILLAIS SOLIDAIRES DES MORTS ANONYMES</t>
  </si>
  <si>
    <t>MARSEILLE CONGRES COHERENCE CARDIAQUE MC3</t>
  </si>
  <si>
    <t>MODERNISER SANS EXCLURE SUD</t>
  </si>
  <si>
    <t>SINAYU</t>
  </si>
  <si>
    <t>SPRAY</t>
  </si>
  <si>
    <t>SURDI 13</t>
  </si>
  <si>
    <t>VAINCRE LA MUCOVISCIDOSE</t>
  </si>
  <si>
    <t>VELO CLUB GOMBERTOIS</t>
  </si>
  <si>
    <t>ROYOL AGNEL FRITSCH NOTAIRES</t>
  </si>
  <si>
    <t>CONSEIL DEP DE L ACCES AU DROIT</t>
  </si>
  <si>
    <t>FOTI ALFIO</t>
  </si>
  <si>
    <t>SPORT ACTIONS AVENTURE</t>
  </si>
  <si>
    <t>CIQ RABATAU</t>
  </si>
  <si>
    <t>TOP COURIR MARSEILLE</t>
  </si>
  <si>
    <t>ASS FRANCO RUSSE PERSPECTIVES</t>
  </si>
  <si>
    <t>PICHOT CATHERINE</t>
  </si>
  <si>
    <t>ISRAÉLITE ST JÉRÔME</t>
  </si>
  <si>
    <t>HAILAYD BELHACEL</t>
  </si>
  <si>
    <t>CHARAD NADJIA</t>
  </si>
  <si>
    <t>SOGEMACO SOCIETE GENERALE DE MATERIAUXDE CONSTRUCTION</t>
  </si>
  <si>
    <t>LES TROTTOIRS DE MARSEILLE</t>
  </si>
  <si>
    <t>PERIS FLORENT</t>
  </si>
  <si>
    <t>LAB ERIC</t>
  </si>
  <si>
    <t>BRANCATO ORIDA</t>
  </si>
  <si>
    <t>MARSON MATTEO</t>
  </si>
  <si>
    <t>COMITÉ RÉGIONAL DE BOXE</t>
  </si>
  <si>
    <t>RISS CLAUDE</t>
  </si>
  <si>
    <t>SCI 58F</t>
  </si>
  <si>
    <t>REGGIO NICOLAS</t>
  </si>
  <si>
    <t>SCI RIGORD</t>
  </si>
  <si>
    <t>MARABOU</t>
  </si>
  <si>
    <t>SCI MIRILIS</t>
  </si>
  <si>
    <t>GALIZIA JEAN LUC</t>
  </si>
  <si>
    <t>CELLULE D ECOUTE SOINS PALLIATIFS 13</t>
  </si>
  <si>
    <t>SCI JSP</t>
  </si>
  <si>
    <t>DE CHIARA ALPHONSE</t>
  </si>
  <si>
    <t>A PETITS SONS</t>
  </si>
  <si>
    <t>ACCUEIL DES VILLES FRANCAISES MARSEILLE</t>
  </si>
  <si>
    <t>AMICALE DES RETRAITES DE L INSTITUT PAOLI CALMETTE IPC CENTRE DE LUTTE</t>
  </si>
  <si>
    <t>AMUCELL</t>
  </si>
  <si>
    <t>ARC EN SUD</t>
  </si>
  <si>
    <t>ASS EDUSPORT ASS D EDUCATION ET D INSERTION PAR LA PRATIQUE SPORTIVE</t>
  </si>
  <si>
    <t>ASS FCSE DES HEMOPHILES DES MALADIES WILLEBRAND AUTRES TROUBLES COAGULATION</t>
  </si>
  <si>
    <t>ASS HANDIDENT PACA</t>
  </si>
  <si>
    <t>ASS MARSEILLAISE D ACCUEIL DES MARINS</t>
  </si>
  <si>
    <t>ASS POUR LA RECHERCHE SUR LES TUMEURS CEREBRALES SUD</t>
  </si>
  <si>
    <t>ASSOCIATION DES COMMERCANTS DU QUARTIER DE LA CAPELETTE</t>
  </si>
  <si>
    <t>CENTRE VOVINAM VIET VO DAO MARSEILLE</t>
  </si>
  <si>
    <t>CINE TRAVELLING MARSEILLE</t>
  </si>
  <si>
    <t>DEPRESSION AGISSONS</t>
  </si>
  <si>
    <t>DODESKADEN LABORATOIRE DE DIFFUSION</t>
  </si>
  <si>
    <t>ECOLE TAE KWON DO MARSEILLE ETKDM</t>
  </si>
  <si>
    <t>EQUIPE SAINT VINCENT HALTE VINCENT LA VALENTINE</t>
  </si>
  <si>
    <t>EQUIPE SAINT VINCENT LA VALBARELLE</t>
  </si>
  <si>
    <t>EQUIPE SAINT VINCENT MARSEILLE PONT DE VIVAUX</t>
  </si>
  <si>
    <t>EQUIPE SAINT VINCENT NOTRE DAME DES NEIGES</t>
  </si>
  <si>
    <t>FOOTBALL CLUB LA ROSE 13</t>
  </si>
  <si>
    <t>GROUPE ETUDE DES MOUVEMENTS DE PENSEE EN VUE DE LA PROTECTION DE L INDIVIDU</t>
  </si>
  <si>
    <t>KM 42 195 MARSEILLE</t>
  </si>
  <si>
    <t>L AVENIR SPORTIF DES AYGALADES CASTELLAS</t>
  </si>
  <si>
    <t>LE FILM ANTHROPE</t>
  </si>
  <si>
    <t>LES FILMS DU GABIAN</t>
  </si>
  <si>
    <t>LES ROLLERS MEDITERRANEENS</t>
  </si>
  <si>
    <t>LOOK AND LISTEN</t>
  </si>
  <si>
    <t>MARSEILLE ANIMAUX</t>
  </si>
  <si>
    <t>PETITAPETI</t>
  </si>
  <si>
    <t>PH ART ET BALISES</t>
  </si>
  <si>
    <t>SEPAI DOJO MARSEILLE PROVENCE</t>
  </si>
  <si>
    <t>SPORTING CLUB MARCEL CERDAN</t>
  </si>
  <si>
    <t>TAE KWON DO HAGAKURE</t>
  </si>
  <si>
    <t>UNION DES FEMMES DU MONDE GAMS SUD UFM GAMS SUD</t>
  </si>
  <si>
    <t>OULD GHOUIL MOHAMED</t>
  </si>
  <si>
    <t>SCI MAHVIV</t>
  </si>
  <si>
    <t>DEBIEVE JEAN FRANCOIS</t>
  </si>
  <si>
    <t>CREER ET VIVRE</t>
  </si>
  <si>
    <t>GROUPEMENT AMICAL DE DRESSAGE DE MARSEILLE</t>
  </si>
  <si>
    <t>ASS CULTURELLE DES FRANCAIS D ALGERIE ACFA</t>
  </si>
  <si>
    <t>UNION DES COMPAGNIES D EXPERTS PRES LACOUR D APPEL D AIX EN PROVENCE</t>
  </si>
  <si>
    <t>ACADEMIE DES SCIENCES DES ARTS ET DES LETTRES DE MARSEILLE</t>
  </si>
  <si>
    <t>COLLECTIF LES BARNABITES</t>
  </si>
  <si>
    <t>RAINAT HUBERTE</t>
  </si>
  <si>
    <t>CANZONIERI MARTINE</t>
  </si>
  <si>
    <t>EL RHARBAYE DIDIER</t>
  </si>
  <si>
    <t>EYRARD JEAN PAUL</t>
  </si>
  <si>
    <t>ACOMAR – CENTRALE OFFICIERS MARINIERS</t>
  </si>
  <si>
    <t>AOMQM – OFFICIERS MARINIERS</t>
  </si>
  <si>
    <t>ASAF13 – SOUTIEN ARMÉE FRANÇAISE</t>
  </si>
  <si>
    <t>ASB – SIDI BRAHIM DE MARSEILLE</t>
  </si>
  <si>
    <t>FAMMAC AMMAC 13 – AMICALE ANC. MARINS</t>
  </si>
  <si>
    <t>LIGUE DE VOILE PACA</t>
  </si>
  <si>
    <t>MIXIVOILE</t>
  </si>
  <si>
    <t>VELO CLUB DE MARSEILLE</t>
  </si>
  <si>
    <t>ELTVEDT ERIC</t>
  </si>
  <si>
    <t>NGUYEN TUAN ANH</t>
  </si>
  <si>
    <t>REINIER FABRICE</t>
  </si>
  <si>
    <t>BAKHTI RALETINE</t>
  </si>
  <si>
    <t>MOSTEFAOUI SAMMY</t>
  </si>
  <si>
    <t>PASTORE JEAN PAUL</t>
  </si>
  <si>
    <t>BRENNER XAVIER</t>
  </si>
  <si>
    <t>CARDOVILLE PHILIPPE</t>
  </si>
  <si>
    <t>MEYNAUD EP DUCHAMP FRANCINE</t>
  </si>
  <si>
    <t>ANGELINI EP SALADINI LOUISE</t>
  </si>
  <si>
    <t>MORIAMEZ FRANCIS</t>
  </si>
  <si>
    <t>ASSOCIATION DES SPORTS DE GLISSE URBAINE DE MEDITERRANEE ASGUM</t>
  </si>
  <si>
    <t>AZURA CLUB SILENCIEUX DE MARSEILLE</t>
  </si>
  <si>
    <t>CHANTE JOIE</t>
  </si>
  <si>
    <t>FEDE NAT DES ANCIENS COMBATTANTS ET VICTIMES DE GUERRE DES ORG DE SECU SOC</t>
  </si>
  <si>
    <t>LES SENS DE VIE</t>
  </si>
  <si>
    <t>LE JARDIN DE LA COLLINE</t>
  </si>
  <si>
    <t>SOCIETE CIVILE IMMOBILIERE 2K</t>
  </si>
  <si>
    <t>PERCIA DANIEL</t>
  </si>
  <si>
    <t>PUJUGUET ARNAUD</t>
  </si>
  <si>
    <t>CIQ DE ST-JUST</t>
  </si>
  <si>
    <t>COMITE DEP DES BDR DU CONCOURS DE LA RESISTANCE ET DE LA DEPORTATION</t>
  </si>
  <si>
    <t>SPORTING CLUB DE LA CORNICHE</t>
  </si>
  <si>
    <t>MARIOTTO ANNE MARIE</t>
  </si>
  <si>
    <t>LHOPITEAU JEAN PAUL</t>
  </si>
  <si>
    <t>ARMAND OLIVIER</t>
  </si>
  <si>
    <t>GERMON CORINNE</t>
  </si>
  <si>
    <t>BESOMBES CHRISTIAN</t>
  </si>
  <si>
    <t>BARGUES EP SUZZONI FRANCOISE</t>
  </si>
  <si>
    <t>UCPA</t>
  </si>
  <si>
    <t>AMICALE SPORTIVE MARSEILLAISE DU VIEUX PORT</t>
  </si>
  <si>
    <t>ASS FAMILLES DE TRAUMATISES CRANIENS ET DE CEREBRO LESES DES BDR</t>
  </si>
  <si>
    <t>ASS FRANCAISE DES SCLEROSES EN PLAQUES</t>
  </si>
  <si>
    <t>ASS MILLE COULEURS POUR LES ENFANTS ENDIFFICULTE</t>
  </si>
  <si>
    <t>ASS REGIONALE DES APHASIQUES DE LA MEDITERRANEE</t>
  </si>
  <si>
    <t>ASS SPORTIVE DES TOURELLES</t>
  </si>
  <si>
    <t>ASSOCIATION D ACCUEIL ET LIEU DE VIE</t>
  </si>
  <si>
    <t>ASSOCIATION DIACONALE PROTESTANTE MARHABAN</t>
  </si>
  <si>
    <t>ASSOCIATION NATIONALE DES VISITEURS DEPRISON</t>
  </si>
  <si>
    <t>ASSOCIATION REGIONALE DES GREFFES DU COEUR</t>
  </si>
  <si>
    <t>ASSOCIATION VARIAN FRY FRANCE</t>
  </si>
  <si>
    <t>BLAD AND NAD</t>
  </si>
  <si>
    <t>BOXE FRANCAISE PARADIS</t>
  </si>
  <si>
    <t>BOXING CLUB DE SAINT LOUIS</t>
  </si>
  <si>
    <t>CENTRE DES JEUNES DIRIGEANTS D ENTREPRISE SECTION DE MARSEILLE</t>
  </si>
  <si>
    <t>CLUB SPORTIF DU VALLON DES AUFFES</t>
  </si>
  <si>
    <t>COMITE DEPARTEMENTAL DE LA RANDONNEE PEDESTRE DES BOUCHES DU RHONE CDRP</t>
  </si>
  <si>
    <t>COOPERATION FEMININE MARSEILLE PROVENCE LANGUEDOC</t>
  </si>
  <si>
    <t>COOPERATIVE DE L ETABLISSEMENT PENITENTIAIRE POUR MINEURS</t>
  </si>
  <si>
    <t>CULTURE EVASION SAINT JUST</t>
  </si>
  <si>
    <t>DVPT D ATELIERS DE SENSIBILISATION ET DE LOISIRS CULTURELS ADAPTES DASLCA</t>
  </si>
  <si>
    <t>EQUIPE SAINT VINCENT SACRE COEUR</t>
  </si>
  <si>
    <t>FOOTBALL CLUB NATIONAL CRIMEE</t>
  </si>
  <si>
    <t>IMAGE CLE</t>
  </si>
  <si>
    <t>L ETOILE SPORTIVE MARSEILLAISE ESM LUTTE</t>
  </si>
  <si>
    <t>LE JARDIN DU CHEMINOT MARSEILLE</t>
  </si>
  <si>
    <t>LES RANDONNEURS DE L AGE D OR DE SAINTPIERRE</t>
  </si>
  <si>
    <t>LES RENDEZ VOUS DU ROCK</t>
  </si>
  <si>
    <t>LOISIRS ET SOLIDARITE DES RETRAITES MARSEILLE LSR MARSEILLE</t>
  </si>
  <si>
    <t>MASSAJOBS</t>
  </si>
  <si>
    <t>TRICOTEUSES SANS FRONTIERES</t>
  </si>
  <si>
    <t>VELO CLUB EXCELSIOR DE MARSEILLE</t>
  </si>
  <si>
    <t>ZEBEDEE LIBRE AVEC L AUTRE</t>
  </si>
  <si>
    <t>ATLAN RACHEL</t>
  </si>
  <si>
    <t>CENTRE INFORMATIQUE DU LOGEMENT PR LA LOCATION LA GESTION LA CCIALISATION</t>
  </si>
  <si>
    <t>BOF DANIELLE</t>
  </si>
  <si>
    <t>FORGE MICHEL</t>
  </si>
  <si>
    <t>MARTIN SOLANGE</t>
  </si>
  <si>
    <t>RIOU ELODIE</t>
  </si>
  <si>
    <t>SEGUI LOMBARD MIREILLE</t>
  </si>
  <si>
    <t>ASSOCIATION ANDISS</t>
  </si>
  <si>
    <t>ANOCR</t>
  </si>
  <si>
    <t>HAJI SALEM</t>
  </si>
  <si>
    <t>GRAND BLEU</t>
  </si>
  <si>
    <t>ASS DES PORTE DRAPEAU DE MARSEILLE ET REGION</t>
  </si>
  <si>
    <t>TAFFIN PAUL</t>
  </si>
  <si>
    <t>SCI EDIKA 21</t>
  </si>
  <si>
    <t>REMY JULIEN</t>
  </si>
  <si>
    <t>TEXIER MICHAEL</t>
  </si>
  <si>
    <t>ROTILY PATRICK</t>
  </si>
  <si>
    <t>C R E A I PACA ET CORSE</t>
  </si>
  <si>
    <t>GAVOTY HENRI</t>
  </si>
  <si>
    <t>CABINET BERTHOZ</t>
  </si>
  <si>
    <t>CARABALLO FREDERIC</t>
  </si>
  <si>
    <t>ASSOCIATION DE LA CHORALE ANGUELOS DE L ECOLE CHEVREUL</t>
  </si>
  <si>
    <t>LA COLLECTIVE</t>
  </si>
  <si>
    <t>LA TRIBU MEINADO</t>
  </si>
  <si>
    <t>LES AMIS DU VIETNAM</t>
  </si>
  <si>
    <t>ORGANISATION RECONSTRUCTION TRAVAIL</t>
  </si>
  <si>
    <t>TAFFIN OLIVIER</t>
  </si>
  <si>
    <t>TORTI MARIE</t>
  </si>
  <si>
    <t>APPUI RECHERCHE ET EDUCATION POUR LA NEGOCIATION LOCALE SUR ENVIRONNEMENTS</t>
  </si>
  <si>
    <t>ASSOCIATION JINENKAN</t>
  </si>
  <si>
    <t>RECONNAISSANCE HISTOIRE MEMOIRE ET REPARATION POUR LES HARKIS RHMRH</t>
  </si>
  <si>
    <t>FELOUZIS LOUIS</t>
  </si>
  <si>
    <t>FRIHA ZAHIA</t>
  </si>
  <si>
    <t>PARADELO NICOLAS</t>
  </si>
  <si>
    <t>HAVEL REGINE</t>
  </si>
  <si>
    <t>LA REVUE SONORE LRS</t>
  </si>
  <si>
    <t>PRODHON SEBASTIEN</t>
  </si>
  <si>
    <t>SYNDICAT DES INITIATIVES DE L’ESTAQUE ET DU BASSIN DE SEON</t>
  </si>
  <si>
    <t>ORCHESTRE DES JEUNES DE LA MEDITERRANEE FESTIVAL D’AIX-EN-PROVENCE</t>
  </si>
  <si>
    <t>ODDO HUBERT</t>
  </si>
  <si>
    <t>DE SAINT POL THIBAUD</t>
  </si>
  <si>
    <t>FEDERATION FRANCAISE D ETUDES ET DE SPORTS SOUS MARINS DES BDR CODEP 13</t>
  </si>
  <si>
    <t>RISS BERNARD</t>
  </si>
  <si>
    <t>DEPREZ PHILIPPE</t>
  </si>
  <si>
    <t>BETTSCHEIDER MANUELA</t>
  </si>
  <si>
    <t>SKETCH UPPRODUCTION</t>
  </si>
  <si>
    <t>CENTRE INTERNATIONAL DU SON</t>
  </si>
  <si>
    <t>ASO AMAURY SPORTS ORGANISATION</t>
  </si>
  <si>
    <t>ENTENTE CULTURELLE ET SPORTIVE DE MARSEILLE</t>
  </si>
  <si>
    <t>JACQUIER DOMINIQUE</t>
  </si>
  <si>
    <t>DEBONS ALAIN</t>
  </si>
  <si>
    <t>FOUQUE ROMAIN</t>
  </si>
  <si>
    <t>BEVEN DOMINIQUE</t>
  </si>
  <si>
    <t>RODRIGUEZ EP BAVIOUL CHRISTIANE</t>
  </si>
  <si>
    <t>SCI DUDU</t>
  </si>
  <si>
    <t>BROUCARET HOUILLON FABIENNE</t>
  </si>
  <si>
    <t>CROZE ALAIN</t>
  </si>
  <si>
    <t>TELLENNE MICHELINE</t>
  </si>
  <si>
    <t>LANZI VALERIE</t>
  </si>
  <si>
    <t>PUECH SEBASTIEN</t>
  </si>
  <si>
    <t>AMITIE JUDEO CHRETIENNE MARSEILLE PROVENCE</t>
  </si>
  <si>
    <t>ASSOCIATION DES LIVRES COMME DES IDEES</t>
  </si>
  <si>
    <t>ENFANCE ET FAMILLES D ADOPTION ASS DES FOYERS ADOPTIFS DES BDR</t>
  </si>
  <si>
    <t>PONDY METROPOLE</t>
  </si>
  <si>
    <t>RECHERCHE SUR L HISTOIRE DES FAMILLES CORSES</t>
  </si>
  <si>
    <t>THE BEIT PROJECT ASSO BARCELONE</t>
  </si>
  <si>
    <t>CALAMAND ROGER</t>
  </si>
  <si>
    <t>CONTIS LAURE HELENE</t>
  </si>
  <si>
    <t>MICHEL DELPHINE</t>
  </si>
  <si>
    <t>ROBIC LE FLOCH CAROLINE</t>
  </si>
  <si>
    <t>CANCEROPOLE PROVENCE ALPES COTE D AZUR</t>
  </si>
  <si>
    <t>DEFI INSERTION VOILE</t>
  </si>
  <si>
    <t>ASS DES AMIS DE LA FONDATION POUR LA MEMOIRE DE LA DEPORTATION</t>
  </si>
  <si>
    <t>SOLIN ROMAIN</t>
  </si>
  <si>
    <t>TENNIS CLUB FETE LE MUR MARSEILLE TC FLM M</t>
  </si>
  <si>
    <t>BONITO JULIEN</t>
  </si>
  <si>
    <t>LAMPASONA MARTINEZ LUCIEN</t>
  </si>
  <si>
    <t>METZGER VANESSA</t>
  </si>
  <si>
    <t>DUPONT SYLVIE</t>
  </si>
  <si>
    <t>BOULES DU SOIR</t>
  </si>
  <si>
    <t>CHICHEPORTICHE REBECCA RENEE</t>
  </si>
  <si>
    <t>SCHWARZ CATHERINE</t>
  </si>
  <si>
    <t>ASSOCIATION PATRONAGE VAUBAN</t>
  </si>
  <si>
    <t>FEDERATION DES STES NAUTIQUES 13 - FSN</t>
  </si>
  <si>
    <t>ASS COMBATTANTS DE L UNION FRANCAISE</t>
  </si>
  <si>
    <t>ASS DES ANCIENS COMBATTANTS DU MINISTERE DES FINANCES</t>
  </si>
  <si>
    <t>ASS DES DEPORTES INTERNES RESISTANTS ET PATRIOTES DES BDR</t>
  </si>
  <si>
    <t>PASSAGE DE L’ART</t>
  </si>
  <si>
    <t>UNION DEPARTEMENTALE DES ASS DE COMBATTANTS ET VICTIMES DE GUERRE UDAC</t>
  </si>
  <si>
    <t>VESPA CLUB DE MARSEILLE PROVENCE</t>
  </si>
  <si>
    <t>LE TENNIS LE CORBUSIER</t>
  </si>
  <si>
    <t>MEDICO SOCIALE DE PROVENCE SESSAD</t>
  </si>
  <si>
    <t>ASS NATIONALE DES CHEMINOTS ANCIENS COMBATTANTS</t>
  </si>
  <si>
    <t>UNION NATIONALE DES COMBATTANTS SECTION DE MARSEILLE CENTRE</t>
  </si>
  <si>
    <t>ASSOCIATION AVI SOURIRE (AAS) 4 RUE LAZZARINE 12EME</t>
  </si>
  <si>
    <t>ETAT MAJOR INTERARMEES</t>
  </si>
  <si>
    <t>DABOUL YANN</t>
  </si>
  <si>
    <t>ASSOC PETITAPETI</t>
  </si>
  <si>
    <t>FRILET ET DO REGO EP FRILET CHRISTOPHE ET MARIE SOPHIE</t>
  </si>
  <si>
    <t>ASSOCIATION DES HABITANTS DE L’UNITE D ‘HABITATION LE CORBUSIER</t>
  </si>
  <si>
    <t>TEAM MALMOUSQUE</t>
  </si>
  <si>
    <t>SAINT ANDRÉ LOISIRS CULTURE</t>
  </si>
  <si>
    <t>BOREL PIERRE</t>
  </si>
  <si>
    <t>CULTUELLE ISLAMIQUE</t>
  </si>
  <si>
    <t>ARAC ET VICTIMES DE GUERRE ET DES COMBATTANTS POUR AMITIE LA SOLIDARITE</t>
  </si>
  <si>
    <t>COMITE DE MARSEILLE 10E FEDERATION NATIONALE DES ANCIENS COMBATTANTS EN</t>
  </si>
  <si>
    <t>GUYOT MAURICE</t>
  </si>
  <si>
    <t>LABORATOIRES HYDROSCIENCES MONTPELLIER</t>
  </si>
  <si>
    <t>ASSOCIATION REGIONALE POUR L’INTEGRATION DES PERSONNES HANDICAPEES</t>
  </si>
  <si>
    <t>DURAND NICOLAS</t>
  </si>
  <si>
    <t>AFEV FONDATION ETUDIANTE POUR LA VILLE</t>
  </si>
  <si>
    <t>ASSOCIATION SPORTIVE ASPTT MARSEILLE</t>
  </si>
  <si>
    <t>Montant Versé</t>
  </si>
  <si>
    <t>Pour mémoire AP votée y compris ajustement</t>
  </si>
  <si>
    <t>Révision de l’exercice N</t>
  </si>
  <si>
    <t>Total cumulé (toutes les délibérations y compris pour N)</t>
  </si>
  <si>
    <t>Crédits de paiement antérieurs (réalisations cumulées au 01/01/N) (1)</t>
  </si>
  <si>
    <t>Crédits de paiement ouverts au titre de l’exercice N (2)</t>
  </si>
  <si>
    <t>Crédits de paiement réalisés durant l’exercice N</t>
  </si>
  <si>
    <t>Restes à financer (exercices au-delà de N+1)</t>
  </si>
  <si>
    <t>I14-2017 Accueil et vie citoyenne</t>
  </si>
  <si>
    <t>I14-2018 Accueil et vie citoyenne</t>
  </si>
  <si>
    <t>I23-2018 Direction Générale des Services</t>
  </si>
  <si>
    <t>I15-2014 Gestion urbaine de proximité</t>
  </si>
  <si>
    <t>I15-2017 Gestion urbaine de proximité</t>
  </si>
  <si>
    <t>I15-2018 Gestion urbaine de proximité</t>
  </si>
  <si>
    <t>I18-2014 Stratégie immobilière et patrimoine</t>
  </si>
  <si>
    <t>A18-2018 Stratégie immobilière et patrimoine</t>
  </si>
  <si>
    <t>A13-2018 Action sociale / solidarités</t>
  </si>
  <si>
    <t>A23-2018 Direction Générale des Services</t>
  </si>
  <si>
    <t>I23-2014 Direction Générale des Services</t>
  </si>
  <si>
    <t>I14-2011 Accueil et vie citoyenne</t>
  </si>
  <si>
    <t>I19-2014 Attractivité Economique</t>
  </si>
  <si>
    <t>I21-2015 Construction et entretien</t>
  </si>
  <si>
    <t>I14-2014 Accueil et vie citoyenne</t>
  </si>
  <si>
    <t>A24-2018 Actions d'urgence</t>
  </si>
  <si>
    <t>I18-2006 Stratégie immobilière et patrimoine</t>
  </si>
  <si>
    <t>I23-2015 Direction Générale des Services</t>
  </si>
  <si>
    <t>I21-2007 Construction et entretien</t>
  </si>
  <si>
    <t>I14-2013 Accueil et vie citoyenne</t>
  </si>
  <si>
    <t>I14-2016 Accueil et vie citoyenne</t>
  </si>
  <si>
    <t>A17-2018 Aménagement durable et urbanisme</t>
  </si>
  <si>
    <t>I19-2011 Attractivité Economique</t>
  </si>
  <si>
    <t>I16-2007 Environnement et espace urbain</t>
  </si>
  <si>
    <t>I12-2005 Action culturelle</t>
  </si>
  <si>
    <t>I22-2008 Gestion des ressources et des moyens</t>
  </si>
  <si>
    <t>I12-2007 Action culturelle</t>
  </si>
  <si>
    <t>I23-2009 Direction Générale des Services</t>
  </si>
  <si>
    <t>A11-2018 Vie scolaire, Crèche et Jeunesse</t>
  </si>
  <si>
    <t>I17-2005 Aménagement durable et urbanisme</t>
  </si>
  <si>
    <t>I17-2011 Aménagement durable et urbanisme</t>
  </si>
  <si>
    <t>I22-2011 Gestion des ressources et des moyens</t>
  </si>
  <si>
    <t>I20-2006 Sports, Nautisme et Plages</t>
  </si>
  <si>
    <t>I19-2013 Attractivité Economique</t>
  </si>
  <si>
    <t>I27-2014 Extension du stade Vélodrome</t>
  </si>
  <si>
    <t>I17-2012 Aménagement durable et urbanisme</t>
  </si>
  <si>
    <t>I11-2012 Vie scolaire, Crèche et Jeunesse</t>
  </si>
  <si>
    <t>I17-2009 Aménagement durable et urbanisme</t>
  </si>
  <si>
    <t>I16-2002 Environnement et espace urbain</t>
  </si>
  <si>
    <t>I11-2005 Vie scolaire, Crèche et Jeunesse</t>
  </si>
  <si>
    <t>I23-2010 Direction Générale des Services</t>
  </si>
  <si>
    <t>I17-2018 Aménagement durable et urbanisme</t>
  </si>
  <si>
    <t>I17-2013 Aménagement durable et urbanisme</t>
  </si>
  <si>
    <t>I11-1999 Vie scolaire, Crèche et Jeunesse</t>
  </si>
  <si>
    <t>I11-2004 Vie scolaire, Crèche et Jeunesse</t>
  </si>
  <si>
    <t>I12-2012 Action culturelle</t>
  </si>
  <si>
    <t>I20-2018 Sports, Nautisme et Plages</t>
  </si>
  <si>
    <t>I11-2018 Vie scolaire, Crèche et Jeunesse</t>
  </si>
  <si>
    <t>I12-2011 Action culturelle</t>
  </si>
  <si>
    <t>I17-2015 Aménagement durable et urbanisme</t>
  </si>
  <si>
    <t>I16-2014 Environnement et espace urbain</t>
  </si>
  <si>
    <t>I12-2013 Action culturelle</t>
  </si>
  <si>
    <t>I11-2007 Vie scolaire, Crèche et Jeunesse</t>
  </si>
  <si>
    <t>I23-2016 Direction Générale des Services</t>
  </si>
  <si>
    <t>I16-2017 Environnement et espace urbain</t>
  </si>
  <si>
    <t>I15-2012 Gestion urbaine de proximité</t>
  </si>
  <si>
    <t>I11-2013 Vie scolaire, Crèche et Jeunesse</t>
  </si>
  <si>
    <t>I13-2011 Action sociale / solidarités</t>
  </si>
  <si>
    <t>I20-2000 Sports, Nautisme et Plages</t>
  </si>
  <si>
    <t>I23-2008 Direction Générale des Services</t>
  </si>
  <si>
    <t>I12-2002 Action culturelle</t>
  </si>
  <si>
    <t>I20-2013 Sports, Nautisme et Plages</t>
  </si>
  <si>
    <t>I14-2015 Accueil et vie citoyenne</t>
  </si>
  <si>
    <t>I12-2018 Action culturelle</t>
  </si>
  <si>
    <t>I13-2005 Action sociale / solidarités</t>
  </si>
  <si>
    <t>I19-2018 Attractivité Economique</t>
  </si>
  <si>
    <t>I16-2018 Environnement et espace urbain</t>
  </si>
  <si>
    <t>I14-2005 Accueil et vie citoyenne</t>
  </si>
  <si>
    <t>A12-2018 Action culturelle</t>
  </si>
  <si>
    <t>I14-2010 Accueil et vie citoyenne</t>
  </si>
  <si>
    <t>I21-2014 Construction et entretien</t>
  </si>
  <si>
    <t>I15-2005 Gestion urbaine de proximité</t>
  </si>
  <si>
    <t>I22-2013 Gestion des ressources et des moyens</t>
  </si>
  <si>
    <t>I14-2012 Accueil et vie citoyenne</t>
  </si>
  <si>
    <t>I22-2012 Gestion des ressources et des moyens</t>
  </si>
  <si>
    <t>I22-2006 Gestion des ressources et des moyens</t>
  </si>
  <si>
    <t>I21-2012 Construction et entretien</t>
  </si>
  <si>
    <t>I18-2000 Stratégie immobilière et patrimoine</t>
  </si>
  <si>
    <t>I22-2014 Gestion des ressources et des moyens</t>
  </si>
  <si>
    <t>I18-2005 Stratégie immobilière et patrimoine</t>
  </si>
  <si>
    <t>I20-2007 Sports, Nautisme et Plages</t>
  </si>
  <si>
    <t>A21-2018 Construction et entretien</t>
  </si>
  <si>
    <t>I18-2007 Stratégie immobilière et patrimoine</t>
  </si>
  <si>
    <t>I15-2010 Gestion urbaine de proximité</t>
  </si>
  <si>
    <t>I16-2012 Environnement et espace urbain</t>
  </si>
  <si>
    <t>I11-2008 Vie scolaire, Crèche et Jeunesse</t>
  </si>
  <si>
    <t>I14-2001 Accueil et vie citoyenne</t>
  </si>
  <si>
    <t>I20-2015 Sports, Nautisme et Plages</t>
  </si>
  <si>
    <t>I12-2017 Action culturelle</t>
  </si>
  <si>
    <t>I20-2011 Sports, Nautisme et Plages</t>
  </si>
  <si>
    <t>I19-2009 Attractivité Economique</t>
  </si>
  <si>
    <t>I16-2009 Environnement et espace urbain</t>
  </si>
  <si>
    <t>I16-2004 Environnement et espace urbain</t>
  </si>
  <si>
    <t xml:space="preserve">A26-2018 Ville durable et expansion </t>
  </si>
  <si>
    <t>I11-2002 Vie scolaire, Crèche et Jeunesse</t>
  </si>
  <si>
    <t>I20-2012 Sports, Nautisme et Plages</t>
  </si>
  <si>
    <t>I20-2010 Sports, Nautisme et Plages</t>
  </si>
  <si>
    <t>I19-2006 Attractivité Economique</t>
  </si>
  <si>
    <t>I16-2016 Environnement et espace urbain</t>
  </si>
  <si>
    <t>I11-2009 Vie scolaire, Crèche et Jeunesse</t>
  </si>
  <si>
    <t>I15-2016 Gestion urbaine de proximité</t>
  </si>
  <si>
    <t>I19-2003 Attractivité Economique</t>
  </si>
  <si>
    <t>I17-2004 Aménagement durable et urbanisme</t>
  </si>
  <si>
    <t>I16-2006 Environnement et espace urbain</t>
  </si>
  <si>
    <t>I12-2006 Action culturelle</t>
  </si>
  <si>
    <t>I13-2014 Action sociale / solidarités</t>
  </si>
  <si>
    <t>I13-2017 Action sociale / solidarités</t>
  </si>
  <si>
    <t>I22-1999 Gestion des ressources et des moyens</t>
  </si>
  <si>
    <t>I22-2017 Gestion des ressources et des moyens</t>
  </si>
  <si>
    <t>I22-2018 Gestion des ressources et des moyens</t>
  </si>
  <si>
    <t>I21-2016 Construction et entretien</t>
  </si>
  <si>
    <t>I22-2015 Gestion des ressources et des moyens</t>
  </si>
  <si>
    <t>I23-2012 Direction Générale des Services</t>
  </si>
  <si>
    <t>I20-2009 Sports, Nautisme et Plages</t>
  </si>
  <si>
    <t>I13-2016 Action sociale / solidarités</t>
  </si>
  <si>
    <t>I23-2004 Direction Générale des Services</t>
  </si>
  <si>
    <t>I22-1997 Gestion des ressources et des moyens</t>
  </si>
  <si>
    <t>A16-2018 Environnement et espace urbain</t>
  </si>
  <si>
    <t>I16-2013 Environnement et espace urbain</t>
  </si>
  <si>
    <t>I17-2006 Aménagement durable et urbanisme</t>
  </si>
  <si>
    <t>I11-2014 Vie scolaire, Crèche et Jeunesse</t>
  </si>
  <si>
    <t>I11-2011 Vie scolaire, Crèche et Jeunesse</t>
  </si>
  <si>
    <t>I11-2017 Vie scolaire, Crèche et Jeunesse</t>
  </si>
  <si>
    <t>I11-2006 Vie scolaire, Crèche et Jeunesse</t>
  </si>
  <si>
    <t>I16-2010 Environnement et espace urbain</t>
  </si>
  <si>
    <t>I13-2013 Action sociale / solidarités</t>
  </si>
  <si>
    <t>I17-2016 Aménagement durable et urbanisme</t>
  </si>
  <si>
    <t>I17-2008 Aménagement durable et urbanisme</t>
  </si>
  <si>
    <t>I17-2014 Aménagement durable et urbanisme</t>
  </si>
  <si>
    <t>I21-2018 Construction et entretien</t>
  </si>
  <si>
    <t>I22-2003 Gestion des ressources et des moyens</t>
  </si>
  <si>
    <t>I15-2015 Gestion urbaine de proximité</t>
  </si>
  <si>
    <t>I13-2012 Action sociale / solidarités</t>
  </si>
  <si>
    <t>I21-2008 Construction et entretien</t>
  </si>
  <si>
    <t>I18-2013 Stratégie immobilière et patrimoine</t>
  </si>
  <si>
    <t>I15-2011 Gestion urbaine de proximité</t>
  </si>
  <si>
    <t>I13-2007 Action sociale / solidarités</t>
  </si>
  <si>
    <t>I19-2015 Attractivité Economique</t>
  </si>
  <si>
    <t>I23-2005 Direction Générale des Services</t>
  </si>
  <si>
    <t>I13-2001 Action sociale / solidarités</t>
  </si>
  <si>
    <t>I18-2003 Stratégie immobilière et patrimoine</t>
  </si>
  <si>
    <t>I12-2014 Action culturelle</t>
  </si>
  <si>
    <t>I20-2005 Sports, Nautisme et Plages</t>
  </si>
  <si>
    <t>I13-2003 Action sociale / solidarités</t>
  </si>
  <si>
    <t>I16-2015 Environnement et espace urbain</t>
  </si>
  <si>
    <t>I11-2015 Vie scolaire, Crèche et Jeunesse</t>
  </si>
  <si>
    <t>I23-2017 Direction Générale des Services</t>
  </si>
  <si>
    <t>I16-2000 Environnement et espace urbain</t>
  </si>
  <si>
    <t>I23-2013 Direction Générale des Services</t>
  </si>
  <si>
    <t>I18-1998 Stratégie immobilière et patrimoine</t>
  </si>
  <si>
    <t>I12-2009 Action culturelle</t>
  </si>
  <si>
    <t>I13-2009 Action sociale / solidarités</t>
  </si>
  <si>
    <t>I13-2010 Action sociale / solidarités</t>
  </si>
  <si>
    <t>I13-2018 Action sociale / solidarités</t>
  </si>
  <si>
    <t>I19-2000 Attractivité Economique</t>
  </si>
  <si>
    <t>I18-2016 Stratégie immobilière et patrimoine</t>
  </si>
  <si>
    <t>I12-2008 Action culturelle</t>
  </si>
  <si>
    <t>I21-2011 Construction et entretien</t>
  </si>
  <si>
    <t>I18-2008 Stratégie immobilière et patrimoine</t>
  </si>
  <si>
    <t>I20-2003 Sports, Nautisme et Plages</t>
  </si>
  <si>
    <t>I12-2001 Action culturelle</t>
  </si>
  <si>
    <t>I16-2011 Environnement et espace urbain</t>
  </si>
  <si>
    <t>I19-2002 Attractivité Economique</t>
  </si>
  <si>
    <t>I15-2007 Gestion urbaine de proximité</t>
  </si>
  <si>
    <t>I18-2017 Stratégie immobilière et patrimoine</t>
  </si>
  <si>
    <t>I19-2017 Attractivité Economique</t>
  </si>
  <si>
    <t>I11-1997 Vie scolaire, Crèche et Jeunesse</t>
  </si>
  <si>
    <t>A22-2018 Gestion des ressources et des moyens</t>
  </si>
  <si>
    <t>I11-2010 Vie scolaire, Crèche et Jeunesse</t>
  </si>
  <si>
    <t>I18-2009 Stratégie immobilière et patrimoine</t>
  </si>
  <si>
    <t>A20-2018 Sports, Nautisme et Plages</t>
  </si>
  <si>
    <t>I21-2010 Construction et entretien</t>
  </si>
  <si>
    <t>I20-2016 Sports, Nautisme et Plages</t>
  </si>
  <si>
    <t>I12-2010 Action culturelle</t>
  </si>
  <si>
    <t>A19-2018 Attractivité Economique</t>
  </si>
  <si>
    <t>I11-2016 Vie scolaire, Crèche et Jeunesse</t>
  </si>
  <si>
    <t>I16-2008 Environnement et espace urbain</t>
  </si>
  <si>
    <t>I18-2012 Stratégie immobilière et patrimoine</t>
  </si>
  <si>
    <t>I18-2018 Stratégie immobilière et patrimoine</t>
  </si>
  <si>
    <t>I14-2000 Accueil et vie citoyenne</t>
  </si>
  <si>
    <t>I21-2017 Construction et entretien</t>
  </si>
  <si>
    <t>I21-2000 Construction et entretien</t>
  </si>
  <si>
    <t>I22-2009 Gestion des ressources et des moyens</t>
  </si>
  <si>
    <t>I22-2016 Gestion des ressources et des moyens</t>
  </si>
  <si>
    <t>I19-2012 Attractivité Economique</t>
  </si>
  <si>
    <t>I14-2009 Accueil et vie citoyenne</t>
  </si>
  <si>
    <t>A14-2018 Accueil et vie citoyenne</t>
  </si>
  <si>
    <t>I17-2007 Aménagement durable et urbanisme</t>
  </si>
  <si>
    <t>I15-2001 Gestion urbaine de proximité</t>
  </si>
  <si>
    <t>I20-2014 Sports, Nautisme et Plages</t>
  </si>
  <si>
    <t>I16-2005 Environnement et espace urbain</t>
  </si>
  <si>
    <t>I14-2008 Accueil et vie citoyenne</t>
  </si>
  <si>
    <t>I12-2016 Action culturelle</t>
  </si>
  <si>
    <t>I19-2016 Attractivité Economique</t>
  </si>
  <si>
    <t>I12-2015 Action culturelle</t>
  </si>
  <si>
    <t>I23-2011 Direction Générale des Services</t>
  </si>
  <si>
    <t>I18-2011 Stratégie immobilière et patrimoine</t>
  </si>
  <si>
    <t>I12-2003 Action culturelle</t>
  </si>
  <si>
    <t>I13-2015 Action sociale / solidarités</t>
  </si>
  <si>
    <t>I20-2017 Sports, Nautisme et Plages</t>
  </si>
  <si>
    <t>I20-2008 Sports, Nautisme et Plages</t>
  </si>
  <si>
    <t>I15-2013 Gestion urbaine de proximité</t>
  </si>
  <si>
    <t>I17-2017 Aménagement durable et urbanisme</t>
  </si>
  <si>
    <t>I18-2015 Stratégie immobilière et patrimoine</t>
  </si>
  <si>
    <t>I12-1997 Action culturelle</t>
  </si>
  <si>
    <t>I17-2010 Aménagement durable et urbanisme</t>
  </si>
  <si>
    <t>I14-2007 Accueil et vie citoyenne</t>
  </si>
  <si>
    <t>A15-2018 Gestion urbaine de proximité</t>
  </si>
  <si>
    <t>I11-2000 Vie scolaire, Crèche et Jeunesse</t>
  </si>
  <si>
    <t>ANNEE</t>
  </si>
  <si>
    <t>DESTINATION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</si>
  <si>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</si>
  <si>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</si>
  <si>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</si>
  <si>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</si>
  <si>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</si>
  <si>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</si>
  <si>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</si>
  <si>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</si>
  <si>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</si>
  <si>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</si>
  <si>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</si>
  <si>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</si>
  <si>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</si>
  <si>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</si>
  <si>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</si>
  <si>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</si>
  <si>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</si>
  <si>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</si>
  <si>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</si>
  <si>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</si>
  <si>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</si>
  <si>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</si>
  <si>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A11 - Vie scolaire, Crèche et Jeunesse</t>
  </si>
  <si>
    <t>A12 - Action culturelle</t>
  </si>
  <si>
    <t>A13 - Action sociale / solidarités</t>
  </si>
  <si>
    <t>A14 - Accueil et vie citoyenne</t>
  </si>
  <si>
    <t>A15 - Gestion urbaine de proximité</t>
  </si>
  <si>
    <t>A16 - Environnement et espace urbain</t>
  </si>
  <si>
    <t>A17 - Aménagement durable et urbanisme</t>
  </si>
  <si>
    <t>A18 - Stratégie immobilière et patrimoine</t>
  </si>
  <si>
    <t>A19 - Attractivité Economique</t>
  </si>
  <si>
    <t>A20 - Sports, Nautisme et Plages</t>
  </si>
  <si>
    <t>A21 - Construction et entretien</t>
  </si>
  <si>
    <t>A22 - Gestion des ressources et des moyens</t>
  </si>
  <si>
    <t>A23 - Direction Générale des Services</t>
  </si>
  <si>
    <t>A24 - Actions d'urgence</t>
  </si>
  <si>
    <t xml:space="preserve">A26 - Ville durable et expansion </t>
  </si>
  <si>
    <t>I11 - Vie scolaire, Crèche et Jeunesse</t>
  </si>
  <si>
    <t>I12 - Action culturelle</t>
  </si>
  <si>
    <t>I13 - Action sociale / solidarités</t>
  </si>
  <si>
    <t>I14 - Accueil et vie citoyenne</t>
  </si>
  <si>
    <t>I15 - Gestion urbaine de proximité</t>
  </si>
  <si>
    <t>I16 - Environnement et espace urbain</t>
  </si>
  <si>
    <t>I17 - Aménagement durable et urbanisme</t>
  </si>
  <si>
    <t>I18 - Stratégie immobilière et patrimoine</t>
  </si>
  <si>
    <t>I19 - Attractivité Economique</t>
  </si>
  <si>
    <t>I20 - Sports, Nautisme et Plages</t>
  </si>
  <si>
    <t>I21 - Construction et entretien</t>
  </si>
  <si>
    <t>I22 - Gestion des ressources et des moyens</t>
  </si>
  <si>
    <t>I23 - Direction Générale des Services</t>
  </si>
  <si>
    <t>I27 - Extension du stade Vélodrome</t>
  </si>
  <si>
    <t>Destination</t>
  </si>
  <si>
    <t>Total AP</t>
  </si>
  <si>
    <t>AP</t>
  </si>
  <si>
    <t>Total REV</t>
  </si>
  <si>
    <t>REV</t>
  </si>
  <si>
    <t>Total AP REV</t>
  </si>
  <si>
    <t>AP REV</t>
  </si>
  <si>
    <t>Total CP N</t>
  </si>
  <si>
    <t>CP N</t>
  </si>
  <si>
    <t>Total CP N-</t>
  </si>
  <si>
    <t>CP N-</t>
  </si>
  <si>
    <t>NATURE</t>
  </si>
  <si>
    <t>GRADES OU EMPLOIS</t>
  </si>
  <si>
    <t xml:space="preserve">CATEGORIES </t>
  </si>
  <si>
    <t>EMPLOIS PERMANENTS À TEMPS COMPLET</t>
  </si>
  <si>
    <t>EMPLOIS PERMANENTS À TEMPS NON COMPLET</t>
  </si>
  <si>
    <t>AGENTS TITULAIRES</t>
  </si>
  <si>
    <t>AGENTS NON TITULAIRES</t>
  </si>
  <si>
    <t>EMPLOIS FONCTIONNELS</t>
  </si>
  <si>
    <t>Directeur général des services</t>
  </si>
  <si>
    <t>Directeur général adjoint des services</t>
  </si>
  <si>
    <t>FILIERE ADMINISTRATIVE</t>
  </si>
  <si>
    <t>Adjoint administratif territorial</t>
  </si>
  <si>
    <t>Adjoint administratif territorial principal de 1ère classe</t>
  </si>
  <si>
    <t>Adjoint administratif territorial principal de 2ème classe</t>
  </si>
  <si>
    <t>Administrateur territorial</t>
  </si>
  <si>
    <t>Administrateur territorial général</t>
  </si>
  <si>
    <t>Administrateur territorial hors classe</t>
  </si>
  <si>
    <t>Attaché territorial</t>
  </si>
  <si>
    <t>Attaché territorial hors classe</t>
  </si>
  <si>
    <t>Attaché territorial principal</t>
  </si>
  <si>
    <t>Collaborateur de Cabinet</t>
  </si>
  <si>
    <t>Collaborateur de Cabinet de Mairie d'arrondissements</t>
  </si>
  <si>
    <t>Directeur général des services d'une mairie d'arrondissement de 40000 à 80000 habitants</t>
  </si>
  <si>
    <t>Directeur général des services d'une mairie d'arrondissement de 80000 à 170000 habitants</t>
  </si>
  <si>
    <t>Directeur territorial</t>
  </si>
  <si>
    <t>Rédacteur</t>
  </si>
  <si>
    <t>B</t>
  </si>
  <si>
    <t>Rédacteur principal de 1ère classe</t>
  </si>
  <si>
    <t>Rédacteur principal de 2e classe</t>
  </si>
  <si>
    <t>FILIERE TECHNIQUE</t>
  </si>
  <si>
    <t>Adjoint technique territorial</t>
  </si>
  <si>
    <t>Adjoint technique territorial principal de 1ère classe</t>
  </si>
  <si>
    <t>Adjoint technique territorial principal de 2ème classe</t>
  </si>
  <si>
    <t>Agent de maîtrise</t>
  </si>
  <si>
    <t>Agent de maîtrise territorial principal</t>
  </si>
  <si>
    <t>Ingénieur</t>
  </si>
  <si>
    <t>Ingénieur en chef</t>
  </si>
  <si>
    <t>Ingénieur en chef hors classe</t>
  </si>
  <si>
    <t>Ingénieur hors classe</t>
  </si>
  <si>
    <t>Ingénieur principal</t>
  </si>
  <si>
    <t>Technicien</t>
  </si>
  <si>
    <t>Technicien principal de 1ère classe</t>
  </si>
  <si>
    <t>Technicien principal de 2ème classe</t>
  </si>
  <si>
    <t>FILIERE SOCIALE</t>
  </si>
  <si>
    <t>Agent social</t>
  </si>
  <si>
    <t>Agent social principal 2ème classe</t>
  </si>
  <si>
    <t>Agent spécialisé principal maternelle 1ère classe</t>
  </si>
  <si>
    <t>Agent spécialisé principal maternelle 2ème classe</t>
  </si>
  <si>
    <t>Assistant socio-éducatif</t>
  </si>
  <si>
    <t>Assistant socio-éducatif principal</t>
  </si>
  <si>
    <t>Conseiller socio-éducatif</t>
  </si>
  <si>
    <t>Educateur de jeunes enfants</t>
  </si>
  <si>
    <t>Educateur principal de jeunes enfants</t>
  </si>
  <si>
    <t>Moniteur-éducateur et intervenant familial principal</t>
  </si>
  <si>
    <t>FILIERE MEDICO-TECHNIQUE</t>
  </si>
  <si>
    <t>Auxiliaire de puériculture principal de 1ère classe</t>
  </si>
  <si>
    <t>Auxiliaire de puériculture principal de 2ème classe</t>
  </si>
  <si>
    <t>Infirmier territorial de classe supérieure</t>
  </si>
  <si>
    <t>Infirmier territorial en soins généraux classe normale</t>
  </si>
  <si>
    <t>Infirmier territorial en soins généraux hors classe</t>
  </si>
  <si>
    <t>MEDECIN HORS CLASSE</t>
  </si>
  <si>
    <t>Médecin territorial de 1ère classe</t>
  </si>
  <si>
    <t>Médecin territorial de 2ème classe</t>
  </si>
  <si>
    <t>Médecin territorial hors classe</t>
  </si>
  <si>
    <t>N de santé de 1e classe</t>
  </si>
  <si>
    <t>N de santé de 2e classe</t>
  </si>
  <si>
    <t>N supérieur de santé</t>
  </si>
  <si>
    <t>Psychologue territorial de classe normale</t>
  </si>
  <si>
    <t>Psychologue territorial hors classe</t>
  </si>
  <si>
    <t>Puéricultrice de classe normale</t>
  </si>
  <si>
    <t>Puéricultrice de classe supérieure</t>
  </si>
  <si>
    <t>Puéricultrice hors classe</t>
  </si>
  <si>
    <t>FILIERE SPORTIVE</t>
  </si>
  <si>
    <t>Conseiller territorial des activités physiques et sportives</t>
  </si>
  <si>
    <t xml:space="preserve">Educateur territorial des activités physiques et sportives Educateur </t>
  </si>
  <si>
    <t>territorial des activités physiques et sportives principal de 1ère classe</t>
  </si>
  <si>
    <t>Educateur territorial des activités physiques et sportives principal de 2ème classe</t>
  </si>
  <si>
    <t>Opérateur territorial des activités physiques et sportives principal</t>
  </si>
  <si>
    <t>Opérateur territorial des activités physiques et sportives qualifié</t>
  </si>
  <si>
    <t>FILIERE CULTURELLE</t>
  </si>
  <si>
    <t>Adjoint territorial du patrimoine</t>
  </si>
  <si>
    <t xml:space="preserve">Adjoint territorial du patrimoine principal de 1ère classe </t>
  </si>
  <si>
    <t xml:space="preserve">Adjoint territorial du patrimoine principal de 2ème classe </t>
  </si>
  <si>
    <t>Assistant d'enseignement artistique principal de 1ère classe</t>
  </si>
  <si>
    <t xml:space="preserve">Assistant d'enseignement artistique principal de 2e classe </t>
  </si>
  <si>
    <t>Assistant de conservation</t>
  </si>
  <si>
    <t xml:space="preserve">Assistant de conservation principal de 1ère classe </t>
  </si>
  <si>
    <t>Assistant de conservation principal de 2e classe</t>
  </si>
  <si>
    <t xml:space="preserve">Attaché principal territorial de conservation du patrimoine </t>
  </si>
  <si>
    <t>Attaché territorial de conservation du patrimoine</t>
  </si>
  <si>
    <t>Bibliothécaire principal</t>
  </si>
  <si>
    <t>Bibliothécaire territorial</t>
  </si>
  <si>
    <t xml:space="preserve">Conservateur territorial de bibliothèque </t>
  </si>
  <si>
    <t xml:space="preserve">Conservateur territorial de bibliothèque en chef </t>
  </si>
  <si>
    <t xml:space="preserve">Conservateur territorial du patrimoine </t>
  </si>
  <si>
    <t>Conservateur territorial du patrimoine en chef</t>
  </si>
  <si>
    <t>Professeur territorial d'enseignement artistique de classe normale</t>
  </si>
  <si>
    <t>Professeur territorial d'enseignement artistique hors classe</t>
  </si>
  <si>
    <t>FILIERE ANIMATION</t>
  </si>
  <si>
    <t>Adjoint territorial d'animation</t>
  </si>
  <si>
    <t>Adjoint territorial d'animation principal de 1ère classe</t>
  </si>
  <si>
    <t xml:space="preserve">Adjoint territorial d'animation principal de 2ème classe </t>
  </si>
  <si>
    <t>Animateur</t>
  </si>
  <si>
    <t>Animateur principal de 1re classe</t>
  </si>
  <si>
    <t>Animateur principal de 2e classe</t>
  </si>
  <si>
    <t>FILIERE POLICE</t>
  </si>
  <si>
    <t>Brigadier-Chef Principal</t>
  </si>
  <si>
    <t>Chef de Police Municipale</t>
  </si>
  <si>
    <t>Chef de service de police municipale</t>
  </si>
  <si>
    <t>Chef de service de police municipale principale de 1ère classe</t>
  </si>
  <si>
    <t>Chef de service de police municipale principale de 2ème classe</t>
  </si>
  <si>
    <t>Directeur de Police Municipale</t>
  </si>
  <si>
    <t>Gardien-Brigadier</t>
  </si>
  <si>
    <t>FILIERE</t>
  </si>
  <si>
    <t>Somme de AGENTS TITULAIRES</t>
  </si>
  <si>
    <t>Date de signature</t>
  </si>
  <si>
    <t>Devise</t>
  </si>
  <si>
    <t>Emprunts obligataires</t>
  </si>
  <si>
    <t>12-0680</t>
  </si>
  <si>
    <t>NATIXIS</t>
  </si>
  <si>
    <t>X</t>
  </si>
  <si>
    <t>O</t>
  </si>
  <si>
    <t>13-01</t>
  </si>
  <si>
    <t>HSBC</t>
  </si>
  <si>
    <t>2013-1</t>
  </si>
  <si>
    <t>2017-1</t>
  </si>
  <si>
    <t>N</t>
  </si>
  <si>
    <t>2017-2</t>
  </si>
  <si>
    <t>COMMERZBANK</t>
  </si>
  <si>
    <t>Emission privée DEXIA</t>
  </si>
  <si>
    <t>A-4</t>
  </si>
  <si>
    <t>Nomura Internat plc</t>
  </si>
  <si>
    <t>Soc Gen EMTN</t>
  </si>
  <si>
    <t>NOMURA INTERNAT PLC</t>
  </si>
  <si>
    <t>FR0013385028</t>
  </si>
  <si>
    <t>FR0013385044</t>
  </si>
  <si>
    <t>Emprunts auprès des établissements financiers</t>
  </si>
  <si>
    <t>0 968 151 Y</t>
  </si>
  <si>
    <t>Crédit Agricole CIB</t>
  </si>
  <si>
    <t>TAUX STRUCTURES</t>
  </si>
  <si>
    <t>00144666692 K</t>
  </si>
  <si>
    <t>0188/103/001</t>
  </si>
  <si>
    <t>Société Générale</t>
  </si>
  <si>
    <t>0270 104 001</t>
  </si>
  <si>
    <t>0421 4342205 01</t>
  </si>
  <si>
    <t>ARKEA</t>
  </si>
  <si>
    <t>0421 4342205 02</t>
  </si>
  <si>
    <t>0421 4342205 03</t>
  </si>
  <si>
    <t>0421-43422056</t>
  </si>
  <si>
    <t>055402015PR</t>
  </si>
  <si>
    <t>Caisse Régionale de Crédit Agricole</t>
  </si>
  <si>
    <t>X Échéances Progressives</t>
  </si>
  <si>
    <t>LEP</t>
  </si>
  <si>
    <t>11/0014790</t>
  </si>
  <si>
    <t>AFL</t>
  </si>
  <si>
    <t>13FCF434220056MARS</t>
  </si>
  <si>
    <t>EONIA</t>
  </si>
  <si>
    <t>14-02</t>
  </si>
  <si>
    <t>BAYERN LB</t>
  </si>
  <si>
    <t>148795592M</t>
  </si>
  <si>
    <t>TAG01M</t>
  </si>
  <si>
    <t>175518DS</t>
  </si>
  <si>
    <t>DePfa Bank Europe plc</t>
  </si>
  <si>
    <t>EURIBOR 1M</t>
  </si>
  <si>
    <t>240858DS</t>
  </si>
  <si>
    <t>248358DS</t>
  </si>
  <si>
    <t>Crédit Mutuel</t>
  </si>
  <si>
    <t>297000/69</t>
  </si>
  <si>
    <t>BNP Paribas</t>
  </si>
  <si>
    <t>3070633J</t>
  </si>
  <si>
    <t>4048 246 92 S</t>
  </si>
  <si>
    <t>43422056PDIF</t>
  </si>
  <si>
    <t>45 4139 699 92 Y</t>
  </si>
  <si>
    <t>696623DP</t>
  </si>
  <si>
    <t>DEUTSCHE PFANDBRIEF BANK</t>
  </si>
  <si>
    <t>7364095 Z</t>
  </si>
  <si>
    <t>8400 184 92 Z</t>
  </si>
  <si>
    <t>A2908575</t>
  </si>
  <si>
    <t>CEPAC</t>
  </si>
  <si>
    <t>A2908578</t>
  </si>
  <si>
    <t>A2908955</t>
  </si>
  <si>
    <t>A2909100</t>
  </si>
  <si>
    <t>EURIBOR 6</t>
  </si>
  <si>
    <t>A2909430</t>
  </si>
  <si>
    <t>A2909431</t>
  </si>
  <si>
    <t>A2909667</t>
  </si>
  <si>
    <t>A2909980</t>
  </si>
  <si>
    <t>A2910288</t>
  </si>
  <si>
    <t>A29102CL</t>
  </si>
  <si>
    <t>A29102CM</t>
  </si>
  <si>
    <t>A29102LT001</t>
  </si>
  <si>
    <t>A29102LT002</t>
  </si>
  <si>
    <t>A29102LW</t>
  </si>
  <si>
    <t>A29110KF</t>
  </si>
  <si>
    <t>A29120G6</t>
  </si>
  <si>
    <t>A291730N</t>
  </si>
  <si>
    <t>AB025185</t>
  </si>
  <si>
    <t>AB035763</t>
  </si>
  <si>
    <t>AB046693</t>
  </si>
  <si>
    <t>AB057392</t>
  </si>
  <si>
    <t>D-2</t>
  </si>
  <si>
    <t>AB057395</t>
  </si>
  <si>
    <t>AB068115</t>
  </si>
  <si>
    <t>LT020248</t>
  </si>
  <si>
    <t>LT040406</t>
  </si>
  <si>
    <t>MIN205599EUR</t>
  </si>
  <si>
    <t>Dexia Crédit Local</t>
  </si>
  <si>
    <t>MULTI-INDE</t>
  </si>
  <si>
    <t>MIN205803EUR</t>
  </si>
  <si>
    <t>CAFFIL</t>
  </si>
  <si>
    <t>MIN244794EUR/0256354</t>
  </si>
  <si>
    <t>MIN267471EUR</t>
  </si>
  <si>
    <t>MIN275524EUR</t>
  </si>
  <si>
    <t>MIN517990EUR</t>
  </si>
  <si>
    <t>LA BANQUE POSTALE</t>
  </si>
  <si>
    <t>MIS236707EUR/0246062</t>
  </si>
  <si>
    <t>MIS244265EUR/255659</t>
  </si>
  <si>
    <t>MIS254563EUR</t>
  </si>
  <si>
    <t>MIS500729EUR</t>
  </si>
  <si>
    <t>MIS500729EUR-02</t>
  </si>
  <si>
    <t>MIS503409EUR</t>
  </si>
  <si>
    <t>MIS503409EUR-2</t>
  </si>
  <si>
    <t>MIS503411EUR</t>
  </si>
  <si>
    <t>MON205448EUR</t>
  </si>
  <si>
    <t>MON220161EUR/0226512</t>
  </si>
  <si>
    <t>MON227319EUR/0235008</t>
  </si>
  <si>
    <t>MON234299EUR</t>
  </si>
  <si>
    <t>MON244180EUR/0255540</t>
  </si>
  <si>
    <t>MON2512080EUR/0265002</t>
  </si>
  <si>
    <t>B-4</t>
  </si>
  <si>
    <t>MON261646EUR/0278129</t>
  </si>
  <si>
    <t>MON273679/EUR/0292318</t>
  </si>
  <si>
    <t>MON518241EUR</t>
  </si>
  <si>
    <t>MPH216256EUR</t>
  </si>
  <si>
    <t>MPH261331EUR/0277743</t>
  </si>
  <si>
    <t>MPH265924EUR/283582</t>
  </si>
  <si>
    <t>MPH266754EUR0284604</t>
  </si>
  <si>
    <t>C-1</t>
  </si>
  <si>
    <t>NSV - BON N°1</t>
  </si>
  <si>
    <t>NSV HSBC</t>
  </si>
  <si>
    <t>NSV - BON N°2</t>
  </si>
  <si>
    <t>Xu00290613</t>
  </si>
  <si>
    <t>Emprunts auprès des établissements financiers assortis d'une option de tirage sur ligne de trésorerie</t>
  </si>
  <si>
    <t>Société Générale OCLT</t>
  </si>
  <si>
    <t>2920249 K</t>
  </si>
  <si>
    <t>CFF - OCLT</t>
  </si>
  <si>
    <t>MIR217057EUR</t>
  </si>
  <si>
    <t>DEXIA CLTR</t>
  </si>
  <si>
    <t>MIR267470</t>
  </si>
  <si>
    <t>MIR271943EUR</t>
  </si>
  <si>
    <t>XU00297953</t>
  </si>
  <si>
    <t>CRCA - OCLT</t>
  </si>
  <si>
    <t>Person morale physique</t>
  </si>
  <si>
    <t>Montant couvert</t>
  </si>
  <si>
    <t xml:space="preserve">Taux d'intérêt - Type de taux </t>
  </si>
  <si>
    <t>Index</t>
  </si>
  <si>
    <t>Annuité de l’exercice - Capital</t>
  </si>
  <si>
    <t>Annuité - Charges d'intérêt</t>
  </si>
  <si>
    <t xml:space="preserve">Annuité - Intérêts perçus (le cas échéant) </t>
  </si>
  <si>
    <t>ICNE de l'exercice</t>
  </si>
  <si>
    <t>5 022 049,93</t>
  </si>
  <si>
    <t>TAG3M</t>
  </si>
  <si>
    <t>1 176 067,55</t>
  </si>
  <si>
    <t>6 832 499,68</t>
  </si>
  <si>
    <t>Contrat</t>
  </si>
  <si>
    <t>Prêteur</t>
  </si>
  <si>
    <t>Date d'émission ou date de mobilisation</t>
  </si>
  <si>
    <t>Date du premier remboursement</t>
  </si>
  <si>
    <t>Nominal</t>
  </si>
  <si>
    <t>Type de taux d'intérêt</t>
  </si>
  <si>
    <t>Taux initial - Niveau de taux</t>
  </si>
  <si>
    <t>Taux initial - Taux actuariel</t>
  </si>
  <si>
    <t>Périodicité des remboursements</t>
  </si>
  <si>
    <t>Profil d'amortissement</t>
  </si>
  <si>
    <t>Possibilité de remboursement anticipé O/N</t>
  </si>
  <si>
    <t>Catégorie d’emprunt après couverture éventuelle</t>
  </si>
  <si>
    <t>Durée résiduelle (en années)</t>
  </si>
  <si>
    <t>Niveau de taux d'intérêt au 31/12/N</t>
  </si>
  <si>
    <t>Catégorie d’emprunt</t>
  </si>
  <si>
    <t>Index2</t>
  </si>
  <si>
    <t>Emprunts et dettes au 31/12/N - Couverture ? O/N</t>
  </si>
  <si>
    <t>Capital restant dû</t>
  </si>
  <si>
    <t>Annuité Capital</t>
  </si>
  <si>
    <t>Annuité - Intérêts</t>
  </si>
  <si>
    <t>0-5</t>
  </si>
  <si>
    <t>5-10</t>
  </si>
  <si>
    <t>10-15</t>
  </si>
  <si>
    <t>15-20</t>
  </si>
  <si>
    <t>20-25</t>
  </si>
  <si>
    <t>Durée résiduelle</t>
  </si>
  <si>
    <t>Emprunt</t>
  </si>
  <si>
    <t>N/O : Rachat possible</t>
  </si>
  <si>
    <t>C/F/V: Complexe, Fixe, Variable</t>
  </si>
  <si>
    <t>0-5, 5-10, 10-15 … : Plage sur le nombre d'annuitées restantes</t>
  </si>
  <si>
    <t>Étiquettes de colonnes</t>
  </si>
  <si>
    <t>Annuité Intérêts</t>
  </si>
  <si>
    <t>(Tous)</t>
  </si>
  <si>
    <t>En Nature</t>
  </si>
  <si>
    <t>13 BASKET BALLIN</t>
  </si>
  <si>
    <t>MISE A DISPOSITION D EQUIPEMENTS SPORTIFS</t>
  </si>
  <si>
    <t>100 POUR CENT GLISSE</t>
  </si>
  <si>
    <t>2B2B</t>
  </si>
  <si>
    <t>ABLE</t>
  </si>
  <si>
    <t>ACCOMPAGNEMENT LOGEMENT INSERTION SERVICE ALISE</t>
  </si>
  <si>
    <t>ACCOULES SAX</t>
  </si>
  <si>
    <t>ACCUEIL ET RENCONTRES</t>
  </si>
  <si>
    <t>ACIM</t>
  </si>
  <si>
    <t>MISE A DISPOSITION DE LOCAUX 93 LA CANEBIERE 13001</t>
  </si>
  <si>
    <t>ACM ETS CHATEAU DE LA BUZINE</t>
  </si>
  <si>
    <t>ACT REPORTAGES</t>
  </si>
  <si>
    <t>MISE A DISPO DE LOCAUX SUR L'ENSEMBLE DE L'HOPITAL CAROLINE ET DES LOCAUX ILE RATONNEAU 13007</t>
  </si>
  <si>
    <t>ACTEURS ET CITOYENS A MARSEILLE</t>
  </si>
  <si>
    <t>ACTION CATHOLIQUE DES ENFANTS DE MARSEILLE ET ENVIRONS</t>
  </si>
  <si>
    <t>ACTION MEDITERRANEENNE POUR L INSERTION SOCIALE PAR LE LOGEMENT</t>
  </si>
  <si>
    <t>ADOLPHE MONTICELLI</t>
  </si>
  <si>
    <t>MISE A DISPOSITION DU FORTIN DE CORBIÈRES 440 M2 ROUTE DU ROVE 13016 LOYER ANNUEL 3 600 EUROS</t>
  </si>
  <si>
    <t>AFLAM</t>
  </si>
  <si>
    <t>AFRIQUE OUEST FRANCE GUINEE VOIR VIE AOFG VOIR LA VIE</t>
  </si>
  <si>
    <t>AGENCE DE DEVELOPPEMENT ET DE RESERVA TION TOURISTIQUES BDR TOURISME</t>
  </si>
  <si>
    <t>AGENCE LOCALE DE L ENERGIE DE LA METROPOLE MARSEILLAISE</t>
  </si>
  <si>
    <t>AGENCE PROVENCALE DE L ECONOMIE ALTERNATIVE ET SOLIDAIRE</t>
  </si>
  <si>
    <t>AGIR ENSEMBLE POUR LE LOGEMENT EN HUVEAUNE</t>
  </si>
  <si>
    <t>AIRELLES VIDEO</t>
  </si>
  <si>
    <t>ALGERNON</t>
  </si>
  <si>
    <t>120 chaises 270 tables 1 estrade MISE A DISPOSITION DE LOCAUX 494 RUE PARADIS 13008 MARSEILLE</t>
  </si>
  <si>
    <t>ALPHABIO</t>
  </si>
  <si>
    <t>4 urnes 2 isoloirs</t>
  </si>
  <si>
    <t>ALZHAR</t>
  </si>
  <si>
    <t>MISE A DISPOSITION DE LOCAUX 8 TRAVERSE CHARLES SUSINI 13013</t>
  </si>
  <si>
    <t>AMBITION CITE</t>
  </si>
  <si>
    <t>AMICALE DES ANCIENS DU BATAILLON DE MARINS POMPIERS DE MARSEILLE</t>
  </si>
  <si>
    <t>AMICALE JUDO MARSEILLE</t>
  </si>
  <si>
    <t>AMICALE SPORTIVE AFRO ANTILLES</t>
  </si>
  <si>
    <t>AMICALE SPORTIVE KULHMANN</t>
  </si>
  <si>
    <t>AMIS DE L INSTRUCTION LAIQUE MAZARGUES</t>
  </si>
  <si>
    <t>MISE A DISPOSITION DE LOCAUX 2 RUE RAYMOND CAILLOL 13009</t>
  </si>
  <si>
    <t>AMIS DE L INSTRUCTION LAIQUE ST LOUP</t>
  </si>
  <si>
    <t>MISE A DISPOSITION DE LOCAUX 2 B AV DES CIGALES 13010</t>
  </si>
  <si>
    <t>AMIS DES QUARTIERS SUD</t>
  </si>
  <si>
    <t>MISE A DISPOSITION DE LOCAUX 86 BD ROUVIER 13010</t>
  </si>
  <si>
    <t>AMITIE MARSEILLE VIET NAM AMV</t>
  </si>
  <si>
    <t>ANIMA INVESTMENT NETWORK</t>
  </si>
  <si>
    <t>APAF PETITE ENFANCE</t>
  </si>
  <si>
    <t>MISE A DISPOSITION DE LOCAUX 374 RUE DE LYON 13015</t>
  </si>
  <si>
    <t>ARBRE EN SCENE PARC BILLOUX</t>
  </si>
  <si>
    <t>50 chaises 12 bancs 18 tables</t>
  </si>
  <si>
    <t>ARCHE</t>
  </si>
  <si>
    <t>MISE A DISPO SALLE DE CONF+ FOYER 31 MAI 2014 ½ JOURNEE TARIF « AUTRE QUE CULTUREL »</t>
  </si>
  <si>
    <t>ARKEMA FRANCE</t>
  </si>
  <si>
    <t>2 urnes 4 isoloirs</t>
  </si>
  <si>
    <t>ARMAPAD</t>
  </si>
  <si>
    <t>2 urnes</t>
  </si>
  <si>
    <t>ART ET MYSTIQUE 2013</t>
  </si>
  <si>
    <t>ARTISANS DU MONDE MARSEILLE</t>
  </si>
  <si>
    <t>ASOCIATION SPORTIVE MAZARGUES</t>
  </si>
  <si>
    <t>100 bancs 250 tables</t>
  </si>
  <si>
    <t>ASS BERNARD DUTANT</t>
  </si>
  <si>
    <t>ASS BIBLIOTHEQUE CAPELETTE ABC</t>
  </si>
  <si>
    <t>MISE A DISPOSITION DE LOCAUX 11 19 BOULEVARD BOISSON 13004</t>
  </si>
  <si>
    <t>ASS CHRISTOPHE POUR PREVENIR LE SUICIDE DES JEUNES</t>
  </si>
  <si>
    <t>MISE A DISPOSITION DE LOCAUX 12 RUE EDOUARD VAILLANT 13003</t>
  </si>
  <si>
    <t>ASS CULTURELLE DES FRANCAIS D ALGERIE</t>
  </si>
  <si>
    <t>ASS CULTURELLE EDUCATIVE ET DE LOISIRSSIMAN TOV ACEL SIMAN TOV</t>
  </si>
  <si>
    <t>ASS CULTURELLE STATION ALEXANDRE</t>
  </si>
  <si>
    <t>ASS CYCLISTE SAINT BARNABE</t>
  </si>
  <si>
    <t>ASS D AIDE AUX JEUNES TRAVAILLEURS</t>
  </si>
  <si>
    <t>MISE A DISPO LOCAUX 8872M2 326 CH DE LA MADRAGUE VILLE 13015 +TERRAINS FOOT 5948 M2</t>
  </si>
  <si>
    <t>ASS DE GESTION DU CONSERVATOIRE NATIONAL DES ARTS ET METIERS DE PROVENCE ALPES COTE D AZUR</t>
  </si>
  <si>
    <t>MISE A DISPOSITION DE LOCAUX ANCIENS ABATTOIRS DE SAINT LOUIS 13015</t>
  </si>
  <si>
    <t>ASS DE GESTION DU THÉÂTRE DU GYMNASE ARMAND HAMMER</t>
  </si>
  <si>
    <t>MISE A DISPO LOCAUX 902M2 4 RUE DU THÉÂTRE FRANÇAIS 13001+ LOCAUX 88, LA CANEBIÈRE 13001</t>
  </si>
  <si>
    <t>MISE A DISPOSITION DE LOCAUX CHEMIN DE SAINTE MARTHE 13014</t>
  </si>
  <si>
    <t>MISE A DISPOSITION A TITRE GRATUIT DE LOCAUX 7 AVENUE SAINT PAUL 13013</t>
  </si>
  <si>
    <t>ASS DE LA PLACE BLANCHE</t>
  </si>
  <si>
    <t>MISE A DISPO DE LOCAUX 724 M2 CITÉ DES ARTS DE LA RUE 225 AV. DES AYGALADES 13015</t>
  </si>
  <si>
    <t>ASS DE PROMOTION DE L INGENIERIE SOCIO EDUCATIVE</t>
  </si>
  <si>
    <t>ASS DE RECHERCHES HISTORIQUES ET ARCHEOLOGIQUES</t>
  </si>
  <si>
    <t>ASS DENTAIRE DE PROVENCE</t>
  </si>
  <si>
    <t>ASS DEPARTEMENTALE DES PUPILLES DE L ENSEIGNEMENT PUBLIC DES BDR</t>
  </si>
  <si>
    <t>MISE A DISPOSITION A TITRE GRATUIT DE FLUIDES + LOCAUX 11 RUE DE LA BOISERAIE 13012</t>
  </si>
  <si>
    <t>ASS DEPARTEMENTALE FRANCAS DES BOUCHES DU RHONE</t>
  </si>
  <si>
    <t>ASS DEPTL D ENTRAIDE DES PERSONNES ACCUEILLIES A LA PROTECTION DE L ENFAN</t>
  </si>
  <si>
    <t>ASS DEPTL POUR LE DEVELOPPEMENT DES ACTIONS DE PREVENTION</t>
  </si>
  <si>
    <t>MISE A DISPOSITION DE LOCAUX ILES DU FRIOUL ANCIENNE INFIRMERIE DE POMEGUES 13007</t>
  </si>
  <si>
    <t>MISE A DISPOSITION DE LOCAUX PLACE DU MONUMENT ANCIEN LAVOIR LES CAILLOLS 13012</t>
  </si>
  <si>
    <t>ASS DES CLUBS NAUTIQUES DE L ESTAQUE</t>
  </si>
  <si>
    <t>ASS DES COMMERCANTS ET ARTISANS CLARY ST LAZARE</t>
  </si>
  <si>
    <t>ASS DES COMMERCANTS ET ARTISANS DE LA BELLE DE MAI</t>
  </si>
  <si>
    <t>MISE A DISPOSITION A TITRE GRATUIT DE LOCAUX 182 BD HENRI BARNIER 13015</t>
  </si>
  <si>
    <t>MISE A DISPOSITION A TITRE GRATUIT DE LOCAUX 196 TRAVERSE DE LA PENNE 13011 35 BD BEAUSEJOUR 130011</t>
  </si>
  <si>
    <t>ASS DES JARDINS OUVRIERS CODER</t>
  </si>
  <si>
    <t>MISE A DISPOSITION DE LOCAUX AVENUE DU DOCTEUR HECKEL 13011</t>
  </si>
  <si>
    <t>ASS DES MALADES DU SYMDROME DE MC CUNEALBRIGHT</t>
  </si>
  <si>
    <t>ASS DES PARENTS D ELEVES DU LYCEE DE LHOTELLERIE ET L ALIMENTATION DE MLLE</t>
  </si>
  <si>
    <t>ASS DES PARENTS D ELEVES ET AMIS DU CONSERVATOIRE</t>
  </si>
  <si>
    <t>ASS DIOCESAINE DE MARSEILLE</t>
  </si>
  <si>
    <t>ASS DVPT RECHERCHES BIOLOGIQUES MEDICALES AU CHR DE MARSEILLE</t>
  </si>
  <si>
    <t>ASS ECHANGES CULTURELS MEDITERRANEE</t>
  </si>
  <si>
    <t>ASS ECOLE LACORDAIRE</t>
  </si>
  <si>
    <t>MISE A DISPOSITION DE TERRAIN AVENUE GHIGHIZOLA 13013</t>
  </si>
  <si>
    <t>ASS FRANCAISE CONTRE LES MYOPATHIES</t>
  </si>
  <si>
    <t>ASS GAN AMI</t>
  </si>
  <si>
    <t>ASS GENERALE DES INTERVENANTS RETRAITES DELEG DEP BOUCHES DU RHONE</t>
  </si>
  <si>
    <t>ASS LA MOSQUEE DE MARSEILLE</t>
  </si>
  <si>
    <t>MISE A DISPOSITION DE LOCAUX 326 CHEMIN DE LA MADRAGUE VILLE 13015</t>
  </si>
  <si>
    <t>ASS LE ZEBRE ZEN</t>
  </si>
  <si>
    <t>ASS LES ENTREPRENEURIALES EN PACA</t>
  </si>
  <si>
    <t>ASS LIBERATION HAUTS CANEBIERE</t>
  </si>
  <si>
    <t>ASS LOGER MARSEILLE JEUNES</t>
  </si>
  <si>
    <t>ASS MARSEILLE 5 BASKET BALL</t>
  </si>
  <si>
    <t>ASS MARSEILLE AUBAGNE DE PECHE</t>
  </si>
  <si>
    <t>MISE A DISPOSITION DE TERRAINS RIVES DE L'HUVEAUNE 13011</t>
  </si>
  <si>
    <t>ASS MEDITERRANEENNE DE PREVENTION ET DE TRAITEMENT DES ADDICTIONS</t>
  </si>
  <si>
    <t>ASS MEDITERRANEENNE POUR L INTEGRATIONDES DEFICIENTS VISUELS</t>
  </si>
  <si>
    <t>MISE A DISPOSITION DE LOCAUX 1 ALLEE DES PINSONS 13012</t>
  </si>
  <si>
    <t>ASS NEURO SCIENCES ET PSYCHIATRIES ANSP</t>
  </si>
  <si>
    <t>ASS NO TUNES INTERNATIONAL</t>
  </si>
  <si>
    <t>ASS NOUVELLE DIFFUSION RECHERCHES OBSERVATOIRE MARSEILLE</t>
  </si>
  <si>
    <t>ASS POUR L ESSOR PROVENCAL STE DES EXCURSIONNISTES MARSEILLAIS</t>
  </si>
  <si>
    <t>ASS POUR L ETUDE ET LA FORMATION CONTINUE EN GYNECOLOGIE OBSTETRIQUE</t>
  </si>
  <si>
    <t>ASS POUR LA MUSIQUE ET SES METIERS ANIMATION INSERTION</t>
  </si>
  <si>
    <t>MISE A DISPOSITION DE LOCAUX 14 TSE DE LA MICHELE</t>
  </si>
  <si>
    <t>ASS POUR LA PARTICIPATION ET L ACTION REGIONALE</t>
  </si>
  <si>
    <t>ASS POUR LA RECHERCHE DE LA REHABILITATION DE LA MAIN TRAUMATIQUE</t>
  </si>
  <si>
    <t>ASS POUR LE CONSEIL ET LA CREATION D ENTREPRISES ACCES CONSEIL</t>
  </si>
  <si>
    <t>MISE A DISPOSITION DE LOCAUX 59 RUE ALFRED CURTEL 13010</t>
  </si>
  <si>
    <t>ASS POUR LES FOYERS ET ATELIERS DES HANDICAPES</t>
  </si>
  <si>
    <t>MISE A DISPOSITION DE LOCAUX 17 RUE DU LOIR 13012 30 34 BD JEAN CASSE 13014</t>
  </si>
  <si>
    <t>ASS PR LA REALISATION ET LE DVPT D UN CENTRE NATIONAL DE REFERENCE RFID</t>
  </si>
  <si>
    <t>ASS PR LE DEVELOPPEMENT DES RELATIONS ECO CULTURELLES MLLE PCE TUNISIE</t>
  </si>
  <si>
    <t>ASS PR LE DEVELOPPEMENT DES RELATIONS INTERCOMMUNAUTAIRES MEDITERRANEENNES</t>
  </si>
  <si>
    <t>ASS PR VISITE DES MALADES DS LES ETS HOSPITALIERS ET MAISONS DE RETRAITES</t>
  </si>
  <si>
    <t>ASS PROGRES DU MANAGEMENT APM</t>
  </si>
  <si>
    <t>ASS PROVENCALE DES HANDICAPES ET INSUFFISANTS RESPIRATOIRES APHIR</t>
  </si>
  <si>
    <t>ASS PROVENCALE DES PELERINS DE COMPOSTELLE APPC</t>
  </si>
  <si>
    <t>MISE A DISPOSITION DE LOCAUX PALAIS DES ARTS 1 PL CARLI 13001</t>
  </si>
  <si>
    <t>ASS REPUBLICAINE DES ANCIENS COMBATTANTS ET VICTIMES DE GUERRE</t>
  </si>
  <si>
    <t>ASS SOLIDARITE FAMILIALE MARSEILLAISE</t>
  </si>
  <si>
    <t>ASS SOS HEPATITES PACA</t>
  </si>
  <si>
    <t>MISE A DISPOSITION DE LOCAUX 25 BD DE SAINT MARCEL 13011</t>
  </si>
  <si>
    <t>ASS SPORTIVE DES RETRAITES MARSEILLAIS</t>
  </si>
  <si>
    <t>ASS SPORTIVE ET CULTURELLE LA DELORME</t>
  </si>
  <si>
    <t>ASS SPORTIVE KICK BOXING 3EME SECTEUR</t>
  </si>
  <si>
    <t>ASS SPORTIVE MAISON DE JEUNES LA BLANCARDE</t>
  </si>
  <si>
    <t>ASS UNION SPORTIVE DE L ENSEIGNEMENT DU PREMIER DEGRE DES SECTEURS DE MLLE</t>
  </si>
  <si>
    <t>ASS VOGUE MASSILIA</t>
  </si>
  <si>
    <t>ASS VOL PLANE</t>
  </si>
  <si>
    <t>ASS WA (HARMONIE)</t>
  </si>
  <si>
    <t>ASSAMMA</t>
  </si>
  <si>
    <t>ASSOCIATION CELLULE 516</t>
  </si>
  <si>
    <t>ASSOCIATION CULTURELLE SPORTIVE ET D'ANIMATION</t>
  </si>
  <si>
    <t>40 bancs 20 tables</t>
  </si>
  <si>
    <t>ASSOCIATION CULTURELLE YORUBA DE CUBA OMI OMI</t>
  </si>
  <si>
    <t>ASSOCIATION DE LA FONDATION ETUDIANTE POUR LA VILLE (AFEV)</t>
  </si>
  <si>
    <t>50 chaises 90 tables 10 bancs 30 grilles</t>
  </si>
  <si>
    <t>ASSOCIATION DEPARTEMENTALE DES PARENTS D'ELEVES DE L'ENSEIGNEMENT PUBLIC DES BDR</t>
  </si>
  <si>
    <t>REDUC LOYERS 46, RUE STE VICTOIRE 13006</t>
  </si>
  <si>
    <t>ASSOCIATION DES COMMERCANTS DE L ESCALE BORELY</t>
  </si>
  <si>
    <t>ASSOCIATION DES FOYERS ET ATELIERS DE PREVENTION</t>
  </si>
  <si>
    <t>MISE A DISPOSITION DE LOCAUX 83 BD VIALA 13015</t>
  </si>
  <si>
    <t>ASSOCIATION DES PARLYSES DE FRANCE</t>
  </si>
  <si>
    <t>4 urnes</t>
  </si>
  <si>
    <t>ASSOCIATION DES VILLES DE FRANCE</t>
  </si>
  <si>
    <t>MISE A DISPO SALLE CONF ET FOYER 12 JUIN 2014 ½ JOURNEE TARIF « AUTRE QUE CULTUREL »</t>
  </si>
  <si>
    <t>ASSOCIATION E Z R A T I</t>
  </si>
  <si>
    <t>ASSOCIATION GYMNIQUE DE MONTREDON</t>
  </si>
  <si>
    <t>ASSOCIATION HANDBALL NORD</t>
  </si>
  <si>
    <t>10 chaises 10 tables</t>
  </si>
  <si>
    <t>ASSOCIATION HERVE MONDIAL BOXING</t>
  </si>
  <si>
    <t>ASSOCIATION JEUNESSE MARSEILLE NORD</t>
  </si>
  <si>
    <t>ASSOCIATION LES INGERABLES</t>
  </si>
  <si>
    <t>ASSOCIATION LES PANIERS MARSEILLAIS</t>
  </si>
  <si>
    <t>80 chaises 35 bancs 15 grilles</t>
  </si>
  <si>
    <t>ASSOCIATION LOISIRS ET CULTURE DE LA MADRAGUE DE MONTREDON</t>
  </si>
  <si>
    <t>ASSOCIATION NOAILLES GOURMAND</t>
  </si>
  <si>
    <t>7 tables</t>
  </si>
  <si>
    <t>ASSOCIATION PHILANTROPIQUE DU ROUCAS</t>
  </si>
  <si>
    <t>MISE A DISPOSITION A TITRE GRATUIT DE LOCAUX 2 AVENUE DU BOIS SACRE 13007</t>
  </si>
  <si>
    <t>ASSOCIATION RAP' N BOXE</t>
  </si>
  <si>
    <t>ASSOCIATION SCIENCES FRONTIERES</t>
  </si>
  <si>
    <t>LOCAUX BIBLIOTHEQUE ALCAZAR</t>
  </si>
  <si>
    <t>ASSOCIATION SPORTIVE DE MAZARGUES</t>
  </si>
  <si>
    <t>ASSOCIATION SPORTIVE DE SAINTE MARGUERITE</t>
  </si>
  <si>
    <t>ASSOCIATION SPORTIVE ET CULTUTELLE LA BATARELLE</t>
  </si>
  <si>
    <t>ASSOCIATION SUD ACTION MARSEILLE</t>
  </si>
  <si>
    <t>ASSOCIATION TOKA</t>
  </si>
  <si>
    <t>ASSOM</t>
  </si>
  <si>
    <t>Prêt salle expos parc 26° centenaire 13010 « Art Festival » Ateliers culturels étudiant</t>
  </si>
  <si>
    <t>ASTERIDES</t>
  </si>
  <si>
    <t>MISE A DISPO 471 M2 1 PL DE LORETTE 13002</t>
  </si>
  <si>
    <t>ATELIERS DU GRAND SUD</t>
  </si>
  <si>
    <t>MISE A DISPOSITION DE LOCAUX 29 RUE TOUSSAINT LA VICTORINE 13003</t>
  </si>
  <si>
    <t>AVENIR TRADITIONS MARINES</t>
  </si>
  <si>
    <t>MISE A DISPOSITION DE LOCAUX 1407M2 20 BD GABES 13008 LA MILLIERE LA VALENTINE VALLEE VERTE</t>
  </si>
  <si>
    <t>BAROUDEUR MASSILIA POMPIERS DU MONDE</t>
  </si>
  <si>
    <t>BASKET CLUB VALENTINOIS</t>
  </si>
  <si>
    <t>BEP BOP SALSA CLUB</t>
  </si>
  <si>
    <t>150 chaises 20 tables 1 urne</t>
  </si>
  <si>
    <t>BETH HILEL</t>
  </si>
  <si>
    <t>BIEN VIVRE A BEAUMONT ASS DES COMMERCANTS ARTISANS ET PROFESSIONS</t>
  </si>
  <si>
    <t>BINTANG TIGA</t>
  </si>
  <si>
    <t>BNE AKIVA MARSEILLE</t>
  </si>
  <si>
    <t>BODADON</t>
  </si>
  <si>
    <t>BOUDMER</t>
  </si>
  <si>
    <t>BOXING CLUB DE ST JEROME</t>
  </si>
  <si>
    <t>MISE A DISPOSITION DE LOCAUX 14 AVENUE DES BALUSTRES 13013</t>
  </si>
  <si>
    <t>BRAIN UP ASSOCIATION</t>
  </si>
  <si>
    <t>BRIDGE CLUB DE MONTOLIVET</t>
  </si>
  <si>
    <t>MISE A DISPOSITION DE LOCAUX 34 AVENUE MARIUS RICHARD 13012</t>
  </si>
  <si>
    <t>BRIDGES PONTS ENTRE LES CULTURES</t>
  </si>
  <si>
    <t>BUDOKAN DE MAZARGUES</t>
  </si>
  <si>
    <t>MISE A DISPOSITION DE LOCAUX AVENUE DE LATTRE DE TASSIGNY 13009</t>
  </si>
  <si>
    <t>BUREAU INTERMEDIAIRE DE PRODUCTION BIP</t>
  </si>
  <si>
    <t>C EST LA FAUTE A VOLTAIRE</t>
  </si>
  <si>
    <t>CANTINE 1901</t>
  </si>
  <si>
    <t>CAP MARSEILLE</t>
  </si>
  <si>
    <t>CARNETS DE VILLE</t>
  </si>
  <si>
    <t>MISE A DISPOSITION DE LOCAUX 64 RUE DE LA JOLIETTE 13002</t>
  </si>
  <si>
    <t>CDSBF 13</t>
  </si>
  <si>
    <t>CENTRE ASSOCIATIF D ANIMATION LE BORD DE MER CAA LE BORD DE MER</t>
  </si>
  <si>
    <t>CENTRE CULTUREL EVANGELIQUE ARMENIEN</t>
  </si>
  <si>
    <t>CENTRE D ACCUEIL DES BAUMETTES</t>
  </si>
  <si>
    <t>CENTRE D INFORMATION SUR LES DROITS DES FEMMES ET DES FAMILLES PHOCEEN</t>
  </si>
  <si>
    <t>CENTRE D INTERPRETARIAT DE LIAISON</t>
  </si>
  <si>
    <t>CENTRE D'ACTIVITES REGIONALES DU PLAN BLEU</t>
  </si>
  <si>
    <t>LOCATION DE LOCAUX SITUES SUR LA VILLA VALMER 5 BUREAUX AU RDC ET AU 1ER ETAGE DU BATIMENT PRINCIPAL</t>
  </si>
  <si>
    <t>MISE A DISPO LOCAUX 16 RUE B . DUBOIS 13001 28 AV DE LA MARTHELINE 13009 8 TRSE CH. SUSINI 13013</t>
  </si>
  <si>
    <t>CENTRE DE RENCONTRE ET D ANIMATION PARLA CHANSON</t>
  </si>
  <si>
    <t>REDUCTION DE LOYERS : LOCAUX 46 RUE SAINTE VICTOIRE 13006</t>
  </si>
  <si>
    <t>CENTRE DESIGN MARSEILLE PROVENCE</t>
  </si>
  <si>
    <t>MISE A DISPOSITION DE LOCAUX 2 RUE VIEILLE CHARITE 13002</t>
  </si>
  <si>
    <t>CENTRE MUSULMAN DE MARSEILLE</t>
  </si>
  <si>
    <t>100 chaises 50 bancs 300 tables 100 grilles</t>
  </si>
  <si>
    <t>CENTRE NATIONAL D INSERTION PROFESSIONNELLE D ARTISTES LYRIQUES</t>
  </si>
  <si>
    <t>CENTRE NATIONAL D'INSERTION PROFESSIONNELLE D'ART LYRIQUE PACA – CNIPAL</t>
  </si>
  <si>
    <t>REDUCTION DE LOYERS : LOCAUX (740M2) 49 RUE CHAPE 13004</t>
  </si>
  <si>
    <t>MISE A DISPOSITION A TITRE GRATUIT DE LOCAUX 96 LA CANEBIERE 13001</t>
  </si>
  <si>
    <t>CENTRE RICHEBOIS</t>
  </si>
  <si>
    <t>1 urne 1 isoloir</t>
  </si>
  <si>
    <t>CENTRE SOCIAL CULTUREL ET SPORTIF LES ROSIERS</t>
  </si>
  <si>
    <t>CENTRE SOCIAL DE LA ROUGUIERE LES LIBERATEURS LES COMTES</t>
  </si>
  <si>
    <t>MISE A DISPOSITION A TITRE GRATUIT DE LOCAUX 34 RUE DE LA BUSSERINE 13014</t>
  </si>
  <si>
    <t>CENTRE SOCIAL SAINT JOSEPH</t>
  </si>
  <si>
    <t>40 grilles</t>
  </si>
  <si>
    <t>CENTRE SOCIAL ST ANTOINE</t>
  </si>
  <si>
    <t>50 chaises 10 bancs 90 tables</t>
  </si>
  <si>
    <t>MISE A DISPOSITION D'UN TERRAIN ET DE LOCAUX 26 RUE PIERRE BERANGER 13012</t>
  </si>
  <si>
    <t>CERCLE DES NAGEURS MARSEILLE</t>
  </si>
  <si>
    <t>3 urnes 4 isoloirs</t>
  </si>
  <si>
    <t>CERCLE DES RAGEURS DES CATALANS</t>
  </si>
  <si>
    <t>CHAMBRE DE COMMERCE ITALIENNE</t>
  </si>
  <si>
    <t>CHAMBRE REG DU SURENDETTEMENT SOCIAL DES BDR CRESUS 13 SOS SURENDETTEMENT</t>
  </si>
  <si>
    <t>CHAMBRE SYNDICALE DE L HABILLEMENT DE MARSEILLE ET REGION</t>
  </si>
  <si>
    <t>CHARTE DU PLAISANCIER ET AMIS DE LA MER CHALLENGE JEAN PAUL MOUREN</t>
  </si>
  <si>
    <t>CHEMLANA</t>
  </si>
  <si>
    <t>MISE A DISPOS ATELIERS ARTISTES 730 M2 11/19 BD BOISSON 13004</t>
  </si>
  <si>
    <t>CIE EMILE SAAR</t>
  </si>
  <si>
    <t>CIE LA RUMEUR</t>
  </si>
  <si>
    <t>MIS A DISPOS LOCAUX 114 m2 24 PASSAGE LEO FERRE 13003</t>
  </si>
  <si>
    <t>CIE THEATRALE ZANI</t>
  </si>
  <si>
    <t>CINE ZOOMS</t>
  </si>
  <si>
    <t>MISE A DISPOSITION DE LOCAUX 2 RUE DU CINEMA 13016</t>
  </si>
  <si>
    <t>CINEMATHEQUE DE MARSEILLE</t>
  </si>
  <si>
    <t>CINEPAGE</t>
  </si>
  <si>
    <t>CIQ Castellane - 36 rue Falque - 13006 Marseille</t>
  </si>
  <si>
    <t>Prêt salle exposition parc du 26° centenaire 13010 Journées culturelles de printemps</t>
  </si>
  <si>
    <t>CIQ DE SAINT MENET LA BUZINE</t>
  </si>
  <si>
    <t>MISE A DISPOSITION DE LOCAUX 81 TRAVERSE DES ECOLES 13011</t>
  </si>
  <si>
    <t>CIQ DE ST JULIEN</t>
  </si>
  <si>
    <t>MISE A DISPOSITION DE LOCAUX 27 RUE P BERANGER</t>
  </si>
  <si>
    <t>MISE A DISPOSITION DE LOCAUX ROND POINT TEISSEIRE 13008</t>
  </si>
  <si>
    <t>MISE A DISPOSITION LA MAGALONE 245 BD MICHELET 13009 16 RUE BERNARD DUBOIS</t>
  </si>
  <si>
    <t>CITE DES ARTS DE LA RUE</t>
  </si>
  <si>
    <t>23 chaises 48 bancs</t>
  </si>
  <si>
    <t>MISE A DISPOSITION A TITRE GRATUIT DE LOCAUX 4 10 RUE DES CONSULS 13002</t>
  </si>
  <si>
    <t>CLAIRFIELD INTERNATIONAL</t>
  </si>
  <si>
    <t>30 bancs 15 tables</t>
  </si>
  <si>
    <t>CLAPOSUD</t>
  </si>
  <si>
    <t>CLICHEKO</t>
  </si>
  <si>
    <t>MISE A DISPOSITION A TITRE GRATUIT DE LOCAUX 12 TRAVERSE MAGNAN 13003</t>
  </si>
  <si>
    <t>CLUB ALPIN FRANCAIS CALANQUES MARSEILLE CASSIS</t>
  </si>
  <si>
    <t>CLUB ATHLETIQUE DE MARSEILLE LE PHENIXVALENTINOIS</t>
  </si>
  <si>
    <t>MISE A DISPO EQUIPEMENTS SPORTIFS + MISE A DISPO LOCAUX 1BIS CHEMIN DES MOURETS 13013</t>
  </si>
  <si>
    <t>CLUB DE FOOT ASMJ BLANCARDE</t>
  </si>
  <si>
    <t>150 chaises 60 tables 15 drapeaux</t>
  </si>
  <si>
    <t>CLUB DE PELOTE BASQUE DES GASCONS PYRENEENS ET PROVENCAUX MARSEILLEN</t>
  </si>
  <si>
    <t>CLUB INFORMATIQUE POUR L INSERTION DESPERSONNES HANDICAPEES</t>
  </si>
  <si>
    <t>CLUB LEO LAGRANGE D ENDOUME</t>
  </si>
  <si>
    <t>MISE A DISPOSITION DE LOCAUX 245 RUE D'ENDOUME 13007</t>
  </si>
  <si>
    <t>CLUB OMNISPORT CULTUREL AMICALE ST JUST</t>
  </si>
  <si>
    <t>CLUB OMNISPORTS CULTUREL DE L AMICALE SAINT JUST</t>
  </si>
  <si>
    <t>CLUB UNIVERSITAIRE MARSEILLE ST JEROME</t>
  </si>
  <si>
    <t>CLUB WTC APEX</t>
  </si>
  <si>
    <t>COBATY MARSEILLE PROVENCE</t>
  </si>
  <si>
    <t>COCKTAIL THEATRE</t>
  </si>
  <si>
    <t>Mise à disposition à titre gratuit de locaux Relais Nature St Joseph - 13015 Marseille</t>
  </si>
  <si>
    <t>COLLECTIF DES ASSOCIATIONS DE LA VILLABELLEVUE</t>
  </si>
  <si>
    <t>MISE A DISPOSITION DE LOCAUX 11 RUE DE LA BOISERAIE 13012</t>
  </si>
  <si>
    <t>MISE A DISPO DE PERSONNEL</t>
  </si>
  <si>
    <t>COMITE D ANIMATION ET D INTERET DU RELAIS NATURE DE ST JOSEPH</t>
  </si>
  <si>
    <t>COMITE D INTERET DE QUARTIER MENPENTI</t>
  </si>
  <si>
    <t>MISE A DISPOSITION DE LOCAUX 157 AVENUE DE TOULON 13006</t>
  </si>
  <si>
    <t>COMITE D'INTERET DE QUARTIER BOIS LUZY</t>
  </si>
  <si>
    <t>50 grilles</t>
  </si>
  <si>
    <t>COMITE D'INTERET DE QUARTIER HAUT BRETEUIL</t>
  </si>
  <si>
    <t>25 bancs 30 tables 5 grilles</t>
  </si>
  <si>
    <t>COMITE DE BADMINTON</t>
  </si>
  <si>
    <t>COMITE DEPARTEMENTAL 13 DE TENNIS DE TABLE</t>
  </si>
  <si>
    <t>COMITE DEPARTEMENTAL D EDUCATION POUR LA SANTE DES BDR</t>
  </si>
  <si>
    <t>COMITE DEPARTEMENTAL DE CANOE KAYAK DES BDR</t>
  </si>
  <si>
    <t>COMITE DEPARTEMENTAL DE TAEKWONDO ET DISCIPLINES ASSOCIEES DES BDR</t>
  </si>
  <si>
    <t>COMITE DEPARTEMENTAL DES BDR DES SPORTS DE GLACE</t>
  </si>
  <si>
    <t>COMITE MAM EGA</t>
  </si>
  <si>
    <t>COMITE REGIONAL D EDUCATION POUR LA SANTE DES BDR</t>
  </si>
  <si>
    <t>COMITE REGIONAL DE BOXE</t>
  </si>
  <si>
    <t>COMITE REGIONAL DE PROVENCE DE NATATION DE LA FEDE FCSE DE NATATION</t>
  </si>
  <si>
    <t>COMITE REGIONAL DU SPORT UNIVERSITAIREAIX MARSEILLE</t>
  </si>
  <si>
    <t>COMMUNAUTE EMMAUS SAINT MARCEL FONDATEUR ABBE PIERRE</t>
  </si>
  <si>
    <t>COMPAGNIE BUCHINGER S BOOT</t>
  </si>
  <si>
    <t>MISE A DISPOSITION DE LOCAUX 2B RUE DUVERGER 13002</t>
  </si>
  <si>
    <t>COMPAGNIE CARPE DIEM</t>
  </si>
  <si>
    <t>COMPAGNIE DES COMMISSAIRES ENQUETEURS PROVENCE ALPES</t>
  </si>
  <si>
    <t>COMPAGNIE VERGARI BALLETT</t>
  </si>
  <si>
    <t>MISE A DISPOSITION DE LOCAUX 74 RUE LONGUE DES CAPUCINS 13001</t>
  </si>
  <si>
    <t>MISE A DISPO LOCAUX FLUIDES ABONNEMENTS FOURNITURES BUREAUX MATERIEL INFORMATIQUE</t>
  </si>
  <si>
    <t>CONSEIL HABITAT SANTE</t>
  </si>
  <si>
    <t>CONSEIL MONDIAL DE L EAU</t>
  </si>
  <si>
    <t>MISE A DISPO LOCAUX CHARGES MATERIEL LOGICIELS INFORMATIQUES MOBILIER DE BUREAU 13002</t>
  </si>
  <si>
    <t>CONSEIL REPRESENTATIF DES INSTITUTIONSJUIVES DE FRANCE REGION MARSEILLE PCE</t>
  </si>
  <si>
    <t>MISE A DISPOSITION A TITRE GRATUIT D UN LOCAL 16 RUE BERNARD DUBOIS 13001</t>
  </si>
  <si>
    <t>MISE A DISPOSITION DE LOCAUX 50 BD DE LA CORDERIE 13007</t>
  </si>
  <si>
    <t>MISE A DISPOSITION DE TERRAIN 21 CHEMIN DES TUILERIES 13015</t>
  </si>
  <si>
    <t>COULEUR D ENFANTS</t>
  </si>
  <si>
    <t>CREATION ARTISTIQUE CONTEMPORAINE</t>
  </si>
  <si>
    <t>CROIX ROUGE FRANCAISE</t>
  </si>
  <si>
    <t>MISE A DISPOSITION A TITRE GRATUIT DE LOCAUX 10 BD FERDINAND DE LESSEPS 13003</t>
  </si>
  <si>
    <t>CROIX ROUGE INSERTION IMPULSE TOIT</t>
  </si>
  <si>
    <t>CULTURE ET PATRIMOINE EN PROVENCE ET MEDITERRANEE ARTEOLOG</t>
  </si>
  <si>
    <t>CYBERKARTIE</t>
  </si>
  <si>
    <t>CYCLOCITY GROUPE JC DECAUX</t>
  </si>
  <si>
    <t>4 urnes 1 isoloir</t>
  </si>
  <si>
    <t>DES AUTEURS AUX LECTEURS</t>
  </si>
  <si>
    <t>DESIGN THE FUTURE NOW</t>
  </si>
  <si>
    <t>MISE A DISPOSITION A TITRE GRATUIT DE LOCAUX 43 RUE D'AUBAGNE 13001</t>
  </si>
  <si>
    <t>DIRE LIRE</t>
  </si>
  <si>
    <t>DISTRICT DE PROVENCE</t>
  </si>
  <si>
    <t>DIVALDO THEATRE ANIMATION</t>
  </si>
  <si>
    <t>DOMAINE DE FONFREDE</t>
  </si>
  <si>
    <t>ECOLE DES PARENTS ET DES EDUCATEURS D ILE DE FRANCE</t>
  </si>
  <si>
    <t>ECOLE NATIONALE SUPERIEURE DE DANSE A MARSEILLE</t>
  </si>
  <si>
    <t>MISE A DISPOSITION DE LOCAUX 1913M2 20 BD GABES 13008</t>
  </si>
  <si>
    <t>ECOLE REGIONALE D ACTEURS DE CANNES</t>
  </si>
  <si>
    <t>ECONOMIE SOCIALE ET FAMILIALE SERVICES</t>
  </si>
  <si>
    <t>EDUCATION PROTECTION INSERTION SOCIALE</t>
  </si>
  <si>
    <t>EGLISE PROTESTANTE UNIE DE MARSEILLE GRIGNAN</t>
  </si>
  <si>
    <t>EN RANG D OIGNONS</t>
  </si>
  <si>
    <t>ENFANTS A BORD ART ET ECOLOGIE</t>
  </si>
  <si>
    <t>MISE A DISPOSITION DE LOCAUX 82 AVENUE DE LA CROIX ROUGE 13013</t>
  </si>
  <si>
    <t>ENSEMBLES POLYPHONIQUES EN PROVENCE</t>
  </si>
  <si>
    <t>ENTENTE UNION GLE ARMENIENNE ARDZIV</t>
  </si>
  <si>
    <t>ENTRAIDE SOLIDARITE13</t>
  </si>
  <si>
    <t>MISE A DISPOS LOCAUX 13016- 13011- 13004 - 13008 - 13009 - 13003 - 13013</t>
  </si>
  <si>
    <t>EQUIPE SAINT VINCENT FONTAINE SAINT VINCENT</t>
  </si>
  <si>
    <t>ESCALE MARSEILLE ETUDIANTS</t>
  </si>
  <si>
    <t>ESCLAVAGE TOLERANCE ZERO</t>
  </si>
  <si>
    <t>MISE A DISPOSITION DE LOCAUX 72 RUE DE LA REPUBLIQUE 13002</t>
  </si>
  <si>
    <t>MISE A DISPOSITION DE LOCAUX 3 RUE BOISSEAU 13016</t>
  </si>
  <si>
    <t>ESPACE CULTURE</t>
  </si>
  <si>
    <t>MISE A DISPOSITION DE LOCAUX 42 LA CANEBIERE 13001</t>
  </si>
  <si>
    <t>ESPACE PEDAGOGIE ET FORMATION FRANCE</t>
  </si>
  <si>
    <t>ESPLANADE GANAY BOULISTE</t>
  </si>
  <si>
    <t>50 chaises 20 tables</t>
  </si>
  <si>
    <t>ETERNAL NETWORK ATELIER DE PRODUCTION ET D INGENIERIE ARTISTIQUE</t>
  </si>
  <si>
    <t>ETOILE CYCLISTE DE STE MARGUERITE</t>
  </si>
  <si>
    <t>ETUDE SENSIBILISATION ET PREVENTION DEL ERRANCE</t>
  </si>
  <si>
    <t>EXTERIEUR NUIT</t>
  </si>
  <si>
    <t>FAI AR (FORMATION AVANCEE ET ITINÉRANTE DES ARTS DE LA RUE)</t>
  </si>
  <si>
    <t>MISE A DISPO LOCAUX 1115m2 CITE ARTS DE LA RUE 225, AV. DES AYGALADES 13015</t>
  </si>
  <si>
    <t>FED NATIONALE DES ASS D ACCUEIL ET DE REINSERTION SOCIALE PACA CORSE ET DOM</t>
  </si>
  <si>
    <t>FEDE DES COMMERCANTS ET ARTISANS DES 2EME ET 3EME ARRONDISSEMENTS DE MLLE</t>
  </si>
  <si>
    <t>FEDE NATIONALE DU MERITE MARITIME ET DE LA MEDAILLE D HONNEUR DES MARINS</t>
  </si>
  <si>
    <t>MISE A DISPOSITION A TITRE GRATUIT DE LOCAUX 72 RUE DE LA REPUBLIQUE 13002</t>
  </si>
  <si>
    <t>FEDERATION FRANCAISE DE BILLARD</t>
  </si>
  <si>
    <t>FEDERATION FRANCAISE DE VOLLEY BALL</t>
  </si>
  <si>
    <t>FEDERATION FRANCAISE DU PAYSAGE</t>
  </si>
  <si>
    <t>FEDERATION FRANCAISE HOCKEY SUR GLACE FFHG</t>
  </si>
  <si>
    <t>FEDERATION SPORTIVE ET GYMNIQUE DU TRAVAIL</t>
  </si>
  <si>
    <t>FEDERATION UNIE DES AUBERGES DE JEUNESSE</t>
  </si>
  <si>
    <t>MISE A DISPOS LOCAUX 13008 av J. Vidal + TERRAIN ALLEE DES PRIMEVERES 13012</t>
  </si>
  <si>
    <t>FEMMES POSITIVES</t>
  </si>
  <si>
    <t>FESTIVAL DE BRIDGE DE MARSEILLE</t>
  </si>
  <si>
    <t>FESTIVAL MONDIAL DE L IMAGE SOUS MARINE FMISM</t>
  </si>
  <si>
    <t>FETE DES ECOLES PUBLIQUES</t>
  </si>
  <si>
    <t>MISE A DISPO SALLE DE CONF 15 JANV 2014 ½ JOURNEE TARIF « AUTRE QUE CULTUREL »</t>
  </si>
  <si>
    <t>FOIRE AUX SANTONS DE MARSEILLE</t>
  </si>
  <si>
    <t>FOND INTERTERRE</t>
  </si>
  <si>
    <t>MISE A DISPOSITION DE LOCAUX 2 A BD D'HANOI 13015</t>
  </si>
  <si>
    <t>FONDATION DE L ARMEE DU SALUT</t>
  </si>
  <si>
    <t>FONDATION NATIONALE PR L ENSEIGNEMENT DE LA GESTION DES ENTREPRISES</t>
  </si>
  <si>
    <t>FOOTBALL CLUB LOISIRS MALPASSE</t>
  </si>
  <si>
    <t>FORUM FEMMES MEDITERRANEE</t>
  </si>
  <si>
    <t>MISE A DISPOSITION DE LOCAUX 51 RUE DES DOMINICAINES 13001</t>
  </si>
  <si>
    <t>FOS OUEST PROVENCE BASKET</t>
  </si>
  <si>
    <t>FOYER DE LA TRINITE</t>
  </si>
  <si>
    <t>FRANCE BENEVOLAT MARSEILLE</t>
  </si>
  <si>
    <t>FRONT RUNNERS MARSEILLE</t>
  </si>
  <si>
    <t>FRONTRUNNERS MARSEILLE</t>
  </si>
  <si>
    <t>42 chaises 33 bancs 5 grilles</t>
  </si>
  <si>
    <t>FULL KARATE ACADEMIE</t>
  </si>
  <si>
    <t>GALERIE ANDIAMO</t>
  </si>
  <si>
    <t>20 chaises 20 bancs 30 tables</t>
  </si>
  <si>
    <t>GANESH REPOUSSEUR DES OBSTACLES</t>
  </si>
  <si>
    <t>GARDENS G</t>
  </si>
  <si>
    <t>MISE A DISPOSITION A TITRE GRATUIT DE LOCAUX 225 AVENUE DES AYGALADES 13015</t>
  </si>
  <si>
    <t>GENERATION ENTREPRENDRE</t>
  </si>
  <si>
    <t>GENERATIONS FUTURES</t>
  </si>
  <si>
    <t>MISE A DISPO LOCAUX 3138 m² CITE DES ARTS DE LA RUE 225 AV DES AYGALADES 13015</t>
  </si>
  <si>
    <t>GOEL EN LA GOELETTE DES PIRATES</t>
  </si>
  <si>
    <t>GROUP</t>
  </si>
  <si>
    <t>GROUPE D ETUDE EN COELIO CHIRURGIE INFANTILE</t>
  </si>
  <si>
    <t>GROUPE DE RECHERCHE ET D IMPROVISATIONMUSICALES</t>
  </si>
  <si>
    <t>GROUPE DE RECHERCHE SUR LA MALADIE D ALZHEIMER</t>
  </si>
  <si>
    <t>GROUPE ETUDE TRAITEMENT LOMBOSCIATIQUE</t>
  </si>
  <si>
    <t>GROUPE KEDGE BUSINESS SCHOOL</t>
  </si>
  <si>
    <t>GROUPE MARITIME DE THEATRE</t>
  </si>
  <si>
    <t>GROUPE SAINT ELOI DE CHÂTEAU GOMBERT</t>
  </si>
  <si>
    <t>MISE A DISPOSITION DE TERRAIN ET HANGAR 89 RUE PAUL LANGEVIN 13013</t>
  </si>
  <si>
    <t>GROUPE SPORTIF CONSOLAT</t>
  </si>
  <si>
    <t>GROUPEMENT ASSOCIATIF POUR LA LIBERTE D EXPRESSION RADIOPHONIQUE</t>
  </si>
  <si>
    <t>GROUPEMENT DE DEFENSE CONTRE LES ORGANISMES NUISIBLES DES CULTURES DE MARSEILLE GDON</t>
  </si>
  <si>
    <t>MISE A DISPOSITION DE LOCAUX 2 CHEMIN DES LANCIERS PARC BORTOLI 13008</t>
  </si>
  <si>
    <t>GRPT DE RECHERCHE EN AUTOPSIE ET IMAGERIE THANATOLOGIQUE</t>
  </si>
  <si>
    <t>GYPTIS BELLE DE MAI</t>
  </si>
  <si>
    <t>HAMASKAINE FRANCE</t>
  </si>
  <si>
    <t>HANDESTAU AU COEUR DE L HANDICAP</t>
  </si>
  <si>
    <t>HANDICAP AMITIE CULTURE CIERS ELIE WIESEL</t>
  </si>
  <si>
    <t>HEART COLOR MUSIC</t>
  </si>
  <si>
    <t>HUMANI TERRA INTERNATIONAL</t>
  </si>
  <si>
    <t>HYMNIS</t>
  </si>
  <si>
    <t>ILES DU SUD</t>
  </si>
  <si>
    <t>IMAGE SON ET COMPAGNIE</t>
  </si>
  <si>
    <t>IMAGES EN ACTION CIE K O COM</t>
  </si>
  <si>
    <t>IMAGO LUX</t>
  </si>
  <si>
    <t>IN PULVEREM REVERTERIS</t>
  </si>
  <si>
    <t>INFOS A GOGO</t>
  </si>
  <si>
    <t>MISE A DISPO LOCAUX 40/42 CHEMIN FONTAINIEU 13014 + 40 chaises 50 bancs 40 tables</t>
  </si>
  <si>
    <t>INGENIERIE MEDITERRANEENNE POUR L EXPORT ET LE DEVELOPPEMENT</t>
  </si>
  <si>
    <t>Mise A dispo personnel + LOCAUX TEL Edf EAU ENTRETIEN LOCAUX AFFRANCHISSEMENT</t>
  </si>
  <si>
    <t>INNOVATION EN ACTION</t>
  </si>
  <si>
    <t>INSERSUD MARSEILLE</t>
  </si>
  <si>
    <t>MISE A DISPOSITION DE LOCAUX 137 141 CHEMIN DE SORMIOU 13009</t>
  </si>
  <si>
    <t>INSTITUT DE COOPERATION PR LE DEVELOPPEMENT AFRIQUE</t>
  </si>
  <si>
    <t>INSTITUT DE FORMATION D ANIMATEURS DE COLLECTIVITES</t>
  </si>
  <si>
    <t>MISE A DISPO LOCAUX 13010-13007-13012</t>
  </si>
  <si>
    <t>INSTITUT DE LA MALADIE D ALZHEIMER</t>
  </si>
  <si>
    <t>INSTITUT DE LA MEDITERRANEE</t>
  </si>
  <si>
    <t>INSTITUT FRANCAIS DES INSTRUMENTS A VENT</t>
  </si>
  <si>
    <t>INSTITUT OCEANOGRAPHIQUE PAUL RICARD</t>
  </si>
  <si>
    <t>INSTITUT REGIONAL DES SOURDS ET AVEUGLES DE MARSEILLE (IRSAM)</t>
  </si>
  <si>
    <t>150 chaises 20 tables 10 grilles</t>
  </si>
  <si>
    <t>INTER LOISIR JEUNES</t>
  </si>
  <si>
    <t>ITINERAIRE INTERNATIONAL</t>
  </si>
  <si>
    <t>JARDINS OUVRIERS ET FAMILIAUX DE MARSEILLE SUD</t>
  </si>
  <si>
    <t>MISE A DISPOSITION DE TERRAIN BD GRAWITZ 13016</t>
  </si>
  <si>
    <t>JARDINS OUVRIERS ET FAMILIAUX DE PROVENCE</t>
  </si>
  <si>
    <t>JEUNE CHAMBRE ECONOMIQUE DE MARSEILLE</t>
  </si>
  <si>
    <t>JEUNESSE OLYMPIQUE SAINT GABRIEL</t>
  </si>
  <si>
    <t>JEUNESSE SPORTIVE ARMENIENNE DE SAINT ANTOINE</t>
  </si>
  <si>
    <t>MISE A DISPOSITION DE LOCAUX 10 AVENUE DU GROUPE SCOLAIRE 13012</t>
  </si>
  <si>
    <t>JOURNEES NATIONALES DE DIETETIQUE</t>
  </si>
  <si>
    <t>JOYEUSE UNION DON BOSCO J U D B OU JUDB</t>
  </si>
  <si>
    <t>JURISCUP</t>
  </si>
  <si>
    <t>MISE A DISPO LOCAUX 242 m2 CITE DES ARTS DE LA RUE 225 AV DES AYGALADES 13015</t>
  </si>
  <si>
    <t>KEDGE BUSINESS SCHOOL</t>
  </si>
  <si>
    <t>12 urnes 4 isoloirs</t>
  </si>
  <si>
    <t>KIDDISCHOOL</t>
  </si>
  <si>
    <t>KOMM N ACT</t>
  </si>
  <si>
    <t>KUNGA KA</t>
  </si>
  <si>
    <t>L APPRENTIE COMPAGNIE</t>
  </si>
  <si>
    <t>L ARBRE A JEUX</t>
  </si>
  <si>
    <t>L ECHANCRURE</t>
  </si>
  <si>
    <t>L ENFANT DU SOLEIL</t>
  </si>
  <si>
    <t>L INSOMNANTE</t>
  </si>
  <si>
    <t>L UNIVERSITE DU CITOYEN</t>
  </si>
  <si>
    <t>L'ARTICHAUT</t>
  </si>
  <si>
    <t>MISE A DISPOSITION DE TERRAIN 22 TRAVERSE DE GIBRALTAR 13003</t>
  </si>
  <si>
    <t>LA BERN A BOULES</t>
  </si>
  <si>
    <t>MISE A DISPOSITION DE TERRAIN CHEMIN DE LA MADRAGUE VILLE 13015</t>
  </si>
  <si>
    <t>LA BOULE DE LA GOUFFONNE</t>
  </si>
  <si>
    <t>MISE A DISPOSITION DE LOCAUX TRAVERSE DE LA GOUFFONNE 13009</t>
  </si>
  <si>
    <t>MISE A DISPOSITION A TITRE GRATUIT DE LOCAUX 303 CORNICHE KENNEDY 13007</t>
  </si>
  <si>
    <t>LA CHAMBRE CLAIRE</t>
  </si>
  <si>
    <t>LA COMPAGNIE DES PAS SAGES</t>
  </si>
  <si>
    <t>LA COMPAGNIE DES RUBENS</t>
  </si>
  <si>
    <t>LA COMPAGNIE DU MANDARINIER</t>
  </si>
  <si>
    <t>LA COOP VILLE DE MARSEILLE ET COMMUNAUTE URBAINE MPM</t>
  </si>
  <si>
    <t>LA CORDEE</t>
  </si>
  <si>
    <t>LA FINE LANCE ESTAQUEENNE</t>
  </si>
  <si>
    <t>MISE A DISPOSITION DE TERRAINS 22 TRAVERSE DE GIBRALTAR 13003</t>
  </si>
  <si>
    <t>LA FRICHE</t>
  </si>
  <si>
    <t>120 chaises 30 tables</t>
  </si>
  <si>
    <t>MISE A DISPO LOCAUX 13001- 13014- 13008- 13013+ PRET DE MATERIEL</t>
  </si>
  <si>
    <t>LA PEDALE JOYEUSE</t>
  </si>
  <si>
    <t>MISE A DISPOSITION DE LOCAUX 2 IMPASSE STE FRANÇOISE 13002</t>
  </si>
  <si>
    <t>LA SANTE DE LA FAMILLE DES CHEMINS DE FER FRANCAIS</t>
  </si>
  <si>
    <t>LA VENTANA</t>
  </si>
  <si>
    <t>LABORATOIRE MUSIQUE ET INFORMATIQUE DE MARSEILLE</t>
  </si>
  <si>
    <t>LAZA</t>
  </si>
  <si>
    <t>LE 7E CONTINENT</t>
  </si>
  <si>
    <t>MISE A DISPOSITION DE LOCAUX 4 RUE DUVERGER 13002</t>
  </si>
  <si>
    <t>LE BRUIT DES NUAGES</t>
  </si>
  <si>
    <t>LE CARTEL DE LA FRICHE</t>
  </si>
  <si>
    <t>LE CLUB DE LA PRESSE MARSEILLE PROVENCE</t>
  </si>
  <si>
    <t>LE CLUB NINE</t>
  </si>
  <si>
    <t>LE FRUIT DE LA DISCORDE</t>
  </si>
  <si>
    <t>LE MARSEILLE COMEDY CLUB</t>
  </si>
  <si>
    <t>LE NATUROSCOPE</t>
  </si>
  <si>
    <t>MISE A DISPOSITION DE LOCAUX 39 RUE FRANCOIS MAURIAC 13010</t>
  </si>
  <si>
    <t>LE PARVIS DES ARTS</t>
  </si>
  <si>
    <t>LE PIED DU MUR</t>
  </si>
  <si>
    <t>LE PIED NU</t>
  </si>
  <si>
    <t>LE REG ART DU COEUR</t>
  </si>
  <si>
    <t>MISE A DISPOSITION DE LOCAUX 4 BD DEMANDOLX 13015</t>
  </si>
  <si>
    <t>LE ROSEAU MOBILISATION POUR L INSERTION MPI</t>
  </si>
  <si>
    <t>LE SOUFFLE C EST LA VIE ASS CONTRE LA MUCOVISCIDOSE</t>
  </si>
  <si>
    <t>LE SOUVENIR FRANCAIS COMITE DE MARSEILLE</t>
  </si>
  <si>
    <t>LEI PESCADOUS DE L ESTAQUO</t>
  </si>
  <si>
    <t>MISE A DISPO LOCAUX PARC KALLISTE 65 CHEMIN DES BOURRELY LA GRANIERE 13015 PRET DE MATERIEL</t>
  </si>
  <si>
    <t>LES AMIS DE L ENSEMBLE PYTHEAS</t>
  </si>
  <si>
    <t>LES ANES DE CHÂTEAU GOMBERT</t>
  </si>
  <si>
    <t>MISE A DISPOSITION DE TERRAIN ET HANGAR 90 RUE PAUL LANGEVIN 13013</t>
  </si>
  <si>
    <t>LES BERNARDINES THEATRE</t>
  </si>
  <si>
    <t>MISE A DISPO PAR LA VILLE DE LOCAUX (CHAPELLE + BUREAUX 425M2) 15/17 BD GARIBALDI 13001</t>
  </si>
  <si>
    <t>LES CALANCOEURS</t>
  </si>
  <si>
    <t>LES ELUS LOCAUX CONTRE LE SIDA ENSEMBLE LUTTONS CONTRE LE SIDA</t>
  </si>
  <si>
    <t>LES FEMMES ET LA VILLE</t>
  </si>
  <si>
    <t>LES GRANDES TABLES DU MONDE</t>
  </si>
  <si>
    <t>LES PETITS DEBROUILLARDS</t>
  </si>
  <si>
    <t>120 chaises 50 tables 70 grilles</t>
  </si>
  <si>
    <t>LES VALLONES</t>
  </si>
  <si>
    <t>LES VOILES DU VIEUX PORT</t>
  </si>
  <si>
    <t>MISE A DISPO LOCAUX 1330 M2 CITE DES ARTS DE LA RUE 225 AV DES AYGALADES 13015</t>
  </si>
  <si>
    <t>LIBRAIRES A MARSEILLE</t>
  </si>
  <si>
    <t>MISE A DISPO LOCAUX 3548 M2 CITE DES ARTS DE LA RUE 225 AV DES AYGALADES 13015 MARSEILLE</t>
  </si>
  <si>
    <t>LIGUE DE PROVENCE DE TENNIS</t>
  </si>
  <si>
    <t>LIGUE FRANCAISE POUR LES DROITS DE L HOMME ET DU CITOYEN</t>
  </si>
  <si>
    <t>LIGUE INTERNATIONALE CONTRE LE RACISMEET L ANTISEMITISME SECTION FRANCAISE</t>
  </si>
  <si>
    <t>LIGUE MEDITERRANEENNE DE TENNIS BALLON</t>
  </si>
  <si>
    <t>LIGUE REGIONALE DE PACA DE LA FEDE SPORTIVE ET CULTURELLE DE FRANCE</t>
  </si>
  <si>
    <t>MISE A DISPOSITION DE LOCAUX 206 CHEMIN DE SAINTE MARTHE 13014</t>
  </si>
  <si>
    <t>LOISIRS ANIMATION CULTURE ENFANTS MALADES</t>
  </si>
  <si>
    <t>LOUISIANA JAZZ 5TH SECTOR</t>
  </si>
  <si>
    <t>LUDO MINOTS</t>
  </si>
  <si>
    <t>Les Amis de Terra Seca - 128 avenue de lodeve, 34070 Montpellier</t>
  </si>
  <si>
    <t>Prêt salle exposition parc du 26° centenaire 13010 Conf et projections doc botaniques</t>
  </si>
  <si>
    <t>M2K13</t>
  </si>
  <si>
    <t>Mise à dispo. du personnel</t>
  </si>
  <si>
    <t>MALI KADI</t>
  </si>
  <si>
    <t>MANIFESTE RIEN</t>
  </si>
  <si>
    <t>MARCO POLO ECHANGER AUTREMENT</t>
  </si>
  <si>
    <t>MARSEILLE BASKET CLUB</t>
  </si>
  <si>
    <t>MARSEILLE CONGRES</t>
  </si>
  <si>
    <t>MARSEILLE DOLFIN</t>
  </si>
  <si>
    <t>MISE A DISPOSITION DE LOCAUX 278 M2 1 PLACE DE LORETTE 13002</t>
  </si>
  <si>
    <t>MARSEILLE MAZARGUES CANOE KAYAK</t>
  </si>
  <si>
    <t>MARSEILLE PROVENCE 2013 CAPITALE EUROPEENNE DE LA CULTURE</t>
  </si>
  <si>
    <t>MISE A DISPOSITION DE LOCAUX MAISON DIAMANTEE 2 RUE DE LA PRISON 13002</t>
  </si>
  <si>
    <t>MARSEILLE SPORTS LOISIRS CULTURE</t>
  </si>
  <si>
    <t>MASSALIA BILLARD CLUB</t>
  </si>
  <si>
    <t>MASSILIA MARATHON</t>
  </si>
  <si>
    <t>30 chaises 5 bancs 30 tables 8 grilles</t>
  </si>
  <si>
    <t>MASSILIA SALSA CONGRESS</t>
  </si>
  <si>
    <t>MASSILIA SUB</t>
  </si>
  <si>
    <t>MEDIAKITAB</t>
  </si>
  <si>
    <t>MERKAZ HALIMOUD</t>
  </si>
  <si>
    <t>MERS MARSEILLE EVENEMENTS ET RENCONTRES SUBAQUATIQUES</t>
  </si>
  <si>
    <t>MISE A DISPO LOCAUX RUE DES CONSULS 13002 67 AVENUE DE TOULON 13006 343 BD ROMAIN ROLLAND 13009</t>
  </si>
  <si>
    <t>MOTO CLUB DE BOADE</t>
  </si>
  <si>
    <t>MOUVEMENT NATIONAL VIE LIBRE</t>
  </si>
  <si>
    <t>MUSIC PERFORMANCE</t>
  </si>
  <si>
    <t>NOS QUARTIERS ONT DES TALENTS</t>
  </si>
  <si>
    <t>NOUNOU PITCHOUN</t>
  </si>
  <si>
    <t>3 urnes 1 isoloir</t>
  </si>
  <si>
    <t>NOUVELLE AUBE</t>
  </si>
  <si>
    <t>OBJECTIF ATLANTIDE MEDITERRANEE</t>
  </si>
  <si>
    <t>OBJECTIF VOILE MEDITERRANEE AU SERVICEDES AUTISTES</t>
  </si>
  <si>
    <t>OBS INTERNATIONAL PR LA NON VIOLENCE COMMUNES DES NATIONS POUR LA PAIX</t>
  </si>
  <si>
    <t>OEUVRES SOCIALES ET REGIONALISTES DE CHATEAU GOMBERT</t>
  </si>
  <si>
    <t>MISE A DISPO SALLE DE CONF LOCAUX 33 RUE JEAN CRISTOFOL 13003 50 BD DE LA CORDERIE 13007</t>
  </si>
  <si>
    <t>OFFICE DE COOPERATION ECONOMIQUE POUR LA MEDITERRANEE</t>
  </si>
  <si>
    <t>LOCATION DE LOCAUX SITUES SUR LA VILLA VALMER 5 BUREAUX DANS UNE AILE GAUCHE DE LA VILLA</t>
  </si>
  <si>
    <t>OFFICE DE COOPERATION ECONOMIQUE POUR LA MEDITERRANEE ET L ORIENT</t>
  </si>
  <si>
    <t>Mise à dispo. personnel + LOCAUX 72 R. DE LA REPUBLIQUE 13002</t>
  </si>
  <si>
    <t>OPUS ONE</t>
  </si>
  <si>
    <t>ORGANISATION DU BRAZIL TOUR</t>
  </si>
  <si>
    <t>4 bancs 2 tables</t>
  </si>
  <si>
    <t>MISE A DISPOSITION DE LOCAUX 23 RUE DES FORGES 13010</t>
  </si>
  <si>
    <t>ORIZON SUD</t>
  </si>
  <si>
    <t>OSE L ART</t>
  </si>
  <si>
    <t>OSIRIS</t>
  </si>
  <si>
    <t>OSSERVATORIONOMADE MARSEILLE ON MARSEILLE</t>
  </si>
  <si>
    <t>PACT BDR</t>
  </si>
  <si>
    <t>3 urnes 2 isoloirs</t>
  </si>
  <si>
    <t>PACT DES BOUCHES DU RHONE</t>
  </si>
  <si>
    <t>PAGIMAGE</t>
  </si>
  <si>
    <t>PAROLE D'ENFANT</t>
  </si>
  <si>
    <t>20 grilles</t>
  </si>
  <si>
    <t>MISE A DISPOSITION DE LA SALLE DE CONFERENCES LE 3 AVRIL 2014 ½ JOURNEE TARIF CULTUREL</t>
  </si>
  <si>
    <t>PEDAGOGIE ACTIVE POUR LA REMOTIVATION DE L INTERET DE L ENFANT</t>
  </si>
  <si>
    <t>PICANTE</t>
  </si>
  <si>
    <t>PILE POIL</t>
  </si>
  <si>
    <t>MISE A DISPO 80 M2 1 PL DE LORETTE 13002</t>
  </si>
  <si>
    <t>MIS A DISPO 1726 M2 5 AV ROSTAND 13003</t>
  </si>
  <si>
    <t>PLAY IT AGAIN PRODUCTION</t>
  </si>
  <si>
    <t>PLONGEON NATATION MARSEILLE</t>
  </si>
  <si>
    <t>POESIE MARSEILLE</t>
  </si>
  <si>
    <t>POLE FRANCE GYMNASTIQUE FEMININE</t>
  </si>
  <si>
    <t>PROJUS</t>
  </si>
  <si>
    <t>PROTECTION DES POPULATIONS</t>
  </si>
  <si>
    <t>1 urne</t>
  </si>
  <si>
    <t>PROVENCE ALZHEIMER</t>
  </si>
  <si>
    <t>MISE A DISPOSITION DE LOCAUX 14 TRAVERSE DE LA SEIGNEURIE 13009</t>
  </si>
  <si>
    <t>PROVENCE MEETING</t>
  </si>
  <si>
    <t>PROVENCE PROMOTION</t>
  </si>
  <si>
    <t>PUBLIC IMAGES INFO</t>
  </si>
  <si>
    <t>MISE A DISPOSITION DE LOCAUX 6 IMPASSE DES TILLEULS 13013</t>
  </si>
  <si>
    <t>QUARTIERS NORD</t>
  </si>
  <si>
    <t>QUIET FIRE</t>
  </si>
  <si>
    <t>RAID AVENTURE BOUCHES DU RHONE</t>
  </si>
  <si>
    <t>RE CREATION</t>
  </si>
  <si>
    <t>RECITS</t>
  </si>
  <si>
    <t>16 bancs 24 tables</t>
  </si>
  <si>
    <t>REGIONALE AIX MELLE DE L ASS DES PROF DE MATHS DE L ENSEIGNEMENT PUBLIC</t>
  </si>
  <si>
    <t>REJOIGNEZ NOUS POUR LA CULTURE ET LES LOISIRS RCL</t>
  </si>
  <si>
    <t>RELAIS ESPERANCE</t>
  </si>
  <si>
    <t>RESEAU CANEBIERE</t>
  </si>
  <si>
    <t>RESEAU DES MAISONS DE L ARCHITECTURE</t>
  </si>
  <si>
    <t>RETINA FRANCE</t>
  </si>
  <si>
    <t>RIRES OK</t>
  </si>
  <si>
    <t>RIVAGES</t>
  </si>
  <si>
    <t>RUGBY CLUB STADE PHOCEEN</t>
  </si>
  <si>
    <t>SAFAR EXPEDITIONS JEUNESSE</t>
  </si>
  <si>
    <t>SAFFIR</t>
  </si>
  <si>
    <t>SAINT ANDRE LOISIRS ET CULTURE</t>
  </si>
  <si>
    <t>MISE A DISPOSITION DE LOCAUX 1 RUE BOISSEAU 13016 117 RUE RABELAIS 13016 6 BD J SALDUCCI</t>
  </si>
  <si>
    <t>SAINT NICOLAS DE MYRE 1820</t>
  </si>
  <si>
    <t>SAM AMUSE</t>
  </si>
  <si>
    <t>SAMOURAIS FILMS</t>
  </si>
  <si>
    <t>SANTE SUD</t>
  </si>
  <si>
    <t>Production de documents supports à la 9ème journée « santé durable »</t>
  </si>
  <si>
    <t>SAVOIRS POUR REUSSIR P.A.C.A.</t>
  </si>
  <si>
    <t>MISE A DISPOSITION A TITRE GRATUIT DE LOCAUX(124M2) IMMEUBLE COMMUNICA 2 PLACE F. MIREUR 13001</t>
  </si>
  <si>
    <t>SCE D ACCOMPAGNEMENT A LA REINSERTION DES ADULTES</t>
  </si>
  <si>
    <t>Mise à dispo terrains 5000m2, 1 réseau assainissement sanitaire, adduction d'eau + 1 tél et EDF</t>
  </si>
  <si>
    <t>SECOURS POPULAIRE 13</t>
  </si>
  <si>
    <t>30 tables 5 grilles</t>
  </si>
  <si>
    <t>SECOURS POPULAIRE FRANCAIS</t>
  </si>
  <si>
    <t>MISE A DISPOSITION 10 chaises 5 tables 4 grilles</t>
  </si>
  <si>
    <t>SECTION SUBAQUATIQUE SEVIGNE STE MARGUERITE</t>
  </si>
  <si>
    <t>SEXOGYN</t>
  </si>
  <si>
    <t>SEXTANT ET PLUS</t>
  </si>
  <si>
    <t>SIK PHOCEEN</t>
  </si>
  <si>
    <t>SKI ACADEMIE</t>
  </si>
  <si>
    <t>SOCIETE FRANCAISE DE PHYSIQUE</t>
  </si>
  <si>
    <t>SOCIETE PROVENCALE D ODONTOLOGIE CONSERVATRICE</t>
  </si>
  <si>
    <t>MISE A DISPOSITION DE LOCAUX 44 BD RABATAU 13008</t>
  </si>
  <si>
    <t>SOLIDARITE PARTAGE EMPLOI 13</t>
  </si>
  <si>
    <t>SORTIE D AMPHI</t>
  </si>
  <si>
    <t>SOS CHRETIENS MARSEILLE PROVENCE</t>
  </si>
  <si>
    <t>SOS Cancer du Sein PACA Maison des Associations 3 bis, rue Guigonis - 06300 Nice</t>
  </si>
  <si>
    <t>Production de documents supports à la « régate rose »</t>
  </si>
  <si>
    <t>SOS FEMMES</t>
  </si>
  <si>
    <t>SOS PARENTS</t>
  </si>
  <si>
    <t>SOS VIOL COLLECTIF FEMINISTE CONTRE LEVIOL</t>
  </si>
  <si>
    <t>SPORTING CLUB AIR BEL</t>
  </si>
  <si>
    <t>MISE A DISPOSITION DE LOCAUX 178 CORNICHE PRESIDENT J.F KENNEDY13007</t>
  </si>
  <si>
    <t>SPORTING CLUB MONTREDON BONNEVEINE FOYER LEO LAGRANGE</t>
  </si>
  <si>
    <t>SPORTING CLUB OMNISPORT ET CULTUREL CAYOLLE</t>
  </si>
  <si>
    <t>SPORTS ET JEUNES</t>
  </si>
  <si>
    <t>MISE A DISPOSITION DE LOCAUX TRAVERSE DU CIMETIERE 13012</t>
  </si>
  <si>
    <t>STADE PHOCEEN</t>
  </si>
  <si>
    <t>STE D HORTICULTURE ET D ARBORICULTURE DES BOUCHES DU RHONE</t>
  </si>
  <si>
    <t>STE ENDROLOGIE DE LANGUE FRANCAISE</t>
  </si>
  <si>
    <t>STE FRANCAISE DE MEDECINE VASCULAIRE</t>
  </si>
  <si>
    <t>STE PROTECTRICE DES ANIMAUX DE MARSEILLE ET DE PROVENCE</t>
  </si>
  <si>
    <t>STE PROVENCALE DES CHASSEURS REUNIS</t>
  </si>
  <si>
    <t>MISE A DISPOSITION DE LOCAUX 83 AV DE LATTRE DE TASSIGNY 13009</t>
  </si>
  <si>
    <t>MISE A DISPO CITE DES ARTS DE LA RUE 225 AV DES AYGALADES 13015 / 3154 M2</t>
  </si>
  <si>
    <t>SYMBLEMA</t>
  </si>
  <si>
    <t>MISE A DISPOSITION A TITRE GRATUIT DE LOCAUX (1180M2) 39 COURS JULIEN 13006</t>
  </si>
  <si>
    <t>TENNIS CLUB LE CORBUSIER SAINTE ANNE</t>
  </si>
  <si>
    <t>MISE A DISPOSITION DE TERRAIN 280 BD MICHELET 13008</t>
  </si>
  <si>
    <t>TERRITOIRES SOLIDAIRES</t>
  </si>
  <si>
    <t>THALASSANTE ESTAQUE RIAUX</t>
  </si>
  <si>
    <t>THEATRE DE L ARC EN TERRE</t>
  </si>
  <si>
    <t>THEATRE 400 M2 : 4 PL DE LENCHE : LOYER PAYE PAR LA VILLE - BUREAUX : 4 PL DE LENCHE 230 M2</t>
  </si>
  <si>
    <t>THEATRE DU GYMNASE ARMAND HAMMER</t>
  </si>
  <si>
    <t>MISE A DISPO LOCAUX 4 RUE DU THEATRE FRANCAIS 88 LA CANEBIERE 13001</t>
  </si>
  <si>
    <t>LOCAUX (3000M2) MIS À DISPOSITION PAR LA VILLE CENTRE URBAIN DU MERLAN AVENUE RAIMU 13014</t>
  </si>
  <si>
    <t>THEATRE DU PETIT MATIN</t>
  </si>
  <si>
    <t>MISE A DISPOSITION DE LOCAUX 2445 M2 PL HENRI VERNEUIL13002</t>
  </si>
  <si>
    <t>MIS A DISPO TERRAIN 4200 M2 + THÉÂTRE BOIS 540 PL ASSISES/1499 DEBOUTS + LIEU DE VIE CAMPAGNE PASTRÉ</t>
  </si>
  <si>
    <t>THEATRE VINGT SEPT</t>
  </si>
  <si>
    <t>TIREURS ET ARQUEBUSIERS DE LA BARASSE</t>
  </si>
  <si>
    <t>MISE A DISPOSITION D UN TERRAIN CHEMIN DU VALLON DE LA BARASSE</t>
  </si>
  <si>
    <t>TRANSVERSCITE</t>
  </si>
  <si>
    <t>TRIANGLE FRANCE</t>
  </si>
  <si>
    <t>U S CULTURELLE BAILLE FLORALIA</t>
  </si>
  <si>
    <t>UBRIS STUDIO</t>
  </si>
  <si>
    <t>UN MAILLOT POUR LA VIE MARSEILLE</t>
  </si>
  <si>
    <t>UN REVE DE SPORTS ET DE LOISIRS POUR ENFANTS AVEC AUTISME</t>
  </si>
  <si>
    <t>UNION DEPARTEMENTALE DES PETITES ET MOYENNES ENTREPRISES DES BDR</t>
  </si>
  <si>
    <t>UNION DES BDR DES DELEGUES DEPARTEMENTAUX DE L'EDUCATION NATIONALE</t>
  </si>
  <si>
    <t>UNION DES DIFFUSEURS DE CREATIONS MUSICALES</t>
  </si>
  <si>
    <t>UNION DES FAMILLES MUSULMANES DES BDR</t>
  </si>
  <si>
    <t>MISE A DISPOSITION DE LOCAUX 26 A 30 RUE NATIONALE 13001</t>
  </si>
  <si>
    <t>UNION DES FEMMES ALGERO FRANCAISES</t>
  </si>
  <si>
    <t>UNION MARITIME POUR LA MEDITERRANEE</t>
  </si>
  <si>
    <t>UNION NAT DES ASS DE PARENTS DE PERS HAD MENT ET LEURS AMIS</t>
  </si>
  <si>
    <t>UNION NATIONALE DES CENTRES SPORTIFS DE PLEIN AIR</t>
  </si>
  <si>
    <t>UNION NATIONALE DES COMBATTANTS SECTION VIEUX MARSEILLE</t>
  </si>
  <si>
    <t>UNION REGIONALE DES PROFESSIONNELS DE SANTE MEDECINS LIBERAUX DE PACA</t>
  </si>
  <si>
    <t>UNION REGIONALE VIE NATURE</t>
  </si>
  <si>
    <t>MISE A DISPOSITION DE LOCAUX 66 RUE D AUBAGNE 13001</t>
  </si>
  <si>
    <t>UNION SPORTIVE BAILLE MARSEILLE</t>
  </si>
  <si>
    <t>UNION SPORTIVE DE BAILLE FLORALIA</t>
  </si>
  <si>
    <t>UNION SPORTIVE DES CHEMINOTS GRANDE BASTIDE</t>
  </si>
  <si>
    <t>UNION SPORTIVE DU 1er CANTON</t>
  </si>
  <si>
    <t>UNIVERS DU SPORT 13</t>
  </si>
  <si>
    <t>10 chaises 15 tables</t>
  </si>
  <si>
    <t>URBAN PROD</t>
  </si>
  <si>
    <t>US ENDOUME CATALANS</t>
  </si>
  <si>
    <t>60 chaises 18 tables</t>
  </si>
  <si>
    <t>VAI LA BOTT DEMOLITION</t>
  </si>
  <si>
    <t>VALLEE DE L HUVEAUNE RUGBY CLUB MARSEILLE</t>
  </si>
  <si>
    <t>MISE A DISPOSITION DE LOCAUX 35 AVENUE DE CHÂTEAU GOMBERT 13013</t>
  </si>
  <si>
    <t>VELO CLUB MARSEILLE</t>
  </si>
  <si>
    <t>10 chaises 20 tables</t>
  </si>
  <si>
    <t>VELOTOUR</t>
  </si>
  <si>
    <t>20 chaises 70 bancs 300 tables</t>
  </si>
  <si>
    <t>VIA MARSEILLE FOS</t>
  </si>
  <si>
    <t>MISE A DISPOSITION DE LOCAUX 424M2 4 PLACE DE LORETTE13002</t>
  </si>
  <si>
    <t>VIDEOSPREAD</t>
  </si>
  <si>
    <t>VIZAPROD</t>
  </si>
  <si>
    <t>VOILES AU LARGE UNION</t>
  </si>
  <si>
    <t>VOL DE NUITS</t>
  </si>
  <si>
    <t>VOLLEY CLUB MARSEILLE EST</t>
  </si>
  <si>
    <t>WIMOOV</t>
  </si>
  <si>
    <t>WIND AND SEA ASSOCIATION</t>
  </si>
  <si>
    <t>ZARMAFILMS</t>
  </si>
  <si>
    <t>ZOUZE</t>
  </si>
  <si>
    <t>ATOUT FRANCE AGENCE FRANCAISE DE DEVELOPPEMENT TOURISTIQUE</t>
  </si>
  <si>
    <t>BEAUTE MARINE INSTITUT</t>
  </si>
  <si>
    <t>BOBOLIVO</t>
  </si>
  <si>
    <t>BRUSA CROCHEMORE EMMA</t>
  </si>
  <si>
    <t>BUFFALO GRILL MARSEILLE CENTRE</t>
  </si>
  <si>
    <t>2 urnes 1 isoloir</t>
  </si>
  <si>
    <t>CABINET LAPLANE</t>
  </si>
  <si>
    <t>CABINET LIAUTARD</t>
  </si>
  <si>
    <t>CAISSE REGIONALE DE CREDIT AGRICOLE MUTUEL ALPES PROVENCE</t>
  </si>
  <si>
    <t>CARREFOUR LE MERLAN</t>
  </si>
  <si>
    <t>4 urnes 8 isoloirs</t>
  </si>
  <si>
    <t>CENTRE DE MARSEILLE POUR L'INTEGRATION EN MEDITERRANEE</t>
  </si>
  <si>
    <t>MISE A DISPO LOCAUX SUR VILLA VALMER BAT PRINCIPAL ET PARTIE DU RDC</t>
  </si>
  <si>
    <t>CENTRE EQUESTRE PASTRE CHEVAL COMPAGNIE</t>
  </si>
  <si>
    <t>CHAINE DE MARSEILLE LCM</t>
  </si>
  <si>
    <t>2 urnes 2 isoloirs</t>
  </si>
  <si>
    <t>CLINIQUE BOUCHARD</t>
  </si>
  <si>
    <t>8 urnes 2 isoloirs</t>
  </si>
  <si>
    <t>CLINIQUE SAINTE ELISABETH</t>
  </si>
  <si>
    <t>4 urnes 2 isoloirs 8 casiers</t>
  </si>
  <si>
    <t>CONFORAMA</t>
  </si>
  <si>
    <t>6 urnes</t>
  </si>
  <si>
    <t>CORNER IMMOBILIER</t>
  </si>
  <si>
    <t>DARGO</t>
  </si>
  <si>
    <t>DARTY</t>
  </si>
  <si>
    <t>28 urnes 14 isoloirs</t>
  </si>
  <si>
    <t>DB SCHENKER EURO CARGO RAIL</t>
  </si>
  <si>
    <t>ELECTRICITE RESEAU DISTRIBUTION FRANCE</t>
  </si>
  <si>
    <t>ELEX SUD-EST</t>
  </si>
  <si>
    <t>ENGINEERING TERRITOIRES ET HABITAT</t>
  </si>
  <si>
    <t>FAMILY SPHERE MINOTS MINDRES</t>
  </si>
  <si>
    <t>GROUPEMENT DE COOPERATION SOCIALE</t>
  </si>
  <si>
    <t>HLM PHOCEENNE D HABITATION</t>
  </si>
  <si>
    <t>HOTEL IBIS MARSEILLE BONNEVEINE</t>
  </si>
  <si>
    <t>HOTEL NOVOTEL VIEUX PORT</t>
  </si>
  <si>
    <t>HOTEL SOFITEL</t>
  </si>
  <si>
    <t>HYPERMARCHE LECLERC</t>
  </si>
  <si>
    <t>IMMOBILIERE JAMES ROSA</t>
  </si>
  <si>
    <t>IMMUNOTECH</t>
  </si>
  <si>
    <t>12 urnes 3 isoloirs</t>
  </si>
  <si>
    <t>KAPORAL JEANS</t>
  </si>
  <si>
    <t>LA BAGUETTE DU 15EME</t>
  </si>
  <si>
    <t>LE MIDI</t>
  </si>
  <si>
    <t>LOQ YAN</t>
  </si>
  <si>
    <t>MAHECOBE</t>
  </si>
  <si>
    <t>MARIYA</t>
  </si>
  <si>
    <t>MARKETING ACTION RESULTAT (M.A.R.S)</t>
  </si>
  <si>
    <t>MARSEILLE COMEDY CLUB</t>
  </si>
  <si>
    <t>400 chaises</t>
  </si>
  <si>
    <t>MARSEILLE COURSES M.J.F CAR</t>
  </si>
  <si>
    <t>MEDITERRANEAN SHIPPING COMPANY FRANCE S.A</t>
  </si>
  <si>
    <t>7 urnes 4 isoloirs</t>
  </si>
  <si>
    <t>MERCURE MARSEILLE CENTRE VIEUX PORT</t>
  </si>
  <si>
    <t>8 urnes</t>
  </si>
  <si>
    <t>MONSTER WORLDWIDE</t>
  </si>
  <si>
    <t>ONET SECURITE</t>
  </si>
  <si>
    <t>ORTEC ENVIRONNEMENT</t>
  </si>
  <si>
    <t>PAGES JAUNES TELEVENTE MARSEILLE</t>
  </si>
  <si>
    <t>6 urnes 2 isoloirs</t>
  </si>
  <si>
    <t>POLYCLINIQUE LA PHOCEANNE</t>
  </si>
  <si>
    <t>PRINTEMPS</t>
  </si>
  <si>
    <t>PRO DIRECT SERVICE</t>
  </si>
  <si>
    <t>1 urnes</t>
  </si>
  <si>
    <t>RENAULT SAS CRPA</t>
  </si>
  <si>
    <t>RESIDENCE RETRAITE LE SOLEIL DU ROUCAS</t>
  </si>
  <si>
    <t>1 urne 4 isoloirs</t>
  </si>
  <si>
    <t>RESTO BOH M</t>
  </si>
  <si>
    <t>SA HABITAT A LOYER MODERE SUD HABITAT</t>
  </si>
  <si>
    <t>SA HLM NEOLIA</t>
  </si>
  <si>
    <t>SCI FLORINE</t>
  </si>
  <si>
    <t>SCI IMMOBILIERE DE L EVECHE</t>
  </si>
  <si>
    <t>SCI JOJANE</t>
  </si>
  <si>
    <t>SCI LATIL</t>
  </si>
  <si>
    <t>SCI PACIFIQUE</t>
  </si>
  <si>
    <t>SCI PRINCE DE CANNES</t>
  </si>
  <si>
    <t>SCI REMOE</t>
  </si>
  <si>
    <t>SCI ROBINEAU</t>
  </si>
  <si>
    <t>SCI SAINT LAZARE</t>
  </si>
  <si>
    <t>SIMPLY MARKET CITY</t>
  </si>
  <si>
    <t>SNC EIH</t>
  </si>
  <si>
    <t>SOCIETE CHAMPS LIBRES</t>
  </si>
  <si>
    <t>SOCIETE CIVILE IMMOBILIERE PONTIVY</t>
  </si>
  <si>
    <t>SOCIETE ENOVACOM</t>
  </si>
  <si>
    <t>SOCIÉTE NATIONALE MARITIME DE MEDITERRANÉÉ (SNCM)</t>
  </si>
  <si>
    <t>3 urnes</t>
  </si>
  <si>
    <t>STE DE GESTION IMMOBILIERE DE LA VILLEDE MARSEILLE</t>
  </si>
  <si>
    <t>STE FRANCAISE DES HABITATIONS ECONOMIQUES SA D HLM</t>
  </si>
  <si>
    <t>STE NOUVELLE D HABITATION A LOYER MODERE</t>
  </si>
  <si>
    <t>SUPERMARCHE CASINO SAINT GABRIEL</t>
  </si>
  <si>
    <t>SUPERMARCHE CASINO SAINT JOSEPH</t>
  </si>
  <si>
    <t>TAXI RADIO MARSEILLE</t>
  </si>
  <si>
    <t>1 urne 2 isoloirs</t>
  </si>
  <si>
    <t>MISE A DISPOSITION DE LOCAUX 5187 M2 AU 30/35 QUAI DE RIVE NEUVE ET 19/32 RUE PLAN FOURMIGUIER 13007</t>
  </si>
  <si>
    <t>UNITRANS HRS</t>
  </si>
  <si>
    <t>VAGO</t>
  </si>
  <si>
    <t>VERT MARINE</t>
  </si>
  <si>
    <t>VIANDES DU SUD</t>
  </si>
  <si>
    <t>VIRAGE</t>
  </si>
  <si>
    <t>ABDELGHANI MIMOUN</t>
  </si>
  <si>
    <t>ABDOU NAIMA</t>
  </si>
  <si>
    <t>ADESSI BENEDICTE</t>
  </si>
  <si>
    <t>AKOUCHE FATIMA</t>
  </si>
  <si>
    <t>ALLARDIN ANGELIQUE</t>
  </si>
  <si>
    <t>ALTEA JOAQUIN</t>
  </si>
  <si>
    <t>ALVAREZ YVETTE</t>
  </si>
  <si>
    <t>ALVES VVE SECONDI ALBINA</t>
  </si>
  <si>
    <t>AMSELLEM EVELINE</t>
  </si>
  <si>
    <t>ARMANET THIBAULT</t>
  </si>
  <si>
    <t>ARVOIS EMMANUEL</t>
  </si>
  <si>
    <t>ATTIA SARAH</t>
  </si>
  <si>
    <t>AUDIFFRET JEANETTE</t>
  </si>
  <si>
    <t>AZOULAY GILLETTE</t>
  </si>
  <si>
    <t>BABOUDJIAN SOPHIE</t>
  </si>
  <si>
    <t>BARBIER ISABELLE</t>
  </si>
  <si>
    <t>BARTOLINI ROSE</t>
  </si>
  <si>
    <t>BAUGE LOUIS</t>
  </si>
  <si>
    <t>BEAINI SANIE</t>
  </si>
  <si>
    <t>BECKER CONRAD</t>
  </si>
  <si>
    <t>BEN YOUNES BECHIR</t>
  </si>
  <si>
    <t>BERBERSARKISSIAN EP TCHATALIAN SIMONE</t>
  </si>
  <si>
    <t>BLANCHARD BRIGITTE</t>
  </si>
  <si>
    <t>BORG BENJAMIN</t>
  </si>
  <si>
    <t>BORG LAURA</t>
  </si>
  <si>
    <t>BORODINE VVE PRE ISABELLE</t>
  </si>
  <si>
    <t>BOUSSELMANIA AMMAR</t>
  </si>
  <si>
    <t>BRUEL JEAN PAUL ROLLAND</t>
  </si>
  <si>
    <t>BUSOLINI HENRIETTE</t>
  </si>
  <si>
    <t>BUTERA JOSEPH</t>
  </si>
  <si>
    <t>CANAL EP LORENZATI JOSETTE</t>
  </si>
  <si>
    <t>CAPUTO EP SICART HUGUETTE</t>
  </si>
  <si>
    <t>CARBONNEAU BERNARD</t>
  </si>
  <si>
    <t>CARLI EP ALBERTINI PIERETTE</t>
  </si>
  <si>
    <t>CASIMIR STEPHANE</t>
  </si>
  <si>
    <t>CEARD ANNE CATHERINE</t>
  </si>
  <si>
    <t>CERVETTI SYLVIANE</t>
  </si>
  <si>
    <t>CHABRAN MIREILLE</t>
  </si>
  <si>
    <t>CHAHBAGLIAN ARMAND</t>
  </si>
  <si>
    <t>CHALCHITIS EP AYASSE CLAIRE</t>
  </si>
  <si>
    <t>CHAMPION ALBERT</t>
  </si>
  <si>
    <t>CHAOUAD NAJAT</t>
  </si>
  <si>
    <t>CHAUSSONNET PIERRE</t>
  </si>
  <si>
    <t>COLIN JEANNE</t>
  </si>
  <si>
    <t>CONIO ALEXANDRE</t>
  </si>
  <si>
    <t>CORON GILLES</t>
  </si>
  <si>
    <t>COURBON VVE SEVEN ANNE MARIE</t>
  </si>
  <si>
    <t>CRESCIONI SERGE</t>
  </si>
  <si>
    <t>D ANTONIO ANTOINE</t>
  </si>
  <si>
    <t>DECKMYN MARIE CHRISTINE</t>
  </si>
  <si>
    <t>DIMECH EP OLIVERI CARMELE</t>
  </si>
  <si>
    <t>DJIANE MICHELE</t>
  </si>
  <si>
    <t>DUTERTRE TIMOTHEE</t>
  </si>
  <si>
    <t>DUVILLIER HELENE</t>
  </si>
  <si>
    <t>DUVOCELLE NICOLAS</t>
  </si>
  <si>
    <t>ESCOFFIER CHRISTIAN</t>
  </si>
  <si>
    <t>EYNARD OLIVIER</t>
  </si>
  <si>
    <t>FERNANDES EP PARROTA JOSEPHINE</t>
  </si>
  <si>
    <t>FOUVET JEAN PAUL</t>
  </si>
  <si>
    <t>FRANCESCHI ANTOINE</t>
  </si>
  <si>
    <t>FUOCO BRUNO</t>
  </si>
  <si>
    <t>GALOUSTIAN MARGUERITE</t>
  </si>
  <si>
    <t>GARROS YVON</t>
  </si>
  <si>
    <t>GESTA JOSETTE</t>
  </si>
  <si>
    <t>GIRARDON EDITH</t>
  </si>
  <si>
    <t>GONZALES ANA MARIA</t>
  </si>
  <si>
    <t>GREGOIRE FREDERIC</t>
  </si>
  <si>
    <t>GUILBERT CAROLE</t>
  </si>
  <si>
    <t>GUILLON ROMAIN</t>
  </si>
  <si>
    <t>GUIZANI SIHEM</t>
  </si>
  <si>
    <t>GUTIERREZ VEUVE GONIN MARIA</t>
  </si>
  <si>
    <t>HAMZA EP ROTA BIESDORF RADIA SARA</t>
  </si>
  <si>
    <t>HANOUCHE YAMINA</t>
  </si>
  <si>
    <t>HARICHANE LIFA</t>
  </si>
  <si>
    <t>HUMBERT JACQUES LEON</t>
  </si>
  <si>
    <t>IBBA PATRICK</t>
  </si>
  <si>
    <t>JACONO EP LOPEZ CLAUDINE</t>
  </si>
  <si>
    <t>JACQUIOT JEAN CLAUDE</t>
  </si>
  <si>
    <t>JAYNE ELIE</t>
  </si>
  <si>
    <t>JULIOT ARLETTE</t>
  </si>
  <si>
    <t>KASEL YVONNE</t>
  </si>
  <si>
    <t>KELIFA ROBERT</t>
  </si>
  <si>
    <t>KEVORKIAN EP KAZANDJIAN MARIE JEANNE</t>
  </si>
  <si>
    <t>KUHN FRITZ</t>
  </si>
  <si>
    <t>LAPRAZ EP ANSELMET CHRISTIANE</t>
  </si>
  <si>
    <t>LE FUR XAVIER</t>
  </si>
  <si>
    <t>LE GAC OLIVIER</t>
  </si>
  <si>
    <t>LEMOINE VVE MOUCHOIR LUCIE</t>
  </si>
  <si>
    <t>LEYDIER RENEE</t>
  </si>
  <si>
    <t>MAGNUS PHILIPPE</t>
  </si>
  <si>
    <t>MAMI LEILA</t>
  </si>
  <si>
    <t>MARET FRANCOIS</t>
  </si>
  <si>
    <t>MARTINEZ MONTANER JUANA</t>
  </si>
  <si>
    <t>MAZZIER MARIE MADELEINE</t>
  </si>
  <si>
    <t>MEFTAH EP HOCINE NACHIDA</t>
  </si>
  <si>
    <t>MEZOUAR SEFIA</t>
  </si>
  <si>
    <t>MIRI BEKHEDDA</t>
  </si>
  <si>
    <t>MONTARRY ANNE LAURE</t>
  </si>
  <si>
    <t>MORVAN LATOUR ODETTE</t>
  </si>
  <si>
    <t>MOTTAZ EP TERRIBILE HUGUETTE</t>
  </si>
  <si>
    <t>MOUCHOIR DANIEL</t>
  </si>
  <si>
    <t>NAKACHE EP ZEMMOUR MESSAOUDA GERMAINE</t>
  </si>
  <si>
    <t>NASRI GINETTE</t>
  </si>
  <si>
    <t>NAVARRO GUTIERREZ ESTIBALIZ</t>
  </si>
  <si>
    <t>NAVARRO SERGE</t>
  </si>
  <si>
    <t>NOIRAULT MASSOL LIONEL</t>
  </si>
  <si>
    <t>PADOVANI JEAN LAURENT</t>
  </si>
  <si>
    <t>PAGANO DOMINIQUE</t>
  </si>
  <si>
    <t>PALANDJIAN WILLIAM</t>
  </si>
  <si>
    <t>PARIS JEAN</t>
  </si>
  <si>
    <t>PARREGNO LOUIS</t>
  </si>
  <si>
    <t>PEPE VVE UCCIANI ANDREE</t>
  </si>
  <si>
    <t>PIETRI JUDITH</t>
  </si>
  <si>
    <t>POLISCIANO ANDRE</t>
  </si>
  <si>
    <t>PONS RENE</t>
  </si>
  <si>
    <t>PREMIER EP SPOSITO SIMONE</t>
  </si>
  <si>
    <t>PROVAUX EP IBRAHIM FRANCINE</t>
  </si>
  <si>
    <t>PSOMAS VERONIQUE</t>
  </si>
  <si>
    <t>QUILGHINI PAUL</t>
  </si>
  <si>
    <t>RAGGIOLI LEA</t>
  </si>
  <si>
    <t>RAOUL MARIE THERESE</t>
  </si>
  <si>
    <t>REPAUX MAXIME</t>
  </si>
  <si>
    <t>REVOL MICHEL</t>
  </si>
  <si>
    <t>RICHAUD THILL RENEE</t>
  </si>
  <si>
    <t>RIZZI VICTOR</t>
  </si>
  <si>
    <t>ROBERT ANNE</t>
  </si>
  <si>
    <t>ROBERT JEANNE</t>
  </si>
  <si>
    <t>ROLLAND YVETTE</t>
  </si>
  <si>
    <t>ROMANTINI MICHEL</t>
  </si>
  <si>
    <t>ROSSET JULIEN</t>
  </si>
  <si>
    <t>RUBIO MAGALI</t>
  </si>
  <si>
    <t>SACCOMANNO EP VALLS SYLVIE</t>
  </si>
  <si>
    <t>SAMBUC ROLAND</t>
  </si>
  <si>
    <t>SAURIN EP CASAS FLORENCE</t>
  </si>
  <si>
    <t>SCANZAROLI HELENE</t>
  </si>
  <si>
    <t>SCHMIDT JEAN</t>
  </si>
  <si>
    <t>SIMEON EP SIELVI HELENE</t>
  </si>
  <si>
    <t>TALMON DENISE</t>
  </si>
  <si>
    <t>TOUATI KARIM</t>
  </si>
  <si>
    <t>UCCIANI EP GIMENEZ YOLANDE</t>
  </si>
  <si>
    <t>VELARDO VVE SORIA LUCIENNE</t>
  </si>
  <si>
    <t>VICENTE ANDRE</t>
  </si>
  <si>
    <t>VIDAL VIOLETTE</t>
  </si>
  <si>
    <t>ZAHRI VVE JOURDAN VIVIANE</t>
  </si>
  <si>
    <t>ZANGRILLO VVE GRELLI ANGELE</t>
  </si>
  <si>
    <t>ZIANI RABAH</t>
  </si>
  <si>
    <t>ZIDEHANE AZIZA</t>
  </si>
  <si>
    <t>AGENCE NATIONALE DE LA RECHERCHE</t>
  </si>
  <si>
    <t>COMMISSARIAT A ENERGIE ATOMIQUE ET AUX ENERGIES ALTERNATIVES CADARACHE</t>
  </si>
  <si>
    <t>Régions</t>
  </si>
  <si>
    <t>PREFECTURE DES BOUCHES DU RHONE PROJET METROPOLITAIN</t>
  </si>
  <si>
    <t>AGENCE DES AIRES MARINES PROTEGEES</t>
  </si>
  <si>
    <t>CENTRE REGIONAL DE DOCUMENTATION PEDAGOGIQUE</t>
  </si>
  <si>
    <t>MISE A DISPOSITION A TITRE GRATUIT DE LOCAUX 19/21 RUE GUIBAL 13003 Mise à dispo. du personnel</t>
  </si>
  <si>
    <t>COMMUNAUTE URBAINE DE MARSEILLE PROVENCE METROPOLE</t>
  </si>
  <si>
    <t>ECOLE NATIONALE SUPERIEURE D ARCHITECTURE DE MARSEILLE</t>
  </si>
  <si>
    <t>ETABLISSEMENT PUBLIC DE PARC NATIONAL LES CALANQUES EPPN CALANQUES</t>
  </si>
  <si>
    <t>GIP GPV MARSEILLE SEPTEMES</t>
  </si>
  <si>
    <t>GIP PR LA GESTION DE LA POLITIQUE DE LA VILLE A MARSEILLE</t>
  </si>
  <si>
    <t>MUSEE DES CIVILISATIONS DE L'EUROPE ET DE LA MEDITERRANEE</t>
  </si>
  <si>
    <t>OFFICE DU TOURISME ET DES CONGRES</t>
  </si>
  <si>
    <t>SYNDICAT INTERCOMMUNAL DE L HUVEAUNE</t>
  </si>
  <si>
    <t>13ACCESSIBLE</t>
  </si>
  <si>
    <t>50E ANNIVERSAIRE DE L HOPITAL NORD</t>
  </si>
  <si>
    <t>A ARTS VISUELS ET CINEMATOGRAPHIQUES</t>
  </si>
  <si>
    <t>AB JOY PRODUCTIONS</t>
  </si>
  <si>
    <t>ACNBH ASSOCIATION DES COLLOQUES NAT DES BIOLOGISTES HOSPITALIERS</t>
  </si>
  <si>
    <t>AERO CLUB PIERRE GEORGES LATECOERE APGL</t>
  </si>
  <si>
    <t>AGENCE REGIONALE DU LIVRE PACA</t>
  </si>
  <si>
    <t>AIDE AUX JEUNES MALADES OU CONVALESCENTS</t>
  </si>
  <si>
    <t>AIX MARSEILLE PROVENCE METROPOLE INNOV AMPMI</t>
  </si>
  <si>
    <t>AMICALE CNL DU CLOS DES FIGUIERS</t>
  </si>
  <si>
    <t>AMICALE DES DEFICIENTS VISUELS DE PROVENCE ADVP</t>
  </si>
  <si>
    <t>AMIS DES EDITIONS PARENTHESES</t>
  </si>
  <si>
    <t>ARTECO</t>
  </si>
  <si>
    <t>ARTEFACT</t>
  </si>
  <si>
    <t>ASOR</t>
  </si>
  <si>
    <t>ASS COURS JULIEN</t>
  </si>
  <si>
    <t>ASS D ENSEIGNEMENT POUR L EDUCATION ETLA CULTURE</t>
  </si>
  <si>
    <t>ASS DEPARTEMENTALE FRANCAIS DES BOUCHES DU RHONE</t>
  </si>
  <si>
    <t>ASS DES COMM ARTISANS PROFESSIONS LIBERALES DU CENTRE BELFONTAINE ET BD</t>
  </si>
  <si>
    <t>ASS DES COMMERCANTS DE VAUBAN</t>
  </si>
  <si>
    <t>ASS DES COMMERCANTS DES 5 AVENUES LONGCHAMP</t>
  </si>
  <si>
    <t>ASS DES COSTUMES POUR MARSEILLE DPCM</t>
  </si>
  <si>
    <t>ASS DES FAMILLES DES VICTIMES DE LA CATASTROPHE AERIENNE YEMENIA AIRWAYS</t>
  </si>
  <si>
    <t>ASS DES HABITANTS DE L UNITE D HABITATION LE CORBUSIER</t>
  </si>
  <si>
    <t>ASS DU NOUVEAU CENTRE ABC</t>
  </si>
  <si>
    <t>ASS INTERNAT MAIRES ET RESPONSABLES CAPITALES ET METROPOLES FRANCOPHONES</t>
  </si>
  <si>
    <t>ASS MARSEILLAISE JEAN BAPTISTE FOUQUE</t>
  </si>
  <si>
    <t>ASS NATIONALE DES PUERICULTRICES TEURSDIPLOMEES ET DES ETUDIANTS ANPDE</t>
  </si>
  <si>
    <t>ASS NATIONALE DES RAPATRIES D ORANIE ET DE LEURS AMIS</t>
  </si>
  <si>
    <t>ASS ROUTIERE SUR TRANSPORTS ET EDUC ACMETHODES INITIATION EN SECU ROUTIERE</t>
  </si>
  <si>
    <t>ASS SPORTIVE DE LA FACULTE DES SCIENCES DU SPORT AIX MARSEILLE UNIV</t>
  </si>
  <si>
    <t>ASS SPORTIVE DE LA TIMONE MENPENTI CAPELETTE</t>
  </si>
  <si>
    <t>ASSOCIATION CULTURELLE AMAZIGH MARSEILLE ACAM</t>
  </si>
  <si>
    <t>ASSOCIATION D IDEES MARSEILLAISES AIM</t>
  </si>
  <si>
    <t>ASSOCIATION DES COMMERCANTS DE PONT DE VIVAUX ACPV</t>
  </si>
  <si>
    <t>ASSOCIATION DES COMMERCANTS DE SAINTE MARGUERITE</t>
  </si>
  <si>
    <t>ASSOCIATION DOCTEUR SOURIS</t>
  </si>
  <si>
    <t>ASSOCIATION ECLOSION 13</t>
  </si>
  <si>
    <t>ASSOCIATION HENRI TOMASI</t>
  </si>
  <si>
    <t>ASSOCIATION SOLEIL BLEU AZUR AIMONS AIDONS SOUTENONS</t>
  </si>
  <si>
    <t>ASTREE</t>
  </si>
  <si>
    <t>BEAUTE DETENTE DU CORPS ET DE L ESPRIT</t>
  </si>
  <si>
    <t>BIO DE PROVENCE ALPES COTE D AZUR FEDERATION DE L AGRICULTURE BIOLOGIQUE</t>
  </si>
  <si>
    <t>BROADWAY LIVE</t>
  </si>
  <si>
    <t>BRUYERES EN MUSIQUE</t>
  </si>
  <si>
    <t>MISE A DISPOSITION DE LOCAUX</t>
  </si>
  <si>
    <t>CENTRE DE FORMATION POUR L APPRENTISSAGE AGRICOLE ET HORTICOLE DES BOUCHES DU RHONE</t>
  </si>
  <si>
    <t>MISE A DISPSOITION DE LOCAUX</t>
  </si>
  <si>
    <t>CENTRE INTERNATIONAL DE POESIR MARSEILE</t>
  </si>
  <si>
    <t>CENTRE REGIONAL INFORMATION JEUNESSE CRIJ</t>
  </si>
  <si>
    <t>CERCLE DE SAINT JULEIN</t>
  </si>
  <si>
    <t>CERCLE OMNISPORT CULTUREL AMICALE ST JUST</t>
  </si>
  <si>
    <t>CERCLE SPORTIF MUNICIPAL ( NATATION)</t>
  </si>
  <si>
    <t>CHEN INTERNATIONAL</t>
  </si>
  <si>
    <t>MISE A DISPOSITIONDE LOCAUX</t>
  </si>
  <si>
    <t>CHOISIR SA VIE</t>
  </si>
  <si>
    <t>CIE LE REVE DE LA SOIE</t>
  </si>
  <si>
    <t>CIQ CHAVE BLANCARDE</t>
  </si>
  <si>
    <t>CIQ DU 15EME</t>
  </si>
  <si>
    <t>CIQ LA PANOUSE</t>
  </si>
  <si>
    <t>CIQ LES GOUDES</t>
  </si>
  <si>
    <t>CIQ LES OLIVES</t>
  </si>
  <si>
    <t>MISE A DISPOSTION DE LOCAUX</t>
  </si>
  <si>
    <t>CIQ SAINT JULEIN</t>
  </si>
  <si>
    <t>CIQ SAINT MENET</t>
  </si>
  <si>
    <t>CIQ ST JUST</t>
  </si>
  <si>
    <t>CITE DE LA MUSIQUE</t>
  </si>
  <si>
    <t>PARTICIPATION DES ELEVES DE L'ECOLE A DES SEANCES DE REPETITIONS</t>
  </si>
  <si>
    <t>CLIUB BOULISTE SEVIGNE</t>
  </si>
  <si>
    <t>CLJ</t>
  </si>
  <si>
    <t>REDUCTION 50% POSTES A FLOT</t>
  </si>
  <si>
    <t>CLUB ATHLETIQUE MARSEILLE PHENIX VALENTINOIS</t>
  </si>
  <si>
    <t>CLUB BEAUMONT</t>
  </si>
  <si>
    <t>MISE A DISPOSITION DE TERRAIN</t>
  </si>
  <si>
    <t>MISE A DISPSOISITION DE LOCAUX</t>
  </si>
  <si>
    <t>CLUB OMNISPORT DE SAINT JULIEN</t>
  </si>
  <si>
    <t>CLUB SPORTIF MONTOLIVET BOIS LUZY</t>
  </si>
  <si>
    <t>CNIPAL</t>
  </si>
  <si>
    <t>COMITE D ACTION SOCIALE</t>
  </si>
  <si>
    <t>MISE A DISPOSITION DU PERSONNEL 18 AGENTS</t>
  </si>
  <si>
    <t>COMITE DE COORDINATION DES ASSOCIATIONS D ANCIENS COMBATTANTS ET VICTIMES DE GUERRE</t>
  </si>
  <si>
    <t>COMITE DEPARTEMENTAL DES BDR DU CONCOURS NAT DU PRIX DE LA RESISTANCE</t>
  </si>
  <si>
    <t>COMITE SUD EST DU PARLEMENT EUROPEEN DES JEUNES FRANCE COMITE SUD EST</t>
  </si>
  <si>
    <t>COMMERCE 13 OBJECTIF 13</t>
  </si>
  <si>
    <t>COMMUNAUTE CULTURELLE BOUDDHISTE</t>
  </si>
  <si>
    <t>COMMUNAUTE ISRAELITE BET CHALOM</t>
  </si>
  <si>
    <t>COMMUNE</t>
  </si>
  <si>
    <t>MISE A DISPSOSITION DE LOCAUX</t>
  </si>
  <si>
    <t>COMPAGNIE RICHARD MARTIN THEATRE TOURSKY</t>
  </si>
  <si>
    <t>MISE A DISPOITION DE LOCAUX</t>
  </si>
  <si>
    <t>CONGRES DES NOTAIRES DE FRANCE</t>
  </si>
  <si>
    <t>CONSEIL DEPARTEMENTAL DES ASSOCIATIONSFAMILIALES LAIQUES DES BDR</t>
  </si>
  <si>
    <t>CONSEIL FRANCAIS DES URBANISTES</t>
  </si>
  <si>
    <t>COSMOS KOLLEJ THEATRE</t>
  </si>
  <si>
    <t>COUP D CHAPEAU</t>
  </si>
  <si>
    <t>CULTURELLE ORTHODOXE RUSSE</t>
  </si>
  <si>
    <t>CVSTREET</t>
  </si>
  <si>
    <t>REDCUTION DE 50% POSTES A FLOT</t>
  </si>
  <si>
    <t>DELEGUES DEPARTEMENTAUX DE L EDUCATIONNATIONALE</t>
  </si>
  <si>
    <t>DIR VIE SCOLAIRE CRECHES JEUNESSE</t>
  </si>
  <si>
    <t>PRET DE LA SALLE DU 26 EME CENTENAIRE 1 JOURNEE + MOBILIER+ AUDIO VISUEL</t>
  </si>
  <si>
    <t>DREAL PACA</t>
  </si>
  <si>
    <t>ECOLE DE LA DEUXIEME CHANCE</t>
  </si>
  <si>
    <t>MISE A DISPOSISTION DE LOCAUX</t>
  </si>
  <si>
    <t>ECOLE NATIONALE DE DANSE</t>
  </si>
  <si>
    <t>EHPAD LA SOUBEYRANNE</t>
  </si>
  <si>
    <t>MISE A DISPOSITION DES ARTISTES SOLISTES DU CHOEUR DE L OPERA</t>
  </si>
  <si>
    <t>EHPAD LE RAYON DE SOLEIL</t>
  </si>
  <si>
    <t>EHPAD MA MAISON CONGREGATION DES PETITE SOEURS DES PAUVRES</t>
  </si>
  <si>
    <t>MISE A DISPOSITION DU CHOEUR DE L 'OPERA MUNICIPAL</t>
  </si>
  <si>
    <t>EHPAD REGAIN</t>
  </si>
  <si>
    <t>EHPAD SAINT JEAN</t>
  </si>
  <si>
    <t>EHPAD SAINT JEAN DE DIEU</t>
  </si>
  <si>
    <t>EN ACTION POUR LES NATIONS</t>
  </si>
  <si>
    <t>EN ROUTE VERS L EMPLOI</t>
  </si>
  <si>
    <t>ENSEMBLE POUR INNOVATION SOCIALE EPISEC</t>
  </si>
  <si>
    <t>ENTENTE UNION GENERALE ARMENIENNE ARDZIV</t>
  </si>
  <si>
    <t>ENTRAIDE SOLIDARITE 13</t>
  </si>
  <si>
    <t>EOURES CAMOINS TREILLE SPORTS</t>
  </si>
  <si>
    <t>EQUIPEMENTS COLLECTIFS LES ESCOURTINES</t>
  </si>
  <si>
    <t>ESADMM DE LUMINY</t>
  </si>
  <si>
    <t>ESCRIME PROVENCE</t>
  </si>
  <si>
    <t>MISE A DISPOSITION D'EQUIPEMENTS SPORTIFS</t>
  </si>
  <si>
    <t>EXPEDITIONS EN MER ET MONTAGNE EXPE2M</t>
  </si>
  <si>
    <t>FAC DE SPORT</t>
  </si>
  <si>
    <t>REDUCTION 50% POSTES A FLOT OU A TERRE ET ALGECO</t>
  </si>
  <si>
    <t>FAMILIALE DE LA PARADE</t>
  </si>
  <si>
    <t>FEDE DPTALE DES CONSEILS DE PARENTS D ELEVES DES BDR</t>
  </si>
  <si>
    <t>FEDERATION DES AILS</t>
  </si>
  <si>
    <t>FEDERATION DES AILS BAT A ET B</t>
  </si>
  <si>
    <t>FEDERATION DES AMIS DE L INSTRUCTION LAIQUE</t>
  </si>
  <si>
    <t>FEDERATION DES ARTISANS COMMERCANTS PROFESSIONS LIBERALES MARSEILLE 4 5</t>
  </si>
  <si>
    <t>FEDERATION DES CIQ 13EME</t>
  </si>
  <si>
    <t>FEDERATION DES STES NAUTIQUES DES BDR</t>
  </si>
  <si>
    <t>FEDERATION FRANCAISE DE SEXOLOGIE ET SANTE SEXUELLE FFSSS</t>
  </si>
  <si>
    <t>FEDERATION NATIONALE DES LARYNGECTOMISES</t>
  </si>
  <si>
    <t>FEDERATION NATIONALE DU MERITE MARITIME MEDAILLE D HONNEUR</t>
  </si>
  <si>
    <t>FEMMES DU SUD</t>
  </si>
  <si>
    <t>FEST IMAGE</t>
  </si>
  <si>
    <t>MISE A DSPOSITION DE LOCAUX</t>
  </si>
  <si>
    <t>MISE A DISPOSITION DE LA DALE DE JANVIER 2015 1/2 JOURNEE TARIF AUTRE QUE CULTUREL</t>
  </si>
  <si>
    <t>MISE A DISPOSITION DE LA SALLE DE CONFERENCE LE 7 JANVIER 2015 1/2 JOURNEE TARIF AUTRE QUE CULTUREL</t>
  </si>
  <si>
    <t>FLUX O</t>
  </si>
  <si>
    <t>FONDATION DE COOPERATION SCIENTIFIQUE MEDITERRANEE INFECTION</t>
  </si>
  <si>
    <t>FOOTBALL CLUB BLANCARDE-CHARTREUX</t>
  </si>
  <si>
    <t>FOOTBALL CLUB BOCAGE FONDACLE LES OLIVES</t>
  </si>
  <si>
    <t>FORMATION ARTISTIQUE 13 FA 13</t>
  </si>
  <si>
    <t>FRATERNITE LA BELLE DE MAI</t>
  </si>
  <si>
    <t>GIP MRU</t>
  </si>
  <si>
    <t>MISE A DISPOSITION DE LOCAUX ET VEHICULES</t>
  </si>
  <si>
    <t>GRAINES DE JOIE</t>
  </si>
  <si>
    <t>GRETA</t>
  </si>
  <si>
    <t>GROUPE DE RECHERCHE SUR LA PRISE EN CHARGE DES METASTASES CEREBRALES</t>
  </si>
  <si>
    <t>GROUPE ST ELOI</t>
  </si>
  <si>
    <t>HORTIS LES RESPONSABLES D ESPACES NATURE EN VILLE</t>
  </si>
  <si>
    <t>IDEAL</t>
  </si>
  <si>
    <t>IFAC PROVENCE</t>
  </si>
  <si>
    <t>IMAGES ACTES LIES</t>
  </si>
  <si>
    <t>IMAGINA SON</t>
  </si>
  <si>
    <t>MISE A DSPOSITION DU PERSONNEL 3 AGENTS</t>
  </si>
  <si>
    <t>INNOVATION SOLIDAIRE SOCIALE URBAINE ECONOMIQUE ISSUE</t>
  </si>
  <si>
    <t>INSERSUD</t>
  </si>
  <si>
    <t>INSTITUT CATHOLIQUE DE LA MEDITERRANEE</t>
  </si>
  <si>
    <t>INSTITUT CATHOLIQUE DE LA MEDITERRANEE (ICM)</t>
  </si>
  <si>
    <t>MISE A DISPOSITION DE LA SALLE DE CONFERENCE</t>
  </si>
  <si>
    <t>INSTITUT CATHOLIQUE DE LA MEDITERRANEE ICM</t>
  </si>
  <si>
    <t>MISE A DISPOSITION DE LA SALLE DE CONFERENCES</t>
  </si>
  <si>
    <t>INSTITUT DE FORMATION ET DE CNSEIL EN PROVENCE IFAC</t>
  </si>
  <si>
    <t>INSTITUT DE PREVENTION ET DE GESTION DES RISQUES URBAINS IPGR</t>
  </si>
  <si>
    <t>JARDINS OUVRIERS CODER</t>
  </si>
  <si>
    <t>JEUNESSE SPORTIVE DE SAINT JULIEN</t>
  </si>
  <si>
    <t>JOURNEES MEDITERRANEENNES D ANESTHESIEREANIMATION URGENCES</t>
  </si>
  <si>
    <t>KITSCHNETTE</t>
  </si>
  <si>
    <t>L ARCHE DE NOEL</t>
  </si>
  <si>
    <t>L ARTICHAUT</t>
  </si>
  <si>
    <t>L ARTICITE</t>
  </si>
  <si>
    <t>L UNION DES OEUVRES ET AMIS DE L ABBE FOUQUE</t>
  </si>
  <si>
    <t>LA BOITE A MUSIQUE</t>
  </si>
  <si>
    <t>LA CHEVECHE GROUPE ORNITHOLOGIQUE D EOURES</t>
  </si>
  <si>
    <t>LA COMPAGNIE D A COTE</t>
  </si>
  <si>
    <t>LA COMPAGNIE LI LA ROSE</t>
  </si>
  <si>
    <t>LA CROIX ROUGE FRANCAISE</t>
  </si>
  <si>
    <t>LA LIGUE DE L ENSEIGNEMENT</t>
  </si>
  <si>
    <t>LA MAISON</t>
  </si>
  <si>
    <t>MISE A DISPOSITION DES ARTISTES SOLISTES DU CHOEUR DE L OPERA ET PIANO LE 21 09 2015</t>
  </si>
  <si>
    <t>CONCERT CARITATIF DU 12 06 2015 AVEC MISE A DISPOSITION PERSONNEL DE SALLE, TECHNIQUE ET D'ACCUEIL</t>
  </si>
  <si>
    <t>MISE A DISPOSITION DES ARTISTES SOLISTES DU CHOEUR DE L OPERA LE 17 06 2016</t>
  </si>
  <si>
    <t>LA PREVENTION ROUTIERE</t>
  </si>
  <si>
    <t>LA RUCHE VERTE</t>
  </si>
  <si>
    <t>LA TABLE DU COEUR OUVERTE</t>
  </si>
  <si>
    <t>LABO D IMAGES</t>
  </si>
  <si>
    <t>LE BRUIT DE LA NUIT</t>
  </si>
  <si>
    <t>LE CLUB PHILATELIQUE PHOCEEN</t>
  </si>
  <si>
    <t>LE LOKAL 36</t>
  </si>
  <si>
    <t>LE PETIT CAMAIEU</t>
  </si>
  <si>
    <t>LES 7 PORTES</t>
  </si>
  <si>
    <t>LES AMIS D EMILIE</t>
  </si>
  <si>
    <t>LES AMIS DE GYLOFERE</t>
  </si>
  <si>
    <t>LES AMIS DE ROBERT PENCHAUD EN ASSOCIATION AVEC ACTA VISTA</t>
  </si>
  <si>
    <t>LES AMIS DES EDITIONS ROUGE SAFRAN</t>
  </si>
  <si>
    <t>LES ANES DE CHATEAU GOMBERT</t>
  </si>
  <si>
    <t>LES CHOREGIES D'ORANGE</t>
  </si>
  <si>
    <t>MISE A DISPOSITION DES ARTISTES SOLISTES DU CHOEUR DE L OPERA ET DEUX ACCOMPAGNATEURS</t>
  </si>
  <si>
    <t>LES JARDINS OUVRIERS ET FAMILIAUX DE PROVENCE</t>
  </si>
  <si>
    <t>LES TRAVAILLEURS DE LA NUIT</t>
  </si>
  <si>
    <t>LEZAP ART</t>
  </si>
  <si>
    <t>LIEUX PUBLICS</t>
  </si>
  <si>
    <t>LIGUE POUR LA PROTECTION DES OISEAUX DELEGATION PACA</t>
  </si>
  <si>
    <t>LIGUE PROVENCE ALPES D AVIRON</t>
  </si>
  <si>
    <t>LIGUE REGIONALE DE TAEKWONDO PROVENCE ALPES COTE D AZUR</t>
  </si>
  <si>
    <t>LIGUE REGIONALE DE VOILE</t>
  </si>
  <si>
    <t>REDUCTION DE 50% ALGECO</t>
  </si>
  <si>
    <t>LION S CLUB</t>
  </si>
  <si>
    <t>MISE A DISPOSITION GRANDE SALLE GRAND FOYER PETIT FOYER</t>
  </si>
  <si>
    <t>LOCAL 9</t>
  </si>
  <si>
    <t>LYCEUM CLUB INTERNATIONAL DE MARSEILLE</t>
  </si>
  <si>
    <t>MISE A DISPOSITION DU PERSONNEL 4 AGENTS</t>
  </si>
  <si>
    <t>MARSEILLE AUBAGNE PECHE</t>
  </si>
  <si>
    <t>MARSEILLE EXPO</t>
  </si>
  <si>
    <t>MARSEILLE FRONT RUNNERS</t>
  </si>
  <si>
    <t>MARSEILLE METROPOLE INITIATIVE</t>
  </si>
  <si>
    <t>MARSEILLE NORD HAND BALL</t>
  </si>
  <si>
    <t>MECENAT CHIRURGIE CARDIAQUE ENFANTS DU MONDE</t>
  </si>
  <si>
    <t>MINOTERIE CIE THEATRE PROVISOIRE</t>
  </si>
  <si>
    <t>MISSION LOCALE DE MARSEILLE</t>
  </si>
  <si>
    <t>MISSIONLOCALE DE MARSEILLE</t>
  </si>
  <si>
    <t>MLES TETES DE L ART</t>
  </si>
  <si>
    <t>MMCK</t>
  </si>
  <si>
    <t>REDUCTION POUR OCCUPATION ESPACE A TERRE ET ALGECO CONTRIBUTION MINIMALE AUX FLUIDES</t>
  </si>
  <si>
    <t>MOUVEMENT DES ENTREPRENEURS SOCIAUX</t>
  </si>
  <si>
    <t>MULTIMED</t>
  </si>
  <si>
    <t>NATATION SAUVETAGE DU LACYDON</t>
  </si>
  <si>
    <t>NOUVELLE AMICALE DU PERSONNEL NAP DU CENTRE HOSPITALIER EDOUARD TOULOUSE</t>
  </si>
  <si>
    <t>OBSERVATOIRE REGIONAL DE LA SANTE PROVENCE ALPES COTE D AZUR</t>
  </si>
  <si>
    <t>OCEMO</t>
  </si>
  <si>
    <t>OFFICE DE COOPERATION ECONOMIQUE POUR LA MEDITERRANEE (OCEMO)</t>
  </si>
  <si>
    <t>LOCATION DE LOCAUX SITUES VILLA VALMER 5 BUREAUX MIS A DISPOSITION DANS UNE AILE GAUCHE DE LA VILLA</t>
  </si>
  <si>
    <t>OFFICE DE LA MER MARSEILLE</t>
  </si>
  <si>
    <t>OFFICE MUNICIPAL DE LA MER</t>
  </si>
  <si>
    <t>MISE A DISPOSITION DU PERSONNEL 1 AGENT</t>
  </si>
  <si>
    <t>OICEM ESCLAVAGE TOLERANCE ZERO</t>
  </si>
  <si>
    <t>OIM ORGANISATION INTERNATIONALE POUR LES MIGRATIONS</t>
  </si>
  <si>
    <t>MISE A DISPOSIITION DE LOCAUX</t>
  </si>
  <si>
    <t>OISY BERAHA</t>
  </si>
  <si>
    <t>OPIE ( OFFICE POUR LA PROTECTION DES INSECTES ET LEUR ENVIRONNEMENT)</t>
  </si>
  <si>
    <t>MISE A DISPOSITION BOITE AU LETTRE, SALLE DE REUNION ET SALLE PEDAGOGIQUE ET ARMOIRE</t>
  </si>
  <si>
    <t>OUVRE BOITE PRODUCTION</t>
  </si>
  <si>
    <t>PANDORA 117</t>
  </si>
  <si>
    <t>PARENTS D ELEVES DE L ECOLE ELEMENTAIRE DE VERDURON HAUT</t>
  </si>
  <si>
    <t>PHILANTHROPIQUE DU ROUCAS</t>
  </si>
  <si>
    <t>PHONOPACA GROUPEMENT DES ACTEURS DE L INDUSTRIE MUSICALE EN PACA</t>
  </si>
  <si>
    <t>PHOTOCONTOUR L ASSOCIATION AUTOUR DU BEC EN L AIR</t>
  </si>
  <si>
    <t>PIMENT ROUGE PRODUCTION</t>
  </si>
  <si>
    <t>PLAN BLEU POUR L ENVIRONNEMENT ET LE DEVELOPPEMENT EN MEDITERRANEE</t>
  </si>
  <si>
    <t>PLONGEE MEDITERRANEENNE TRANQUILLE</t>
  </si>
  <si>
    <t>MISE A DISPOSOTION D EQUIPEMENTS SPORTIFS</t>
  </si>
  <si>
    <t>POLE REGIONAL DE L IMAGE DU MULTIMEDIAET DE L INTERNET</t>
  </si>
  <si>
    <t>REDUCTION POSTE A FLOT A TERRE ET ALGECO CONTRIBUTION MINIMALE AUX FLUIDES</t>
  </si>
  <si>
    <t>PREVENTION ET SOIN DES ADDICTIONS</t>
  </si>
  <si>
    <t>REGAIN</t>
  </si>
  <si>
    <t>REGARDS CROISES</t>
  </si>
  <si>
    <t>RELAIS MS</t>
  </si>
  <si>
    <t>RESEAU EUROMEDINCULTURE EUROMEDITERRANEE INFORMATION CULTURES</t>
  </si>
  <si>
    <t>S EVAPORE</t>
  </si>
  <si>
    <t>SAINT ANDRE LOISIRES CULTURE</t>
  </si>
  <si>
    <t>SAINT ANDRE LOISIRS CULTURES</t>
  </si>
  <si>
    <t>PRODUCTION DE DIVERS DOCUMENTS POUR L'ORGANISATION DES PARCOURS MIGRATOIRES ET SANTE</t>
  </si>
  <si>
    <t>SCIENCE FRONTIERES</t>
  </si>
  <si>
    <t>SCO STE MARGUERITE</t>
  </si>
  <si>
    <t>SERVICE D ACCOMPAGNEMENT A LA REINSERTION DES ADULTES SARA</t>
  </si>
  <si>
    <t>SERVICE PROVENCAL D ENCOURAGEMENT ET DE SOUTIEN</t>
  </si>
  <si>
    <t>SOCIETE D HORTICULTURE ET D ARBORICULTURE</t>
  </si>
  <si>
    <t>SOCIETE FRANCAISE DE CHIRURGIE RACHIDIENNE</t>
  </si>
  <si>
    <t>SOCIETE FRANCAISE DE MEDECINE PHYSIQUEET DE READAPTATION SOFMER</t>
  </si>
  <si>
    <t>SOCIETE FRANCAISE DE MICROBIOLOGIE</t>
  </si>
  <si>
    <t>SOCIETE LINEENNE DE PROVENCE</t>
  </si>
  <si>
    <t>MISE A DISPOSITION BOITE AU LETTRE SALLE DE REUNION ET SALLE PEDAGOGIQUE ET ARMOIRE</t>
  </si>
  <si>
    <t>SOCIETE NATIONALE DE SAUVETAGE EN MER CINMED</t>
  </si>
  <si>
    <t>SOLUTION D ANIMATIONS NATURE SCIENCES EDUCATION ET ENVIRONNEMENT SAN SEE</t>
  </si>
  <si>
    <t>SONOSCAPHES</t>
  </si>
  <si>
    <t>PRODUCTION DE DIVERS DOCUMENTS POUR L'ORGANISATION DES REGATES ROSES</t>
  </si>
  <si>
    <t>SPORT ACTION AVENTURE</t>
  </si>
  <si>
    <t>SPORT ATHLETIQUE DE ST ANTOINE</t>
  </si>
  <si>
    <t>SPORT SANTE DES RETRAITES PROVENCAUX</t>
  </si>
  <si>
    <t>SPORTING CLUB FRAIS VALLON (ANVIEN AMICALE SPORTIVE DES AFRO ANTILLES)</t>
  </si>
  <si>
    <t>MISE A DISPOSTION D EQUIPEMENTS SPORTIFS</t>
  </si>
  <si>
    <t>STADE MARSEILLAS UNIVERSITE CLUB</t>
  </si>
  <si>
    <t>SUB AQUATIQUE SEVIGNE STE MARGUERITE</t>
  </si>
  <si>
    <t>SUD ACTION MARSEILLE HAND BALL</t>
  </si>
  <si>
    <t>SYLKA BEAUTE SANTE</t>
  </si>
  <si>
    <t>SYNDICAT CFE/CGC</t>
  </si>
  <si>
    <t>PRET DE LA SALLE DU 26 EME CENTENAIRE 1/2 JOURNEE ET AUDIO VISUEL</t>
  </si>
  <si>
    <t>SYNDICAT FO ESPACES VERTS</t>
  </si>
  <si>
    <t>SYNERGIE SPORT SUD</t>
  </si>
  <si>
    <t>TAILLE TAILLE</t>
  </si>
  <si>
    <t>TEAM MARSEILLE STRAS</t>
  </si>
  <si>
    <t>TERRE LUDIQUE</t>
  </si>
  <si>
    <t>THEATRE DE RAIMU</t>
  </si>
  <si>
    <t>THEATRE DES BERNARDINES</t>
  </si>
  <si>
    <t>THEATRE DU GYMNASE A HAMMER</t>
  </si>
  <si>
    <t>THEATRE NATIONAL LA CRIEE</t>
  </si>
  <si>
    <t>MISE A DSPOSITION D UN TERRAIN</t>
  </si>
  <si>
    <t>MISE A DISPOSITION DES LOCAUX</t>
  </si>
  <si>
    <t>TRANSVERSARTS</t>
  </si>
  <si>
    <t>REDUCTION 50% POSTES A FLOT ET ALGECO</t>
  </si>
  <si>
    <t>UNION ASS PR LA PARTICIPATION ET L ACTION REG CENTRE MEDIT DE L ENVIRON</t>
  </si>
  <si>
    <t>UNION DES BDR DES DELEGUES DEPARTEMENTAUX DE L EDUCATION NATIONALE</t>
  </si>
  <si>
    <t>MISE A DISPOSITION A TITRE GRATUIT DE FLUIDE ET LOCAUX 11 RUE DE BOISERAIE 13012</t>
  </si>
  <si>
    <t>UNION DES FAMILLES MUSULMANES ET CONSEILS POUR L EGALITE DES CHANCES</t>
  </si>
  <si>
    <t>UNION SPORTIVE CULTURELLE BAILLE FLORALIA</t>
  </si>
  <si>
    <t>UNION SPORTIVE DE ST MARCEL (BASKET)</t>
  </si>
  <si>
    <t>MISE A DISPOSITIOND EQUIPEMENTS SPORTIFS</t>
  </si>
  <si>
    <t>UNION SPORTIVE DU 1ER CANTON</t>
  </si>
  <si>
    <t>MISE E DISPOSITION D EQUIPEMENTS SPORTIFS</t>
  </si>
  <si>
    <t>UNION SPORTIVE DU PERSONNEL DE L'ELECTRICITE ET DU GAZ</t>
  </si>
  <si>
    <t>MISE A DSPOSITION D EQUIPEMENTS SPORTIFS</t>
  </si>
  <si>
    <t>VIET NAM AU COEUR</t>
  </si>
  <si>
    <t>VOILE AU LARGE</t>
  </si>
  <si>
    <t>REDUCTION DE 50% POSTES A FLOT ET ALGECO</t>
  </si>
  <si>
    <t>YACHTING CLUB POINTE ROUGE</t>
  </si>
  <si>
    <t>YANGJIA MICHUAN TAIGIQUAN PROVENCE</t>
  </si>
  <si>
    <t>AUTOPARTAGE</t>
  </si>
  <si>
    <t>AXAN</t>
  </si>
  <si>
    <t>BISHOP</t>
  </si>
  <si>
    <t>CAFE PRINDER</t>
  </si>
  <si>
    <t>CARROSSERIE MEDITERRANEE DU SUD EST CMSE</t>
  </si>
  <si>
    <t>CIE IMMOBILIERE PERRISSEL ET ASSOCIES</t>
  </si>
  <si>
    <t>COGEFIM FOUQUE SARL</t>
  </si>
  <si>
    <t>DEMD PRODUCTION 9 10 2015 TOURNAGE SERIE CAÏN</t>
  </si>
  <si>
    <t>FONCIERE D HABITAT ET HUMANISME</t>
  </si>
  <si>
    <t>GIE GROUPEMENT L2 CONSTRUCTION</t>
  </si>
  <si>
    <t>MISE A DISPOSITION DES INSTALLATIONS SPORTIVES DES STADES DE ST LOUP , SAINT JOSEPH ET LEDEUC,</t>
  </si>
  <si>
    <t>GPT DE COOPERATION SOCIALE GALILE</t>
  </si>
  <si>
    <t>IMMOBILIERE GERMAIN</t>
  </si>
  <si>
    <t>JEHANE ET ANDREI</t>
  </si>
  <si>
    <t>JEREMY</t>
  </si>
  <si>
    <t>JLA</t>
  </si>
  <si>
    <t>KLM</t>
  </si>
  <si>
    <t>KWEPOM</t>
  </si>
  <si>
    <t>LA FOURNEE DE SAINT LOUIS</t>
  </si>
  <si>
    <t>LE CHICKEN</t>
  </si>
  <si>
    <t>LE FOURNIL DE SAINT LOUIS</t>
  </si>
  <si>
    <t>OPTIQUE ROBERT STEPHANE</t>
  </si>
  <si>
    <t>PMP</t>
  </si>
  <si>
    <t>MISE A DISPOSITION DE L'ORCHESTRE DE L'OPERA</t>
  </si>
  <si>
    <t>PROMOLOGIS SA D HABITATION LOYER MODER</t>
  </si>
  <si>
    <t>SA UES HABITAT PACT MEDITERRANEE</t>
  </si>
  <si>
    <t>SARL PROVENCE</t>
  </si>
  <si>
    <t>SARL RESTOLENCHE</t>
  </si>
  <si>
    <t>SAVRILA</t>
  </si>
  <si>
    <t>SCI CAPITAINE</t>
  </si>
  <si>
    <t>SCI CATHY</t>
  </si>
  <si>
    <t>SCI CEDEKA</t>
  </si>
  <si>
    <t>SCI CESANE</t>
  </si>
  <si>
    <t>SCI DE LA JOLIETTE</t>
  </si>
  <si>
    <t>SCI DE PARIS</t>
  </si>
  <si>
    <t>SCI DU GRAND LARGE</t>
  </si>
  <si>
    <t>SCI DU LACYDON</t>
  </si>
  <si>
    <t>SCI FERRARI</t>
  </si>
  <si>
    <t>SCI FLO 2003</t>
  </si>
  <si>
    <t>SCI GAL</t>
  </si>
  <si>
    <t>SCI JEDO</t>
  </si>
  <si>
    <t>SCI JOLIETTE</t>
  </si>
  <si>
    <t>SCI JUNATHE</t>
  </si>
  <si>
    <t>SCI MARCHER</t>
  </si>
  <si>
    <t>SCI MC2</t>
  </si>
  <si>
    <t>SCI MEHAZUR</t>
  </si>
  <si>
    <t>SCI SAINT LOUIS</t>
  </si>
  <si>
    <t>SCI SERRA BARTOLI</t>
  </si>
  <si>
    <t>SNC RIUS SANCHEZ</t>
  </si>
  <si>
    <t>SOCIETE CIVILE IMMOBILIERE COSTAGLIOLA</t>
  </si>
  <si>
    <t>SOFIAN</t>
  </si>
  <si>
    <t>STE SARFATI ART INTERNATIONAL</t>
  </si>
  <si>
    <t>MISE A DISPOSITION DE L'ORCHESTRE PHILHARMONIQUE DE MARSEILLE LE 03 08 2015 ET 04 08 2015</t>
  </si>
  <si>
    <t>STEISY</t>
  </si>
  <si>
    <t>VIGIMIGLIA</t>
  </si>
  <si>
    <t>ABERGEL SALOMON</t>
  </si>
  <si>
    <t>ADAM JOSEPH</t>
  </si>
  <si>
    <t>AHARFI EPOUSE HADJADJ JULIETTE</t>
  </si>
  <si>
    <t>ALONZO PIERRE</t>
  </si>
  <si>
    <t>ALVAREZ MARIA</t>
  </si>
  <si>
    <t>AMAT EP ZARBO ELVIRE</t>
  </si>
  <si>
    <t>AMIEL GIAFFERI PIERRE</t>
  </si>
  <si>
    <t>ANZIANI VENTE MARC</t>
  </si>
  <si>
    <t>APPAIX GEORGES</t>
  </si>
  <si>
    <t>ARMANI ALEXANDRE</t>
  </si>
  <si>
    <t>ASENCIO CHARLY</t>
  </si>
  <si>
    <t>ASMA MOULOUD</t>
  </si>
  <si>
    <t>ASSUIED ROBERT</t>
  </si>
  <si>
    <t>ASTOLFI ALAIN</t>
  </si>
  <si>
    <t>BACCHERETTI EP TRUDU RENEE</t>
  </si>
  <si>
    <t>BAILLET DANIELLE</t>
  </si>
  <si>
    <t>BAKALOV CHRISTO</t>
  </si>
  <si>
    <t>BAKES JEROME</t>
  </si>
  <si>
    <t>BALDO VINCENT</t>
  </si>
  <si>
    <t>BALLAND ISABELLE</t>
  </si>
  <si>
    <t>BALLESTEROS FREDERIC</t>
  </si>
  <si>
    <t>BARDELLI JOELLE</t>
  </si>
  <si>
    <t>BARMONT PIERRE</t>
  </si>
  <si>
    <t>BASTID EP ASTIER YVETTE</t>
  </si>
  <si>
    <t>BATTINELLI RENE</t>
  </si>
  <si>
    <t>BEILOUN VVE ABOU DERAA HASNA</t>
  </si>
  <si>
    <t>BELAID MOHAMED</t>
  </si>
  <si>
    <t>BELKHIR AKLI</t>
  </si>
  <si>
    <t>BELLITINI JACQUELINE</t>
  </si>
  <si>
    <t>BENALOUACHE EP BOUBEKEUR MYRIAM</t>
  </si>
  <si>
    <t>BENARICHA MOHAMMED</t>
  </si>
  <si>
    <t>BENICHOU JEAN LUC</t>
  </si>
  <si>
    <t>BENOIT STEPHANE</t>
  </si>
  <si>
    <t>BENRABAA RACHIDA</t>
  </si>
  <si>
    <t>BERBACHI SERIR ABDELKADER</t>
  </si>
  <si>
    <t>BERKAT OURAMDANE</t>
  </si>
  <si>
    <t>BERNIER FRANCOIS</t>
  </si>
  <si>
    <t>BERRAFATO AGATHE GISELE</t>
  </si>
  <si>
    <t>BETIT DJAMAL</t>
  </si>
  <si>
    <t>BEYSSIER VVE PAILHARES MICHELE</t>
  </si>
  <si>
    <t>BIBI RAOUL</t>
  </si>
  <si>
    <t>BILLAMBOZ MARTINE</t>
  </si>
  <si>
    <t>BOBALLOUCHE EP BENCHANA FATHIA</t>
  </si>
  <si>
    <t>BOCCIA FRANCOISE</t>
  </si>
  <si>
    <t>BOEUF ELIE</t>
  </si>
  <si>
    <t>BONNET EP LASHERMES CHRISTINE</t>
  </si>
  <si>
    <t>BOUCHET SEBASTIEN</t>
  </si>
  <si>
    <t>BOUCHIKI VVE DJELLAL RAHMA</t>
  </si>
  <si>
    <t>BOUDON MICHEL</t>
  </si>
  <si>
    <t>BOUFAFA EP KHALFAOUI BORNIA</t>
  </si>
  <si>
    <t>BOURAS KAMEL</t>
  </si>
  <si>
    <t>BOURAS MALIK</t>
  </si>
  <si>
    <t>BOURNAS FRANCIS</t>
  </si>
  <si>
    <t>BOUZID BAHIA</t>
  </si>
  <si>
    <t>BOYER GISELE</t>
  </si>
  <si>
    <t>BREMOND EPOUSE THABOT NICOLE</t>
  </si>
  <si>
    <t>BREYSSE EP CALISTI SIMONE</t>
  </si>
  <si>
    <t>CALDERON JACQUES</t>
  </si>
  <si>
    <t>CAMANDONE VICTOR</t>
  </si>
  <si>
    <t>CARLE STEPHANE</t>
  </si>
  <si>
    <t>CARLI ALAIN</t>
  </si>
  <si>
    <t>CARREGA FRANCE</t>
  </si>
  <si>
    <t>CASTRO GEORGES</t>
  </si>
  <si>
    <t>CAUZERET LAURENT</t>
  </si>
  <si>
    <t>CAVASSE JULIEN</t>
  </si>
  <si>
    <t>CHAMPEAU PIERRETTE</t>
  </si>
  <si>
    <t>CHAMPSAUR MAURICE</t>
  </si>
  <si>
    <t>CHANDIOUX PIERRE</t>
  </si>
  <si>
    <t>CHANTEBIEN MARC</t>
  </si>
  <si>
    <t>CHAOUAT SLAMA JONATHAN</t>
  </si>
  <si>
    <t>CHAVE BERNARD</t>
  </si>
  <si>
    <t>CHAZOT ANNE</t>
  </si>
  <si>
    <t>CHENINE MOHAMED</t>
  </si>
  <si>
    <t>CHEVILLOT MARIE CHRISTINE</t>
  </si>
  <si>
    <t>CHOUADER CHERIF</t>
  </si>
  <si>
    <t>CHOUCHANA PATRICIA</t>
  </si>
  <si>
    <t>CHOUGUI LOUISA</t>
  </si>
  <si>
    <t>CINQUINI CHARLES MARIE</t>
  </si>
  <si>
    <t>CIPOLLA THIERRY</t>
  </si>
  <si>
    <t>CLAUSTRE ROSEMONDE</t>
  </si>
  <si>
    <t>COFFRE ROBERTE</t>
  </si>
  <si>
    <t>COLUCCI SERGE</t>
  </si>
  <si>
    <t>CORDERO EP SALOMONE ANTOINETTE</t>
  </si>
  <si>
    <t>COUETTE MATTHIEU</t>
  </si>
  <si>
    <t>COULOUBRIER EP NERI ALICE</t>
  </si>
  <si>
    <t>CREMADES VVE SAHAKIAN ANTONIA</t>
  </si>
  <si>
    <t>CUELLO MARTINE</t>
  </si>
  <si>
    <t>D AURIA EP TRICON ODETTE</t>
  </si>
  <si>
    <t>DANG EP NGUYEN THI OANH</t>
  </si>
  <si>
    <t>DE GERIN RICARD FLORENT</t>
  </si>
  <si>
    <t>DE MARCO WILLIAM</t>
  </si>
  <si>
    <t>DEBBAR AHMED</t>
  </si>
  <si>
    <t>DECHAPPE CAROLE</t>
  </si>
  <si>
    <t>DEFENDINI CLAIRE</t>
  </si>
  <si>
    <t>DELPIAZZO IGEA</t>
  </si>
  <si>
    <t>DENIS DANIEL</t>
  </si>
  <si>
    <t>DENIS ROBERT</t>
  </si>
  <si>
    <t>DEODATI MARIE MADELEINE</t>
  </si>
  <si>
    <t>DESPRES ANTHONY</t>
  </si>
  <si>
    <t>DIGNE EP HAAGENSEN MICHELE</t>
  </si>
  <si>
    <t>DJOURITH VIVIANE</t>
  </si>
  <si>
    <t>DOUGNAC COURJON FRANCOIS</t>
  </si>
  <si>
    <t>DRAI WILLIAM</t>
  </si>
  <si>
    <t>DUCROS NARETTO ROSSO MARGUERITE</t>
  </si>
  <si>
    <t>DUHEM LAURENT</t>
  </si>
  <si>
    <t>DUPUIT CHANTAL</t>
  </si>
  <si>
    <t>DURA JEAN ROBERT</t>
  </si>
  <si>
    <t>ED DAHIA SANAA</t>
  </si>
  <si>
    <t>EL KHIARI FARID</t>
  </si>
  <si>
    <t>EL MARRAKCHI ANASS</t>
  </si>
  <si>
    <t>FABBRI TARGOSZ EP BOUAFFAD SANDRINE</t>
  </si>
  <si>
    <t>FABRE MIREILLE</t>
  </si>
  <si>
    <t>FAURE PIERRE</t>
  </si>
  <si>
    <t>FELIXINE EP ABRAM AUGUSTINE</t>
  </si>
  <si>
    <t>FERRAN NICOLAS</t>
  </si>
  <si>
    <t>FIACRE REMY</t>
  </si>
  <si>
    <t>FILOSA MONIQUE</t>
  </si>
  <si>
    <t>FODE SARAH</t>
  </si>
  <si>
    <t>FOGLIETTA RENEE</t>
  </si>
  <si>
    <t>FORTES ALCIDES</t>
  </si>
  <si>
    <t>FRONTERA MARLENE</t>
  </si>
  <si>
    <t>GAILLARD MOREAU CHRISTINE</t>
  </si>
  <si>
    <t>GALLETTI CHRISTIAN</t>
  </si>
  <si>
    <t>GARABEDIAN EPOUSE CONTE ISABELLE</t>
  </si>
  <si>
    <t>GARCIA MARTINE</t>
  </si>
  <si>
    <t>GERMON VVE MOUISEL ALICE</t>
  </si>
  <si>
    <t>GHERAB LINDA</t>
  </si>
  <si>
    <t>GIOLA EP BARTOLI DENISE</t>
  </si>
  <si>
    <t>GIRAUD MARIE CLAUDE</t>
  </si>
  <si>
    <t>GIRAULT CLAUDIE</t>
  </si>
  <si>
    <t>GOHRY FAROUK</t>
  </si>
  <si>
    <t>GOMEZ PIERRE</t>
  </si>
  <si>
    <t>GOMRA EP GOUMBRA AMEL</t>
  </si>
  <si>
    <t>GORLIER JEAN CLAUDE</t>
  </si>
  <si>
    <t>GRABOWSKI ANDRE</t>
  </si>
  <si>
    <t>GRANGE MICHELE</t>
  </si>
  <si>
    <t>GUEDES GISELE</t>
  </si>
  <si>
    <t>GUERNICHE MOHRAD</t>
  </si>
  <si>
    <t>GUINTRAND PATRICIA</t>
  </si>
  <si>
    <t>HABITA MESSAD WAHBI</t>
  </si>
  <si>
    <t>HADJIAT ABDELKADER</t>
  </si>
  <si>
    <t>HAMEL VVE HADJ ARAB MELHA</t>
  </si>
  <si>
    <t>HAMEROUCHE FARID</t>
  </si>
  <si>
    <t>HARICHANE DJELLOUL</t>
  </si>
  <si>
    <t>HAROUCHE GEORGES</t>
  </si>
  <si>
    <t>HEISEL NICOLAS</t>
  </si>
  <si>
    <t>HELLOUIN DIF NADEGE</t>
  </si>
  <si>
    <t>HOUATI EP CHAMON FATMA</t>
  </si>
  <si>
    <t>HUC LUCIENNE</t>
  </si>
  <si>
    <t>INDIVISION HAOUAMI AMMAR</t>
  </si>
  <si>
    <t>INGRASSIA PAUL</t>
  </si>
  <si>
    <t>INNECO CLAUDE</t>
  </si>
  <si>
    <t>ISSADI DJAMAL</t>
  </si>
  <si>
    <t>JOLLY MICHEL</t>
  </si>
  <si>
    <t>KALIFA VEUVE ALLOUCHE AIMEE</t>
  </si>
  <si>
    <t>KANES EP ZAMOUN OUARDIA</t>
  </si>
  <si>
    <t>KARAGEUZIAN VVE HAZARIAN MARIE</t>
  </si>
  <si>
    <t>KERN FRANCOIS</t>
  </si>
  <si>
    <t>KOUIDRI CHANTAL</t>
  </si>
  <si>
    <t>KRARIA SINEDINE</t>
  </si>
  <si>
    <t>L HARIDON ROBERT</t>
  </si>
  <si>
    <t>LAAS GEORGES</t>
  </si>
  <si>
    <t>LABIDI MONCEF</t>
  </si>
  <si>
    <t>LAHOCINE MUSTAPHA</t>
  </si>
  <si>
    <t>LAMADEN FATIHA</t>
  </si>
  <si>
    <t>LATORRE ORLANDA</t>
  </si>
  <si>
    <t>LE FLOC H OLIVIER</t>
  </si>
  <si>
    <t>LE TOUZE GUEGUEN JULIE</t>
  </si>
  <si>
    <t>LO PICCOLO CHRISTIAN</t>
  </si>
  <si>
    <t>LOOS PASCAL</t>
  </si>
  <si>
    <t>LOUBET JEAN CLAUDE</t>
  </si>
  <si>
    <t>LOVERDE EUGENE</t>
  </si>
  <si>
    <t>LUCIANI GUILLAUME</t>
  </si>
  <si>
    <t>MALPELLI EP ANDREU LUCIE</t>
  </si>
  <si>
    <t>MANCINI JACQUES</t>
  </si>
  <si>
    <t>MANDE FATIMA</t>
  </si>
  <si>
    <t>MANUEL GREGORY</t>
  </si>
  <si>
    <t>MARCHETTI MARGUERITE</t>
  </si>
  <si>
    <t>MARRARA EPOUSE TEISSEIRE IDA</t>
  </si>
  <si>
    <t>MARTIN CHAVE CHARLOTTE</t>
  </si>
  <si>
    <t>MARTIN SABINE</t>
  </si>
  <si>
    <t>MASSEI RAPHAEL</t>
  </si>
  <si>
    <t>MATARASSO ISAC</t>
  </si>
  <si>
    <t>MATTE CECILIA</t>
  </si>
  <si>
    <t>MEGUENNI TANI RACHIDA</t>
  </si>
  <si>
    <t>MELIOUH FARID</t>
  </si>
  <si>
    <t>MELLITI NOUREDDINE</t>
  </si>
  <si>
    <t>MERZOUK HOURIA</t>
  </si>
  <si>
    <t>MEZIANI EP SADOUN GHANIMA</t>
  </si>
  <si>
    <t>MICHEL EP KINDERSTUTH NATHALIE</t>
  </si>
  <si>
    <t>MIGHERIAN ANNA</t>
  </si>
  <si>
    <t>MILLET ALAIN</t>
  </si>
  <si>
    <t>MIMOUN YVES</t>
  </si>
  <si>
    <t>MINASSIAN ALBERT</t>
  </si>
  <si>
    <t>MINGOZZI DOMINIQUE</t>
  </si>
  <si>
    <t>MIS LAETITIA</t>
  </si>
  <si>
    <t>MIVHELANGE VVE PORCU PAULE</t>
  </si>
  <si>
    <t>MOLLANDIN CHARLES HUGUES</t>
  </si>
  <si>
    <t>MONNEREAU ALAIN</t>
  </si>
  <si>
    <t>MONNET EP COBIANCHI ROSE MARIE</t>
  </si>
  <si>
    <t>MONNET EP NICOLLON NOELLE</t>
  </si>
  <si>
    <t>MONNET LUCIEN</t>
  </si>
  <si>
    <t>MONTAGNE JEAN MARC</t>
  </si>
  <si>
    <t>MORET BAILLY FABRICE</t>
  </si>
  <si>
    <t>MOSCA VVE BLANC MIREILLE</t>
  </si>
  <si>
    <t>MOSSE STEPHANE</t>
  </si>
  <si>
    <t>MOUSSAOUI AHMED</t>
  </si>
  <si>
    <t>MOUTET NICOLE</t>
  </si>
  <si>
    <t>MURAS BERNARD</t>
  </si>
  <si>
    <t>NAFISSI ADRIEN</t>
  </si>
  <si>
    <t>NAKACHE EP SEBA COLETTE</t>
  </si>
  <si>
    <t>NEHAL FOUZIA</t>
  </si>
  <si>
    <t>NESME CLAUDE</t>
  </si>
  <si>
    <t>NGUYEN NGOC SUONG</t>
  </si>
  <si>
    <t>NICOLET JULIETTE</t>
  </si>
  <si>
    <t>NIEBERT PETER</t>
  </si>
  <si>
    <t>NIVAGGIONI VVE AGRESTA MARIE</t>
  </si>
  <si>
    <t>NORMAND YANN</t>
  </si>
  <si>
    <t>ORSONI DANIELLE</t>
  </si>
  <si>
    <t>ORTALDA VVE DELEDDA MICHELE</t>
  </si>
  <si>
    <t>OSMAN MOHAMED</t>
  </si>
  <si>
    <t>PANUEL SOPHIE</t>
  </si>
  <si>
    <t>PAPAZIAN ANAIS</t>
  </si>
  <si>
    <t>PAPEGNIES FRANCOIS</t>
  </si>
  <si>
    <t>PARTOUCHE KITAEFF GENEVIEVE</t>
  </si>
  <si>
    <t>PARTOUCHE MARC</t>
  </si>
  <si>
    <t>PASQUALI PHILIPPE</t>
  </si>
  <si>
    <t>PASQUALINI GISELE</t>
  </si>
  <si>
    <t>PAYET EP BRUNEL NOELA</t>
  </si>
  <si>
    <t>PELLEGRINO VVE SERABIAN ELISE</t>
  </si>
  <si>
    <t>PERDIGUERO CHANTAL</t>
  </si>
  <si>
    <t>PHEMIUS FRANCK</t>
  </si>
  <si>
    <t>PICARD GUITTET ARLETTE CLAUDIE</t>
  </si>
  <si>
    <t>PIOCH RENEE</t>
  </si>
  <si>
    <t>PIRA ANDRE</t>
  </si>
  <si>
    <t>POISSON BERNARD</t>
  </si>
  <si>
    <t>POSTOLLE EP PUEL GINETTE</t>
  </si>
  <si>
    <t>PRATILE MONIQUE</t>
  </si>
  <si>
    <t>PUJOL ERIC</t>
  </si>
  <si>
    <t>PUVENEL JOCELYNE</t>
  </si>
  <si>
    <t>QUILICHINI CLAIRE</t>
  </si>
  <si>
    <t>RAHARISON WILLIAM</t>
  </si>
  <si>
    <t>RAHRAH SAMIA</t>
  </si>
  <si>
    <t>RASTIT GUILLAUME</t>
  </si>
  <si>
    <t>REBOUH STEPHANIE</t>
  </si>
  <si>
    <t>RENE JEAN PASCAL</t>
  </si>
  <si>
    <t>RIBET VVE BENNATI JEANNE</t>
  </si>
  <si>
    <t>RIVOIRE HERVE</t>
  </si>
  <si>
    <t>ROBERT JEAN FRANCOIS</t>
  </si>
  <si>
    <t>RODINO LOUIS</t>
  </si>
  <si>
    <t>RODRIGUEZ VVE COLINET JOCELYNE</t>
  </si>
  <si>
    <t>ROEBER JENS PETER</t>
  </si>
  <si>
    <t>ROSSIGNOL CHRISTIAN</t>
  </si>
  <si>
    <t>RUBINO LUCIEN</t>
  </si>
  <si>
    <t>RUBIS EPOUSE GENCO BLAISETTE</t>
  </si>
  <si>
    <t>RUGGERI EP RIPOLL LILIANE</t>
  </si>
  <si>
    <t>SAADOUN EP ALLOUCHE SALAH</t>
  </si>
  <si>
    <t>SAFFARO NICOLETTE</t>
  </si>
  <si>
    <t>SAHAL HALIMA</t>
  </si>
  <si>
    <t>SAHED NACIRA</t>
  </si>
  <si>
    <t>SAIDI MILOUD</t>
  </si>
  <si>
    <t>SARFATI VVE AMSALLEM LUCETTE</t>
  </si>
  <si>
    <t>SAVALLI EP DELAITRE MONIQUE</t>
  </si>
  <si>
    <t>SCHALLER ANGELIQUE</t>
  </si>
  <si>
    <t>SENNOUR ABDELDJEBAR</t>
  </si>
  <si>
    <t>SERRANO VVE FELLETI JOSEPHINE</t>
  </si>
  <si>
    <t>SIBILIO FRANCOIS</t>
  </si>
  <si>
    <t>SICARD ARLETTE</t>
  </si>
  <si>
    <t>SICLARI EP BENAYACHE ANTOINETTE</t>
  </si>
  <si>
    <t>SINSOILLIEZ EP IORGA EMILIA</t>
  </si>
  <si>
    <t>SIRIO MARTINE</t>
  </si>
  <si>
    <t>SLIWINSKI EVELYNE</t>
  </si>
  <si>
    <t>SOBHI EPOUSE MARSAK AICHA</t>
  </si>
  <si>
    <t>SORRENTINO CHRISTIAN</t>
  </si>
  <si>
    <t>SOUT FATMA</t>
  </si>
  <si>
    <t>SOUVRAS ISABELLE</t>
  </si>
  <si>
    <t>SOUZA JOSE</t>
  </si>
  <si>
    <t>SROUSSI AVI</t>
  </si>
  <si>
    <t>SUVIRI OLIVIER</t>
  </si>
  <si>
    <t>TASSY DIDIER</t>
  </si>
  <si>
    <t>TIR FATHIA</t>
  </si>
  <si>
    <t>TORAI KARIMA</t>
  </si>
  <si>
    <t>TROUSSIER EP DE CUBBER NADINE</t>
  </si>
  <si>
    <t>TRUONG QUI DINH</t>
  </si>
  <si>
    <t>TYRANOWICZ DELPHINE</t>
  </si>
  <si>
    <t>VALS PAULETTE</t>
  </si>
  <si>
    <t>VAN RUYMBEKE EP LEON ANGELINE</t>
  </si>
  <si>
    <t>VAPPEREAU ANNE</t>
  </si>
  <si>
    <t>VIDAL BERNARD</t>
  </si>
  <si>
    <t>VITOU BLANDINE</t>
  </si>
  <si>
    <t>VU THI EP BARBARIN TRUONG</t>
  </si>
  <si>
    <t>XAXA CHRISTIAN</t>
  </si>
  <si>
    <t>YACONI ROSETTE</t>
  </si>
  <si>
    <t>YALENKELEDJIAN VVE VERDIYAN ELIANE</t>
  </si>
  <si>
    <t>YALICHANI BOUALEM</t>
  </si>
  <si>
    <t>ZORGANI AHMED</t>
  </si>
  <si>
    <t>CONFEDERATION FRANCAISE DEMOCRATIQUE DU TRAVAIL CFTC</t>
  </si>
  <si>
    <t>FEDERATION CGT FAPT</t>
  </si>
  <si>
    <t>MUTUELLE DES MUNICIPAUX</t>
  </si>
  <si>
    <t>MISE A DISPOSITION DU PERSONNEL 6 AGENTS</t>
  </si>
  <si>
    <t>SYNDICAT CGT CHEMINOTS MARSEILLE</t>
  </si>
  <si>
    <t>SYNDICAT MEDECINS LIBERAUX</t>
  </si>
  <si>
    <t>UNION DEPARTEMENTALE SYNDICATS CFDT</t>
  </si>
  <si>
    <t>UNION DEPARTEMENTALE SYNDICATS CGT FO</t>
  </si>
  <si>
    <t>UNION REGIONALE PACA CFTC MARSEILLE</t>
  </si>
  <si>
    <t>Etat</t>
  </si>
  <si>
    <t>MINISTERE DES AFFAIRES ETRANGERES</t>
  </si>
  <si>
    <t>ORGANISATION INTERNATIONALE POUR LES MIGRATIONS</t>
  </si>
  <si>
    <t>LOCATION DE LOCAUX SITUES AVILLA VALMER 2 BUREAUX MIS A DISPOSITION AU RDC DU BATIMENT PRINCIPAL</t>
  </si>
  <si>
    <t>PREFECTURE DES BDR PROJET METROPOLITAIN</t>
  </si>
  <si>
    <t>ACADEMIE AIX MARSEILLE RECTORAT DIVISION DES AFFAIRES FINANCIERES</t>
  </si>
  <si>
    <t>ETABLISSEMENT FRANCAIS DU SANG</t>
  </si>
  <si>
    <t>MUSEE DE LA CIVILISATION DE L EUROPE ET DE LA MEDITERRANEE</t>
  </si>
  <si>
    <t>MISE A DISPOSITION DU PERSONEL 1 AGENT</t>
  </si>
  <si>
    <t>STE NATIONALE DES CHEMINS DE FER FRANCAIS</t>
  </si>
  <si>
    <t>CENTRE INTERRGIONAL CONSERVATION-RESTAURATION PATRIMOINE</t>
  </si>
  <si>
    <t>MISE A DISPOSITION DU PERSONNLE 3 AGENTS</t>
  </si>
  <si>
    <t>GIP CULTUREL/CENTRE INTERREGIONAL DE CONSERVATION ET DE RESTAURATION DU PATRIMOUINE -GIPC CICRP-</t>
  </si>
  <si>
    <t>GROUPEMNT D INTERET PUBLIC GESTION DE LA POLITIQUE DE LA VILLE</t>
  </si>
  <si>
    <t>MISE A DISPOSITION DU PERSONNEL 45 AGENTS</t>
  </si>
  <si>
    <t>MARSEILLE RENOVATION URBAINE GIP</t>
  </si>
  <si>
    <t>PARC NATIONAL DES CALANQUES</t>
  </si>
  <si>
    <t>321</t>
  </si>
  <si>
    <t>A SUIVRE</t>
  </si>
  <si>
    <t>AAA Z APPEL AR ZENITH</t>
  </si>
  <si>
    <t>ACADEMIE DES SCIENCES LETTRES ET ARTS DE MARSEILLE</t>
  </si>
  <si>
    <t>ACCES CITOYEN A LA CULTURE A L EDUCATION ET AU SPORT</t>
  </si>
  <si>
    <t>ACELEM</t>
  </si>
  <si>
    <t>ACOMAR CENTRALE OFFICIERS MARINIERS</t>
  </si>
  <si>
    <t>ACTE VISTA</t>
  </si>
  <si>
    <t>ACUF 13 UNION COMBUNION FRANCAISE</t>
  </si>
  <si>
    <t>ADACHS AMICALE DEPORTES D AUSCHWITZ</t>
  </si>
  <si>
    <t>ADIRP 13 DEPORTES</t>
  </si>
  <si>
    <t>AFREPA ASS FRANCAISE DES EQUIPES PLURIDISCIPLINAIRES EN ACOUPHENOLOGIE</t>
  </si>
  <si>
    <t>AGENCE DE L ERREUR</t>
  </si>
  <si>
    <t>AIR PROVENCE ALPES COTE D AZUR</t>
  </si>
  <si>
    <t>AMICALE DES ANCIENS MARINS ET MARINS ANCIENS COMBATTANTS DE MARSEILLE</t>
  </si>
  <si>
    <t>AMIS DE L'INSTRUCTION LAIQUE ST LOUP – AIL</t>
  </si>
  <si>
    <t>AMIS DE LA SAINTE RENCONTRE</t>
  </si>
  <si>
    <t>ANACR ANCIEN COMB ET AMIS RESISTANCE COMITE DEP DES BDR COMITE LOCAL DE MARSEILLE</t>
  </si>
  <si>
    <t>ANPGIGFNBMIG PLUS GRANDS INVALIDES</t>
  </si>
  <si>
    <t>APEL NAT ASS DE PARENTS D ELEVES DE L ENSEIGNEMENT LIBRE NATIONALE</t>
  </si>
  <si>
    <t>ART MEDIA</t>
  </si>
  <si>
    <t>ASAF 13 SOUTIEN ARMEE FRANCAISE</t>
  </si>
  <si>
    <t>ASS DE DEFENSE DES RIVERAINS INTERCOM MUNAUX DU JARRET COURS D EAU ET AUTRES</t>
  </si>
  <si>
    <t>ASS DE GESTION ET D'ANIMATION DE LA MAISON DES FAMILLES ET DES ASSOCIATIONS - AGAMFA</t>
  </si>
  <si>
    <t>MISE A DISPOSITION DE LOCAUX LES FLAMANTS</t>
  </si>
  <si>
    <t>ASS DE LA FONDATION ETUDIANTE POUR LA VILLE – AFEV</t>
  </si>
  <si>
    <t>ASS DE RECHERCHE POUR LE SOUTIEN DES PARENTS ET DEVELOPPEMENT DES ENFANTS</t>
  </si>
  <si>
    <t>ASS DEPARTEMENTALE DES PUPILLES DE L ENSEIGNEMENT PUBLIC DES BDR -ADPEP</t>
  </si>
  <si>
    <t>ASS DEPARTEMENTALE DES PUPILLES DE L ENSEIGNEMENT PUBLIC DES BDR – ADPEP</t>
  </si>
  <si>
    <t>ASS DES AMIS DES AYGALADES</t>
  </si>
  <si>
    <t>ASS DES CAPITAINES AU LONG COURS ET CAPITAINES DE 1ERE CLASSE</t>
  </si>
  <si>
    <t>ASS DU CONGRES MARSEILLE TOULOUSE 2016</t>
  </si>
  <si>
    <t>ASS FRANCE URBAINE</t>
  </si>
  <si>
    <t>MISE A DISPOSITION DE LA SALLE DE CONFERENCES ET DU FOYER LE 09/06/2016</t>
  </si>
  <si>
    <t>ASS INTERDISCIPLINAIRE POST UNIVERSITAIRE DE SEXOLOGIE AIUS</t>
  </si>
  <si>
    <t>ASS MEDICO SOCIALE DE PROVENCE – AMSP</t>
  </si>
  <si>
    <t>ASS POUR ADULTES ET JEUNES HANDICAPES SECTION DES BDR – APAJH</t>
  </si>
  <si>
    <t>ASS POUR LA MUSIQUE ET SES METIERS DE LA MUSIQUE ANIMATION INSERTION</t>
  </si>
  <si>
    <t>ASS SIDI BRAHIM DE MARSEILLE ET DE SA REGION</t>
  </si>
  <si>
    <t>ASSOCIATION AIDE ASSISTANCE ET SOLIDARITE LINA</t>
  </si>
  <si>
    <t>ASSOCIATION AJISTE GESTIONNAIRE DE L'AUBERGE DE JEUNESSE DE MARSEILLE BOIS LUSY</t>
  </si>
  <si>
    <t>MISE A DISPOSITION DE TERRAIN ET BATIMENT</t>
  </si>
  <si>
    <t>ASSOCIATION CULTURELLE DES FRANCAIS D ALGERIE</t>
  </si>
  <si>
    <t>ASSOCIATION CULTURELLE ORTHODOXE RUSSE DE MARSEILLE</t>
  </si>
  <si>
    <t>ASSOCIATION CV STREET</t>
  </si>
  <si>
    <t>ASSOCIATION DE GESTION DE LA MAISON DES FAMILLES</t>
  </si>
  <si>
    <t>ASSOCIATION DEPARTEMENTALE DES COMBATTANTS PRISONNIERS GUERRE ET COMBATTANTS D ALGERIE PGCATM</t>
  </si>
  <si>
    <t>ASSOCIATION DES BDR DES RETRAITES MILITAIRES ANCIENS MILITAIRES ET LEURS CONJOINTS ARM13</t>
  </si>
  <si>
    <t>ASSOCIATION DES CULTURES REELLES ET IMAGINAIRES HEROFESTIVAL</t>
  </si>
  <si>
    <t>ASSOCIATION DES MEMBRES DE LA LEGION D HONNEUR DECORES AU PERIL DE LEUR VIE</t>
  </si>
  <si>
    <t>ASSOCIATION DES PORTES DRAPEAUX APDM</t>
  </si>
  <si>
    <t>ASSOCIATION ECOLE LACORDAIRE</t>
  </si>
  <si>
    <t>ASSOCIATION ISRAELITE ST JEROME</t>
  </si>
  <si>
    <t>ASSOCIATION L ENTRAIDE</t>
  </si>
  <si>
    <t>GRATUITE D UN RECITAL DES SOLISTES DE L OPERA LE 18 AVRIL 2016 MAISON DE RETRAITE LA MARYLISE</t>
  </si>
  <si>
    <t>ASSOCIATION LES COQUELICOTS LES KARAOKES DANSANTS DES CLOWNS</t>
  </si>
  <si>
    <t>ASSOCIATION MARSEILLAISE DE L'AVENIR ET DU FUTUR – AMAF</t>
  </si>
  <si>
    <t>ASSOCIATION MUSICALE SOCIO CULTURELLE</t>
  </si>
  <si>
    <t>ASSOCIATION NOTRE VIE SOCIALE NVS</t>
  </si>
  <si>
    <t>ASSOCIATION OFFICIERS MARINIERS QARTIERS MAITRES EN RETRAITE ET LEURS VEUVES</t>
  </si>
  <si>
    <t>ASSOCIATION PHILANTHROPIQUE DU ROUCAS</t>
  </si>
  <si>
    <t>ASSOCIATION POUR LA REHABILITATION DU PARCOURS MARSEILLE CASSIS</t>
  </si>
  <si>
    <t>MISE A DISPO DE MOYENS DU BMPM POUR SECURITE DE LA COURSE MARSEILLE CASSIS 2016</t>
  </si>
  <si>
    <t>ASSOCIATION POUR LE DEVELOPPEMENT DES RELATIONS INTERCOMMUNAUTAIRES MEDITERRANEENNES</t>
  </si>
  <si>
    <t>ASSOCIATION POUR LE MAINTIEN D'UNE AGRICULTURE PAYSANNE – AMAP</t>
  </si>
  <si>
    <t>ASSOCIATION REGIONALE AIDE AUX JEUNES MALADES OU CONVALESCENTS ARJMC</t>
  </si>
  <si>
    <t>ASSOCIATION REGIONALE DES RESSOURCERIES PACA</t>
  </si>
  <si>
    <t>MISE A DISPOSITION DU HALL PRE ACCUEIL LE 13/12/2016 TARIF JOURNEE AUTRE QUE CULTURELLE</t>
  </si>
  <si>
    <t>ASSOCIATION SAINT ANDRE</t>
  </si>
  <si>
    <t>CONCERT GRATUIT AVEC LES MUSICIENS DE L ORCHESTRE PHILARMONIQUE DE MARSEILLE LE 04 JUIN 2016</t>
  </si>
  <si>
    <t>ASSOCIATION SOLIRECUP</t>
  </si>
  <si>
    <t>ASSOCIATION SPORTIVE AIGUIER TENNIS</t>
  </si>
  <si>
    <t>ATELIER DE LORETTE</t>
  </si>
  <si>
    <t>ATELIER MARSEILLAIS D'INITIATIVES EN ECOLOGIE URBAINE</t>
  </si>
  <si>
    <t>ATELIER NI</t>
  </si>
  <si>
    <t>BA BALEX</t>
  </si>
  <si>
    <t>BALLET NATIONAL DE MARSEILE</t>
  </si>
  <si>
    <t>MISE A DISPOSITION DE LA GRANDE SALLE AVEC SON PERSONNEL TECHNIQUE</t>
  </si>
  <si>
    <t>BENOIT Z TEAM</t>
  </si>
  <si>
    <t>BETH HADAD MARSEILLE 9EME</t>
  </si>
  <si>
    <t>MISE A DISPO D UN LOCAL AU STADE DES CHUTES LAVIE</t>
  </si>
  <si>
    <t>MISE A DISPO A TITRE GRACIEUX TEMPORAIRE PRECAIRE ET REVOCABLE D UN LOCAL DE 15 M2 VILLA ROSE</t>
  </si>
  <si>
    <t>CENTRE COMMUNAUTAIRE ISY BERAHA BAR YOHAI</t>
  </si>
  <si>
    <t>CENTRE CULTUREL ANI</t>
  </si>
  <si>
    <t>CENTRE D'ANIMATION COMMUNAUTAIRE DE LA ROSE</t>
  </si>
  <si>
    <t>CONCERT GRATUIT AVEC LES MUSICIENS DE L ORCHESTRE PHILARMONIQUE DE MARSEILLE LE 11 JUIN 2016</t>
  </si>
  <si>
    <t>CENTRE DE CULTURE OUVRIERE BERNARD DUBOIS</t>
  </si>
  <si>
    <t>CENTRE DE CULTURE OUVRIERE HAUTS DE MAZARGUES</t>
  </si>
  <si>
    <t>CENTRE DE CULTURE OUVRIERE LA PAULINE</t>
  </si>
  <si>
    <t>CENTRE DE CULTURE OUVRIERE ST ANTOINE</t>
  </si>
  <si>
    <t>CENTRE DE CULTURE OUVRIERE ST JEROME SUSINI LA RENAUDE</t>
  </si>
  <si>
    <t>CENTRE DE RENCONTRE D'ANIMATION PAR LA CHANSON - CRAC</t>
  </si>
  <si>
    <t>CENTRE SOCIAL AGORA BUSSERINE</t>
  </si>
  <si>
    <t>CENTRE SOCIAL L'AGORA</t>
  </si>
  <si>
    <t>CENTRES ENTRAINEMENT AUX METHODES D EDUCATION ACTIVE PACA</t>
  </si>
  <si>
    <t>CIQ RABATEAU</t>
  </si>
  <si>
    <t>MISE A DISPOSITION DE LOCAUX 1254 M2 DE LOCAUX 4 RUE DES CONSULS 13002 MARSEILLE</t>
  </si>
  <si>
    <t>MISE A DISPO POUR ENTRAINEMENT PELOTE BASQUE</t>
  </si>
  <si>
    <t>CLUB LEO LEGRANGE D ENDOUME</t>
  </si>
  <si>
    <t>COLLECTIF IDENTITES DIVERSITE EGALITE MEDITERRANEE COLLECTIF IDEM</t>
  </si>
  <si>
    <t>MISE A DISPO A TEMPS COMPLET DE 20 AGENTS DE LA VDM</t>
  </si>
  <si>
    <t>COMITE NATIONAL OLYMPIQUE ET SPORTIF FRANCAIS</t>
  </si>
  <si>
    <t>COMITE PROVENCE BOXE DEVELOPPEMENT</t>
  </si>
  <si>
    <t>COMPAGNIE LES 3 VALISES</t>
  </si>
  <si>
    <t>CONFEDERATION DES COMITES INTERETS DE QUARTIER DE MARSEILLE ET DES COMMUNES ENVIRONNANTES</t>
  </si>
  <si>
    <t>MISE A DISPOSITION DU GRAND FOYER AVEC SON PERSONNEL DE SALLE</t>
  </si>
  <si>
    <t>CONGREGATION DE L ARMEE DU SALUT EN FRANCE</t>
  </si>
  <si>
    <t>CONSEIL MONDIAL DE LEAU</t>
  </si>
  <si>
    <t>CREF POTENTIELLES</t>
  </si>
  <si>
    <t>CTRE DEPARTEMENTAL D ETUDE ET D EDUCATION PERMANENTE</t>
  </si>
  <si>
    <t>CVMR UNION COMB VOLONTAIRES</t>
  </si>
  <si>
    <t>DE FIL EN SOI</t>
  </si>
  <si>
    <t>DELEGUES DEPARTEMENTAUX DE L EDUCATION NATIONALE</t>
  </si>
  <si>
    <t>MISE A DISPOSITION A TITRE GRATUIT DE FLUIDES+LOCAUX 11 RUE DE LA BOISERAIE 13012 MARSEILLE</t>
  </si>
  <si>
    <t>DIFFUSING DIGITAL ART</t>
  </si>
  <si>
    <t>DROIT A LA VIE</t>
  </si>
  <si>
    <t>ECOUTE ET TRAIT D UNION</t>
  </si>
  <si>
    <t>ERGOPACA</t>
  </si>
  <si>
    <t>ESPERANTO PROVENCE</t>
  </si>
  <si>
    <t>EUROBIOMED</t>
  </si>
  <si>
    <t>FEARLESS MEDIATERRANEE</t>
  </si>
  <si>
    <t>FED DES CAVES COOPERATIVES DES BDR</t>
  </si>
  <si>
    <t>FEDERATION ADDICTION</t>
  </si>
  <si>
    <t>FEDERATION DES CIQ DU 13EME</t>
  </si>
  <si>
    <t>FEDERATION FRANCAISE DE FOOTBALL</t>
  </si>
  <si>
    <t>MISE A DISPO DU STADE VELODROME EN VUE DE L ACCUEIL DE L EURO 2016</t>
  </si>
  <si>
    <t>FEDERATION FRANCAISE DE TENNIS</t>
  </si>
  <si>
    <t>FEDERATION FRANCAISE DES SPORTS DE GLACE FFSG</t>
  </si>
  <si>
    <t>FEDERATION NATIONALE ANCIENS COMBATTANTS ET VICTIMES DE GUERRE SECURITE SOCIALE</t>
  </si>
  <si>
    <t>FEDERATION NATIONALE DES ANCIENS COMBATTANTS EN ALGERIE ET MAROC FNACA</t>
  </si>
  <si>
    <t>FEDERATION NATIONALE DU MERITE MARITIME ET DE LA MEDAILLE D HONNEUR DES MARINS</t>
  </si>
  <si>
    <t>FEM COLLECTIU</t>
  </si>
  <si>
    <t>FEMMES D ICI ET D AILLEURS MARSEILLE</t>
  </si>
  <si>
    <t>MISE A DISPOSITION DE LA SALLE DE CONFERENCE LE 2 DECEMBRE 2016 1/2 JOURNEE TARIF AUTRE QUE CULTUREL</t>
  </si>
  <si>
    <t>FMD</t>
  </si>
  <si>
    <t>FORUM FEMME MEDITERRANEE</t>
  </si>
  <si>
    <t>AFIN DE RECEVOIR DU PUBLIC DURANT LES HEURES D OUVERTURE,</t>
  </si>
  <si>
    <t>FRATERNITE DE LA BELLE DE MAI</t>
  </si>
  <si>
    <t>GP FRANCOPHONE DE CHIRURGIE ROBOTIQUE ET MINI INVASIVE EN GYNECOLOGIE CRG</t>
  </si>
  <si>
    <t>MISE A DISPO A L ASSO DES LOCAUX DE L UHU SUR LES SITES MADRAGUE VILLE ET ANCIENNE ECOLE ST LOUIS</t>
  </si>
  <si>
    <t>GROUPE ST ELOI DE CHATEAU GOMBERT</t>
  </si>
  <si>
    <t>GROUPEMENT DE CYNOPHILE MARSEILLAIS</t>
  </si>
  <si>
    <t>HF PACA</t>
  </si>
  <si>
    <t>HISTOIRE DE FILLES</t>
  </si>
  <si>
    <t>HUNAMAR HUVEAUNE NATURE MARSEILLE</t>
  </si>
  <si>
    <t>M A D 3 AGENTS MUNICIPAUX + 234 M2 DE LOCAUX DOCKS ATRIUM</t>
  </si>
  <si>
    <t>INNOVATION SOLIDAIRE SOCIALE URBAINE ISSUE</t>
  </si>
  <si>
    <t>INQUADRATURA</t>
  </si>
  <si>
    <t>INSTITUT DE FORMATION D'ANIMATION ET DE CONSEIL EN PROVENCE - IFAC PROVENCE</t>
  </si>
  <si>
    <t>MISE A DISPOSITION DE LOCAUX BLANCARDE</t>
  </si>
  <si>
    <t>MISE A DISPOSITION DE LOCAUX BOMPARD ENDOUME</t>
  </si>
  <si>
    <t>MISE A DISPOSITION DE LOCAUX BONNEVEINE</t>
  </si>
  <si>
    <t>MISE A DISPOSITION DE LOCAUX CENTRE D ACCUEIL</t>
  </si>
  <si>
    <t>MISE A DISPOSITION DE LOCAUX ESPACE POUR TOUS LES CAILLOLS</t>
  </si>
  <si>
    <t>MISE A DISPOSITION DE LOCAUX FISSIAUX FOCH LES PIRATES MICHELET</t>
  </si>
  <si>
    <t>MISE A DISPOSITION DE LOCAUX JULIEN</t>
  </si>
  <si>
    <t>MISE A DISPOSITION DE LOCAUX LA CORDERIE</t>
  </si>
  <si>
    <t>MISE A DISPOSITION DE LOCAUX LES CAMOINS</t>
  </si>
  <si>
    <t>MISE A DISPOSITION DE LOCAUX MPT CORDERIE ANNEXE RUE DE LA CROIX</t>
  </si>
  <si>
    <t>MISE A DISPOSITION DE LOCAUX ST BARNABE</t>
  </si>
  <si>
    <t>MISE A DISPOSITION DE LOCAUX TIVOLI</t>
  </si>
  <si>
    <t>MISE A DISPOSITION DE LOCAUX TROIS LUCS ANNEXE LA VALENTINE</t>
  </si>
  <si>
    <t>MISE A DISPOSITION DE LOCAUX VALLEE DE L HUVEAUNE</t>
  </si>
  <si>
    <t>INSTITUT MANDELA</t>
  </si>
  <si>
    <t>MISE A DISPOSITION COUR DE LA VIEILLE CHARITE</t>
  </si>
  <si>
    <t>JARDINS OUVRIERS CODERS</t>
  </si>
  <si>
    <t>L EHPAD DOLCEA</t>
  </si>
  <si>
    <t>GRATUITE D UN RECITAL DES SOLISTES DU CHOEUR DE L OPERA LE 23 MAI 2016</t>
  </si>
  <si>
    <t>L ORPHELINE EST UNE EPINE DANS LE PIED</t>
  </si>
  <si>
    <t>LA COMPAGNIE DU SINGULIER</t>
  </si>
  <si>
    <t>LA FOLIE KILOMETRE</t>
  </si>
  <si>
    <t>LA MAISON DE L ECOLOGIE DE PROVENCE</t>
  </si>
  <si>
    <t>LA MAISON DE L EMPLOI DE MARSEILLE</t>
  </si>
  <si>
    <t>MISE A DISPO DE 146 M2 DE LOCAUX 10 RUE DES CONSULS 13002 MARSEILLE</t>
  </si>
  <si>
    <t>LA VITRINE</t>
  </si>
  <si>
    <t>LE COMITE DU VIEUX MARSEILLE</t>
  </si>
  <si>
    <t>INSTALLER GRATUITEMENT HALL DU THEATRE DE L ODEON L EXPOSITION "DES ARTISTES SUR LA CANEBIERE"</t>
  </si>
  <si>
    <t>LE GRAND BLEU</t>
  </si>
  <si>
    <t>MISE A DISPOSITION D UN TERRAIN</t>
  </si>
  <si>
    <t>MISE A DISPOSITION DE LOCAUX ROSE ROLLANDIN</t>
  </si>
  <si>
    <t>MISE A DISPOSITION DE LOCAUX BELLE DE MAI</t>
  </si>
  <si>
    <t>MISE A DISPOSITION DE LOCAUX ECHELLE 13 FABRICINA</t>
  </si>
  <si>
    <t>MISE A DISPOSITION DE LOCAUX KALLISTE GRANIERE</t>
  </si>
  <si>
    <t>MISE A DISPOSITION DE LOCAUX KALLISTE GRANIERE ANNEXE MPT</t>
  </si>
  <si>
    <t>MISE A DISPOSITION DE LOCAUX MPT LA MAURELLE FRAIS VALLON</t>
  </si>
  <si>
    <t>MISE A DISPOSITION DE LOCAUX OLIVIER BLEU</t>
  </si>
  <si>
    <t>MISE A DISPOSITION DE LOCAUX PANIER/EVECHE</t>
  </si>
  <si>
    <t>MISE A DISPOSITION DE LOCAUX ST MAURONT NATIONAL</t>
  </si>
  <si>
    <t>MISE A DISPOSITION DE LOCAUX CAMPAGNE LEVEQUE</t>
  </si>
  <si>
    <t>LES AMIS DU MEMORIAL LA MARSEILLAISE</t>
  </si>
  <si>
    <t>LES ARTELIERS</t>
  </si>
  <si>
    <t>LES MECANOS DU COEUR</t>
  </si>
  <si>
    <t>LIGUE DE L ENSEIGNEMENT-FAIL 13</t>
  </si>
  <si>
    <t>MISE A DISPOSITION DE LOCAUX LA SOLIDARITE</t>
  </si>
  <si>
    <t>MISE A DISPOSITION DE LOCAUX CS CRECHE ESTAQUE BASSIN DE SEON</t>
  </si>
  <si>
    <t>MISE A DISPOSITION DE LOCAUX ESPACE POUR TOUS LES OLIVES</t>
  </si>
  <si>
    <t>MISE A DISPOSITION DE LOCAUX KLEBER ET ANNEXE C PELLETAN ET RACATI</t>
  </si>
  <si>
    <t>MISE A DISPOSITION DE LOCAUX LA MARIE</t>
  </si>
  <si>
    <t>MISE A DISPOSITION DE LOCAUX LES MUSARDISES</t>
  </si>
  <si>
    <t>MISE A DISPOSITION DE LOCAUX ST JOSEPH FONTAINIEU BAT A</t>
  </si>
  <si>
    <t>MISE A DISPOSITION DE LOCAUX BAT A ET B</t>
  </si>
  <si>
    <t>MISE A DISPOSITION DE LOCAUX ET TERRAIN</t>
  </si>
  <si>
    <t>LIGUE DE PROVENCE DE VOLLEY BALL</t>
  </si>
  <si>
    <t>LIGUE INTERNATIONALE CONTRE LE RACISME ET ANTISEMITISME SECTION FRANCAISE LICRA</t>
  </si>
  <si>
    <t>MAISON DE L ARCHITECTURE ET DE LA VILLE</t>
  </si>
  <si>
    <t>MALAXE</t>
  </si>
  <si>
    <t>MASSALIA VOLLEY</t>
  </si>
  <si>
    <t>MONDES COMMUNS</t>
  </si>
  <si>
    <t>MOTO CLUB DU SOLEIL</t>
  </si>
  <si>
    <t>(1/2 JOURNEE) TARIF AUTRE QUE CULTUREL</t>
  </si>
  <si>
    <t>LOCATION DE LOCAUX SITUES A LA VILLA VALMER 5 BUREAUX</t>
  </si>
  <si>
    <t>OFFICE DE COOPERATION ECONOMIQUE POUR LA MEDITERRANNEE ET L ORIENT OCEMO</t>
  </si>
  <si>
    <t>ONM 13 MEMBRES DE L ORDRE NATIONAL</t>
  </si>
  <si>
    <t>OPIE (OFFICE POUR LA PROTECTION DES INSECTES ET LEUR ENVIRONNEMENT)</t>
  </si>
  <si>
    <t>ORGANON ART COMPAGNIE</t>
  </si>
  <si>
    <t>ORIGINAL GUNFIGHTERS MC FRANCE MARSEILLE CHAPTER OGMCFMC</t>
  </si>
  <si>
    <t>PASSEURS DE JARDINS</t>
  </si>
  <si>
    <t>PISTES SOLIDAIRES MEDITERRANEE</t>
  </si>
  <si>
    <t>MISE A DISPOSITION DE LOCAUX CHAPELLE VIEILLE CHARITE</t>
  </si>
  <si>
    <t>PLAN BLEU POUR L'ENVIRONNEMENT ET LE DEVELOPPEMENT EN MEDITERRANEE</t>
  </si>
  <si>
    <t>PLANET FINANCE FRANCE PFF</t>
  </si>
  <si>
    <t>PMI FRANCE CHAPTER</t>
  </si>
  <si>
    <t>POLE ASSOCIATIF SYNERGIE MER</t>
  </si>
  <si>
    <t>POP FINANCE</t>
  </si>
  <si>
    <t>PULSO</t>
  </si>
  <si>
    <t>REJOIGNEZ NOUS POUR LA CULTURE ET LES LOISIRS (RCL)</t>
  </si>
  <si>
    <t>RILATO</t>
  </si>
  <si>
    <t>SEXTANT ET PLUS GROUP</t>
  </si>
  <si>
    <t>SMMM 89 EME SECTION MEDAILLES MILITAIRES</t>
  </si>
  <si>
    <t>SOCIETE D HORTICULTURE ET D ARBORICULTURE DES BDR</t>
  </si>
  <si>
    <t>SOCIETE FRANCAISE DE BIOLOGIE ET DU DEVELOPPEMENT SFBD</t>
  </si>
  <si>
    <t>SOCIETE LINNEENNE DE PROVENCE</t>
  </si>
  <si>
    <t>MISE A DISPOSITION SALLE DE REUNION SALLE DE CONFERENCE ET SALLE PEDAGOGIQUE</t>
  </si>
  <si>
    <t>SOCIETE NATIONALE DE SAUVETAGE EN MER</t>
  </si>
  <si>
    <t>SORBONNE CONFERENCIERS</t>
  </si>
  <si>
    <t>IMPRESSION DOCUMENTS</t>
  </si>
  <si>
    <t>SPORTHERAPIE</t>
  </si>
  <si>
    <t>SPORTS ACTIONS AVENTURES</t>
  </si>
  <si>
    <t>STE NATIONALE DE SAUVETEAGE EN MER</t>
  </si>
  <si>
    <t>STUDIO VORTEX</t>
  </si>
  <si>
    <t>SUBLIMES PORTES</t>
  </si>
  <si>
    <t>TELE NOMADE</t>
  </si>
  <si>
    <t>TENNIS CLUB LE CORBUSIER STE ANNE</t>
  </si>
  <si>
    <t>TIREURS ET ARQUEBUSTIERS DE LA BARASSE STAB</t>
  </si>
  <si>
    <t>TOULON VAR TECHNOPOLE</t>
  </si>
  <si>
    <t>TRAPEZE IMAGES ET SCENES</t>
  </si>
  <si>
    <t>U MARINU</t>
  </si>
  <si>
    <t>UCPA SPORTS VACANCES</t>
  </si>
  <si>
    <t>UNACITA SECTION MARSEILLE</t>
  </si>
  <si>
    <t>UNIFRANCE FILM INTERNATIONAL</t>
  </si>
  <si>
    <t>UNION AMICALE DES POLICIERS AC ET RESISTANTS DE 39 45 ET AFRIQUE DU NORD</t>
  </si>
  <si>
    <t>UNION DEPARTEMENTALE DES ASSOCIATIONS DE COMBATTANTS ET VICTIMES DE GUERRE UDAC13</t>
  </si>
  <si>
    <t>MISE A DISPOSITION DE LA SALLE DE CONFERENCES ET DU FOYER LE 30/11/2016</t>
  </si>
  <si>
    <t>UNION NATIONALE DES ASS GESTIONNAIRES DE FOYERS DE TRAVAILLEURS MIGRANTS</t>
  </si>
  <si>
    <t>UNION NATIONALE DES COMBATTANTS SENEGALAIS ET AFRICAINS UNACSA 13</t>
  </si>
  <si>
    <t>UNION NATIONALE TENNIS BALLON ET SPORTS DE PETITE SURFACE DE FRANCE</t>
  </si>
  <si>
    <t>VELO UTILE</t>
  </si>
  <si>
    <t>MISE A DISPOSITION SALLE LE MIROIR</t>
  </si>
  <si>
    <t>23 AVENUE E VAILLANT</t>
  </si>
  <si>
    <t>ALL STARS</t>
  </si>
  <si>
    <t>BATIM</t>
  </si>
  <si>
    <t>BRICE</t>
  </si>
  <si>
    <t>CANEBIERE CONCEPT</t>
  </si>
  <si>
    <t>COMPAGNIE PHOCEENNE NEGOCIATIONS COMP MEDITERRANEENE INVESTI IMMO CMI</t>
  </si>
  <si>
    <t>ENEDIS</t>
  </si>
  <si>
    <t>GARIBALDI</t>
  </si>
  <si>
    <t>GRAND CAFE GLACIER</t>
  </si>
  <si>
    <t>HANNA SAVEURS</t>
  </si>
  <si>
    <t>JADDE</t>
  </si>
  <si>
    <t>L EQUIPE XAVIER RADISSON</t>
  </si>
  <si>
    <t>L ESCALE</t>
  </si>
  <si>
    <t>LOGEO MEDITERRANEE SOCIETE ANONYME D HABITATION A LOYER MODERE</t>
  </si>
  <si>
    <t>MARCHETTI JOLIETTE</t>
  </si>
  <si>
    <t>MICHEL DE CHABANNES FERRARI</t>
  </si>
  <si>
    <t>RFD</t>
  </si>
  <si>
    <t>SCI 140 LA CANEBIERE</t>
  </si>
  <si>
    <t>SCI AD INVEST</t>
  </si>
  <si>
    <t>SCI ARC EN CIEL</t>
  </si>
  <si>
    <t>SCI ATHENES</t>
  </si>
  <si>
    <t>SCI CANEBIERE 32</t>
  </si>
  <si>
    <t>SCI DES 7 9 11 BD DUGOMMIER</t>
  </si>
  <si>
    <t>SCI DES ALIZES</t>
  </si>
  <si>
    <t>SCI DES GRANDES AVENUES</t>
  </si>
  <si>
    <t>SCI DU JAS VIEUX</t>
  </si>
  <si>
    <t>SCI EMMALISA</t>
  </si>
  <si>
    <t>SCI HERODE</t>
  </si>
  <si>
    <t>SCI JAAFAR SISTERS</t>
  </si>
  <si>
    <t>SCI JE T SA</t>
  </si>
  <si>
    <t>SCI LA COTE BLEUE</t>
  </si>
  <si>
    <t>SCI MARIE</t>
  </si>
  <si>
    <t>SCI MILAGRES</t>
  </si>
  <si>
    <t>SCI MILO</t>
  </si>
  <si>
    <t>SCI NATIONAL</t>
  </si>
  <si>
    <t>SCI PANIER 16 PP</t>
  </si>
  <si>
    <t>SCI PHILAE</t>
  </si>
  <si>
    <t>SCI SANVINPIERRE</t>
  </si>
  <si>
    <t>SMILE STAR</t>
  </si>
  <si>
    <t>SPRIMMO</t>
  </si>
  <si>
    <t>THASSALIA</t>
  </si>
  <si>
    <t>ABDELKADER YAMINA</t>
  </si>
  <si>
    <t>ABERGEL YVONNE</t>
  </si>
  <si>
    <t>ACHAIBOU LAETITIA</t>
  </si>
  <si>
    <t>AGUENI AKIM</t>
  </si>
  <si>
    <t>AICARDI CHEVE DOMINIQUE</t>
  </si>
  <si>
    <t>AMROUN EP AMROUCHE ZAHRA</t>
  </si>
  <si>
    <t>AMROUN HAMID</t>
  </si>
  <si>
    <t>ANGELINI LOUIS</t>
  </si>
  <si>
    <t>ANTONELLI EP PESENTI MARIE LAURE</t>
  </si>
  <si>
    <t>ARAS SABRI</t>
  </si>
  <si>
    <t>ARENE DELPHINE</t>
  </si>
  <si>
    <t>ARIAS JEAN</t>
  </si>
  <si>
    <t>ASTIER CHRISTOPHE</t>
  </si>
  <si>
    <t>ATTOUMANI VVE AHMED ZALHATA</t>
  </si>
  <si>
    <t>AVENIN PATRICK</t>
  </si>
  <si>
    <t>AYELA CHRISTIAN</t>
  </si>
  <si>
    <t>BACHIR BOUZNED</t>
  </si>
  <si>
    <t>BACQUE BLANDINE</t>
  </si>
  <si>
    <t>BAGHI ET JACQUOT GASTON ET ERIC</t>
  </si>
  <si>
    <t>BANOUN HELENE</t>
  </si>
  <si>
    <t>BARONI ALBERT</t>
  </si>
  <si>
    <t>BARRAL PHILIPPE</t>
  </si>
  <si>
    <t>BAS LOPEZ ANDRES</t>
  </si>
  <si>
    <t>BATARD ANTOINE</t>
  </si>
  <si>
    <t>BECQUART DIRK</t>
  </si>
  <si>
    <t>BELGODERE GINETTE</t>
  </si>
  <si>
    <t>BELKACEM OUKKAL</t>
  </si>
  <si>
    <t>BEN ROUIJAL PRISCILLYA</t>
  </si>
  <si>
    <t>BEN SOUSSAN ROLAND</t>
  </si>
  <si>
    <t>BENATTOU AHMED</t>
  </si>
  <si>
    <t>BENHAM FRANCK</t>
  </si>
  <si>
    <t>BENOLIEL EDOUARD</t>
  </si>
  <si>
    <t>BENYAHIA SABER</t>
  </si>
  <si>
    <t>BERARD GEORGES</t>
  </si>
  <si>
    <t>BERRAHO OUIS</t>
  </si>
  <si>
    <t>BIFULCO PHILIPPE</t>
  </si>
  <si>
    <t>BOCKET PHILIPPE</t>
  </si>
  <si>
    <t>BODART JEAN</t>
  </si>
  <si>
    <t>BONIN LAURENT</t>
  </si>
  <si>
    <t>BOREA GEORGES</t>
  </si>
  <si>
    <t>BOSC REMI</t>
  </si>
  <si>
    <t>BOUCHAMA ABDELKADER</t>
  </si>
  <si>
    <t>BOUDELIOU RACHID</t>
  </si>
  <si>
    <t>BOURIDJ SAMIR</t>
  </si>
  <si>
    <t>BOUSQUET HENRIETTE</t>
  </si>
  <si>
    <t>BOUZAITOUN HAMZAOUI</t>
  </si>
  <si>
    <t>BRUSCHI FRANCOIS</t>
  </si>
  <si>
    <t>BRUYERE SEBASTIEN</t>
  </si>
  <si>
    <t>CARBONE LAURENT</t>
  </si>
  <si>
    <t>CARDINALE JEAN YVES</t>
  </si>
  <si>
    <t>CASSARO JOSEPH</t>
  </si>
  <si>
    <t>CAVALLIERE ROBERT</t>
  </si>
  <si>
    <t>CAVIL LAURENT</t>
  </si>
  <si>
    <t>CHAIB TAHAR</t>
  </si>
  <si>
    <t>CHEN MING YUN</t>
  </si>
  <si>
    <t>COLLOMB GWENAEL</t>
  </si>
  <si>
    <t>CONSALES JEAN NOEL</t>
  </si>
  <si>
    <t>CONTI PHILIPPE</t>
  </si>
  <si>
    <t>COPIEUX HUGUETTE</t>
  </si>
  <si>
    <t>CORRADO MAXIME</t>
  </si>
  <si>
    <t>CURNIER HONORE</t>
  </si>
  <si>
    <t>CYR CHRISTIAN</t>
  </si>
  <si>
    <t>D ULIVO JEAN PIERRE</t>
  </si>
  <si>
    <t>DADIAN BERNARD</t>
  </si>
  <si>
    <t>DE CAMPOU EP SOUCHE AUDE</t>
  </si>
  <si>
    <t>DE LIGONDES ANNE</t>
  </si>
  <si>
    <t>DEGUI YAMINA</t>
  </si>
  <si>
    <t>DELIJA EKREM</t>
  </si>
  <si>
    <t>DENEGRI LYDIA</t>
  </si>
  <si>
    <t>DERDERIAN PAULETTE</t>
  </si>
  <si>
    <t>DIAZ EP BAMEULE JANINE</t>
  </si>
  <si>
    <t>DONATI EP PASCALE EMMA</t>
  </si>
  <si>
    <t>DOUGADA CAGNA ANNIE</t>
  </si>
  <si>
    <t>DUBOURG DE KERMEL MIREILLE</t>
  </si>
  <si>
    <t>DULAU EP DUPOUY ET DULAU EP RACINE CATHERINE ET DOMINIQUE</t>
  </si>
  <si>
    <t>DUMOLIE HENRI</t>
  </si>
  <si>
    <t>DUMONT EP RAJAONARIVONY AGNES</t>
  </si>
  <si>
    <t>DUSSERRE OLIVIER</t>
  </si>
  <si>
    <t>EL BOUNABI BRAHIM</t>
  </si>
  <si>
    <t>ENEA SEBASTIEN</t>
  </si>
  <si>
    <t>EUDOCUS GILBERT</t>
  </si>
  <si>
    <t>FABRE BERNARD</t>
  </si>
  <si>
    <t>FEKIH NAJAH</t>
  </si>
  <si>
    <t>FINELLI JEAN DOMINIQUE</t>
  </si>
  <si>
    <t>FIORI EPOUSE LONG MARYSE</t>
  </si>
  <si>
    <t>FLAMAND BENOIT</t>
  </si>
  <si>
    <t>FOLACCI PIERRE</t>
  </si>
  <si>
    <t>FOUQUET AURELIE</t>
  </si>
  <si>
    <t>FOURNIER EP BEN SAID MELANIE</t>
  </si>
  <si>
    <t>FRESCHARD CHRISTELLE</t>
  </si>
  <si>
    <t>FROMENTIN RENEE</t>
  </si>
  <si>
    <t>GAILLOT MONIQUE</t>
  </si>
  <si>
    <t>GANDILHON AURELIE</t>
  </si>
  <si>
    <t>GARCIA ET LINARES JEAN LUC ET CAROLINA</t>
  </si>
  <si>
    <t>GARDIOL EPOUSE LAMBOT DOMINIQUE</t>
  </si>
  <si>
    <t>GARNIER GILBERT</t>
  </si>
  <si>
    <t>GAUBERT ANDRE</t>
  </si>
  <si>
    <t>GEMME GREGORY</t>
  </si>
  <si>
    <t>GIANNONI GILBERT</t>
  </si>
  <si>
    <t>GINESTE JULIE</t>
  </si>
  <si>
    <t>GIORGI ALAIN</t>
  </si>
  <si>
    <t>GIRARD HENRI</t>
  </si>
  <si>
    <t>GODFREY RALPH</t>
  </si>
  <si>
    <t>GONIN JOSETTE</t>
  </si>
  <si>
    <t>GRAF PIERRE</t>
  </si>
  <si>
    <t>GRANDNE GERVASON NELLY</t>
  </si>
  <si>
    <t>GRESEQUE SARAH</t>
  </si>
  <si>
    <t>GUASCH GILLES</t>
  </si>
  <si>
    <t>GUEDJ PERLETTE</t>
  </si>
  <si>
    <t>GUEMARI SONIA</t>
  </si>
  <si>
    <t>GUINET PHILIPPE</t>
  </si>
  <si>
    <t>GUIPERT JEAN JACQUES</t>
  </si>
  <si>
    <t>GUIPPONI JEAN CLAUDE ET HELENE</t>
  </si>
  <si>
    <t>GUIRONNET AZNIF</t>
  </si>
  <si>
    <t>HADIDA JEAN MARC</t>
  </si>
  <si>
    <t>HARMEL EP MANOUKIAN MARIE AGNES</t>
  </si>
  <si>
    <t>HARRAT MESSAOUD</t>
  </si>
  <si>
    <t>HARSCOET MICHEL</t>
  </si>
  <si>
    <t>HASSAN BERENGERE</t>
  </si>
  <si>
    <t>HASSANI YOUSSOUF ALI</t>
  </si>
  <si>
    <t>HERICHER STEPHANIE</t>
  </si>
  <si>
    <t>HOAREAU LARENKA</t>
  </si>
  <si>
    <t>HOUSSEIN EPOUSE BARKAT MIRIAM</t>
  </si>
  <si>
    <t>INTERNATIONALE STICHTING MANIFESTA</t>
  </si>
  <si>
    <t>IUDICONE EPOUSE FABRIZIO MARIA</t>
  </si>
  <si>
    <t>JACQUESON LALATIANA</t>
  </si>
  <si>
    <t>JOUANNE CELINE</t>
  </si>
  <si>
    <t>KHELIFI SALIHA</t>
  </si>
  <si>
    <t>KOHEN CECILE</t>
  </si>
  <si>
    <t>KOLOBOVA EP LUCCIARDI NADEZDA</t>
  </si>
  <si>
    <t>LABED ABDELKRIM</t>
  </si>
  <si>
    <t>LANGLADE EP VANDENBORRE ANNE LAURE</t>
  </si>
  <si>
    <t>LAOUBI MOHAMED</t>
  </si>
  <si>
    <t>LATOURELLE CECILE</t>
  </si>
  <si>
    <t>LE BELLEC BRUNO</t>
  </si>
  <si>
    <t>LE FLEM CHRISTIAN</t>
  </si>
  <si>
    <t>LE GOFF OU MEYER JEAN YVES DOROTHE</t>
  </si>
  <si>
    <t>LEDRIN ROLAND</t>
  </si>
  <si>
    <t>LEDRU VIANNEY</t>
  </si>
  <si>
    <t>LEYDIER LAMBERT YVETTE JEANNE</t>
  </si>
  <si>
    <t>LUBEIT JACQUES</t>
  </si>
  <si>
    <t>LUCCIARDI GABRIEL</t>
  </si>
  <si>
    <t>LUCCIARDI ROUSSEL CHANTAL</t>
  </si>
  <si>
    <t>LUCK FREDERIQUE</t>
  </si>
  <si>
    <t>LY THANH CANH MARIE ODILE</t>
  </si>
  <si>
    <t>MAGNE HENRI</t>
  </si>
  <si>
    <t>MAISTO DANIELE</t>
  </si>
  <si>
    <t>MANUEL ROGER</t>
  </si>
  <si>
    <t>MARECHAL CYRIL</t>
  </si>
  <si>
    <t>MARIANO GILBERT</t>
  </si>
  <si>
    <t>MAROSELLI MARIE MICHELLE</t>
  </si>
  <si>
    <t>MARTIN ELISABETH</t>
  </si>
  <si>
    <t>MARTIN LAVAL CHARLES</t>
  </si>
  <si>
    <t>MARTY EP SUMEIRE MARCELLE</t>
  </si>
  <si>
    <t>MATTEI ANGE PAUL</t>
  </si>
  <si>
    <t>MAUNIER COLETTE</t>
  </si>
  <si>
    <t>MEHAL EP MERABTI FATMA</t>
  </si>
  <si>
    <t>MELKA RICHARD</t>
  </si>
  <si>
    <t>MESSINA ALEXANDRA</t>
  </si>
  <si>
    <t>MICHEL DE CHABANNES DU PEUX PASCALE</t>
  </si>
  <si>
    <t>MORENO DOLORES</t>
  </si>
  <si>
    <t>MORENON BEATRICE</t>
  </si>
  <si>
    <t>MOSSAN CHRISTIAN</t>
  </si>
  <si>
    <t>MOURAUD EP SOUVETON MARCEL</t>
  </si>
  <si>
    <t>MOUSSAID EPOUSE ABDOUL KHADIDJA</t>
  </si>
  <si>
    <t>MOUSTIER JEAN MARC</t>
  </si>
  <si>
    <t>NEBLE RAPHAEL</t>
  </si>
  <si>
    <t>OUARET TAHAR</t>
  </si>
  <si>
    <t>OUERTANI EP ABBASSI SOULAF</t>
  </si>
  <si>
    <t>PECOUL SIMONE</t>
  </si>
  <si>
    <t>PERCEVAL SOUS TUTELLE PERROT PATRICK GINETTE</t>
  </si>
  <si>
    <t>PERRIN CECILE</t>
  </si>
  <si>
    <t>PHILIPPE ANTHONY</t>
  </si>
  <si>
    <t>PICATTO ERNEST</t>
  </si>
  <si>
    <t>PICCATO EP PAUL VALERIE</t>
  </si>
  <si>
    <t>POICEAU SEBASTIEN</t>
  </si>
  <si>
    <t>PONTIER CECILE</t>
  </si>
  <si>
    <t>PRIGENT YANNICK</t>
  </si>
  <si>
    <t>PUIGSEGUR MARIE</t>
  </si>
  <si>
    <t>REBIAI MOKHTARIA</t>
  </si>
  <si>
    <t>REGOLO BRIGITTE</t>
  </si>
  <si>
    <t>RENGGLE FLORENCE</t>
  </si>
  <si>
    <t>REY MARC</t>
  </si>
  <si>
    <t>ROUBY DANIEL</t>
  </si>
  <si>
    <t>ROUILLARD JACQUES</t>
  </si>
  <si>
    <t>RUFFINENGO PAULETTE</t>
  </si>
  <si>
    <t>SAADI EP MAICHE GHANIA</t>
  </si>
  <si>
    <t>SAEZ MARGUERITE</t>
  </si>
  <si>
    <t>SAHBEDDINE MBAREK</t>
  </si>
  <si>
    <t>SAID JOSEPH</t>
  </si>
  <si>
    <t>SALVA LIONEL</t>
  </si>
  <si>
    <t>SANCHEZ CARMEN</t>
  </si>
  <si>
    <t>SANTELLI CLAUDE</t>
  </si>
  <si>
    <t>SBIHI MOHAMED</t>
  </si>
  <si>
    <t>SCHEERDERS MARIE THERESE</t>
  </si>
  <si>
    <t>SID VEUVE NAGHI AICHA</t>
  </si>
  <si>
    <t>SOLTANI ASMAHAN</t>
  </si>
  <si>
    <t>STEIN ODETTE</t>
  </si>
  <si>
    <t>STEINMETZ CLAUDE</t>
  </si>
  <si>
    <t>TALBI MOHAMED</t>
  </si>
  <si>
    <t>TIRROLONI LUCIEN</t>
  </si>
  <si>
    <t>TOUBOUL ROGER</t>
  </si>
  <si>
    <t>TOY RION EP MICHEL DE CHABANNES NICOLE</t>
  </si>
  <si>
    <t>TOY RION EP MINVIELLE JACQUELINE</t>
  </si>
  <si>
    <t>TOY RIONT MARC</t>
  </si>
  <si>
    <t>TRAN VVE DINH THI HAI</t>
  </si>
  <si>
    <t>URIAC PHILIPPE</t>
  </si>
  <si>
    <t>VANDENBORRE ERIC</t>
  </si>
  <si>
    <t>VARTABEDIAN EP AGNELLO CHRISTIANE</t>
  </si>
  <si>
    <t>VERNET LOUIS</t>
  </si>
  <si>
    <t>VIEIRA DA SILVA MICHEL</t>
  </si>
  <si>
    <t>VILAREM GEORGES</t>
  </si>
  <si>
    <t>VILOMET DANIEL</t>
  </si>
  <si>
    <t>XAXA CYPRIENNE</t>
  </si>
  <si>
    <t>YAO AMOIN ROSALIE</t>
  </si>
  <si>
    <t>SYNDICAT NATIONAL DES AGENTS DE VOYAGES SNAV</t>
  </si>
  <si>
    <t>ARCHIVISTES FRANCAIS FORMATION</t>
  </si>
  <si>
    <t>BANQUE INTERNATIONALE POUR LA RECONSTRUCTION ET LE DEVELOPPEMENT</t>
  </si>
  <si>
    <t>LOCATION DE LOCAUX SITUES A LA VILLA VALMER</t>
  </si>
  <si>
    <t>COLLEGE EMILE DE MIRABEAU</t>
  </si>
  <si>
    <t>ATELIER-CONCERT MUSICIENS ORCHESTRE PHILARMONIQUE DE MARSEILLE LES 22 ET 26 FEVRIER 2016</t>
  </si>
  <si>
    <t>COLLEGE JULES FERRY</t>
  </si>
  <si>
    <t>CONCERT GRATUIT AVEC LES MUSICIENS DE L ORCHESTRE PHILARMONIQUE DE MARSEILLE LE 10 DECEMBRE 2015</t>
  </si>
  <si>
    <t>ECOLE SUPERIEUR ARTS MARSEILLE MEDITERRANNEE</t>
  </si>
  <si>
    <t>ETABLISSEMENT PUBLIC DE PARC NATIONAL DES CALANQUES</t>
  </si>
  <si>
    <t>VILLE LA PENNE SUR HUVEAUNE MEDIATHEQUE PABLO NERUDA</t>
  </si>
  <si>
    <t>CONCERT GRATUIT AVEC LES MUSICIENS DE L ORCHESTRE PHILARMONIQUE DE MARSEILLE LE 23 AVRIL 2016</t>
  </si>
  <si>
    <t>ORGANISATION INTERNATIONALE POUR LES MIGRATIONS OIM</t>
  </si>
  <si>
    <t>LOCATION DE LOCAUX SITUES A LA VILLA VALMER 2 BUREAUX MIS A DISPOSITION AU RDC DU BATIMENT PRINCIPAL</t>
  </si>
  <si>
    <t>A LA MEMOIRE DE NOS ANCIENS DE GUYOTVILLE</t>
  </si>
  <si>
    <t>AAAZ APPEL AR ZENITH</t>
  </si>
  <si>
    <t>ACUF 13 UNION COMB.UNION FRANÇAISE</t>
  </si>
  <si>
    <t>ADDAP 13</t>
  </si>
  <si>
    <t>MISE À DISPOSITION DE LOCAUX</t>
  </si>
  <si>
    <t>ADRIM ASSOCIATION POUR LE DEVELOPPEMENT DES RELATIONS INTERCOMMUNALES MEDITERRANEENNES</t>
  </si>
  <si>
    <t>AFEV</t>
  </si>
  <si>
    <t>AFNR CIQ FRIOUL</t>
  </si>
  <si>
    <t>MISE A DISPOSITION A TITRE GRATUIT DE LOCAUX ILE RATONNEAU 13007</t>
  </si>
  <si>
    <t>MISE A DISPOSITION DU FOYER DE L OPERA AVEC SON PERSONNEL TECHNIQUE</t>
  </si>
  <si>
    <t>AGENCE POUR LA COOPERATION INTERNATIONALE ET LE DEVELOPPEMENT LOCAL EN MEDITERRANEE</t>
  </si>
  <si>
    <t>MISE A DISPOSITION D UN VEHICULE ASSURANCE CARBURANT</t>
  </si>
  <si>
    <t>AGENCE POUR LA VALORISATION EN RELATION AVEC LES PROFESSIONNELS</t>
  </si>
  <si>
    <t>MISE A DISPOSITION A TITRE GRATUIT DE LOCAUX 93 LA CANEBIERE 13001</t>
  </si>
  <si>
    <t>ALLIANCE ASPIES ALLIANCE LES AUTISMES PAR L INSERTION L EDUCATION ET LES</t>
  </si>
  <si>
    <t>AMAP ASSOCIATION POUR LE MAINTIEN D UNE AGRICULTURE PAYSANNE</t>
  </si>
  <si>
    <t>AMICALE BOULISTE DU POUCE</t>
  </si>
  <si>
    <t>MISE A DISPOSITION D UN LOCAL 30 M2</t>
  </si>
  <si>
    <t>AMICALE NAT. DES ENFANTS ALGEROIS</t>
  </si>
  <si>
    <t>AMICALE SPORTIVE MARSEILLAISE DU VIEUXPORT</t>
  </si>
  <si>
    <t>AMIS DES QUARTIERS SUD LES</t>
  </si>
  <si>
    <t>AMSCAS</t>
  </si>
  <si>
    <t>AMSP</t>
  </si>
  <si>
    <t>ANACR ANC.COMB.ET AMIS RESISTANCE</t>
  </si>
  <si>
    <t>ANCRAGES</t>
  </si>
  <si>
    <t>ANDIIS</t>
  </si>
  <si>
    <t>PRET DE LA SALLE DU 26 EME CENTENAIRE 3 JOURNEES + MOBILIER+AUDIO-VISUEL DU 17/05 AU 19/05</t>
  </si>
  <si>
    <t>AOMQM OFFICIERS MARINIERS</t>
  </si>
  <si>
    <t>APAJH ADULTES ET JEUNES HANDICAPES</t>
  </si>
  <si>
    <t>APDM ASS. DES PORTES DRAPEAUX</t>
  </si>
  <si>
    <t>ARM13 RETRAITES MILITAIRES BDR</t>
  </si>
  <si>
    <t>ASAF13 SOUTIEN ARMEE FRANÇAISE</t>
  </si>
  <si>
    <t>ASB SIDI BRAHIM DE MARSEILLE</t>
  </si>
  <si>
    <t>ASO AMAURY SPORT ORGANISATION</t>
  </si>
  <si>
    <t>PRET BALISAGE TOUR DE FRANCE A LA VOILE</t>
  </si>
  <si>
    <t>ASS ADOLPHE MONTICELLI</t>
  </si>
  <si>
    <t>MISE A DISPOSITION DU FORTIN DE CORBIERES ROUTE DU ROVE 1306</t>
  </si>
  <si>
    <t>ASS BOULE SPECIALE CIGALON</t>
  </si>
  <si>
    <t>MISE A DISPOSITION D UN TERRAIN 1 AVENUE DES ECUREUILS 13012</t>
  </si>
  <si>
    <t>ASS CHALLENGE BOXING</t>
  </si>
  <si>
    <t>PRET DE MATERIEL CHAISES</t>
  </si>
  <si>
    <t>PRET DE MATERIEL PLATEAUX CHAISES TRETEAUX BANCS GRILLES CADDIES</t>
  </si>
  <si>
    <t>ASS CULTURELLE D ESPACE LECTURE ET D ECRITURE ENMEDITERRANEE</t>
  </si>
  <si>
    <t>ASS CULTURELLE ORTHODOXE RUSSE</t>
  </si>
  <si>
    <t>MISE A DISPOSITION DE LOCAUX 100 102 AVENUE CLOT BEY 13008</t>
  </si>
  <si>
    <t>MISE A DISPOSITION DE LOCAUX 30 AVENUE DE LA CROIX ROUGE 13013</t>
  </si>
  <si>
    <t>MISE A DISPOSITION A TITRE GRATUIT DE LOCAUX</t>
  </si>
  <si>
    <t>ASS DE GESTION ET D ANIMATION DE LA MAISON DESFAMILLES ET DES ASSOCIATIONS</t>
  </si>
  <si>
    <t>ASS DE GESTION ET D ANIMATION DU CS ET CULTUREL VAL PLAN BEGUDE</t>
  </si>
  <si>
    <t>MISE A DISPOSITION A TITRE GRATUIT DE LOCAUX 58 BD CHARLES LIVON 13007</t>
  </si>
  <si>
    <t>ASS DE PATRONAGE DE L INSTITUT REG DESJEUNES SOURDS JEUNES AVEUGLES DE MLLE</t>
  </si>
  <si>
    <t>PRET DE MATERIEL PLATEAUX TRETEAUX</t>
  </si>
  <si>
    <t>ASS DEFENSE INTERETS HANDICAPES MOTEURS</t>
  </si>
  <si>
    <t>MISE A DISPOSITION DE LOCAUX 46 RUE SAINTE VICTOIRE 13006</t>
  </si>
  <si>
    <t>ASS DEPARTEMENTALE DES PARENTS D ELEVES DEL ENSEIGNEMENT PUBLIC DES BDR</t>
  </si>
  <si>
    <t>MISE A DISPOSITION A TITRE GRATUIT DE FLUIDES ET LOCAUX 11 RUE DE LA BOISERAIE 13012</t>
  </si>
  <si>
    <t>MISE A DISPOSITION DE LOCAUX ILES DU FRIOUL ANCIENNE INFIRMERIE DE POMEGUES</t>
  </si>
  <si>
    <t>ASS DEPARTEMENTALE POUR LE DEVELOPPEMENT DES ACTIONS DE PREVENTION</t>
  </si>
  <si>
    <t>ASS DEPARTEMENTALE PROTECTION DES NOURRISSONS DE L ENFANCE ET DE LA FAMILLE</t>
  </si>
  <si>
    <t>ASS DES FOYERS ET ATELIERS DE PREVENTION</t>
  </si>
  <si>
    <t>MISE A DISPOSITION DE LOCAUX 10 PLACE DAVIEL 13002</t>
  </si>
  <si>
    <t>ASS DES JUGES CONSULAIRES DE MARSEILLE</t>
  </si>
  <si>
    <t>MISE A DISPOSITION DE TERRAIN RUE DES AMOUREUX / DES TARTARES 13006</t>
  </si>
  <si>
    <t>ASS FRANCAISE DES STES DE SERVICES ET INNOVATION PR LES SCIENCES DE LA VIE</t>
  </si>
  <si>
    <t>ASS ISRAELITE DE SAINT JEROME</t>
  </si>
  <si>
    <t>MISE A DISPOSITION DE LOCAUX 8 TRAVERSE SUSINI 13013</t>
  </si>
  <si>
    <t>ASS MARSEILLAISE DE L AVENIR ET DU FUTUR</t>
  </si>
  <si>
    <t>MISE A DISPOSITION DE TERRAINS RIVES DE L HUVEAUNE 13011</t>
  </si>
  <si>
    <t>MISE A DISPOSITION DE LOCAUX 462 CHEMIN DE LA MADRAGUE VILLE 13015</t>
  </si>
  <si>
    <t>ASS MUSIQUE METIERS ANIMATION INSERTION</t>
  </si>
  <si>
    <t>MISE A DISPOSITION DE LOCAUX 14 TRAVERSE DE LA MICHELE 13015</t>
  </si>
  <si>
    <t>ASS NATIONALE POUR LA FORMATION PROFESSIONNELLE DES ADULTES REGION ALPES COTE D AZUR</t>
  </si>
  <si>
    <t>ASS POUR ADULTES ET JEUNES HANDICAPES SECTION DES BDR</t>
  </si>
  <si>
    <t>MISE A DISPOSITION DE LOCAUX 5 RUE MOLIERE 13001</t>
  </si>
  <si>
    <t>ASS POUR LES FOYERS ET ATELIERS DES HANDICAPES AFAH</t>
  </si>
  <si>
    <t>MISE A DISPOSITION DE LOCAUX 17 RUE DU LOIR 13012 30/34 BD JEAN CASSE 13014</t>
  </si>
  <si>
    <t>MISE A DISPOSITION DE LOCAUX 38 BD DE STRASBOURG 13003</t>
  </si>
  <si>
    <t>MISE A DISPOSITION DE LOCAUX PALAIS CARLI 13001</t>
  </si>
  <si>
    <t>ASS REGIONALE D AIDE INFIRMES MOTEURS CEREBRAUX</t>
  </si>
  <si>
    <t>MISE A DISPOSITION DE LOCAUX PRET DE MATERIEL</t>
  </si>
  <si>
    <t>ASS REGIONALE POUR L INTEGRATION</t>
  </si>
  <si>
    <t>PRET DE MATERIEL PLATEAUX TRETEAUX CHAISES GRILLES</t>
  </si>
  <si>
    <t>MISE A DISPOSITION A TITRE GRATUIT DE LOCAUX ANCIENS ABATTOIRS DE SAINT LOUIS 13015</t>
  </si>
  <si>
    <t>ASS SPORTIVE DE LA POSTE ET DE FRANCE TELECOM DE MARSEILLE</t>
  </si>
  <si>
    <t>OCCUPATION D UNE SALLE A USAGE ADMINISTRATIF</t>
  </si>
  <si>
    <t>ASSCOAITION DES JEUNES DE LA NOUVELLE VAGUE</t>
  </si>
  <si>
    <t>ASSOC INTERNATIONALE DES ETUDIANTS EN SCIENCES ECO ET COMMERCIALES</t>
  </si>
  <si>
    <t>ASSOC MARSEILLAISE D’INITIATIVE EN ECOLOGIE URBAINE</t>
  </si>
  <si>
    <t>ASSOCIATION COMMUNAUTAIRE DE LA ROSE</t>
  </si>
  <si>
    <t>ASSOCIATION LACORDAIRE</t>
  </si>
  <si>
    <t>MISE À DISPOSITION DE TERRAIN</t>
  </si>
  <si>
    <t>ASSOCIATION ACCES</t>
  </si>
  <si>
    <t>MISE A DISPOSITION ESPACE A TERRE ET BATEAUX A MOTEUR</t>
  </si>
  <si>
    <t>ASSOCIATION ALGERNON</t>
  </si>
  <si>
    <t>ASSOCIATION ATD QUART MONDE</t>
  </si>
  <si>
    <t>MISE A DISPOSITION DE LOCAUX 494 496 RUE PARADIS 13008</t>
  </si>
  <si>
    <t>ASSOCIATION ATELIER DE LORETTE</t>
  </si>
  <si>
    <t>PRET DE MATERIEL CHAISES PLATEAUX TRETEAUX GRILLES</t>
  </si>
  <si>
    <t>ASSOCIATION AVI SOURIRE</t>
  </si>
  <si>
    <t>MISE A DISPOSITION DE MATERIELS NAUTIQUES ET EMPLACEMENT</t>
  </si>
  <si>
    <t>ASSOCIATION BOULISTE DE L EGLISE SAINT MARTIN D ARENC</t>
  </si>
  <si>
    <t>MISE A DISPOSITION DE LOCAUX 1 PLACE DE LORETTE 13002</t>
  </si>
  <si>
    <t>ASSOCIATION BUREAU DES MONITEURS DES CALANQUES</t>
  </si>
  <si>
    <t>MISE A DISPOSITION A TITRE GRATUIT LOCAL</t>
  </si>
  <si>
    <t>ASSOCIATION CONTACT CLUB</t>
  </si>
  <si>
    <t>ASSOCIATION CULTURELLE DES FRANÇAIS D’ALGERIE</t>
  </si>
  <si>
    <t>ASSOCIATION CULTURELLE ESPACE LECTURE ECRITURE ACELEM</t>
  </si>
  <si>
    <t>ASSOCIATION DE GESTION ET D ANIMATION DU CENTRE SOCIAL DE MALPASSE</t>
  </si>
  <si>
    <t>ASSOCIATION DES COMMERCANTS DES DOCKS</t>
  </si>
  <si>
    <t>ASSOCIATION DES EQUIPEMENTS COLLECTIFS DE LA CASTELLANE</t>
  </si>
  <si>
    <t>ASSOCIATION DES EQUIPEMENTS COLLECTIFS LES ESCOURTINES</t>
  </si>
  <si>
    <t>ASSOCIATION DES PROPRIETAIRES DU VALLON DE LA PANOUSE</t>
  </si>
  <si>
    <t>MISE A DISPOSITION D UN LOCAL 10M2 BOULODROME RUFFI 13004</t>
  </si>
  <si>
    <t>ASSOCIATION DU CHATEAU DE SERVIERES</t>
  </si>
  <si>
    <t>ASSOCIATION DU THEATRE DU GYMNASE ARMAND HAMMER ET BERNARDINES</t>
  </si>
  <si>
    <t>ASSOCIATION ESPOIR PROVENCE</t>
  </si>
  <si>
    <t>ASSOCIATION FORUM FEMME MEDITERRANNEE</t>
  </si>
  <si>
    <t>ASSOCIATION FOYERS ET ATELIERS HANDICAPES AFAH</t>
  </si>
  <si>
    <t>MISE A DISPOSITION D EQUIPEMENTS SPORTIFS EXPLOITATION D UN LOCAL</t>
  </si>
  <si>
    <t>ASSOCIATION ISRAELITE ST JERÔME</t>
  </si>
  <si>
    <t>ASSOCIATION JUXTAPOZ</t>
  </si>
  <si>
    <t>ASSOCIATION LE PASSAGE DE L ART</t>
  </si>
  <si>
    <t>MISE A DISPOSITION SALLE DE CONFERENCE 42890</t>
  </si>
  <si>
    <t>ASSOCIATION LEO LAGRANGE</t>
  </si>
  <si>
    <t>ASSOCIATION LINA COLOR AND LIFE</t>
  </si>
  <si>
    <t>ASSOCIATION MANU URA 13</t>
  </si>
  <si>
    <t>MISE A DISPOSITION ESPACE A TERRE BATEAUX A MOTEUR KIT DE BOUEES</t>
  </si>
  <si>
    <t>ASSOCIATION MARSEILLE SPORTS OUTDOOR</t>
  </si>
  <si>
    <t>PRET BATEAUX KIT DE BOUEES</t>
  </si>
  <si>
    <t>ASSOCIATION MASSILIA DEFI VOILE</t>
  </si>
  <si>
    <t>ASSOCIATION MEDICO SOCIALE DE PROVENCE</t>
  </si>
  <si>
    <t>MISE A DISPOSITION DE LOCAUX 91 AVENUE DE LA PANOUSE 13009</t>
  </si>
  <si>
    <t>ASSOCIATION MEDICO SOCIALE DE PROVENCE SESSAD</t>
  </si>
  <si>
    <t>ASSOCIATION MER TERRE</t>
  </si>
  <si>
    <t>PRET BATEAUX A MOTEUR</t>
  </si>
  <si>
    <t>ASSOCIATION METIERAMA ADIME</t>
  </si>
  <si>
    <t>ASSOCIATION MUSICALE SOCIOCULTURELLE AMSC</t>
  </si>
  <si>
    <t>MISE A DISPOSITION DE TERRAIN IMPASSE BERANGER 13014</t>
  </si>
  <si>
    <t>ASSOCIATION POLLY MAGGOO</t>
  </si>
  <si>
    <t>MISE A DISPOSITION DE LA SALLE LE MIROIR 43065</t>
  </si>
  <si>
    <t>MISE A DISPOSITION DE LA SALLE DE CONFERENCE DU MUSEUM 28/11/17</t>
  </si>
  <si>
    <t>ASSOCIATION POUR LES MUSEES DE MARSEILLE</t>
  </si>
  <si>
    <t>MISE A DISPOSITION D UN BUREAU</t>
  </si>
  <si>
    <t>ASSOCIATION R2</t>
  </si>
  <si>
    <t>ASSOCIATION RAP N BOX</t>
  </si>
  <si>
    <t>ASSOCIATION RCL</t>
  </si>
  <si>
    <t>ASSOCIATION RCL ET UFAF FONTVERT</t>
  </si>
  <si>
    <t>ASSOCIATION SPORTIVE AUTOMOBILE MARSEILLE PROVENCE METROPOLE</t>
  </si>
  <si>
    <t>ASSOCIATION SPORTIVE AVENIR DE MASSALIA</t>
  </si>
  <si>
    <t>EXPLOITATION D UN LOCAL A USAGE ADMINISTRATIF</t>
  </si>
  <si>
    <t>ASSOCIATION SPORTIVE CULT JEUNESSE FELIX PYAT</t>
  </si>
  <si>
    <t>ASSOCIATION SPORTIVE CULTURELLE DE LA DELORME</t>
  </si>
  <si>
    <t>ASSOCIATION SPORTIVE CULTURELLE VIVAUX SAUVAGERE 1</t>
  </si>
  <si>
    <t>ASSOCIATION SPORTIVE DE L ETOILE DU SUD</t>
  </si>
  <si>
    <t>ASSOCIATION SPORTIVE DU VALLON DES TUVES SAVINOISE</t>
  </si>
  <si>
    <t>ASSOCIATION SPORTIVE ET CULTURELLE DE VERDURON</t>
  </si>
  <si>
    <t>ASSOCIATION SPORTIVE ET CULTURELLE LA BATARELLE</t>
  </si>
  <si>
    <t>ASSOCIATION SPORTIVE MERLAN MARSEILLE</t>
  </si>
  <si>
    <t>ASSOCIATION SPORTIVE OMNISPORT ST JULIEN</t>
  </si>
  <si>
    <t>ASSOCIATION SPORTS LOISIRS AVEUGLES AMBLYOPES</t>
  </si>
  <si>
    <t>ASSOCIATION TOWERRUNNING FRANCE</t>
  </si>
  <si>
    <t>ASSOCIATION VOILE AU LARGE MARSEILLE</t>
  </si>
  <si>
    <t>MISE A DISPOSITION ESPACE A TERRE BATEAUX A MOTEUR EMPLACEMENTS LOCAUX</t>
  </si>
  <si>
    <t>ASSOCIATION LE JARDIN DE LA COLLINE</t>
  </si>
  <si>
    <t>PRET DE MATERIEL CHAISES PLATEAUX TRETEAUX</t>
  </si>
  <si>
    <t>MISE À DISPOSITION DE TERRAIN ET LOCAUX</t>
  </si>
  <si>
    <t>AUBERGES DE JEUNESSE FUAJ</t>
  </si>
  <si>
    <t>AZURA CLUB SILENCIEUX</t>
  </si>
  <si>
    <t>BADAM</t>
  </si>
  <si>
    <t>BALLET NATIONALE DE MARSEILLE</t>
  </si>
  <si>
    <t>MISE A DISPOSITION DE LA GRANDE SALLE DE L OPERA AVEC SON PERSONNEL TECHNIQUE</t>
  </si>
  <si>
    <t>BEBOP DANCE LIBERTE</t>
  </si>
  <si>
    <t>PRET DE MATERIEL PLATEAUX TRETEAUX BANCS</t>
  </si>
  <si>
    <t>MISE A DISPOSITION D UN TERRAIN CHEMIN DE ST LOUP 13010</t>
  </si>
  <si>
    <t>BOXING CLUB MERIDIONAL</t>
  </si>
  <si>
    <t>OCCUPATION D UNE SALLE SPORTIVE GYMNASE CORDERIE</t>
  </si>
  <si>
    <t>BUREAU DES ARTS EUROMED MARSEILLE</t>
  </si>
  <si>
    <t>PRET DE MATERIEL URNES ISOLOIRS</t>
  </si>
  <si>
    <t>BUREAU DES MONITEURS DES CALANQUES</t>
  </si>
  <si>
    <t>PRET DE MATERIEL BANCS PLATEAUX TRETEAUX</t>
  </si>
  <si>
    <t>MISE A DISPOSITION A TITRE GRATUIT DU THEATRE DE L ODEON 13001</t>
  </si>
  <si>
    <t>CCO BERNARD DUBOIS</t>
  </si>
  <si>
    <t>CCO HAUTS DE MAZARGUES</t>
  </si>
  <si>
    <t>CCO LA PAULINE</t>
  </si>
  <si>
    <t>CCO ST ANTOINE</t>
  </si>
  <si>
    <t>CCO ST JEROME SUSINI LA RENAUDE</t>
  </si>
  <si>
    <t>CENT POUR SANG MARSEILLE</t>
  </si>
  <si>
    <t>CENTRE ANIMATION COMMUNAUTAIRE ROSE</t>
  </si>
  <si>
    <t>CENTRE COMMUNAUTAIRE ISY BERAHA</t>
  </si>
  <si>
    <t>CENTRE D ACTIVITES REGIONALES DU PLAN BLEU</t>
  </si>
  <si>
    <t>MISE A DISPOSITION DE LOCAUX 24 BD SAKAKINI / 33 RUE JURAMY 13004</t>
  </si>
  <si>
    <t>CENTRE DE CULTURE OUVRIERE CCO</t>
  </si>
  <si>
    <t>CENTRE DE FORMATION INTERNATIONAL DE DANSE FEELING LALIE BENA</t>
  </si>
  <si>
    <t>MISE A DISPOSITION DE LOCAUX 2 CHEMIN DES LANCIERS 13008</t>
  </si>
  <si>
    <t>CENTRE EVOLUTIF LILITH</t>
  </si>
  <si>
    <t>CENTRE LOISIRS JEUNESSE LE PROPHETE</t>
  </si>
  <si>
    <t>MISE A DISPOSITION DE LOCAUX VIEILLE CHARITE 13002</t>
  </si>
  <si>
    <t>CENTRE SOCIAL BAUSSENQUE</t>
  </si>
  <si>
    <t>CENTRE SOCIAL MALPASSE</t>
  </si>
  <si>
    <t>CENTRE SOCIO CULTUREL D ENDOUME</t>
  </si>
  <si>
    <t>CENTRES ENTRAINEMENT AUX METHODES D EDUCATION ACTIVE DE PACA</t>
  </si>
  <si>
    <t>MISE A DISPOSITION DE LOCAUX A TITRE GRATUIT 66 BD DES DARDANELLES 13007</t>
  </si>
  <si>
    <t>CERTICALL</t>
  </si>
  <si>
    <t>MISE A DISPOSITION D UN TERRAIN ET DE LOCAUX 26 RUE PIERRE BERANGER 13012</t>
  </si>
  <si>
    <t>CHAMBRE DE COMMERCE ET D INDUSTRIE DE LA REGION PACA</t>
  </si>
  <si>
    <t>CHATEAU DE SERVIERES</t>
  </si>
  <si>
    <t>PRET DE MATERIEL URNES ISOLOIRS BANCS</t>
  </si>
  <si>
    <t>MISE A DISPOSITION DE LOCAUX 16 ET 24 PASSAGE LEO FERRE 13003 ET 40 42 RUE AUPHAN 13003</t>
  </si>
  <si>
    <t>CIQ BEAUMONT PLATEAU</t>
  </si>
  <si>
    <t>CIQ CASTELLANE</t>
  </si>
  <si>
    <t>PRET DE LA SALLE DU 26 EME CENTENAIRE 5 JOURNEES MOBILIER DU 19/10 AU 23/10</t>
  </si>
  <si>
    <t>CIQ CASTELLANE CANTINI PRADO</t>
  </si>
  <si>
    <t>MISE A DISPOSITION DE LOCAUX 85 AVENUE DES POILUS 13013</t>
  </si>
  <si>
    <t>MISE A DISPOSITION DE LOCAUX BD BEAUMONT 13012 13012</t>
  </si>
  <si>
    <t>CIQ CHAVEBLANCARDE</t>
  </si>
  <si>
    <t>CIQ DE SAINT JUST</t>
  </si>
  <si>
    <t>PRET DE LA SALLE D EXPOSITION DU PARC DU 26E CENTENAIRE 13010</t>
  </si>
  <si>
    <t>MISE A DISPOSITION DE LOCAUX 32 RUE CHAPUIS 13004</t>
  </si>
  <si>
    <t>CIQ DE STJUST</t>
  </si>
  <si>
    <t>CIQ DES ACCATES GRANDS PINS LA MURE</t>
  </si>
  <si>
    <t>MISE A DISPOSITION DE LOCAUX RUE ALEXANDRE DELABRE 13008</t>
  </si>
  <si>
    <t>CIQ DES GOUDES ET DES CROISETTES</t>
  </si>
  <si>
    <t>MISE A DISPOSITION DE LOCAUX ROND POINT TESSEIRE 13008</t>
  </si>
  <si>
    <t>CIQ HAUTE BLANCHE</t>
  </si>
  <si>
    <t>MISE A DISPOSITION DE BUREAU</t>
  </si>
  <si>
    <t>MISE A DISPOSITION DE LOCAUX 12 BD DES TILLEULS 13013</t>
  </si>
  <si>
    <t>CITE DES METIERS DE MARSEILLE</t>
  </si>
  <si>
    <t>CLJ/PNM</t>
  </si>
  <si>
    <t>EMPLACEMENTS LOCAUX</t>
  </si>
  <si>
    <t>CLUB ALPIN FRANCAIS MARSEILLE PROVENCE</t>
  </si>
  <si>
    <t>CLUB ATHLETIQUE MELLE PHENIX VALENTINOIS</t>
  </si>
  <si>
    <t>CLUB CAP COM</t>
  </si>
  <si>
    <t>CLUB DE BEAUMONT</t>
  </si>
  <si>
    <t>CLUB DE PELOTE BASQUE DES GASCONS PYRENEENS ET PROVENCAUX</t>
  </si>
  <si>
    <t>MISE A DISPOSITION DE LOCAUX PARC SEVIGNE 13009</t>
  </si>
  <si>
    <t>EXPLOITATION D UN LOCAL A USAGE ADMINISTRATIF SITUE SUR LE GYMNASE</t>
  </si>
  <si>
    <t>MISE A DISPOSITION LOCAL DE 14 M2 SUR GYMNASE PADOVANI TRAVERSE MARBRERIE 13008 MARSEILLE</t>
  </si>
  <si>
    <t>MISE A DISPOSITION ESPACE A TERRE BATEAUX A MOTEUR EMPLACEMENTS LOCAUX KIT BOUEES</t>
  </si>
  <si>
    <t>OCCUPATION D UNE SALLE SPORTIVE GYMNASE STE ANNE</t>
  </si>
  <si>
    <t>CLUB OMNISPORT DE SAINTJULIEN</t>
  </si>
  <si>
    <t>CLUB SPORTIF ET ARTISTIQUE DE LA GARNISON DE MARSEILLE CSAM</t>
  </si>
  <si>
    <t>CLUB SPORTIF ET ARTISTIQUE DU 1ER REGIMENT ETRANGER</t>
  </si>
  <si>
    <t>CLUB SPORTIF MARSEILLE PROVENCE HANDBALL</t>
  </si>
  <si>
    <t>MISE A DISPOSITION DE LOCAUX 245 RUE D ENDOUME 13007</t>
  </si>
  <si>
    <t>CLUB STRATEGIE MARSEILLE PROVENCE SMP</t>
  </si>
  <si>
    <t>CLUSTER PACA LOGISTIQUE</t>
  </si>
  <si>
    <t>CNTL</t>
  </si>
  <si>
    <t>MISE A DISPOSITION DE 3 PIECES</t>
  </si>
  <si>
    <t>COLINEO ASSENEMCE</t>
  </si>
  <si>
    <t>MISE A DISPOSITION D UN LOCAL 140 M2 COMPLEXE SPORTIF DE BOIS LUZY 13012</t>
  </si>
  <si>
    <t>COLLECTIF PACA POUR LA MEMOIRE DE L ESCLAVAGE</t>
  </si>
  <si>
    <t>COLORS AND LIFE</t>
  </si>
  <si>
    <t>COMITE 13 HAND BALL</t>
  </si>
  <si>
    <t>COMITE 13 SPORT ADAPTE</t>
  </si>
  <si>
    <t>COMITE ATHLETISME</t>
  </si>
  <si>
    <t>COMITE COORDINATION ASS ANCIENS COMBATTANTS ET VICTIMES DE GUERRE DE MARSEILLE DES BDR</t>
  </si>
  <si>
    <t>PRET DE MATERIEL PLATEAUX TRETEAUX GRILLES CHAISES</t>
  </si>
  <si>
    <t>COMITE DEPARTEMENATL 13 KARATE</t>
  </si>
  <si>
    <t>COMITE DES BDR DE JUDO JUJITSU KENDO ET DISCIPLINES ASSOCIEES</t>
  </si>
  <si>
    <t>COMITE DES BOUCHES DU RHONE DE BADMINTON</t>
  </si>
  <si>
    <t>COMITE DES REGATES A L AVIRON DE MARSEILLE</t>
  </si>
  <si>
    <t>COMITE DES REGATES AVIRON DE MARSEILLE</t>
  </si>
  <si>
    <t>MDP ESPACE A TERRE BATEAUX A MOTEUR KIT DE BOUEES</t>
  </si>
  <si>
    <t>MISE A DISPOSITION DE LOCAUX 15 TRAVERSE DE LA MICHELE 13015</t>
  </si>
  <si>
    <t>COMITE REGIONAL DE PROVENCE DE CYCLISME</t>
  </si>
  <si>
    <t>COMPAGNIE L ARPENTEUR</t>
  </si>
  <si>
    <t>COMPAGNIE LA MARS</t>
  </si>
  <si>
    <t>COMPAGNONS BATISSEURS DE PROVENCE</t>
  </si>
  <si>
    <t>MISE A DISPOSITION DE LOCAUX 2 BIS ET 4 RUE DUVERGER 13002</t>
  </si>
  <si>
    <t>CONFEDERATION GLE DES COMITES D INTERETS DE QUARTIERS</t>
  </si>
  <si>
    <t>CONSEIL DE COORDINATION DES ORGANISATIONS ARMENIENNES DE FRANCE</t>
  </si>
  <si>
    <t>COORDINATION DES ASSOCIATIONS DE SOURDS 13</t>
  </si>
  <si>
    <t>COSMOS KOLEJ THEATRE ET CURIOSITES DE WLASDYSLAW ZNORKO</t>
  </si>
  <si>
    <t>COURANTS D ART ASSOCIATION CULTURELLE</t>
  </si>
  <si>
    <t>CRE SCENE 13</t>
  </si>
  <si>
    <t>MISE A DISPOSITION DE LOCAUX 28 RUE PAUL COXE 13014</t>
  </si>
  <si>
    <t>CSF DELEG.GEN. SOUVENIR FRANÇAIS</t>
  </si>
  <si>
    <t>CULTURES NOMADES PRODUCTION</t>
  </si>
  <si>
    <t>DELEGATION OISIVE DE MUSICIENS INCOMPETENTS EPANOUIS DOMIE</t>
  </si>
  <si>
    <t>DELTA FESTIVAL</t>
  </si>
  <si>
    <t>MISE A DISPOSITION DE LA SALLE LE MIROIR 10 DATES ET DE L AUDITORIUM DU MUSEE D HISTOIRE 1/04/17</t>
  </si>
  <si>
    <t>MISE A DISPOSITION DE LA SALLE DE CONFERENCE ET DU FOYER LE 26/05/17</t>
  </si>
  <si>
    <t>DODESKADEN COLLECTIF CINEMATOGRAPHIQUE</t>
  </si>
  <si>
    <t>DPLV13 MEMBRES LEGION D’HONNEUR</t>
  </si>
  <si>
    <t>DUNES</t>
  </si>
  <si>
    <t>MATERIEL NAUTIQUE ET EMPLACEMENT</t>
  </si>
  <si>
    <t>MISE A DISPOSITION A TITRE GRATUIT DE LOCAUX 43 RUE D AUBAGNE 13001</t>
  </si>
  <si>
    <t>ECOLE NATIONALE SUPERIEURE DE DANSE DE MARSEILLE</t>
  </si>
  <si>
    <t>MISE A DISPOSITION D HEURES D ENSEIGNEMENT</t>
  </si>
  <si>
    <t>ECOLE TAEKWONDO AUBAGNE ET ALLAUCH</t>
  </si>
  <si>
    <t>MISE A DISPOSITION DE LOCAUX 20 BD GABES 13008</t>
  </si>
  <si>
    <t>ENFANTS CITOYENS DE DEMAIN</t>
  </si>
  <si>
    <t>PRET DE MATERIEL TABLES CHAISES</t>
  </si>
  <si>
    <t>ENSEMBLE POUR INNOVATION SOCIALE EPISEC, EX VAL PLAN BEGUDE</t>
  </si>
  <si>
    <t>ENSEMBLE VOCAL PHILHARMONIA</t>
  </si>
  <si>
    <t>PRET DE MATERIEL PLATEAUX TRETEAUX BANCS CHAISES</t>
  </si>
  <si>
    <t>EPIS</t>
  </si>
  <si>
    <t>ESDAMM DE LUMINY</t>
  </si>
  <si>
    <t>ESPACE GRINAN</t>
  </si>
  <si>
    <t>MISE A DISPOSITION DE LA SALLE DE CONFERENCE ET DU FOYER LE 14/10/17</t>
  </si>
  <si>
    <t>ESPOIR ET CULTURE</t>
  </si>
  <si>
    <t>ESPRIT SPORT</t>
  </si>
  <si>
    <t>ETIENNE CLAUDE JIU JITSU FIGHT ET GV</t>
  </si>
  <si>
    <t>FAIL CS CRECHE ESTAQUE BASSIN DE SEON</t>
  </si>
  <si>
    <t>FAIL ESPACE POUR TOUS LES OLIVES</t>
  </si>
  <si>
    <t>FAIL KLEBER ET LOCAUX ANNEXE C PELLETAN ET RACATI</t>
  </si>
  <si>
    <t>FAIL LA MARIE</t>
  </si>
  <si>
    <t>FAIL LES MUSARDISES</t>
  </si>
  <si>
    <t>FAIL ST JOSEPH FONTAINIEU BAT A</t>
  </si>
  <si>
    <t>FAMILIALE LA PARADE LE CHALET</t>
  </si>
  <si>
    <t>FAMMAC AMMAC 13 AMICALE ANC. MARINS</t>
  </si>
  <si>
    <t>FEDAIRSPORT FEDERATION DES ACTEURS DESEQUIPEMENTS DE SPORTS ET DE LOISIRS</t>
  </si>
  <si>
    <t>FEDERATION DES AIL</t>
  </si>
  <si>
    <t>MISE A DISPOSITION DE LOCAUX ET DE TERRAIN</t>
  </si>
  <si>
    <t>FEDERATION DES AMIS DE L INSTRUCTION LAÏQUE</t>
  </si>
  <si>
    <t>FEDERATION DES AMIS DE L INSTRUCTION LAIQUE DES BDR</t>
  </si>
  <si>
    <t>MISE A DISPOSITION DE LOCAUX 57 RUE DES ECUYERS 13013</t>
  </si>
  <si>
    <t>FEDERATION DES COMITES D INTERET DE QUARTIER DU 13EME ARRONDISSEMENT DE MARSEILLE</t>
  </si>
  <si>
    <t>FEDERATION FRANCAISE DE DANSE COMITE REGIONAL DE PACA FFD CRPACA</t>
  </si>
  <si>
    <t>FEDERATION FRANCAISE DE NATATION</t>
  </si>
  <si>
    <t>FEDERATION FRANÇAISE DE VOLLEY BALL</t>
  </si>
  <si>
    <t>FEMININ SACRE</t>
  </si>
  <si>
    <t>FESTIVAL INTERNATIONAL D ART LYRIQUE ACADEMIE EUROPEENNE DE MUSIQUE AIX</t>
  </si>
  <si>
    <t>MISE A DISPOSITION DE LA SALLE TOMASI</t>
  </si>
  <si>
    <t>FESTIVAL INTERNATIONAL DE LA CARICATURE DU DESSIN DE PRESSE ET</t>
  </si>
  <si>
    <t>MISE A DISPOSITION DE LA SALLE DE CONFERENCE LE 18/01/17 1/2 JOURNEE TARIF AUTRE QUE CULTUREL</t>
  </si>
  <si>
    <t>FIL ROUGE</t>
  </si>
  <si>
    <t>FNACA COMITE MLLE LACYDON FED. NAT</t>
  </si>
  <si>
    <t>FNACVGOSS FED. NAT. ANCIENS COMB.</t>
  </si>
  <si>
    <t>MISE A DISPOSITION DE LOCAUX 2 A BD D HANOI 13015</t>
  </si>
  <si>
    <t>FOOTBALL CLUB BLANCARDECHARTREUX</t>
  </si>
  <si>
    <t>PRET DE MATERIEL PLATEAUX CHAISES TRETEAUX BANCS GRILLES</t>
  </si>
  <si>
    <t>FRANCE NATURE ENVIRONNEMENT PACA</t>
  </si>
  <si>
    <t>PRET DE MATERIEL PLATEAUX CHAISES TRETEAUX URNES</t>
  </si>
  <si>
    <t>GIS POUR LES MAMMIFERES MARINS EN MEDITERRANEE ET LEUR ENVIRONNEMENT</t>
  </si>
  <si>
    <t>GROUPE D ETUDES DES CETACES DE MEDITERRANEE</t>
  </si>
  <si>
    <t>PRET DE MATERIEL ISOLOIRS URNES</t>
  </si>
  <si>
    <t>PRET DE LOCAUX</t>
  </si>
  <si>
    <t>EXPLOITATION D UN LOCAL DE SERVICE</t>
  </si>
  <si>
    <t>MISE A DISPOSITION A TITRE GRATUIT DE LOCAUX 19/21 RUE GUIBAL 13003</t>
  </si>
  <si>
    <t>HANDI SUD BASKET BALL</t>
  </si>
  <si>
    <t>HORIZONS</t>
  </si>
  <si>
    <t>IFAC BLANCARDE</t>
  </si>
  <si>
    <t>IFAC BOMPARD ENDOUME</t>
  </si>
  <si>
    <t>IFAC BONNEVEINE</t>
  </si>
  <si>
    <t>IFAC ESPACE POUR TOUS LES CAILLOLS</t>
  </si>
  <si>
    <t>IFAC FISSIAUX FOCH LES PIRATES MICHELET</t>
  </si>
  <si>
    <t>IFAC JULIEN</t>
  </si>
  <si>
    <t>IFAC LA CORDERIE</t>
  </si>
  <si>
    <t>IFAC LES CAMOINS</t>
  </si>
  <si>
    <t>IFAC MPT CORDERIE ANNEXE RUE DE LA CROIX</t>
  </si>
  <si>
    <t>IFAC ST BARNABE</t>
  </si>
  <si>
    <t>IFAC TIVOLI</t>
  </si>
  <si>
    <t>IFAC TOIS LUCS ANNEXE LA VALENTINE</t>
  </si>
  <si>
    <t>IFAC VALLEE DE L HUVEAUNE</t>
  </si>
  <si>
    <t>PRET DE MATERIEL CHAISES TABLES</t>
  </si>
  <si>
    <t>MISE A DISPOSITION DE LOCAUX 40/42 CHEMIN FONTAINIEU 13014</t>
  </si>
  <si>
    <t>MISE A DISPOSITION DE LOCAUX 137 /141 CHEMIN DE SORMIOU 13009</t>
  </si>
  <si>
    <t>INSTITUT DE FORMATION EN PAYSAGE BORTOLI IFPB</t>
  </si>
  <si>
    <t>INSTITUT DE FORMATION ET DE CONSEIL EN PROVENCE IFAC</t>
  </si>
  <si>
    <t>PRET DE MATERIEL PLATEAUX BANCS TRETEAUX</t>
  </si>
  <si>
    <t>JEUNESSE SPORTIVE ARMENIENNE SAINT ANTOINE</t>
  </si>
  <si>
    <t>JEUNESSE SPORTIVE DE SAINTJULIEN</t>
  </si>
  <si>
    <t>JINENKAN</t>
  </si>
  <si>
    <t>PRET DE LA SALLE DU 26 EME CENTENAIRE 2 JOURNEES MOBILIER AUDIOVISUEL DU 03/07 AU 04/07</t>
  </si>
  <si>
    <t>JUDO CLUB MENPENTI</t>
  </si>
  <si>
    <t>PRET DE MATERIEL BANCS</t>
  </si>
  <si>
    <t>MISE A DISPOSITION D INSTALLATIONS SPORTIVES GYMNASE REMUSADE</t>
  </si>
  <si>
    <t>KM 42,195 MARSEILLE</t>
  </si>
  <si>
    <t>PRET DE MATERIEL PLATEAUX CHAISES TRETEAUX</t>
  </si>
  <si>
    <t>L AMICALE BOULE DE PASTRE</t>
  </si>
  <si>
    <t>MISE A DISPOSITION LOCAL DE 28 M2</t>
  </si>
  <si>
    <t>L ASSOCIATION SYNDICAT DES INITIATIVES DE L’ESTAQUE ET DU BASSIN DE SEON</t>
  </si>
  <si>
    <t>LA BOULE CAUJOLLE</t>
  </si>
  <si>
    <t>LA BOULE MICHELET</t>
  </si>
  <si>
    <t>MISE A DISPOSITION D UN LOCAL 15M2</t>
  </si>
  <si>
    <t>LA COMPAGNIE DES ACCES</t>
  </si>
  <si>
    <t>LA CONFRAGRATION</t>
  </si>
  <si>
    <t>LA CROIX ROUGE FRANÇAISE</t>
  </si>
  <si>
    <t>LA MACHINE PNEUMATIQUE</t>
  </si>
  <si>
    <t>LA MASSE DES DOUANES</t>
  </si>
  <si>
    <t>MISE A DISPOSITION D UN TERRAIN 39 RUE DE L AIGUILLETTE 13012</t>
  </si>
  <si>
    <t>LA PALOMA</t>
  </si>
  <si>
    <t>MISE A DISPOSITION A TITRE GRATUIT DE LOCAUX 9 11 RUE D HOZIER 13002 21 RUE GUIBAL 13003</t>
  </si>
  <si>
    <t>PRET DE MATERIEL PLATEAUX CHAISES TRETEAUX GRILLES CADDIES</t>
  </si>
  <si>
    <t>MISE A DISPOSITION DE LOCAUX 3 BD RAYMOND FILLAT 13016</t>
  </si>
  <si>
    <t>MISE À DISPOSITION D UN TERRAIN</t>
  </si>
  <si>
    <t>LE NOMADE VILLAGE</t>
  </si>
  <si>
    <t>LEGISPORT</t>
  </si>
  <si>
    <t>LEO LAGRANGE ANIMATION 13 ROSE ROLLANDIN</t>
  </si>
  <si>
    <t>LEO LAGRANGE ANIMATION BELLE DE MAI</t>
  </si>
  <si>
    <t>LEO LAGRANGE ANIMATION ECHELLE 13 FABRICINA</t>
  </si>
  <si>
    <t>LEO LAGRANGE ANIMATION KALLISTE GRANIERE</t>
  </si>
  <si>
    <t>LEO LAGRANGE ANIMATION MPT LA MAURELLE FRAIS VALLON</t>
  </si>
  <si>
    <t>LEO LAGRANGE ANIMATION OLIVIER BLEU</t>
  </si>
  <si>
    <t>LEO LAGRANGE ANIMATION PANIER/EVECHE</t>
  </si>
  <si>
    <t>LEO LAGRANGE ANIMATION ST MAURONT NATIONAL</t>
  </si>
  <si>
    <t>LEO LAGRANGE ANIMATIONCAMPAGNE LEVEQUE</t>
  </si>
  <si>
    <t>PRET DE MATERIEL ISOLOIRS</t>
  </si>
  <si>
    <t>LEO LAGRANGE VACANCES LE FRIOUL</t>
  </si>
  <si>
    <t>OCCUPATION D INSTALLATIONS SPORTIVES</t>
  </si>
  <si>
    <t>MISE A DISPOSITION DE LOCAUX 15 BD GARIBALDI 13001</t>
  </si>
  <si>
    <t>LES CALEBASSES POUSSENT A MARSEILLE</t>
  </si>
  <si>
    <t>LES COMPAGNONS BATISSEURS DE PROVENCE</t>
  </si>
  <si>
    <t>LES LEZARD BLEUS</t>
  </si>
  <si>
    <t>LES TÊTES DE L ART</t>
  </si>
  <si>
    <t>MISE A DISPOSITION DE LOCAUX 225 AVENUE DES AYGALADES 13015</t>
  </si>
  <si>
    <t>LIGUE D ESCRIME COTE D AZUR</t>
  </si>
  <si>
    <t>LIGUE DE L’ENSEIGNEMENT, FEDERATION DES AMIS DE L’INSTRUCTION LAIQUE DES BOUCHES DU RHONE</t>
  </si>
  <si>
    <t>LIGUE DE TIR DE PROVENCE</t>
  </si>
  <si>
    <t>LIGUE DE VOILE REGIONALE PACA</t>
  </si>
  <si>
    <t>MISE A DISPOSITION D INSTALLATIONS SPORTIVES STAND DE TIR DES TROIS LUCS</t>
  </si>
  <si>
    <t>LIGUE INTERNATIONALE CONTRE LE RACISME ET L ANTISEMITISME SECTION FRANCAISE</t>
  </si>
  <si>
    <t>MISE A DISPOSITION ALGECO</t>
  </si>
  <si>
    <t>MISE A DISPOSITION DE LOCAUX 46 RUE STE VICTOIRE 13006</t>
  </si>
  <si>
    <t>LIGUE REGIONALE DE TIR DE PROVENCE</t>
  </si>
  <si>
    <t>EXPLOITATION D UN STAND DE TIR</t>
  </si>
  <si>
    <t>LIONS CLUB MARSEILLE DOYEN</t>
  </si>
  <si>
    <t>LIVE EVENT</t>
  </si>
  <si>
    <t>MAISON DE L’EMPLOI DE MARSEILLE</t>
  </si>
  <si>
    <t>MAISON DES FAMILLES LES BUISSONNETS</t>
  </si>
  <si>
    <t>MAISON NORD HAND</t>
  </si>
  <si>
    <t>MARSEILLE ACTION DEVELOPPEMENT ECHANGE</t>
  </si>
  <si>
    <t>MISE À DISPOSITION DE TERRAINS</t>
  </si>
  <si>
    <t>MARSEILLE METROPOLE INITIATIVE EX CPEM</t>
  </si>
  <si>
    <t>MARSEILLE MINI MODELES</t>
  </si>
  <si>
    <t>MARSEILLE PROVENCE 2013 CAPITALE DE LA CULTURE</t>
  </si>
  <si>
    <t>REDUCTION POUR OCCUPATION ESPACES A TERRE ET ALGECO CONTRIBUTION MINIMALE AUX FLUIDES</t>
  </si>
  <si>
    <t>MARSEILLE ROLLER DERBY CLUB</t>
  </si>
  <si>
    <t>MARSEILLE SPORTS OUTDOOR</t>
  </si>
  <si>
    <t>MARSEILLE UNITED SPORT POUR TOUS MUST</t>
  </si>
  <si>
    <t>MASSILIA FREESTYLE BMX M F BMX</t>
  </si>
  <si>
    <t>MASSILIA KITE</t>
  </si>
  <si>
    <t>UTILISATION DU MINI CIRCUIT DE SAINT MENET 13011</t>
  </si>
  <si>
    <t>MASSILIA SPORTS EVENTS</t>
  </si>
  <si>
    <t>MISE A DISPOSITION BATEAUX A MOTEUR KIT DE BOUEES BALISAGE SOSH</t>
  </si>
  <si>
    <t>MATHS POUR TOUS ASS EUROPEENNE PR UNE MATHEMATIQUE CULTURELLE ET POPULAIRE</t>
  </si>
  <si>
    <t>MISE A DISPOSITION POSTE A TERRE</t>
  </si>
  <si>
    <t>MISE A DISPOSITION PILOTE VDM EMPLACEMENTS LOCAUX</t>
  </si>
  <si>
    <t>MOUVEMENT ATD QUART MONDE</t>
  </si>
  <si>
    <t>MOUVEMENT JEUNES FEMMES GROUPE DE MARSEILLE</t>
  </si>
  <si>
    <t>NATIONALE DES RAPATRIES D’ORANIE ET LEURS AMIS</t>
  </si>
  <si>
    <t>MISE A DISPOSITION DE LOCAUX VILLA VALMER 13007</t>
  </si>
  <si>
    <t>OFFICE MERIDIONAL D ENTRETIEN</t>
  </si>
  <si>
    <t>OFFICE POUR LES INSECTES ET LEUR ENVIRONNEMENT</t>
  </si>
  <si>
    <t>OICEM EX ESCLAVAGE TOLERANCE ZERO</t>
  </si>
  <si>
    <t>ONM13 MEMBRES DE L’ORDRE NATIONAL</t>
  </si>
  <si>
    <t>ORIGINAL ROCKERZ</t>
  </si>
  <si>
    <t>PGCATM DEP. COMB. PRISONNIERS GUERRE</t>
  </si>
  <si>
    <t>PI DAY</t>
  </si>
  <si>
    <t>PILOTINE PRODUCTION</t>
  </si>
  <si>
    <t>PLANETE SCIENCES MEDITERRANEE</t>
  </si>
  <si>
    <t>MISE A DISPOSITION A TITRE GRATUIT DE LOCAUX 5 AVENUE ROSTAND 13003</t>
  </si>
  <si>
    <t>PRET DE MATERIEL CHAISES TABLES GRILLES</t>
  </si>
  <si>
    <t>OCCUPATION DE SALLES SPORTIVES GYMNASE CALLELONGUE GYMNASE JEAN BOUIN</t>
  </si>
  <si>
    <t>MISE A DISPOSITION UN STAND DE TIR A L ARC</t>
  </si>
  <si>
    <t>PROUVENCO D ARO</t>
  </si>
  <si>
    <t>MISE A DISPOSITION D INSTALLATIONS SPORTIVES STAND DE TIR A L ARC DE ST MENET</t>
  </si>
  <si>
    <t>RAISON SOCIALE</t>
  </si>
  <si>
    <t>RESEAU IDEAL</t>
  </si>
  <si>
    <t>EXPLOITATION DES LOCAUX SITUES SUR LE STADE ROGER COUDERC 23 BD SEMON BOLIVAR 13015 MARSEILLE</t>
  </si>
  <si>
    <t>MISE A DISPOSITION DE LOCAUX STADE ROGER COUDERC ET STADE DU MOUTON</t>
  </si>
  <si>
    <t>SAINT ANDRE LOISIRS CULTURE</t>
  </si>
  <si>
    <t>MISE A DISPOSITION DE LOCAUX 1 RUE BOISSEAU 13016 117 RUE RABELAIS 13016</t>
  </si>
  <si>
    <t>SALUSCOPE</t>
  </si>
  <si>
    <t>PRODUCTION DE DOCUMENTS SUPPORTS A L ORGANISATION D UNE MANIFESTATION</t>
  </si>
  <si>
    <t>SAVOIR POUR REUSSIR PROVENCE ALPES CORSE REUNION</t>
  </si>
  <si>
    <t>MISE A DISPOSITION A TITRE GRATUIT DE LOCAUX IMMEUBLE COMMUNICA 2 PLACE F.MIREUR 13001</t>
  </si>
  <si>
    <t>MISE A DISPOSITION LOCAUX PAVILLON M PRESTATIONS PROTOCOLAIRES</t>
  </si>
  <si>
    <t>SCOUTS ET GUIDE DE FRANCE</t>
  </si>
  <si>
    <t>MISE A DISPOSITION 1 TERRAIN DE CAMP 1 ESPACE D ENTREPOSAGE D EQUIPEMENTS ET DE PERSONNEL</t>
  </si>
  <si>
    <t>PRET DE MATERIEL PLATEAUX TRETEAUX CHAISES BANCS</t>
  </si>
  <si>
    <t>MISE A DISPOSITION DE TERRAINS</t>
  </si>
  <si>
    <t>SECTION CLCV ALLIANCE SAVINOISE ET ENVIRONS</t>
  </si>
  <si>
    <t>SF13 SOUVENIR FRANÇAIS COMITE</t>
  </si>
  <si>
    <t>SIRIUS EVENEMENT</t>
  </si>
  <si>
    <t>PRET BATEAUX KIT DE BOUEES BALISAGE ONE DESIGN</t>
  </si>
  <si>
    <t>SMMM 89° SECTION MEDAILLES MILITAIRES</t>
  </si>
  <si>
    <t>SOCIETE DES TIREURS ET ARQUEBUSIERS DE LA BARASSE / S .T.A .B</t>
  </si>
  <si>
    <t>MISE À DISPOSITION TERRAIN BATIMENTS</t>
  </si>
  <si>
    <t>SOCIETE EXPANSION VENTE PRODUITS AGRICOLES ALIMENTAIRES</t>
  </si>
  <si>
    <t>PRET DE MATERIEL PLATEAUX CHAISES TRETEAUX GRILLES</t>
  </si>
  <si>
    <t>SOCIETE FRANCAISE DE MEDECINE DE L EXERCICE ET DU SPORT SFMES</t>
  </si>
  <si>
    <t>SOLIDARUGBY</t>
  </si>
  <si>
    <t>SOUND MUSICAL SCHOOL B VICE</t>
  </si>
  <si>
    <t>SOUS LE SOLEIL DE PROVENCE</t>
  </si>
  <si>
    <t>SOUS TOUTES LES COUTURES</t>
  </si>
  <si>
    <t>SPORTEZ VOUS BIEN</t>
  </si>
  <si>
    <t>PRET DE BALISAGE VOILE EN TETE BATEAUX KIT DE BOUEES</t>
  </si>
  <si>
    <t>SPORTING CLUB DE BONNEVEINE</t>
  </si>
  <si>
    <t>PRET DE MATERIEL PLATEAUX TRETEAUX CHAISES</t>
  </si>
  <si>
    <t>CRENEAUX HORAIRES EQUIPEMENTS SPORTIFS</t>
  </si>
  <si>
    <t>SPORTING KARATE MARSEILLE</t>
  </si>
  <si>
    <t>EXPLOITATION DES LOCAUX SITUES SUR LE GYMNASE DU SABLIER 52 BD DU SABLIER 13008 MARSEILLE</t>
  </si>
  <si>
    <t>SPORTS ATHLETIQUES DE ST ANTOINE</t>
  </si>
  <si>
    <t>MISE A DISPOSITION DE LOCAUX STADE DE LA MARTINE 13015</t>
  </si>
  <si>
    <t>SPORTS OLYMPIQUE CAILLOLAIS</t>
  </si>
  <si>
    <t>MISE A DISPOSITION D INSTALLATIONS SPORTIVES</t>
  </si>
  <si>
    <t>STE LINNEENNE DE PROVENCE</t>
  </si>
  <si>
    <t>MISE A DISPOSITION BOITE AUX LETTRES SALLE DE REUNION ET SALLE PEDAGOGIQUE MUSEUM 13004</t>
  </si>
  <si>
    <t>SURFRIDER</t>
  </si>
  <si>
    <t>SYNDICAT DES INITIATIVES DE L ESTAQUE ET DU BASSIN DE SEON</t>
  </si>
  <si>
    <t>TENNIS CLUB BOIS LUZY</t>
  </si>
  <si>
    <t>TENNIS CLUB PHOCEEN</t>
  </si>
  <si>
    <t>MISE A DISPOSITION DE LOCAUX ROUTE LEON LACHAMP 13009</t>
  </si>
  <si>
    <t>TENNIS CLUB QUEIREL SAINT LOUP</t>
  </si>
  <si>
    <t>MISE A DISPOSITION DE LOCAUX D UN TERRAIN</t>
  </si>
  <si>
    <t>TERRA NOSTRUM PROMO D OEUVRES PHOTOGRAPHIQUES ET AUDIOVISU REG PACA</t>
  </si>
  <si>
    <t>MISE A DISPOSITION SALLE DE CONFERENCE MUSEUM 19/05/17</t>
  </si>
  <si>
    <t>MISE A DISPOSITION DE LA SALLE MIROIR ET DE L AUDITORIUM DU MUSEE D HISTOIRE</t>
  </si>
  <si>
    <t>TOUBA BACKE</t>
  </si>
  <si>
    <t>TWIRL IN MARSEILLE ASS SPORTIVE ET CULTURELLE DE TWIRLING BATON ASCTB</t>
  </si>
  <si>
    <t>UDAC13 UNION DEP. COMB. ET VICTIMES</t>
  </si>
  <si>
    <t>UDAF 13</t>
  </si>
  <si>
    <t>UNACITA UNION NAT. ANCIENS COMB.</t>
  </si>
  <si>
    <t>UNACSA13 UNION NAT. COMBATTANTS</t>
  </si>
  <si>
    <t>UNION CULTUTELLE PROVENCALE MARSEILLE 2013</t>
  </si>
  <si>
    <t>MISE A DISPOSITION SALLE DE CONFERENCE ET FOYER ALCAZAR</t>
  </si>
  <si>
    <t>MISE A DISPOSITION POSTES A FLOT</t>
  </si>
  <si>
    <t>MISE A DISPOSITION DE FLUIDES ET LOCAUX</t>
  </si>
  <si>
    <t>UNION DES FAMILLES MUSULMANES DES BOUCHES DU RHONE</t>
  </si>
  <si>
    <t>MISE A DISPOSITION POSTES A FLOT ALGECO</t>
  </si>
  <si>
    <t>UNION NATIONALE DES COMBATTANTS LE VIEUX MARSEILLE</t>
  </si>
  <si>
    <t>UNION NATIONALE DU SPORT SCOLAIRE ETABLISSEMENT DEPARTEMENTAL</t>
  </si>
  <si>
    <t>UNION REG DES PROFESSIONELS DE SANTE DE LA REGION PACA REGROUPANT LES</t>
  </si>
  <si>
    <t>MISE A DISPOSITION D UN LOCAL 845M2 BATIMENT TENNIS 81M2 STADE ST BARTHELEMY 13014</t>
  </si>
  <si>
    <t>EXPLOITATION DES LOCAUX SITUES STADE PHILIBERT ALLEE MARCEL SOULAT 130014 MARSEILLE</t>
  </si>
  <si>
    <t>MISE A DISPOSITIO DE LOCAUX STADE DE LA GANDE BASTIDE CAZAULX 13012</t>
  </si>
  <si>
    <t>MISE A DISPOSITION LOCAL</t>
  </si>
  <si>
    <t>UNION SPORTIVE MANU URA 13</t>
  </si>
  <si>
    <t>MISE A DISPOSITION DE LOCAUX STADE TASSO CRENEAUX HORAIRES EQUIPEMENTS SPORTIFS</t>
  </si>
  <si>
    <t>MISE A DISPOSITION DE LOCAUX 104M2 STADE LEDUC ET DE CRENEAUX HORAIRES SUR DIVERS STADES</t>
  </si>
  <si>
    <t>UNM</t>
  </si>
  <si>
    <t>MISE A DISPOSITION ESPACES A TERRE BATEAUX A MOTEUR</t>
  </si>
  <si>
    <t>UNPAR UNION NAT. POLICIERS ANC. COMB</t>
  </si>
  <si>
    <t>VALLEE DE L HUVEAUNE RUGBY CLUB DE MARSEILLE</t>
  </si>
  <si>
    <t>EXPLOITATION D U LOCAL SITUE SUR LA STADE DU MOUTON CHEMIN DU MOUTON 13011 MARSEILLE</t>
  </si>
  <si>
    <t>MISE A DISPOSITION DE LOCAUX STADE DU MOUTON 13011</t>
  </si>
  <si>
    <t>VILLA MASSALIA</t>
  </si>
  <si>
    <t>PRET DE MATERIEL GRILLES</t>
  </si>
  <si>
    <t>MISE A DISPOSITION DE LA SALLE MIROIR 5 DATES</t>
  </si>
  <si>
    <t>YACHTING CLUB DE LA POINTE ROUGE YCPR</t>
  </si>
  <si>
    <t>YCPR</t>
  </si>
  <si>
    <t>ZAP PRODUCTIONS</t>
  </si>
  <si>
    <t>BAR TABAC LE FOCH</t>
  </si>
  <si>
    <t>BULL</t>
  </si>
  <si>
    <t>CAB DE GESTION IMMOBILIERE VALETTE</t>
  </si>
  <si>
    <t>CABINET IMMOBILIER D ADMIN ET GESTION</t>
  </si>
  <si>
    <t>CARI PROVENCE FAYAT BATIMENT</t>
  </si>
  <si>
    <t>CARS DESIGN 13</t>
  </si>
  <si>
    <t>CENTRE CARDIO VASCULAIRE VALMANTE</t>
  </si>
  <si>
    <t>MISE A DISPOSITION DE TERRAIN 31 AVENUE DES POILUS 13013</t>
  </si>
  <si>
    <t>CIE MARITIME MARFRET</t>
  </si>
  <si>
    <t>PRET DE MATERIEL PLATEAUX CHAISES TRETEAUX BANCS</t>
  </si>
  <si>
    <t>EASY</t>
  </si>
  <si>
    <t>EBR</t>
  </si>
  <si>
    <t>EN PROVENCE</t>
  </si>
  <si>
    <t>FRERE</t>
  </si>
  <si>
    <t>GESTION IMMOBILIERE DU MIDI</t>
  </si>
  <si>
    <t>GINER</t>
  </si>
  <si>
    <t>JRM ANIMATION ORGANISATION EVENEMENTIELLE</t>
  </si>
  <si>
    <t>JVB</t>
  </si>
  <si>
    <t>LA FORGE DES MOULINS</t>
  </si>
  <si>
    <t>LINOAH LAIDI</t>
  </si>
  <si>
    <t>MCDONALD S</t>
  </si>
  <si>
    <t>MUTUELLE DE FRANCE PLUS</t>
  </si>
  <si>
    <t>MSE A DISPOSITION D UN TERRAIN 500 M2</t>
  </si>
  <si>
    <t>OLIVIER ROUBAUD ET LUC DEVOS NOTAIRES ASSOCIES D UNE SCP</t>
  </si>
  <si>
    <t>SABZI</t>
  </si>
  <si>
    <t>SARL CHIARA MONSIEUR HADDJERI MEDHI</t>
  </si>
  <si>
    <t>EXPLOITATION DU SNACK DE LA PISCINE VALLIER 2 BD FRANCOISE DUPARC 13004 MARSEILLE</t>
  </si>
  <si>
    <t>SCI ANGELINA</t>
  </si>
  <si>
    <t>SCI ATHENON</t>
  </si>
  <si>
    <t>SCI JOSE</t>
  </si>
  <si>
    <t>SCI L IMMOBILIERE BELSUNCE</t>
  </si>
  <si>
    <t>SCI MARIGNANE FLORIDES</t>
  </si>
  <si>
    <t>SCI PHARM PUGET</t>
  </si>
  <si>
    <t>SCI SESAME</t>
  </si>
  <si>
    <t>SCI VINCENT</t>
  </si>
  <si>
    <t>SOCIETE NATIONALE IMMOBILIERE SNI</t>
  </si>
  <si>
    <t>STE MARSEILLAISE GESTION IMMOBILIERE ET CABINET AMELOT REUNIS SOMAGIM</t>
  </si>
  <si>
    <t>TAO</t>
  </si>
  <si>
    <t>MISE A DISPOSITION DE LA SALLE DE CONFERENCE DU MUSEUM 1/04/17</t>
  </si>
  <si>
    <t>ABABSA ABDELHAFID</t>
  </si>
  <si>
    <t>ACKAERT DOMINIQUE</t>
  </si>
  <si>
    <t>ADAMI ERIC</t>
  </si>
  <si>
    <t>AIEB FATMA</t>
  </si>
  <si>
    <t>AIROLA PATRICIA</t>
  </si>
  <si>
    <t>ALI AZOUZ HASNIA</t>
  </si>
  <si>
    <t>AMEN PIERRE</t>
  </si>
  <si>
    <t>ANDREOTTI ENRICO</t>
  </si>
  <si>
    <t>ANIORTE AURELIE</t>
  </si>
  <si>
    <t>ANISHCHENKO NIKOLAY</t>
  </si>
  <si>
    <t>AOUFI BOUCHTA</t>
  </si>
  <si>
    <t>ARNOUNI SALAH ET DJAMILA</t>
  </si>
  <si>
    <t>AROUA BERROUK</t>
  </si>
  <si>
    <t>AUDRAN NELLY</t>
  </si>
  <si>
    <t>AUTEROCHE NICOLE</t>
  </si>
  <si>
    <t>BATAOUI BRIGITTE</t>
  </si>
  <si>
    <t>BEN SLIMANE RABAH</t>
  </si>
  <si>
    <t>BENKEMOUN ISABELLE</t>
  </si>
  <si>
    <t>BENOUAHAB LINDA</t>
  </si>
  <si>
    <t>BERRICHE ABDELHAKIM</t>
  </si>
  <si>
    <t>BLANCHOZ GILLES</t>
  </si>
  <si>
    <t>BONNAL JEAN MARC</t>
  </si>
  <si>
    <t>BONNET JEAN LOUIS</t>
  </si>
  <si>
    <t>BONNICI LUCIENNE</t>
  </si>
  <si>
    <t>BOUCHAREB SADEK</t>
  </si>
  <si>
    <t>BOUDDOUR AHMED</t>
  </si>
  <si>
    <t>BOUSLAMA TAIEB</t>
  </si>
  <si>
    <t>BOUTIERE MAURICE</t>
  </si>
  <si>
    <t>BRIGNARDELLO ROBERT</t>
  </si>
  <si>
    <t>BRUN JEAN YVES</t>
  </si>
  <si>
    <t>CAPITANI LOUISE</t>
  </si>
  <si>
    <t>CASOLA HAROLD</t>
  </si>
  <si>
    <t>CATANESE CHRISTOPHE</t>
  </si>
  <si>
    <t>CHELLY GILBERT</t>
  </si>
  <si>
    <t>CHRISTEN JACQUES ROBERT</t>
  </si>
  <si>
    <t>COHEN JULES</t>
  </si>
  <si>
    <t>COLLIN OLIVIER</t>
  </si>
  <si>
    <t>COMANDINI DOMENICO</t>
  </si>
  <si>
    <t>CORALLO ANNIE</t>
  </si>
  <si>
    <t>CROMBEZ FRANCOIS</t>
  </si>
  <si>
    <t>CROUZET FREDERIQUE</t>
  </si>
  <si>
    <t>DE GENNARO JOSEPH</t>
  </si>
  <si>
    <t>DELVIGNE GEORGES</t>
  </si>
  <si>
    <t>DESVERNAY GEOFFROY</t>
  </si>
  <si>
    <t>ENNAJAR RIDHA</t>
  </si>
  <si>
    <t>FARHAT KAZEM</t>
  </si>
  <si>
    <t>FERRARA ANNE MARIE</t>
  </si>
  <si>
    <t>FLOUTIE SIMONE</t>
  </si>
  <si>
    <t>FORNET VINCENT</t>
  </si>
  <si>
    <t>FOURCADE ANDREE</t>
  </si>
  <si>
    <t>GAIROARD EP CARREGA JEANNINE</t>
  </si>
  <si>
    <t>GARNIER BARTHOLOMEI ELISABETH</t>
  </si>
  <si>
    <t>GINOUX OLIVIER</t>
  </si>
  <si>
    <t>GIOVANNI PIERRE</t>
  </si>
  <si>
    <t>GIUDICELLI CAMILLE</t>
  </si>
  <si>
    <t>GIUSIANO ROBERT</t>
  </si>
  <si>
    <t>GIVAUDAN VERONIQUE</t>
  </si>
  <si>
    <t>GOMES PEDRO</t>
  </si>
  <si>
    <t>GOMEZ JOSETTE</t>
  </si>
  <si>
    <t>GONZALEZ EP MASS HELENA</t>
  </si>
  <si>
    <t>GOSSELIN LISE</t>
  </si>
  <si>
    <t>HALLAB SABINE</t>
  </si>
  <si>
    <t>HASNI HAMZA</t>
  </si>
  <si>
    <t>HONORAT CHRISTIAN</t>
  </si>
  <si>
    <t>HOVANESSIAN ANASTASIA</t>
  </si>
  <si>
    <t>IBRAHIM ADEL AYAD ET AMAL</t>
  </si>
  <si>
    <t>IFRAH KARIM</t>
  </si>
  <si>
    <t>IMBERT BERNARD</t>
  </si>
  <si>
    <t>JANDROT LAURENCE</t>
  </si>
  <si>
    <t>JULIENNE IRIS</t>
  </si>
  <si>
    <t>KOUBBI CLEMENCE</t>
  </si>
  <si>
    <t>LANATA GAETAN</t>
  </si>
  <si>
    <t>LAOUNI SARAH</t>
  </si>
  <si>
    <t>LARROUZE CHRISTIAN</t>
  </si>
  <si>
    <t>LEDERER MICHELE</t>
  </si>
  <si>
    <t>LEFEVRE PATRICIA</t>
  </si>
  <si>
    <t>LION PAUL</t>
  </si>
  <si>
    <t>LOUERTANI EP KASANDJIAN FATIMA</t>
  </si>
  <si>
    <t>LUCIANI LAURENCE</t>
  </si>
  <si>
    <t>MANGANI ELISABETH</t>
  </si>
  <si>
    <t>MARTINEZ CLAIRE</t>
  </si>
  <si>
    <t>MICHEL LUCIEN</t>
  </si>
  <si>
    <t>MORA VVE ROPA EMILIA</t>
  </si>
  <si>
    <t>MUSELLI DANIEL</t>
  </si>
  <si>
    <t>NERVI LAURE</t>
  </si>
  <si>
    <t>NGUYEN PATRICK</t>
  </si>
  <si>
    <t>NUNES PEREIRA CARLOS</t>
  </si>
  <si>
    <t>OLIVERO JACQUES</t>
  </si>
  <si>
    <t>OUIS EP BENZAMA FATIMA</t>
  </si>
  <si>
    <t>PETRICONE SIMONNE</t>
  </si>
  <si>
    <t>PHAN LUONG VIET</t>
  </si>
  <si>
    <t>PREVOST JEAN</t>
  </si>
  <si>
    <t>REBROND YOLANDE</t>
  </si>
  <si>
    <t>RELAVE CATHERINE</t>
  </si>
  <si>
    <t>RICHAUD FRANCE</t>
  </si>
  <si>
    <t>RIFFET NGUYEN ESTELLE</t>
  </si>
  <si>
    <t>RIMORINI ARLETTE</t>
  </si>
  <si>
    <t>ROLLAND GUY</t>
  </si>
  <si>
    <t>ROQUE ROBERT</t>
  </si>
  <si>
    <t>ROTTERMANN BORIS</t>
  </si>
  <si>
    <t>ROUQUET MARIE FRANCE</t>
  </si>
  <si>
    <t>ROUSSEAU DIDIER</t>
  </si>
  <si>
    <t>SABEUR CHOUIREF MOURAD</t>
  </si>
  <si>
    <t>SANCHEZ MARC</t>
  </si>
  <si>
    <t>SARLIN JEAN LOUIS</t>
  </si>
  <si>
    <t>SEYMAND JEAN PIERRE</t>
  </si>
  <si>
    <t>SLAMA BERNARD</t>
  </si>
  <si>
    <t>SONZOGNI VVE PITTOLO ALESSANDRA</t>
  </si>
  <si>
    <t>SOUADIA MOHAMMED</t>
  </si>
  <si>
    <t>SUBIRAN ROBERT</t>
  </si>
  <si>
    <t>TAHA MOHAMED</t>
  </si>
  <si>
    <t>TEKI FRANCOISE</t>
  </si>
  <si>
    <t>TRAIKIA NASSERA</t>
  </si>
  <si>
    <t>TRINTIGNAC CORALINE</t>
  </si>
  <si>
    <t>VECCO DELPHINE</t>
  </si>
  <si>
    <t>VERMEIRE JEAN ROBERT</t>
  </si>
  <si>
    <t>VIAL MARIE PAULE</t>
  </si>
  <si>
    <t>VILLARD ROLAND</t>
  </si>
  <si>
    <t>ZAIM MOHAMMED JAMEL</t>
  </si>
  <si>
    <t>ZIANI DJAMEL</t>
  </si>
  <si>
    <t>COMMUNAUTE CULTUELLE BOUDDHISTE</t>
  </si>
  <si>
    <t>COMMUNAUTE ISRAELITE TRADITIONALISTE</t>
  </si>
  <si>
    <t>MISE A DISPOSITION DE TERRAIN 3 RUE DE LA PAGODE 13015</t>
  </si>
  <si>
    <t>GROUPEMENT D INTERET ECONOMIQUE HUMANIS</t>
  </si>
  <si>
    <t>MISE A DISPOSITION DE LOCAUX 94116 BD JULES ISAAC 13009</t>
  </si>
  <si>
    <t>MSA PROVENCE AZUR</t>
  </si>
  <si>
    <t>AGENCE FRANCAISE POUR LA BIODIVERSITE</t>
  </si>
  <si>
    <t>BANQUE MONDIALE</t>
  </si>
  <si>
    <t>CAISSE PRIMAIRE CENTRALE D ASSURANCE MALADIE DES BOUCHES DU RHONE</t>
  </si>
  <si>
    <t>CENTRE COMMUNALE D’ACTION SOCIALE</t>
  </si>
  <si>
    <t>CENTRE DE FORMATION POUR L APPRENTISSAGE AGRICOLE ET HORTICOLE DES BDR</t>
  </si>
  <si>
    <t>CENTRE NATIONAL DE LA RECHERCHE SCIENTIFIQUE</t>
  </si>
  <si>
    <t>DIRECTION DEPARTEMENTALE DE LA SECURITE PUBLIQUE</t>
  </si>
  <si>
    <t>FAC DE SPORT FSS</t>
  </si>
  <si>
    <t>GRAND PORT MARITIME DE MARSEILLE</t>
  </si>
  <si>
    <t>GROUPEMENT D INTERET PUBLIC CENTRE INTERREGIONAL DE CONSERVATION ET DE RESTAURATION DU PATRIMOINE</t>
  </si>
  <si>
    <t>GROUPEMENT D INTERÊT PUBLIC CULTUREL GIPC / CICRP</t>
  </si>
  <si>
    <t>INSTITUT RECHERCHE POUR LE DEVELOPPEMENT</t>
  </si>
  <si>
    <t>LA TIMONE HOPITAL D ADULTES</t>
  </si>
  <si>
    <t>LE RESEAU ECCOLY LYCEE L OLIVIER</t>
  </si>
  <si>
    <t>MAISON D ARRET DE MARSEILLE LES BAUMETTES3</t>
  </si>
  <si>
    <t>MISE A DISPOSITION LOCAUX PERSONNEL SPECIALISE</t>
  </si>
  <si>
    <t>MISE A DISPOSITION D’ÉQUIPEMENTS SPORTIFS</t>
  </si>
  <si>
    <t>MISE A DISPOSITION DE LOCAUX TERRAIN MISTRAL</t>
  </si>
  <si>
    <t>MISE A DISPOSITION LOCAUX</t>
  </si>
  <si>
    <t>MISE A DISPOSITION ESPACE A TERRE</t>
  </si>
  <si>
    <t>MISE A DISPOSITION ESPACE PARKING</t>
  </si>
  <si>
    <t>MISE A DISPOSITION EMPLACEMENT LOCAL</t>
  </si>
  <si>
    <t>MISE A DISPOSITION TERRAIN</t>
  </si>
  <si>
    <t>ASSOC SPORT CULT JEUNESSE FELIX PYAT</t>
  </si>
  <si>
    <t>PRET DE SALLE MOBILIER ET AUDIO VISUEL</t>
  </si>
  <si>
    <t>MISE A DISPOSITION MATERIEL NAUTIQUE</t>
  </si>
  <si>
    <t>MISE A DISPOSITION ESPACE DE VIE</t>
  </si>
  <si>
    <t>MISE A DISPOSITION ACTIVITE PYTHEAS</t>
  </si>
  <si>
    <t>MISE A DISPOSITION ESPACE ET MATERIEL NAUTIQUE</t>
  </si>
  <si>
    <t>MISE A DISPOSITION 10 POSTES A FLOT</t>
  </si>
  <si>
    <t>ASSOCIATION DES COURS L APRES MIDI</t>
  </si>
  <si>
    <t>MISE A DISPOSITION D’OCCUPATION TEMPORAIRE</t>
  </si>
  <si>
    <t>ASSOCIATION FESTIVAL DES RIVES LE PERCOLATEUR</t>
  </si>
  <si>
    <t>MISE A DISPOSITION D OCCUPATION TEMPORAIRE</t>
  </si>
  <si>
    <t>ASSOCIATION PHOCEA PRODUCTIONS</t>
  </si>
  <si>
    <t>MISE A DISPOSITION LIEU DE VIE ESPACE A TERRE</t>
  </si>
  <si>
    <t>ASSOCIATION SPORT LOISIRS AVEUGLES AMBLYOPES</t>
  </si>
  <si>
    <t>MISE A DISPOSITION DES LOCAUX 12 MOIS</t>
  </si>
  <si>
    <t>MISE A DISPOSITION DOMAINE PUBLIC PARCELLE STADE CAUJOLLE</t>
  </si>
  <si>
    <t>ASSOCIATION SPORTIVE ET CULTURELLE LA DELORME</t>
  </si>
  <si>
    <t>ASSOCIATION VAINCRE LA MUCOVISIDOSE</t>
  </si>
  <si>
    <t>MISE A DISPOSITION SALLE ET MOBILIER PARC 26EME CENTENAIRE</t>
  </si>
  <si>
    <t>ATHLETIC CLUB LA ROSE ACR</t>
  </si>
  <si>
    <t>MISE A DISPOSITION DE LOCAUX STADE ROSE ROLLANDIN</t>
  </si>
  <si>
    <t>CDCK</t>
  </si>
  <si>
    <t>MISE A DISPOSITION ESPACE A TERRE BASE DE L HUVEAUNE</t>
  </si>
  <si>
    <t>OCCUPATION TEMPORAIRE DOMAINE PUBLIC LA VILLA MAGALONE</t>
  </si>
  <si>
    <t>OCCUPATION TEMPORAIRE DOMAINE PUBLIC CENTRE OPUS</t>
  </si>
  <si>
    <t>OCCUPATION TEMPORAIRE DOMAINE PUBLIC POLE MUSICAL VELTEN</t>
  </si>
  <si>
    <t>MISE A DISPOSITION 1 BATEAU A MOTEUR</t>
  </si>
  <si>
    <t>MISE A DISPOSITION 3 BATEAUX A MOTEUR 7 KITS BOUEES</t>
  </si>
  <si>
    <t>MISE A DISPOSITION 5 POSTES A FLOT 4 PLACES PARKING</t>
  </si>
  <si>
    <t>MISE A DISPOSITION ESPACES A TERRE</t>
  </si>
  <si>
    <t>COMITE DEPARTEMENTAL 13 KARATE</t>
  </si>
  <si>
    <t>MISE A DISPOSITION 2 BATEAUX A MOTEUR 2 KITS BOUEES</t>
  </si>
  <si>
    <t>MISE A DISPOSITION 2 BATEAUX A MOTEUR 5 KITS BOUEES</t>
  </si>
  <si>
    <t>MOBILIER</t>
  </si>
  <si>
    <t>DCFI SNSM</t>
  </si>
  <si>
    <t>MISE A DISPOSITION ESPACE A TERRE ESPACE A FLOT</t>
  </si>
  <si>
    <t>MISE A DISPOSITION PLACE A FLOT</t>
  </si>
  <si>
    <t>MISE A DISPOSITION LOCAUX TARIF CULTUREL</t>
  </si>
  <si>
    <t>MISE A DISPOSITION DE LOCAUX DE STOCKAGE STADE AMEDEE MAGNAN</t>
  </si>
  <si>
    <t>MISE A DISPOSITION ESPACES A TERRE LIEU DE VIE EMPLACEMENT A FLOT</t>
  </si>
  <si>
    <t>MAD PANNES FLOTTANTES INSTALLATION BORNES FRASTRUCTURES S/MARINES</t>
  </si>
  <si>
    <t>DEPOSE REPOSE BALISAGE 300M ET CHENAL CMV BOUEES CHENAL NAVIG</t>
  </si>
  <si>
    <t>GARDIENNAGE WCS</t>
  </si>
  <si>
    <t>MISE A DISPOSITION SALLE SILO</t>
  </si>
  <si>
    <t>FETE DES ECOLES PUBLIQUES DE MARSEILLE</t>
  </si>
  <si>
    <t>MISE A DISPOSITION LOCAUX TARIF PREFERENTIEL</t>
  </si>
  <si>
    <t>FRANCE BENEVOLAT</t>
  </si>
  <si>
    <t>MISE A DISPOSITION LOCAL DE 20m2 AVEC FLUIDE</t>
  </si>
  <si>
    <t>MISE A DISPOSITION ESPACE - ACTIVITE MATERIEL NAUTIQUE</t>
  </si>
  <si>
    <t>MISE A DISPOSITION TERRAIN SITE LA JOUGARELLE</t>
  </si>
  <si>
    <t>KM 42.195 MARSEILLE</t>
  </si>
  <si>
    <t>MISE A DISPOSITION 2 J80</t>
  </si>
  <si>
    <t>MISE A DISPOSITION LIEU DE VIE</t>
  </si>
  <si>
    <t>MANU URA</t>
  </si>
  <si>
    <t>MISE A DISPOSITION ESPACES A TERRE ESPACE MISE A L EAU LOCAL</t>
  </si>
  <si>
    <t>MISE A DISPOSITION 12 BATEAUX A MOTEUR 12 KITS BOUEES</t>
  </si>
  <si>
    <t>INSTALLATION BOUEES MODIFICATION DE ZRUB - FREESTYLE CUP</t>
  </si>
  <si>
    <t>MASSILIA SUB AQUATIQUE</t>
  </si>
  <si>
    <t>MISE A DISPOSITION PYTHEAS</t>
  </si>
  <si>
    <t>MISE A DISPOSITION ESPACE A TERRE LIEU DE VIE ESPACE A TERRE</t>
  </si>
  <si>
    <t>MISE A DISPOSITION ESPACE A TERRE ESPACE KAYAK BASE ROUCAS</t>
  </si>
  <si>
    <t>MISE A DISPOSITION POSTE A FLOT</t>
  </si>
  <si>
    <t>NATUROSCOPE</t>
  </si>
  <si>
    <t>MISE A DISPOSITION STATIONNEMENT A FLOT ET VEHICULES</t>
  </si>
  <si>
    <t>MISE A DISPOSITION SALLE TOMASI</t>
  </si>
  <si>
    <t>MISE A DISPOSITION POSTE A FLOT LIEU DE VIE ELECTRICITE</t>
  </si>
  <si>
    <t>PROVENCE TOURISME</t>
  </si>
  <si>
    <t>MISE A DISPOSITION ESPACES A TERRE LIEU DE VIE EMPLACT A FLOT - BOUEES</t>
  </si>
  <si>
    <t>MISE A DISPOSITION ESPACE A TERRE ESPACE DE VIE MISE A L'EAU</t>
  </si>
  <si>
    <t>MISE A DISPOSITION TERRAIN ESPACE ENTREPOSAGE ÉQUIPEMENT ET PERSONNEL</t>
  </si>
  <si>
    <t>MISE A DISPOSITION PLACE A FLOT PLACE A TERRE</t>
  </si>
  <si>
    <t>MISE A DISPOSITION DE LOCAUX STADE DELFORT</t>
  </si>
  <si>
    <t>MISE A DISPOSITION ESPACE A TERRE GRUE</t>
  </si>
  <si>
    <t>MISE A DISPOSITION PLACE PARKING</t>
  </si>
  <si>
    <t>MISE A DISPOSITION 4 KITS BOUEES</t>
  </si>
  <si>
    <t>UNION SPORT PERS ELECTRICITE ET GAZ</t>
  </si>
  <si>
    <t>MISE A DISPOSITION ESPACE A TERRE LIEU DE VIE</t>
  </si>
  <si>
    <t>MISE A DISPOSITION 1 BATEAU A MOTEUR 3 KITS BOUEES</t>
  </si>
  <si>
    <t>MISE A DISPOSITION POSTE A FLOT LIEU DE VIE</t>
  </si>
  <si>
    <t>MISE A DISPOSITION 5 BATEAUX A MOTEUR 2 KITS BOUEES</t>
  </si>
  <si>
    <t>MISE A DISPOSITION ESPACE A FLOT</t>
  </si>
  <si>
    <t>CARMA SPORT STADIA</t>
  </si>
  <si>
    <t>MISE A DISPOSITION 2 BATEAUX A MOTEUR 12 KITS BOUEES</t>
  </si>
  <si>
    <t>SIGMA FORMATION</t>
  </si>
  <si>
    <t>MISE A DISPOSITION PERSONNEL</t>
  </si>
  <si>
    <t>MISE A DISPOSITION 3 POSTES A FLOT 3 REMORQUES</t>
  </si>
  <si>
    <t>MISE A DISPOSITION PERSONNEL – 3 ANS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</si>
</sst>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-* #,##0.00\ &quot;€&quot;_-;\-* #,##0.00\ &quot;€&quot;_-;_-* &quot;-&quot;??\ &quot;€&quot;_-;_-@_-"/>
    <numFmt numFmtId="164" formatCode="_-* #,##0\ &quot;€&quot;_-;\-* #,##0\ &quot;€&quot;_-;_-* &quot;-&quot;??\ &quot;€&quot;_-;_-@_-"/>
    <numFmt numFmtId="165" formatCode="000"/>
    <numFmt numFmtId="166" formatCode="#,##0\ &quot;€&quot;"/>
    <numFmt numFmtId="167" formatCode="0.000"/>
    <numFmt numFmtId="168" formatCode="#,##0.00\ &quot;€&quot;"/>
    <numFmt numFmtId="169" formatCode="#,##0,\k&quot;€&quot;"/>
    <numFmt numFmtId="170" formatCode="dd/mm/yyyy;@"/>
    <numFmt numFmtId="171" formatCode="000000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Times New Roman"/>
      <family val="1"/>
    </font>
    <font>
      <sz val="10"/>
      <color theme="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sz val="10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B2B2B2"/>
      </patternFill>
    </fill>
    <fill>
      <patternFill patternType="solid">
        <fgColor rgb="FFBFBFB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11" fillId="0" borderId="0"/>
  </cellStyleXfs>
  <cellXfs count="147">
    <xf numFmtId="0" fontId="0" fillId="0" borderId="0" xfId="0"/>
    <xf numFmtId="0" fontId="0" fillId="0" borderId="0" xfId="0" applyAlignment="1">
      <alignment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wrapText="1"/>
    </xf>
    <xf numFmtId="164" fontId="0" fillId="0" borderId="1" xfId="1" applyNumberFormat="1" applyFont="1" applyBorder="1" applyAlignment="1">
      <alignment wrapText="1"/>
    </xf>
    <xf numFmtId="164" fontId="0" fillId="0" borderId="1" xfId="1" applyNumberFormat="1" applyFont="1" applyBorder="1" applyAlignment="1">
      <alignment horizontal="left" wrapText="1" indent="2"/>
    </xf>
    <xf numFmtId="0" fontId="5" fillId="0" borderId="0" xfId="2" applyFont="1" applyFill="1" applyBorder="1" applyAlignment="1">
      <alignment horizontal="left" vertical="top"/>
    </xf>
    <xf numFmtId="0" fontId="5" fillId="0" borderId="0" xfId="2" applyFont="1" applyFill="1" applyBorder="1" applyAlignment="1">
      <alignment horizontal="left" vertical="top" wrapText="1"/>
    </xf>
    <xf numFmtId="0" fontId="5" fillId="0" borderId="0" xfId="2" applyFont="1" applyFill="1" applyBorder="1" applyAlignment="1">
      <alignment vertical="top" wrapText="1"/>
    </xf>
    <xf numFmtId="0" fontId="5" fillId="0" borderId="0" xfId="2" applyFont="1" applyFill="1" applyBorder="1" applyAlignment="1">
      <alignment horizontal="center" vertical="top" wrapText="1"/>
    </xf>
    <xf numFmtId="0" fontId="5" fillId="0" borderId="0" xfId="2" applyFont="1" applyFill="1" applyBorder="1" applyAlignment="1">
      <alignment horizontal="left" vertical="top" wrapText="1" indent="2"/>
    </xf>
    <xf numFmtId="0" fontId="6" fillId="0" borderId="0" xfId="2" applyFont="1" applyFill="1" applyBorder="1" applyAlignment="1">
      <alignment horizontal="left" vertical="top"/>
    </xf>
    <xf numFmtId="0" fontId="6" fillId="0" borderId="0" xfId="2" quotePrefix="1" applyFont="1" applyFill="1" applyBorder="1" applyAlignment="1">
      <alignment horizontal="left" vertical="top"/>
    </xf>
    <xf numFmtId="1" fontId="6" fillId="0" borderId="0" xfId="2" applyNumberFormat="1" applyFont="1" applyFill="1" applyBorder="1" applyAlignment="1">
      <alignment horizontal="left" vertical="top" shrinkToFit="1"/>
    </xf>
    <xf numFmtId="0" fontId="3" fillId="0" borderId="0" xfId="2" applyFont="1" applyFill="1" applyBorder="1" applyAlignment="1">
      <alignment vertical="top" wrapText="1"/>
    </xf>
    <xf numFmtId="44" fontId="3" fillId="0" borderId="0" xfId="3" applyFont="1" applyFill="1" applyBorder="1" applyAlignment="1">
      <alignment horizontal="right" vertical="top" wrapText="1"/>
    </xf>
    <xf numFmtId="44" fontId="6" fillId="0" borderId="0" xfId="3" applyFont="1" applyFill="1" applyBorder="1" applyAlignment="1">
      <alignment horizontal="right" vertical="top" shrinkToFit="1"/>
    </xf>
    <xf numFmtId="165" fontId="6" fillId="0" borderId="0" xfId="2" applyNumberFormat="1" applyFont="1" applyFill="1" applyBorder="1" applyAlignment="1">
      <alignment horizontal="left" vertical="top" shrinkToFit="1"/>
    </xf>
    <xf numFmtId="1" fontId="6" fillId="0" borderId="0" xfId="2" applyNumberFormat="1" applyFont="1" applyFill="1" applyBorder="1" applyAlignment="1">
      <alignment vertical="top" shrinkToFit="1"/>
    </xf>
    <xf numFmtId="0" fontId="3" fillId="0" borderId="0" xfId="2" applyFont="1" applyFill="1" applyBorder="1" applyAlignment="1">
      <alignment horizontal="left" vertical="top" wrapText="1"/>
    </xf>
    <xf numFmtId="0" fontId="6" fillId="0" borderId="0" xfId="2" applyFont="1" applyFill="1" applyBorder="1" applyAlignment="1">
      <alignment horizontal="left" wrapText="1"/>
    </xf>
    <xf numFmtId="44" fontId="6" fillId="0" borderId="0" xfId="3" applyFont="1" applyFill="1" applyBorder="1" applyAlignment="1">
      <alignment horizontal="left" wrapText="1"/>
    </xf>
    <xf numFmtId="0" fontId="6" fillId="0" borderId="0" xfId="2" applyFont="1" applyFill="1" applyBorder="1" applyAlignment="1">
      <alignment horizontal="left" vertical="top" wrapText="1"/>
    </xf>
    <xf numFmtId="44" fontId="6" fillId="2" borderId="0" xfId="3" applyFont="1" applyFill="1" applyBorder="1" applyAlignment="1">
      <alignment horizontal="left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66" fontId="0" fillId="0" borderId="0" xfId="0" applyNumberFormat="1"/>
    <xf numFmtId="0" fontId="6" fillId="0" borderId="3" xfId="2" applyFont="1" applyFill="1" applyBorder="1" applyAlignment="1">
      <alignment horizontal="left" vertical="top" wrapText="1"/>
    </xf>
    <xf numFmtId="0" fontId="6" fillId="0" borderId="3" xfId="2" applyFont="1" applyFill="1" applyBorder="1" applyAlignment="1">
      <alignment horizontal="left" vertical="top" wrapText="1" indent="2"/>
    </xf>
    <xf numFmtId="0" fontId="6" fillId="3" borderId="3" xfId="2" applyFont="1" applyFill="1" applyBorder="1" applyAlignment="1">
      <alignment horizontal="left" vertical="center" wrapText="1"/>
    </xf>
    <xf numFmtId="0" fontId="6" fillId="0" borderId="3" xfId="2" applyFont="1" applyFill="1" applyBorder="1" applyAlignment="1">
      <alignment horizontal="right" vertical="top" wrapText="1"/>
    </xf>
    <xf numFmtId="0" fontId="8" fillId="0" borderId="3" xfId="2" applyFont="1" applyFill="1" applyBorder="1" applyAlignment="1">
      <alignment horizontal="left" vertical="top" wrapText="1"/>
    </xf>
    <xf numFmtId="0" fontId="3" fillId="0" borderId="3" xfId="2" applyFont="1" applyFill="1" applyBorder="1" applyAlignment="1">
      <alignment horizontal="left" vertical="top" wrapText="1"/>
    </xf>
    <xf numFmtId="1" fontId="6" fillId="0" borderId="3" xfId="2" applyNumberFormat="1" applyFont="1" applyFill="1" applyBorder="1" applyAlignment="1">
      <alignment horizontal="center" vertical="top" shrinkToFit="1"/>
    </xf>
    <xf numFmtId="0" fontId="3" fillId="0" borderId="3" xfId="2" applyFont="1" applyFill="1" applyBorder="1" applyAlignment="1">
      <alignment horizontal="center" vertical="top" wrapText="1"/>
    </xf>
    <xf numFmtId="0" fontId="3" fillId="0" borderId="3" xfId="2" applyFont="1" applyFill="1" applyBorder="1" applyAlignment="1">
      <alignment horizontal="right" vertical="top" wrapText="1"/>
    </xf>
    <xf numFmtId="2" fontId="6" fillId="0" borderId="3" xfId="2" applyNumberFormat="1" applyFont="1" applyFill="1" applyBorder="1" applyAlignment="1">
      <alignment horizontal="center" vertical="top" shrinkToFit="1"/>
    </xf>
    <xf numFmtId="0" fontId="3" fillId="0" borderId="3" xfId="2" applyFont="1" applyFill="1" applyBorder="1" applyAlignment="1">
      <alignment horizontal="left" vertical="top" wrapText="1" indent="2"/>
    </xf>
    <xf numFmtId="167" fontId="6" fillId="0" borderId="3" xfId="2" applyNumberFormat="1" applyFont="1" applyFill="1" applyBorder="1" applyAlignment="1">
      <alignment horizontal="center" vertical="top" shrinkToFit="1"/>
    </xf>
    <xf numFmtId="0" fontId="3" fillId="0" borderId="3" xfId="2" applyFont="1" applyFill="1" applyBorder="1" applyAlignment="1">
      <alignment horizontal="left" vertical="top" wrapText="1" indent="1"/>
    </xf>
    <xf numFmtId="167" fontId="6" fillId="0" borderId="3" xfId="2" applyNumberFormat="1" applyFont="1" applyFill="1" applyBorder="1" applyAlignment="1">
      <alignment horizontal="right" vertical="top" shrinkToFit="1"/>
    </xf>
    <xf numFmtId="2" fontId="6" fillId="0" borderId="3" xfId="2" applyNumberFormat="1" applyFont="1" applyFill="1" applyBorder="1" applyAlignment="1">
      <alignment horizontal="right" vertical="top" shrinkToFit="1"/>
    </xf>
    <xf numFmtId="0" fontId="8" fillId="0" borderId="3" xfId="2" applyFont="1" applyFill="1" applyBorder="1" applyAlignment="1">
      <alignment horizontal="left" vertical="center" wrapText="1"/>
    </xf>
    <xf numFmtId="0" fontId="8" fillId="0" borderId="3" xfId="2" applyFont="1" applyFill="1" applyBorder="1" applyAlignment="1">
      <alignment horizontal="right" vertical="center" wrapText="1"/>
    </xf>
    <xf numFmtId="0" fontId="6" fillId="0" borderId="5" xfId="2" applyFont="1" applyFill="1" applyBorder="1" applyAlignment="1">
      <alignment horizontal="left" vertical="center" wrapText="1"/>
    </xf>
    <xf numFmtId="0" fontId="6" fillId="0" borderId="5" xfId="2" applyFont="1" applyFill="1" applyBorder="1" applyAlignment="1">
      <alignment horizontal="left" vertical="top" wrapText="1"/>
    </xf>
    <xf numFmtId="0" fontId="6" fillId="3" borderId="5" xfId="2" applyFont="1" applyFill="1" applyBorder="1" applyAlignment="1">
      <alignment horizontal="left" vertical="center" wrapText="1"/>
    </xf>
    <xf numFmtId="0" fontId="7" fillId="0" borderId="2" xfId="2" applyFont="1" applyFill="1" applyBorder="1" applyAlignment="1">
      <alignment vertical="center" wrapText="1"/>
    </xf>
    <xf numFmtId="0" fontId="7" fillId="0" borderId="3" xfId="2" applyFont="1" applyFill="1" applyBorder="1" applyAlignment="1">
      <alignment horizontal="center" vertical="center" wrapText="1"/>
    </xf>
    <xf numFmtId="0" fontId="7" fillId="0" borderId="2" xfId="2" applyFont="1" applyFill="1" applyBorder="1" applyAlignment="1">
      <alignment vertical="top" wrapText="1"/>
    </xf>
    <xf numFmtId="0" fontId="7" fillId="0" borderId="3" xfId="2" applyFont="1" applyFill="1" applyBorder="1" applyAlignment="1">
      <alignment horizontal="left" vertical="top" wrapText="1"/>
    </xf>
    <xf numFmtId="0" fontId="7" fillId="0" borderId="3" xfId="2" applyFont="1" applyFill="1" applyBorder="1" applyAlignment="1">
      <alignment horizontal="left" vertical="top" wrapText="1" indent="1"/>
    </xf>
    <xf numFmtId="0" fontId="7" fillId="0" borderId="3" xfId="2" applyFont="1" applyFill="1" applyBorder="1" applyAlignment="1">
      <alignment horizontal="center" vertical="top" wrapText="1"/>
    </xf>
    <xf numFmtId="0" fontId="7" fillId="0" borderId="4" xfId="2" applyFont="1" applyFill="1" applyBorder="1" applyAlignment="1">
      <alignment vertical="top" wrapText="1"/>
    </xf>
    <xf numFmtId="0" fontId="6" fillId="0" borderId="3" xfId="2" applyFont="1" applyFill="1" applyBorder="1" applyAlignment="1">
      <alignment horizontal="left" vertical="top"/>
    </xf>
    <xf numFmtId="0" fontId="3" fillId="0" borderId="8" xfId="2" applyFont="1" applyFill="1" applyBorder="1" applyAlignment="1">
      <alignment horizontal="left" vertical="top" wrapText="1"/>
    </xf>
    <xf numFmtId="0" fontId="3" fillId="0" borderId="2" xfId="2" applyFont="1" applyFill="1" applyBorder="1" applyAlignment="1">
      <alignment horizontal="left" vertical="top" wrapText="1"/>
    </xf>
    <xf numFmtId="1" fontId="6" fillId="0" borderId="5" xfId="2" applyNumberFormat="1" applyFont="1" applyFill="1" applyBorder="1" applyAlignment="1">
      <alignment horizontal="center" vertical="top" shrinkToFit="1"/>
    </xf>
    <xf numFmtId="0" fontId="3" fillId="0" borderId="6" xfId="2" applyFont="1" applyFill="1" applyBorder="1" applyAlignment="1">
      <alignment horizontal="left" vertical="top" wrapText="1" indent="1"/>
    </xf>
    <xf numFmtId="0" fontId="3" fillId="0" borderId="6" xfId="2" applyFont="1" applyFill="1" applyBorder="1" applyAlignment="1">
      <alignment horizontal="center" vertical="top" wrapText="1"/>
    </xf>
    <xf numFmtId="0" fontId="6" fillId="0" borderId="8" xfId="2" applyFont="1" applyFill="1" applyBorder="1" applyAlignment="1">
      <alignment horizontal="left" vertical="top" wrapText="1"/>
    </xf>
    <xf numFmtId="0" fontId="6" fillId="0" borderId="2" xfId="2" applyFont="1" applyFill="1" applyBorder="1" applyAlignment="1">
      <alignment horizontal="left" vertical="top" wrapText="1"/>
    </xf>
    <xf numFmtId="0" fontId="3" fillId="0" borderId="8" xfId="2" applyFont="1" applyFill="1" applyBorder="1" applyAlignment="1">
      <alignment horizontal="right" vertical="top" wrapText="1"/>
    </xf>
    <xf numFmtId="0" fontId="3" fillId="0" borderId="2" xfId="2" applyFont="1" applyFill="1" applyBorder="1" applyAlignment="1">
      <alignment horizontal="right" vertical="top" wrapText="1"/>
    </xf>
    <xf numFmtId="2" fontId="6" fillId="0" borderId="8" xfId="2" applyNumberFormat="1" applyFont="1" applyFill="1" applyBorder="1" applyAlignment="1">
      <alignment horizontal="right" vertical="top" shrinkToFit="1"/>
    </xf>
    <xf numFmtId="2" fontId="6" fillId="0" borderId="2" xfId="2" applyNumberFormat="1" applyFont="1" applyFill="1" applyBorder="1" applyAlignment="1">
      <alignment horizontal="right" vertical="top" shrinkToFit="1"/>
    </xf>
    <xf numFmtId="2" fontId="6" fillId="0" borderId="8" xfId="2" applyNumberFormat="1" applyFont="1" applyFill="1" applyBorder="1" applyAlignment="1">
      <alignment horizontal="center" vertical="top" shrinkToFit="1"/>
    </xf>
    <xf numFmtId="2" fontId="6" fillId="0" borderId="2" xfId="2" applyNumberFormat="1" applyFont="1" applyFill="1" applyBorder="1" applyAlignment="1">
      <alignment horizontal="center" vertical="top" shrinkToFit="1"/>
    </xf>
    <xf numFmtId="0" fontId="3" fillId="0" borderId="8" xfId="2" applyFont="1" applyFill="1" applyBorder="1" applyAlignment="1">
      <alignment horizontal="left" vertical="top" wrapText="1" indent="2"/>
    </xf>
    <xf numFmtId="0" fontId="3" fillId="0" borderId="2" xfId="2" applyFont="1" applyFill="1" applyBorder="1" applyAlignment="1">
      <alignment horizontal="left" vertical="top" wrapText="1" indent="2"/>
    </xf>
    <xf numFmtId="0" fontId="3" fillId="0" borderId="2" xfId="2" applyFont="1" applyFill="1" applyBorder="1" applyAlignment="1">
      <alignment horizontal="left" vertical="top" wrapText="1" indent="1"/>
    </xf>
    <xf numFmtId="0" fontId="3" fillId="0" borderId="5" xfId="2" applyFont="1" applyFill="1" applyBorder="1" applyAlignment="1">
      <alignment horizontal="center" vertical="top" wrapText="1"/>
    </xf>
    <xf numFmtId="0" fontId="3" fillId="0" borderId="7" xfId="2" applyFont="1" applyFill="1" applyBorder="1" applyAlignment="1">
      <alignment horizontal="left" vertical="top" wrapText="1"/>
    </xf>
    <xf numFmtId="0" fontId="3" fillId="0" borderId="7" xfId="2" applyFont="1" applyFill="1" applyBorder="1" applyAlignment="1">
      <alignment horizontal="center" vertical="top" wrapText="1"/>
    </xf>
    <xf numFmtId="167" fontId="6" fillId="0" borderId="6" xfId="2" applyNumberFormat="1" applyFont="1" applyFill="1" applyBorder="1" applyAlignment="1">
      <alignment horizontal="center" vertical="top" shrinkToFit="1"/>
    </xf>
    <xf numFmtId="0" fontId="3" fillId="0" borderId="5" xfId="2" applyFont="1" applyFill="1" applyBorder="1" applyAlignment="1">
      <alignment horizontal="left" vertical="top" wrapText="1" indent="1"/>
    </xf>
    <xf numFmtId="167" fontId="6" fillId="0" borderId="6" xfId="2" applyNumberFormat="1" applyFont="1" applyFill="1" applyBorder="1" applyAlignment="1">
      <alignment horizontal="right" vertical="top" shrinkToFit="1"/>
    </xf>
    <xf numFmtId="0" fontId="3" fillId="0" borderId="8" xfId="2" applyFont="1" applyFill="1" applyBorder="1" applyAlignment="1">
      <alignment horizontal="center" vertical="top" wrapText="1"/>
    </xf>
    <xf numFmtId="0" fontId="3" fillId="0" borderId="2" xfId="2" applyFont="1" applyFill="1" applyBorder="1" applyAlignment="1">
      <alignment horizontal="center" vertical="top" wrapText="1"/>
    </xf>
    <xf numFmtId="0" fontId="6" fillId="0" borderId="9" xfId="2" applyFont="1" applyFill="1" applyBorder="1" applyAlignment="1">
      <alignment horizontal="left" vertical="center" wrapText="1"/>
    </xf>
    <xf numFmtId="0" fontId="6" fillId="0" borderId="4" xfId="2" applyFont="1" applyFill="1" applyBorder="1" applyAlignment="1">
      <alignment horizontal="left" vertical="center" wrapText="1"/>
    </xf>
    <xf numFmtId="0" fontId="6" fillId="0" borderId="4" xfId="2" applyFont="1" applyFill="1" applyBorder="1" applyAlignment="1">
      <alignment horizontal="left" vertical="top" wrapText="1"/>
    </xf>
    <xf numFmtId="0" fontId="6" fillId="0" borderId="9" xfId="2" applyFont="1" applyFill="1" applyBorder="1" applyAlignment="1">
      <alignment horizontal="left" vertical="top" wrapText="1"/>
    </xf>
    <xf numFmtId="2" fontId="6" fillId="0" borderId="5" xfId="2" applyNumberFormat="1" applyFont="1" applyFill="1" applyBorder="1" applyAlignment="1">
      <alignment horizontal="right" vertical="top" shrinkToFit="1"/>
    </xf>
    <xf numFmtId="0" fontId="3" fillId="0" borderId="5" xfId="2" applyFont="1" applyFill="1" applyBorder="1" applyAlignment="1">
      <alignment horizontal="right" vertical="top" wrapText="1"/>
    </xf>
    <xf numFmtId="0" fontId="3" fillId="0" borderId="6" xfId="2" applyFont="1" applyFill="1" applyBorder="1" applyAlignment="1">
      <alignment horizontal="right" vertical="top" wrapText="1"/>
    </xf>
    <xf numFmtId="2" fontId="6" fillId="0" borderId="6" xfId="2" applyNumberFormat="1" applyFont="1" applyFill="1" applyBorder="1" applyAlignment="1">
      <alignment horizontal="right" vertical="top" shrinkToFit="1"/>
    </xf>
    <xf numFmtId="168" fontId="0" fillId="0" borderId="0" xfId="0" applyNumberFormat="1"/>
    <xf numFmtId="0" fontId="5" fillId="0" borderId="0" xfId="2" applyFont="1" applyFill="1" applyBorder="1" applyAlignment="1">
      <alignment horizontal="center" vertical="center"/>
    </xf>
    <xf numFmtId="0" fontId="5" fillId="0" borderId="0" xfId="2" applyFont="1" applyFill="1" applyBorder="1" applyAlignment="1">
      <alignment horizontal="center" vertical="center" wrapText="1"/>
    </xf>
    <xf numFmtId="0" fontId="4" fillId="0" borderId="0" xfId="2" applyFont="1" applyFill="1" applyBorder="1" applyAlignment="1">
      <alignment horizontal="left" vertical="top"/>
    </xf>
    <xf numFmtId="0" fontId="0" fillId="0" borderId="0" xfId="0" applyAlignment="1">
      <alignment horizontal="left" indent="2"/>
    </xf>
    <xf numFmtId="44" fontId="5" fillId="0" borderId="0" xfId="3" applyFont="1" applyFill="1" applyBorder="1" applyAlignment="1">
      <alignment horizontal="center" vertical="top" wrapText="1"/>
    </xf>
    <xf numFmtId="44" fontId="5" fillId="0" borderId="0" xfId="3" applyFont="1" applyFill="1" applyBorder="1" applyAlignment="1">
      <alignment horizontal="left" vertical="center" wrapText="1" indent="1"/>
    </xf>
    <xf numFmtId="44" fontId="3" fillId="0" borderId="10" xfId="3" applyFont="1" applyBorder="1" applyAlignment="1">
      <alignment horizontal="right" vertical="top" wrapText="1"/>
    </xf>
    <xf numFmtId="44" fontId="9" fillId="0" borderId="10" xfId="3" applyFont="1" applyBorder="1" applyAlignment="1">
      <alignment horizontal="right" vertical="top" shrinkToFit="1"/>
    </xf>
    <xf numFmtId="44" fontId="3" fillId="0" borderId="11" xfId="3" applyFont="1" applyBorder="1" applyAlignment="1">
      <alignment horizontal="right" vertical="top" wrapText="1"/>
    </xf>
    <xf numFmtId="44" fontId="3" fillId="0" borderId="12" xfId="3" applyFont="1" applyBorder="1" applyAlignment="1">
      <alignment horizontal="right" vertical="top" wrapText="1"/>
    </xf>
    <xf numFmtId="44" fontId="9" fillId="0" borderId="12" xfId="3" applyFont="1" applyBorder="1" applyAlignment="1">
      <alignment horizontal="right" vertical="top" shrinkToFit="1"/>
    </xf>
    <xf numFmtId="44" fontId="3" fillId="0" borderId="13" xfId="3" applyFont="1" applyBorder="1" applyAlignment="1">
      <alignment horizontal="right" vertical="top" wrapText="1"/>
    </xf>
    <xf numFmtId="44" fontId="4" fillId="0" borderId="0" xfId="3" applyFont="1" applyFill="1" applyBorder="1" applyAlignment="1">
      <alignment horizontal="left" vertical="top"/>
    </xf>
    <xf numFmtId="169" fontId="0" fillId="0" borderId="0" xfId="0" applyNumberFormat="1"/>
    <xf numFmtId="0" fontId="0" fillId="4" borderId="0" xfId="0" applyFill="1"/>
    <xf numFmtId="169" fontId="0" fillId="4" borderId="0" xfId="0" applyNumberFormat="1" applyFill="1"/>
    <xf numFmtId="0" fontId="0" fillId="5" borderId="0" xfId="0" applyFill="1"/>
    <xf numFmtId="169" fontId="0" fillId="5" borderId="0" xfId="0" applyNumberFormat="1" applyFill="1"/>
    <xf numFmtId="0" fontId="10" fillId="6" borderId="0" xfId="0" applyFont="1" applyFill="1"/>
    <xf numFmtId="169" fontId="10" fillId="6" borderId="0" xfId="0" applyNumberFormat="1" applyFont="1" applyFill="1"/>
    <xf numFmtId="0" fontId="5" fillId="0" borderId="0" xfId="2" applyFont="1" applyFill="1" applyBorder="1" applyAlignment="1">
      <alignment horizontal="left" vertical="top" wrapText="1" indent="1"/>
    </xf>
    <xf numFmtId="0" fontId="3" fillId="0" borderId="0" xfId="2" applyFont="1" applyFill="1" applyBorder="1" applyAlignment="1">
      <alignment horizontal="center" vertical="top" wrapText="1"/>
    </xf>
    <xf numFmtId="1" fontId="6" fillId="0" borderId="0" xfId="2" applyNumberFormat="1" applyFont="1" applyFill="1" applyBorder="1" applyAlignment="1">
      <alignment horizontal="right" vertical="top" shrinkToFit="1"/>
    </xf>
    <xf numFmtId="0" fontId="6" fillId="0" borderId="0" xfId="2" applyFont="1" applyFill="1" applyBorder="1" applyAlignment="1">
      <alignment horizontal="center" vertical="top"/>
    </xf>
    <xf numFmtId="0" fontId="0" fillId="0" borderId="0" xfId="0" applyNumberFormat="1"/>
    <xf numFmtId="0" fontId="6" fillId="0" borderId="0" xfId="4" applyFont="1" applyFill="1" applyBorder="1" applyAlignment="1">
      <alignment horizontal="left" vertical="top"/>
    </xf>
    <xf numFmtId="0" fontId="3" fillId="0" borderId="0" xfId="2" applyFont="1" applyFill="1" applyBorder="1" applyAlignment="1">
      <alignment horizontal="right" vertical="top" wrapText="1" indent="2"/>
    </xf>
    <xf numFmtId="2" fontId="6" fillId="0" borderId="0" xfId="2" applyNumberFormat="1" applyFont="1" applyFill="1" applyBorder="1" applyAlignment="1">
      <alignment horizontal="right" vertical="top" shrinkToFit="1"/>
    </xf>
    <xf numFmtId="0" fontId="3" fillId="0" borderId="0" xfId="2" applyFont="1" applyFill="1" applyBorder="1" applyAlignment="1">
      <alignment horizontal="right" vertical="top" wrapText="1"/>
    </xf>
    <xf numFmtId="2" fontId="6" fillId="0" borderId="0" xfId="2" applyNumberFormat="1" applyFont="1" applyFill="1" applyBorder="1" applyAlignment="1">
      <alignment horizontal="left" vertical="top" indent="1" shrinkToFit="1"/>
    </xf>
    <xf numFmtId="0" fontId="3" fillId="0" borderId="0" xfId="2" applyFont="1" applyFill="1" applyBorder="1" applyAlignment="1">
      <alignment horizontal="left" vertical="top" wrapText="1" indent="1"/>
    </xf>
    <xf numFmtId="167" fontId="6" fillId="0" borderId="0" xfId="2" applyNumberFormat="1" applyFont="1" applyFill="1" applyBorder="1" applyAlignment="1">
      <alignment horizontal="center" vertical="top" shrinkToFit="1"/>
    </xf>
    <xf numFmtId="0" fontId="6" fillId="0" borderId="0" xfId="4" applyFont="1" applyFill="1" applyBorder="1" applyAlignment="1">
      <alignment vertical="top" wrapText="1"/>
    </xf>
    <xf numFmtId="0" fontId="3" fillId="0" borderId="0" xfId="4" applyFont="1" applyFill="1" applyBorder="1" applyAlignment="1">
      <alignment vertical="top" wrapText="1"/>
    </xf>
    <xf numFmtId="0" fontId="3" fillId="0" borderId="0" xfId="4" applyFont="1" applyFill="1" applyBorder="1" applyAlignment="1">
      <alignment horizontal="left" vertical="top" wrapText="1"/>
    </xf>
    <xf numFmtId="170" fontId="6" fillId="0" borderId="0" xfId="4" applyNumberFormat="1" applyFont="1" applyFill="1" applyBorder="1" applyAlignment="1">
      <alignment horizontal="right" vertical="top" indent="1" shrinkToFit="1"/>
    </xf>
    <xf numFmtId="170" fontId="6" fillId="0" borderId="0" xfId="4" applyNumberFormat="1" applyFont="1" applyFill="1" applyBorder="1" applyAlignment="1">
      <alignment horizontal="center" vertical="top" shrinkToFit="1"/>
    </xf>
    <xf numFmtId="0" fontId="3" fillId="0" borderId="0" xfId="4" applyFont="1" applyFill="1" applyBorder="1" applyAlignment="1">
      <alignment horizontal="right" vertical="top" wrapText="1" indent="2"/>
    </xf>
    <xf numFmtId="167" fontId="6" fillId="0" borderId="0" xfId="4" applyNumberFormat="1" applyFont="1" applyFill="1" applyBorder="1" applyAlignment="1">
      <alignment horizontal="center" vertical="top" shrinkToFit="1"/>
    </xf>
    <xf numFmtId="0" fontId="3" fillId="0" borderId="0" xfId="4" applyFont="1" applyFill="1" applyBorder="1" applyAlignment="1">
      <alignment horizontal="center" vertical="top" wrapText="1"/>
    </xf>
    <xf numFmtId="1" fontId="6" fillId="0" borderId="0" xfId="4" applyNumberFormat="1" applyFont="1" applyFill="1" applyBorder="1" applyAlignment="1">
      <alignment horizontal="left" vertical="top" shrinkToFit="1"/>
    </xf>
    <xf numFmtId="171" fontId="6" fillId="0" borderId="0" xfId="4" applyNumberFormat="1" applyFont="1" applyFill="1" applyBorder="1" applyAlignment="1">
      <alignment horizontal="left" vertical="top" shrinkToFit="1"/>
    </xf>
    <xf numFmtId="0" fontId="6" fillId="0" borderId="0" xfId="4" applyFont="1" applyFill="1" applyBorder="1" applyAlignment="1">
      <alignment horizontal="left" vertical="center" wrapText="1"/>
    </xf>
    <xf numFmtId="44" fontId="3" fillId="0" borderId="0" xfId="1" applyFont="1" applyFill="1" applyBorder="1" applyAlignment="1">
      <alignment horizontal="right" vertical="top" wrapText="1"/>
    </xf>
    <xf numFmtId="44" fontId="6" fillId="0" borderId="0" xfId="1" applyFont="1" applyFill="1" applyBorder="1" applyAlignment="1">
      <alignment horizontal="left" vertical="top"/>
    </xf>
    <xf numFmtId="44" fontId="6" fillId="0" borderId="0" xfId="1" applyFont="1" applyFill="1" applyBorder="1" applyAlignment="1">
      <alignment horizontal="right" vertical="top" shrinkToFit="1"/>
    </xf>
    <xf numFmtId="44" fontId="6" fillId="0" borderId="0" xfId="1" applyFont="1" applyFill="1" applyBorder="1" applyAlignment="1">
      <alignment vertical="top" shrinkToFit="1"/>
    </xf>
    <xf numFmtId="0" fontId="5" fillId="0" borderId="0" xfId="4" applyFont="1" applyFill="1" applyBorder="1" applyAlignment="1">
      <alignment horizontal="center" vertical="center"/>
    </xf>
    <xf numFmtId="0" fontId="5" fillId="0" borderId="0" xfId="4" applyFont="1" applyFill="1" applyBorder="1" applyAlignment="1">
      <alignment horizontal="center" vertical="center" wrapText="1"/>
    </xf>
    <xf numFmtId="44" fontId="5" fillId="0" borderId="0" xfId="1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left" indent="1"/>
    </xf>
    <xf numFmtId="0" fontId="0" fillId="0" borderId="0" xfId="0" applyAlignment="1">
      <alignment horizontal="right"/>
    </xf>
    <xf numFmtId="0" fontId="0" fillId="0" borderId="0" xfId="0" applyAlignment="1">
      <alignment horizontal="left" indent="3"/>
    </xf>
    <xf numFmtId="0" fontId="2" fillId="0" borderId="0" xfId="0" applyFont="1" applyAlignment="1"/>
    <xf numFmtId="0" fontId="2" fillId="0" borderId="0" xfId="0" applyFont="1"/>
    <xf numFmtId="2" fontId="0" fillId="0" borderId="0" xfId="0" applyNumberFormat="1"/>
    <xf numFmtId="0" fontId="12" fillId="0" borderId="0" xfId="2" applyFont="1" applyFill="1" applyBorder="1" applyAlignment="1">
      <alignment horizontal="center" vertical="center"/>
    </xf>
    <xf numFmtId="0" fontId="9" fillId="0" borderId="0" xfId="0" applyFont="1"/>
  </cellXfs>
  <cellStyles count="5">
    <cellStyle name="Monétaire" xfId="1" builtinId="4"/>
    <cellStyle name="Monétaire 2" xfId="3"/>
    <cellStyle name="Normal" xfId="0" builtinId="0"/>
    <cellStyle name="Normal 2" xfId="2"/>
    <cellStyle name="Normal 3" xfId="4"/>
  </cellStyles>
  <dxfs count="10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Times New Roman"/>
        <scheme val="none"/>
      </font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numFmt numFmtId="169" formatCode="#,##0,\k&quot;€&quot;"/>
    </dxf>
    <dxf>
      <alignment horizontal="right" readingOrder="0"/>
    </dxf>
    <dxf>
      <alignment horizontal="right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top" textRotation="0" wrapText="0" indent="0" justifyLastLine="0" shrinkToFi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167" formatCode="0.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left" vertical="top" textRotation="0" wrapText="0" indent="1" justifyLastLine="0" shrinkToFi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right" vertical="top" textRotation="0" wrapText="0" indent="0" justifyLastLine="0" shrinkToFi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top" textRotation="0" wrapText="1" indent="2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167" formatCode="0.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167" formatCode="0.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top" textRotation="0" wrapText="1" indent="2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170" formatCode="dd/mm/yyyy;@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170" formatCode="dd/mm/yyyy;@"/>
      <fill>
        <patternFill patternType="none">
          <fgColor indexed="64"/>
          <bgColor indexed="65"/>
        </patternFill>
      </fill>
      <alignment horizontal="right" vertical="top" textRotation="0" wrapText="0" indent="1" justifyLastLine="0" shrinkToFi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170" formatCode="dd/mm/yyyy;@"/>
      <fill>
        <patternFill patternType="none">
          <fgColor indexed="64"/>
          <bgColor indexed="65"/>
        </patternFill>
      </fill>
      <alignment horizontal="right" vertical="top" textRotation="0" wrapText="0" indent="1" justifyLastLine="0" shrinkToFi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right" vertical="top" textRotation="0" wrapText="0" indent="0" justifyLastLine="0" shrinkToFi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right" vertical="top" textRotation="0" wrapText="0" indent="0" justifyLastLine="0" shrinkToFi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right" vertical="top" textRotation="0" wrapText="0" indent="0" justifyLastLine="0" shrinkToFi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right" vertical="top" textRotation="0" wrapText="0" indent="0" justifyLastLine="0" shrinkToFi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top" textRotation="0" wrapText="0" indent="0" justifyLastLine="0" shrinkToFi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ill>
        <patternFill>
          <bgColor rgb="FFFFC000"/>
        </patternFill>
      </fill>
    </dxf>
    <dxf>
      <font>
        <i/>
      </font>
    </dxf>
    <dxf>
      <fill>
        <patternFill patternType="solid">
          <bgColor theme="6" tint="0.7999816888943144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C000"/>
        </patternFill>
      </fill>
    </dxf>
    <dxf>
      <font>
        <i/>
      </font>
    </dxf>
    <dxf>
      <fill>
        <patternFill patternType="solid">
          <bgColor theme="6" tint="0.79998168889431442"/>
        </patternFill>
      </fill>
    </dxf>
    <dxf>
      <fill>
        <patternFill patternType="solid">
          <bgColor theme="0" tint="-4.9989318521683403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  <border diagonalUp="0" diagonalDown="0">
        <left/>
        <right style="thin">
          <color theme="1"/>
        </right>
        <top style="thin">
          <color theme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  <border diagonalUp="0" diagonalDown="0">
        <left/>
        <right/>
        <top style="thin">
          <color theme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  <border diagonalUp="0" diagonalDown="0">
        <left/>
        <right/>
        <top style="thin">
          <color theme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  <border diagonalUp="0" diagonalDown="0">
        <left/>
        <right/>
        <top style="thin">
          <color theme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  <border diagonalUp="0" diagonalDown="0">
        <left/>
        <right/>
        <top style="thin">
          <color theme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top" textRotation="0" wrapText="0" indent="0" justifyLastLine="0" shrinkToFit="1" readingOrder="0"/>
      <border diagonalUp="0" diagonalDown="0">
        <left/>
        <right/>
        <top style="thin">
          <color theme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  <border diagonalUp="0" diagonalDown="0">
        <left/>
        <right/>
        <top style="thin">
          <color theme="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0"/>
        <name val="Calibri"/>
        <scheme val="minor"/>
      </font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rgb="FF000000"/>
        </left>
        <right/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167" formatCode="0.000"/>
      <fill>
        <patternFill patternType="none">
          <fgColor indexed="64"/>
          <bgColor indexed="65"/>
        </patternFill>
      </fill>
      <alignment horizontal="right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1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167" formatCode="0.0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2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1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top" textRotation="0" wrapText="0" indent="0" justifyLastLine="0" shrinkToFit="1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0"/>
        <name val="Calibri"/>
        <scheme val="minor"/>
      </font>
    </dxf>
    <dxf>
      <numFmt numFmtId="166" formatCode="#,##0\ &quot;€&quot;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top" textRotation="0" wrapText="0" indent="0" justifyLastLine="0" shrinkToFi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right" vertical="top" textRotation="0" wrapText="0" indent="0" justifyLastLine="0" shrinkToFi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1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0"/>
        <name val="Calibri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4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3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pivotCacheDefinition" Target="pivotCache/pivotCacheDefinition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2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1.xml"/><Relationship Id="rId28" Type="http://schemas.openxmlformats.org/officeDocument/2006/relationships/pivotCacheDefinition" Target="pivotCache/pivotCacheDefinition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pivotCacheDefinition" Target="pivotCache/pivotCacheDefinition5.xml"/><Relationship Id="rId30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Recettes Fonctionnement</a:t>
            </a:r>
          </a:p>
        </c:rich>
      </c:tx>
      <c:overlay val="0"/>
    </c:title>
    <c:autoTitleDeleted val="0"/>
    <c:plotArea>
      <c:layout/>
      <c:pieChart>
        <c:varyColors val="1"/>
        <c:ser>
          <c:idx val="3"/>
          <c:order val="0"/>
          <c:tx>
            <c:strRef>
              <c:f>'BILAN - GENERALITES- RF'!$A$5:$B$5</c:f>
              <c:strCache>
                <c:ptCount val="1"/>
                <c:pt idx="0">
                  <c:v>Fonctionnement Total recettes</c:v>
                </c:pt>
              </c:strCache>
            </c:strRef>
          </c:tx>
          <c:dLbls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'BILAN - GENERALITES- RF'!$C$1:$L$1</c:f>
              <c:strCache>
                <c:ptCount val="10"/>
                <c:pt idx="0">
                  <c:v>0  - Services généraux administrat° publiques</c:v>
                </c:pt>
                <c:pt idx="1">
                  <c:v>1 - Sécurité et salubrité publiques</c:v>
                </c:pt>
                <c:pt idx="2">
                  <c:v>2 - Enseignement - Formation</c:v>
                </c:pt>
                <c:pt idx="3">
                  <c:v>3 - Culture</c:v>
                </c:pt>
                <c:pt idx="4">
                  <c:v>4 - Sport et jeunesse</c:v>
                </c:pt>
                <c:pt idx="5">
                  <c:v>5 - Interventions sociales et santé</c:v>
                </c:pt>
                <c:pt idx="6">
                  <c:v>6 - Famille</c:v>
                </c:pt>
                <c:pt idx="7">
                  <c:v>7 - Logement</c:v>
                </c:pt>
                <c:pt idx="8">
                  <c:v>8 - Aménagt et services urbains, environnemt</c:v>
                </c:pt>
                <c:pt idx="9">
                  <c:v>9 - Action économique</c:v>
                </c:pt>
              </c:strCache>
            </c:strRef>
          </c:cat>
          <c:val>
            <c:numRef>
              <c:f>'BILAN - GENERALITES- RF'!$C$5:$L$5</c:f>
              <c:numCache>
                <c:formatCode>_-* #,##0\ "€"_-;\-* #,##0\ "€"_-;_-* "-"??\ "€"_-;_-@_-</c:formatCode>
                <c:ptCount val="10"/>
                <c:pt idx="0">
                  <c:v>27702441</c:v>
                </c:pt>
                <c:pt idx="1">
                  <c:v>48337048</c:v>
                </c:pt>
                <c:pt idx="2">
                  <c:v>4466664</c:v>
                </c:pt>
                <c:pt idx="3">
                  <c:v>3159304</c:v>
                </c:pt>
                <c:pt idx="4">
                  <c:v>5552600</c:v>
                </c:pt>
                <c:pt idx="5">
                  <c:v>6145091</c:v>
                </c:pt>
                <c:pt idx="6">
                  <c:v>37175992</c:v>
                </c:pt>
                <c:pt idx="7">
                  <c:v>3980233</c:v>
                </c:pt>
                <c:pt idx="8">
                  <c:v>24364183</c:v>
                </c:pt>
                <c:pt idx="9">
                  <c:v>8077595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pivotSource>
    <c:name>[2019 12 24 - ANALYSE GLOBALE.xlsx]DETTE - A-3!Tableau croisé dynamique2</c:name>
    <c:fmtId val="7"/>
  </c:pivotSource>
  <c:chart>
    <c:title>
      <c:tx>
        <c:rich>
          <a:bodyPr/>
          <a:lstStyle/>
          <a:p>
            <a:pPr>
              <a:defRPr/>
            </a:pPr>
            <a:r>
              <a:rPr lang="fr-FR" sz="1800" b="1" i="0" baseline="0">
                <a:effectLst/>
              </a:rPr>
              <a:t>Le coût de la dette 2018 par prêteur</a:t>
            </a:r>
            <a:endParaRPr lang="fr-FR">
              <a:effectLst/>
            </a:endParaRPr>
          </a:p>
        </c:rich>
      </c:tx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'DETTE - A-3'!$B$3:$B$4</c:f>
              <c:strCache>
                <c:ptCount val="1"/>
                <c:pt idx="0">
                  <c:v>0-5</c:v>
                </c:pt>
              </c:strCache>
            </c:strRef>
          </c:tx>
          <c:invertIfNegative val="0"/>
          <c:cat>
            <c:strRef>
              <c:f>'DETTE - A-3'!$A$5:$A$33</c:f>
              <c:strCache>
                <c:ptCount val="28"/>
                <c:pt idx="0">
                  <c:v>Société Générale OCLT</c:v>
                </c:pt>
                <c:pt idx="1">
                  <c:v>Person morale physique</c:v>
                </c:pt>
                <c:pt idx="2">
                  <c:v>CFF - OCLT</c:v>
                </c:pt>
                <c:pt idx="3">
                  <c:v>LA BANQUE POSTALE</c:v>
                </c:pt>
                <c:pt idx="4">
                  <c:v>DEXIA CLTR</c:v>
                </c:pt>
                <c:pt idx="5">
                  <c:v>DEUTSCHE PFANDBRIEF BANK</c:v>
                </c:pt>
                <c:pt idx="6">
                  <c:v>BNP Paribas</c:v>
                </c:pt>
                <c:pt idx="7">
                  <c:v>CRCA - OCLT</c:v>
                </c:pt>
                <c:pt idx="8">
                  <c:v>COMMERZBANK</c:v>
                </c:pt>
                <c:pt idx="9">
                  <c:v>Soc Gen EMTN</c:v>
                </c:pt>
                <c:pt idx="10">
                  <c:v>Crédit Mutuel</c:v>
                </c:pt>
                <c:pt idx="11">
                  <c:v>DePfa Bank Europe plc</c:v>
                </c:pt>
                <c:pt idx="12">
                  <c:v>Caisse Régionale de Crédit Agricole</c:v>
                </c:pt>
                <c:pt idx="13">
                  <c:v>ARKEA</c:v>
                </c:pt>
                <c:pt idx="14">
                  <c:v>Emission privée DEXIA</c:v>
                </c:pt>
                <c:pt idx="15">
                  <c:v>Nomura Internat plc</c:v>
                </c:pt>
                <c:pt idx="16">
                  <c:v>BAYERN LB</c:v>
                </c:pt>
                <c:pt idx="17">
                  <c:v>NSV HSBC</c:v>
                </c:pt>
                <c:pt idx="18">
                  <c:v>HSBC</c:v>
                </c:pt>
                <c:pt idx="19">
                  <c:v>Crédit Agricole CIB</c:v>
                </c:pt>
                <c:pt idx="20">
                  <c:v>Dexia Crédit Local</c:v>
                </c:pt>
                <c:pt idx="21">
                  <c:v>Société Générale</c:v>
                </c:pt>
                <c:pt idx="22">
                  <c:v>CFF</c:v>
                </c:pt>
                <c:pt idx="23">
                  <c:v>AFL</c:v>
                </c:pt>
                <c:pt idx="24">
                  <c:v>CDC</c:v>
                </c:pt>
                <c:pt idx="25">
                  <c:v>CEPAC</c:v>
                </c:pt>
                <c:pt idx="26">
                  <c:v>NATIXIS</c:v>
                </c:pt>
                <c:pt idx="27">
                  <c:v>CAFFIL</c:v>
                </c:pt>
              </c:strCache>
            </c:strRef>
          </c:cat>
          <c:val>
            <c:numRef>
              <c:f>'DETTE - A-3'!$B$5:$B$33</c:f>
              <c:numCache>
                <c:formatCode>#,##0,\k"€"</c:formatCode>
                <c:ptCount val="28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6">
                  <c:v>32599.74</c:v>
                </c:pt>
                <c:pt idx="11">
                  <c:v>387972.75</c:v>
                </c:pt>
                <c:pt idx="12">
                  <c:v>411814.93</c:v>
                </c:pt>
                <c:pt idx="19">
                  <c:v>657146.98</c:v>
                </c:pt>
                <c:pt idx="21">
                  <c:v>1350296.33</c:v>
                </c:pt>
                <c:pt idx="22">
                  <c:v>1314486.24</c:v>
                </c:pt>
                <c:pt idx="23">
                  <c:v>633237.21</c:v>
                </c:pt>
                <c:pt idx="24">
                  <c:v>721111.18</c:v>
                </c:pt>
                <c:pt idx="25">
                  <c:v>2497927.59</c:v>
                </c:pt>
                <c:pt idx="26">
                  <c:v>1200000</c:v>
                </c:pt>
                <c:pt idx="27">
                  <c:v>2149512.83</c:v>
                </c:pt>
              </c:numCache>
            </c:numRef>
          </c:val>
        </c:ser>
        <c:ser>
          <c:idx val="1"/>
          <c:order val="1"/>
          <c:tx>
            <c:strRef>
              <c:f>'DETTE - A-3'!$C$3:$C$4</c:f>
              <c:strCache>
                <c:ptCount val="1"/>
                <c:pt idx="0">
                  <c:v>5-10</c:v>
                </c:pt>
              </c:strCache>
            </c:strRef>
          </c:tx>
          <c:invertIfNegative val="0"/>
          <c:cat>
            <c:strRef>
              <c:f>'DETTE - A-3'!$A$5:$A$33</c:f>
              <c:strCache>
                <c:ptCount val="28"/>
                <c:pt idx="0">
                  <c:v>Société Générale OCLT</c:v>
                </c:pt>
                <c:pt idx="1">
                  <c:v>Person morale physique</c:v>
                </c:pt>
                <c:pt idx="2">
                  <c:v>CFF - OCLT</c:v>
                </c:pt>
                <c:pt idx="3">
                  <c:v>LA BANQUE POSTALE</c:v>
                </c:pt>
                <c:pt idx="4">
                  <c:v>DEXIA CLTR</c:v>
                </c:pt>
                <c:pt idx="5">
                  <c:v>DEUTSCHE PFANDBRIEF BANK</c:v>
                </c:pt>
                <c:pt idx="6">
                  <c:v>BNP Paribas</c:v>
                </c:pt>
                <c:pt idx="7">
                  <c:v>CRCA - OCLT</c:v>
                </c:pt>
                <c:pt idx="8">
                  <c:v>COMMERZBANK</c:v>
                </c:pt>
                <c:pt idx="9">
                  <c:v>Soc Gen EMTN</c:v>
                </c:pt>
                <c:pt idx="10">
                  <c:v>Crédit Mutuel</c:v>
                </c:pt>
                <c:pt idx="11">
                  <c:v>DePfa Bank Europe plc</c:v>
                </c:pt>
                <c:pt idx="12">
                  <c:v>Caisse Régionale de Crédit Agricole</c:v>
                </c:pt>
                <c:pt idx="13">
                  <c:v>ARKEA</c:v>
                </c:pt>
                <c:pt idx="14">
                  <c:v>Emission privée DEXIA</c:v>
                </c:pt>
                <c:pt idx="15">
                  <c:v>Nomura Internat plc</c:v>
                </c:pt>
                <c:pt idx="16">
                  <c:v>BAYERN LB</c:v>
                </c:pt>
                <c:pt idx="17">
                  <c:v>NSV HSBC</c:v>
                </c:pt>
                <c:pt idx="18">
                  <c:v>HSBC</c:v>
                </c:pt>
                <c:pt idx="19">
                  <c:v>Crédit Agricole CIB</c:v>
                </c:pt>
                <c:pt idx="20">
                  <c:v>Dexia Crédit Local</c:v>
                </c:pt>
                <c:pt idx="21">
                  <c:v>Société Générale</c:v>
                </c:pt>
                <c:pt idx="22">
                  <c:v>CFF</c:v>
                </c:pt>
                <c:pt idx="23">
                  <c:v>AFL</c:v>
                </c:pt>
                <c:pt idx="24">
                  <c:v>CDC</c:v>
                </c:pt>
                <c:pt idx="25">
                  <c:v>CEPAC</c:v>
                </c:pt>
                <c:pt idx="26">
                  <c:v>NATIXIS</c:v>
                </c:pt>
                <c:pt idx="27">
                  <c:v>CAFFIL</c:v>
                </c:pt>
              </c:strCache>
            </c:strRef>
          </c:cat>
          <c:val>
            <c:numRef>
              <c:f>'DETTE - A-3'!$C$5:$C$33</c:f>
              <c:numCache>
                <c:formatCode>#,##0,\k"€"</c:formatCode>
                <c:ptCount val="28"/>
                <c:pt idx="4">
                  <c:v>8945.9500000000007</c:v>
                </c:pt>
                <c:pt idx="5">
                  <c:v>22161.97</c:v>
                </c:pt>
                <c:pt idx="7">
                  <c:v>47365.73</c:v>
                </c:pt>
                <c:pt idx="8">
                  <c:v>137000</c:v>
                </c:pt>
                <c:pt idx="9">
                  <c:v>142920</c:v>
                </c:pt>
                <c:pt idx="10">
                  <c:v>279403.09999999998</c:v>
                </c:pt>
                <c:pt idx="13">
                  <c:v>284467.87</c:v>
                </c:pt>
                <c:pt idx="14">
                  <c:v>618840</c:v>
                </c:pt>
                <c:pt idx="15">
                  <c:v>424000</c:v>
                </c:pt>
                <c:pt idx="19">
                  <c:v>610170.56000000006</c:v>
                </c:pt>
                <c:pt idx="20">
                  <c:v>1386067.22</c:v>
                </c:pt>
                <c:pt idx="21">
                  <c:v>97079.4</c:v>
                </c:pt>
                <c:pt idx="22">
                  <c:v>265079.32</c:v>
                </c:pt>
                <c:pt idx="24">
                  <c:v>1252269.52</c:v>
                </c:pt>
                <c:pt idx="25">
                  <c:v>3507012.5900000003</c:v>
                </c:pt>
                <c:pt idx="26">
                  <c:v>7140000</c:v>
                </c:pt>
                <c:pt idx="27">
                  <c:v>5402846.3999999994</c:v>
                </c:pt>
              </c:numCache>
            </c:numRef>
          </c:val>
        </c:ser>
        <c:ser>
          <c:idx val="2"/>
          <c:order val="2"/>
          <c:tx>
            <c:strRef>
              <c:f>'DETTE - A-3'!$D$3:$D$4</c:f>
              <c:strCache>
                <c:ptCount val="1"/>
                <c:pt idx="0">
                  <c:v>10-15</c:v>
                </c:pt>
              </c:strCache>
            </c:strRef>
          </c:tx>
          <c:invertIfNegative val="0"/>
          <c:cat>
            <c:strRef>
              <c:f>'DETTE - A-3'!$A$5:$A$33</c:f>
              <c:strCache>
                <c:ptCount val="28"/>
                <c:pt idx="0">
                  <c:v>Société Générale OCLT</c:v>
                </c:pt>
                <c:pt idx="1">
                  <c:v>Person morale physique</c:v>
                </c:pt>
                <c:pt idx="2">
                  <c:v>CFF - OCLT</c:v>
                </c:pt>
                <c:pt idx="3">
                  <c:v>LA BANQUE POSTALE</c:v>
                </c:pt>
                <c:pt idx="4">
                  <c:v>DEXIA CLTR</c:v>
                </c:pt>
                <c:pt idx="5">
                  <c:v>DEUTSCHE PFANDBRIEF BANK</c:v>
                </c:pt>
                <c:pt idx="6">
                  <c:v>BNP Paribas</c:v>
                </c:pt>
                <c:pt idx="7">
                  <c:v>CRCA - OCLT</c:v>
                </c:pt>
                <c:pt idx="8">
                  <c:v>COMMERZBANK</c:v>
                </c:pt>
                <c:pt idx="9">
                  <c:v>Soc Gen EMTN</c:v>
                </c:pt>
                <c:pt idx="10">
                  <c:v>Crédit Mutuel</c:v>
                </c:pt>
                <c:pt idx="11">
                  <c:v>DePfa Bank Europe plc</c:v>
                </c:pt>
                <c:pt idx="12">
                  <c:v>Caisse Régionale de Crédit Agricole</c:v>
                </c:pt>
                <c:pt idx="13">
                  <c:v>ARKEA</c:v>
                </c:pt>
                <c:pt idx="14">
                  <c:v>Emission privée DEXIA</c:v>
                </c:pt>
                <c:pt idx="15">
                  <c:v>Nomura Internat plc</c:v>
                </c:pt>
                <c:pt idx="16">
                  <c:v>BAYERN LB</c:v>
                </c:pt>
                <c:pt idx="17">
                  <c:v>NSV HSBC</c:v>
                </c:pt>
                <c:pt idx="18">
                  <c:v>HSBC</c:v>
                </c:pt>
                <c:pt idx="19">
                  <c:v>Crédit Agricole CIB</c:v>
                </c:pt>
                <c:pt idx="20">
                  <c:v>Dexia Crédit Local</c:v>
                </c:pt>
                <c:pt idx="21">
                  <c:v>Société Générale</c:v>
                </c:pt>
                <c:pt idx="22">
                  <c:v>CFF</c:v>
                </c:pt>
                <c:pt idx="23">
                  <c:v>AFL</c:v>
                </c:pt>
                <c:pt idx="24">
                  <c:v>CDC</c:v>
                </c:pt>
                <c:pt idx="25">
                  <c:v>CEPAC</c:v>
                </c:pt>
                <c:pt idx="26">
                  <c:v>NATIXIS</c:v>
                </c:pt>
                <c:pt idx="27">
                  <c:v>CAFFIL</c:v>
                </c:pt>
              </c:strCache>
            </c:strRef>
          </c:cat>
          <c:val>
            <c:numRef>
              <c:f>'DETTE - A-3'!$D$5:$D$33</c:f>
              <c:numCache>
                <c:formatCode>#,##0,\k"€"</c:formatCode>
                <c:ptCount val="28"/>
                <c:pt idx="1">
                  <c:v>0</c:v>
                </c:pt>
                <c:pt idx="13">
                  <c:v>174383.33000000002</c:v>
                </c:pt>
                <c:pt idx="18">
                  <c:v>736600</c:v>
                </c:pt>
                <c:pt idx="23">
                  <c:v>483684.72</c:v>
                </c:pt>
                <c:pt idx="24">
                  <c:v>849454.54</c:v>
                </c:pt>
                <c:pt idx="25">
                  <c:v>535188.29</c:v>
                </c:pt>
                <c:pt idx="27">
                  <c:v>5670696.2499999991</c:v>
                </c:pt>
              </c:numCache>
            </c:numRef>
          </c:val>
        </c:ser>
        <c:ser>
          <c:idx val="3"/>
          <c:order val="3"/>
          <c:tx>
            <c:strRef>
              <c:f>'DETTE - A-3'!$E$3:$E$4</c:f>
              <c:strCache>
                <c:ptCount val="1"/>
                <c:pt idx="0">
                  <c:v>15-20</c:v>
                </c:pt>
              </c:strCache>
            </c:strRef>
          </c:tx>
          <c:invertIfNegative val="0"/>
          <c:cat>
            <c:strRef>
              <c:f>'DETTE - A-3'!$A$5:$A$33</c:f>
              <c:strCache>
                <c:ptCount val="28"/>
                <c:pt idx="0">
                  <c:v>Société Générale OCLT</c:v>
                </c:pt>
                <c:pt idx="1">
                  <c:v>Person morale physique</c:v>
                </c:pt>
                <c:pt idx="2">
                  <c:v>CFF - OCLT</c:v>
                </c:pt>
                <c:pt idx="3">
                  <c:v>LA BANQUE POSTALE</c:v>
                </c:pt>
                <c:pt idx="4">
                  <c:v>DEXIA CLTR</c:v>
                </c:pt>
                <c:pt idx="5">
                  <c:v>DEUTSCHE PFANDBRIEF BANK</c:v>
                </c:pt>
                <c:pt idx="6">
                  <c:v>BNP Paribas</c:v>
                </c:pt>
                <c:pt idx="7">
                  <c:v>CRCA - OCLT</c:v>
                </c:pt>
                <c:pt idx="8">
                  <c:v>COMMERZBANK</c:v>
                </c:pt>
                <c:pt idx="9">
                  <c:v>Soc Gen EMTN</c:v>
                </c:pt>
                <c:pt idx="10">
                  <c:v>Crédit Mutuel</c:v>
                </c:pt>
                <c:pt idx="11">
                  <c:v>DePfa Bank Europe plc</c:v>
                </c:pt>
                <c:pt idx="12">
                  <c:v>Caisse Régionale de Crédit Agricole</c:v>
                </c:pt>
                <c:pt idx="13">
                  <c:v>ARKEA</c:v>
                </c:pt>
                <c:pt idx="14">
                  <c:v>Emission privée DEXIA</c:v>
                </c:pt>
                <c:pt idx="15">
                  <c:v>Nomura Internat plc</c:v>
                </c:pt>
                <c:pt idx="16">
                  <c:v>BAYERN LB</c:v>
                </c:pt>
                <c:pt idx="17">
                  <c:v>NSV HSBC</c:v>
                </c:pt>
                <c:pt idx="18">
                  <c:v>HSBC</c:v>
                </c:pt>
                <c:pt idx="19">
                  <c:v>Crédit Agricole CIB</c:v>
                </c:pt>
                <c:pt idx="20">
                  <c:v>Dexia Crédit Local</c:v>
                </c:pt>
                <c:pt idx="21">
                  <c:v>Société Générale</c:v>
                </c:pt>
                <c:pt idx="22">
                  <c:v>CFF</c:v>
                </c:pt>
                <c:pt idx="23">
                  <c:v>AFL</c:v>
                </c:pt>
                <c:pt idx="24">
                  <c:v>CDC</c:v>
                </c:pt>
                <c:pt idx="25">
                  <c:v>CEPAC</c:v>
                </c:pt>
                <c:pt idx="26">
                  <c:v>NATIXIS</c:v>
                </c:pt>
                <c:pt idx="27">
                  <c:v>CAFFIL</c:v>
                </c:pt>
              </c:strCache>
            </c:strRef>
          </c:cat>
          <c:val>
            <c:numRef>
              <c:f>'DETTE - A-3'!$E$5:$E$33</c:f>
              <c:numCache>
                <c:formatCode>#,##0,\k"€"</c:formatCode>
                <c:ptCount val="28"/>
                <c:pt idx="3">
                  <c:v>0</c:v>
                </c:pt>
                <c:pt idx="16">
                  <c:v>688000</c:v>
                </c:pt>
                <c:pt idx="17">
                  <c:v>885000</c:v>
                </c:pt>
                <c:pt idx="18">
                  <c:v>495600</c:v>
                </c:pt>
                <c:pt idx="23">
                  <c:v>479782.89</c:v>
                </c:pt>
                <c:pt idx="24">
                  <c:v>1053692.8599999999</c:v>
                </c:pt>
                <c:pt idx="25">
                  <c:v>998824.56</c:v>
                </c:pt>
              </c:numCache>
            </c:numRef>
          </c:val>
        </c:ser>
        <c:ser>
          <c:idx val="4"/>
          <c:order val="4"/>
          <c:tx>
            <c:strRef>
              <c:f>'DETTE - A-3'!$F$3:$F$4</c:f>
              <c:strCache>
                <c:ptCount val="1"/>
                <c:pt idx="0">
                  <c:v>20-25</c:v>
                </c:pt>
              </c:strCache>
            </c:strRef>
          </c:tx>
          <c:invertIfNegative val="0"/>
          <c:cat>
            <c:strRef>
              <c:f>'DETTE - A-3'!$A$5:$A$33</c:f>
              <c:strCache>
                <c:ptCount val="28"/>
                <c:pt idx="0">
                  <c:v>Société Générale OCLT</c:v>
                </c:pt>
                <c:pt idx="1">
                  <c:v>Person morale physique</c:v>
                </c:pt>
                <c:pt idx="2">
                  <c:v>CFF - OCLT</c:v>
                </c:pt>
                <c:pt idx="3">
                  <c:v>LA BANQUE POSTALE</c:v>
                </c:pt>
                <c:pt idx="4">
                  <c:v>DEXIA CLTR</c:v>
                </c:pt>
                <c:pt idx="5">
                  <c:v>DEUTSCHE PFANDBRIEF BANK</c:v>
                </c:pt>
                <c:pt idx="6">
                  <c:v>BNP Paribas</c:v>
                </c:pt>
                <c:pt idx="7">
                  <c:v>CRCA - OCLT</c:v>
                </c:pt>
                <c:pt idx="8">
                  <c:v>COMMERZBANK</c:v>
                </c:pt>
                <c:pt idx="9">
                  <c:v>Soc Gen EMTN</c:v>
                </c:pt>
                <c:pt idx="10">
                  <c:v>Crédit Mutuel</c:v>
                </c:pt>
                <c:pt idx="11">
                  <c:v>DePfa Bank Europe plc</c:v>
                </c:pt>
                <c:pt idx="12">
                  <c:v>Caisse Régionale de Crédit Agricole</c:v>
                </c:pt>
                <c:pt idx="13">
                  <c:v>ARKEA</c:v>
                </c:pt>
                <c:pt idx="14">
                  <c:v>Emission privée DEXIA</c:v>
                </c:pt>
                <c:pt idx="15">
                  <c:v>Nomura Internat plc</c:v>
                </c:pt>
                <c:pt idx="16">
                  <c:v>BAYERN LB</c:v>
                </c:pt>
                <c:pt idx="17">
                  <c:v>NSV HSBC</c:v>
                </c:pt>
                <c:pt idx="18">
                  <c:v>HSBC</c:v>
                </c:pt>
                <c:pt idx="19">
                  <c:v>Crédit Agricole CIB</c:v>
                </c:pt>
                <c:pt idx="20">
                  <c:v>Dexia Crédit Local</c:v>
                </c:pt>
                <c:pt idx="21">
                  <c:v>Société Générale</c:v>
                </c:pt>
                <c:pt idx="22">
                  <c:v>CFF</c:v>
                </c:pt>
                <c:pt idx="23">
                  <c:v>AFL</c:v>
                </c:pt>
                <c:pt idx="24">
                  <c:v>CDC</c:v>
                </c:pt>
                <c:pt idx="25">
                  <c:v>CEPAC</c:v>
                </c:pt>
                <c:pt idx="26">
                  <c:v>NATIXIS</c:v>
                </c:pt>
                <c:pt idx="27">
                  <c:v>CAFFIL</c:v>
                </c:pt>
              </c:strCache>
            </c:strRef>
          </c:cat>
          <c:val>
            <c:numRef>
              <c:f>'DETTE - A-3'!$F$5:$F$33</c:f>
              <c:numCache>
                <c:formatCode>#,##0,\k"€"</c:formatCode>
                <c:ptCount val="28"/>
                <c:pt idx="15">
                  <c:v>240875</c:v>
                </c:pt>
                <c:pt idx="18">
                  <c:v>0</c:v>
                </c:pt>
                <c:pt idx="24">
                  <c:v>139966.56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15356416"/>
        <c:axId val="415357952"/>
      </c:barChart>
      <c:catAx>
        <c:axId val="415356416"/>
        <c:scaling>
          <c:orientation val="minMax"/>
        </c:scaling>
        <c:delete val="0"/>
        <c:axPos val="l"/>
        <c:majorTickMark val="out"/>
        <c:minorTickMark val="none"/>
        <c:tickLblPos val="nextTo"/>
        <c:crossAx val="415357952"/>
        <c:crosses val="autoZero"/>
        <c:auto val="1"/>
        <c:lblAlgn val="ctr"/>
        <c:lblOffset val="100"/>
        <c:noMultiLvlLbl val="0"/>
      </c:catAx>
      <c:valAx>
        <c:axId val="415357952"/>
        <c:scaling>
          <c:orientation val="minMax"/>
        </c:scaling>
        <c:delete val="0"/>
        <c:axPos val="b"/>
        <c:majorGridlines/>
        <c:numFmt formatCode="#,##0,\k&quot;€&quot;" sourceLinked="1"/>
        <c:majorTickMark val="out"/>
        <c:minorTickMark val="none"/>
        <c:tickLblPos val="nextTo"/>
        <c:crossAx val="41535641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Dépenses Fonctionnement</a:t>
            </a:r>
          </a:p>
        </c:rich>
      </c:tx>
      <c:overlay val="0"/>
    </c:title>
    <c:autoTitleDeleted val="0"/>
    <c:plotArea>
      <c:layout/>
      <c:pieChart>
        <c:varyColors val="1"/>
        <c:ser>
          <c:idx val="3"/>
          <c:order val="0"/>
          <c:tx>
            <c:strRef>
              <c:f>'BILAN - GENERALITES- DF'!$A$4:$B$4</c:f>
              <c:strCache>
                <c:ptCount val="1"/>
                <c:pt idx="0">
                  <c:v>Fonctionnement Total dépenses</c:v>
                </c:pt>
              </c:strCache>
            </c:strRef>
          </c:tx>
          <c:dLbls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'BILAN - GENERALITES- DF'!$C$1:$L$1</c:f>
              <c:strCache>
                <c:ptCount val="10"/>
                <c:pt idx="0">
                  <c:v>0  - Services généraux administrat° publiques</c:v>
                </c:pt>
                <c:pt idx="1">
                  <c:v>1 - Sécurité et salubrité publiques</c:v>
                </c:pt>
                <c:pt idx="2">
                  <c:v>2 - Enseignement - Formation</c:v>
                </c:pt>
                <c:pt idx="3">
                  <c:v>3 - Culture</c:v>
                </c:pt>
                <c:pt idx="4">
                  <c:v>4 - Sport et jeunesse</c:v>
                </c:pt>
                <c:pt idx="5">
                  <c:v>5 - Interventions sociales et santé</c:v>
                </c:pt>
                <c:pt idx="6">
                  <c:v>6 - Famille</c:v>
                </c:pt>
                <c:pt idx="7">
                  <c:v>7 - Logement</c:v>
                </c:pt>
                <c:pt idx="8">
                  <c:v>8 - Aménagt et services urbains, environnemt</c:v>
                </c:pt>
                <c:pt idx="9">
                  <c:v>9 - Action économique</c:v>
                </c:pt>
              </c:strCache>
            </c:strRef>
          </c:cat>
          <c:val>
            <c:numRef>
              <c:f>'BILAN - GENERALITES- DF'!$C$4:$L$4</c:f>
              <c:numCache>
                <c:formatCode>_-* #,##0\ "€"_-;\-* #,##0\ "€"_-;_-* "-"??\ "€"_-;_-@_-</c:formatCode>
                <c:ptCount val="10"/>
                <c:pt idx="0">
                  <c:v>240804943</c:v>
                </c:pt>
                <c:pt idx="1">
                  <c:v>143352209</c:v>
                </c:pt>
                <c:pt idx="2">
                  <c:v>182857438</c:v>
                </c:pt>
                <c:pt idx="3">
                  <c:v>103575071</c:v>
                </c:pt>
                <c:pt idx="4">
                  <c:v>56565456</c:v>
                </c:pt>
                <c:pt idx="5">
                  <c:v>38083011</c:v>
                </c:pt>
                <c:pt idx="6">
                  <c:v>63914759</c:v>
                </c:pt>
                <c:pt idx="7">
                  <c:v>1832001</c:v>
                </c:pt>
                <c:pt idx="8">
                  <c:v>69673325</c:v>
                </c:pt>
                <c:pt idx="9">
                  <c:v>17277200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Dépenses Fonctionnement</a:t>
            </a:r>
          </a:p>
        </c:rich>
      </c:tx>
      <c:overlay val="0"/>
    </c:title>
    <c:autoTitleDeleted val="0"/>
    <c:plotArea>
      <c:layout/>
      <c:pieChart>
        <c:varyColors val="1"/>
        <c:ser>
          <c:idx val="3"/>
          <c:order val="0"/>
          <c:tx>
            <c:strRef>
              <c:f>'BILAN - GENERALITES- RI'!$A$3:$B$3</c:f>
              <c:strCache>
                <c:ptCount val="1"/>
                <c:pt idx="0">
                  <c:v>Investissement Total recettes</c:v>
                </c:pt>
              </c:strCache>
            </c:strRef>
          </c:tx>
          <c:dLbls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'BILAN - GENERALITES- RI'!$C$1:$L$1</c:f>
              <c:strCache>
                <c:ptCount val="10"/>
                <c:pt idx="0">
                  <c:v>0  - Services généraux administrat° publiques</c:v>
                </c:pt>
                <c:pt idx="1">
                  <c:v>1 - Sécurité et salubrité publiques</c:v>
                </c:pt>
                <c:pt idx="2">
                  <c:v>2 - Enseignement - Formation</c:v>
                </c:pt>
                <c:pt idx="3">
                  <c:v>3 - Culture</c:v>
                </c:pt>
                <c:pt idx="4">
                  <c:v>4 - Sport et jeunesse</c:v>
                </c:pt>
                <c:pt idx="5">
                  <c:v>5 - Interventions sociales et santé</c:v>
                </c:pt>
                <c:pt idx="6">
                  <c:v>6 - Famille</c:v>
                </c:pt>
                <c:pt idx="7">
                  <c:v>7 - Logement</c:v>
                </c:pt>
                <c:pt idx="8">
                  <c:v>8 - Aménagt et services urbains, environnemt</c:v>
                </c:pt>
                <c:pt idx="9">
                  <c:v>9 - Action économique</c:v>
                </c:pt>
              </c:strCache>
            </c:strRef>
          </c:cat>
          <c:val>
            <c:numRef>
              <c:f>'BILAN - GENERALITES- RI'!$C$3:$L$3</c:f>
              <c:numCache>
                <c:formatCode>_-* #,##0\ "€"_-;\-* #,##0\ "€"_-;_-* "-"??\ "€"_-;_-@_-</c:formatCode>
                <c:ptCount val="10"/>
                <c:pt idx="0">
                  <c:v>8076706</c:v>
                </c:pt>
                <c:pt idx="1">
                  <c:v>3185907</c:v>
                </c:pt>
                <c:pt idx="2">
                  <c:v>11475828</c:v>
                </c:pt>
                <c:pt idx="3">
                  <c:v>2263277</c:v>
                </c:pt>
                <c:pt idx="4">
                  <c:v>7822270</c:v>
                </c:pt>
                <c:pt idx="5">
                  <c:v>153430</c:v>
                </c:pt>
                <c:pt idx="6">
                  <c:v>303582</c:v>
                </c:pt>
                <c:pt idx="7">
                  <c:v>389389</c:v>
                </c:pt>
                <c:pt idx="8">
                  <c:v>4601687</c:v>
                </c:pt>
                <c:pt idx="9">
                  <c:v>31500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Dépenses Fonctionnement</a:t>
            </a:r>
          </a:p>
        </c:rich>
      </c:tx>
      <c:overlay val="0"/>
    </c:title>
    <c:autoTitleDeleted val="0"/>
    <c:plotArea>
      <c:layout/>
      <c:pieChart>
        <c:varyColors val="1"/>
        <c:ser>
          <c:idx val="3"/>
          <c:order val="0"/>
          <c:tx>
            <c:strRef>
              <c:f>'BILAN - GENERALITES- DI'!$A$2:$B$2</c:f>
              <c:strCache>
                <c:ptCount val="1"/>
                <c:pt idx="0">
                  <c:v>Investissement Total dépenses</c:v>
                </c:pt>
              </c:strCache>
            </c:strRef>
          </c:tx>
          <c:dLbls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'BILAN - GENERALITES- DI'!$C$1:$L$1</c:f>
              <c:strCache>
                <c:ptCount val="10"/>
                <c:pt idx="0">
                  <c:v>0  - Services généraux administrat° publiques</c:v>
                </c:pt>
                <c:pt idx="1">
                  <c:v>1 - Sécurité et salubrité publiques</c:v>
                </c:pt>
                <c:pt idx="2">
                  <c:v>2 - Enseignement - Formation</c:v>
                </c:pt>
                <c:pt idx="3">
                  <c:v>3 - Culture</c:v>
                </c:pt>
                <c:pt idx="4">
                  <c:v>4 - Sport et jeunesse</c:v>
                </c:pt>
                <c:pt idx="5">
                  <c:v>5 - Interventions sociales et santé</c:v>
                </c:pt>
                <c:pt idx="6">
                  <c:v>6 - Famille</c:v>
                </c:pt>
                <c:pt idx="7">
                  <c:v>7 - Logement</c:v>
                </c:pt>
                <c:pt idx="8">
                  <c:v>8 - Aménagt et services urbains, environnemt</c:v>
                </c:pt>
                <c:pt idx="9">
                  <c:v>9 - Action économique</c:v>
                </c:pt>
              </c:strCache>
            </c:strRef>
          </c:cat>
          <c:val>
            <c:numRef>
              <c:f>'BILAN - GENERALITES- DI'!$C$2:$L$2</c:f>
              <c:numCache>
                <c:formatCode>_-* #,##0\ "€"_-;\-* #,##0\ "€"_-;_-* "-"??\ "€"_-;_-@_-</c:formatCode>
                <c:ptCount val="10"/>
                <c:pt idx="0">
                  <c:v>25884077</c:v>
                </c:pt>
                <c:pt idx="1">
                  <c:v>22852808</c:v>
                </c:pt>
                <c:pt idx="2">
                  <c:v>37216281</c:v>
                </c:pt>
                <c:pt idx="3">
                  <c:v>10377705</c:v>
                </c:pt>
                <c:pt idx="4">
                  <c:v>20571825</c:v>
                </c:pt>
                <c:pt idx="5">
                  <c:v>138614</c:v>
                </c:pt>
                <c:pt idx="6">
                  <c:v>2718431</c:v>
                </c:pt>
                <c:pt idx="7">
                  <c:v>1610690</c:v>
                </c:pt>
                <c:pt idx="8">
                  <c:v>42125886</c:v>
                </c:pt>
                <c:pt idx="9">
                  <c:v>3718375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fr-FR"/>
              <a:t>CA 2018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'BILAN - GENERALITES'!$A$2</c:f>
              <c:strCache>
                <c:ptCount val="1"/>
                <c:pt idx="0">
                  <c:v>DEPENSES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'BILAN - GENERALITES'!$B$1:$C$1</c:f>
              <c:strCache>
                <c:ptCount val="2"/>
                <c:pt idx="0">
                  <c:v>INVESTISSEMENT</c:v>
                </c:pt>
                <c:pt idx="1">
                  <c:v>FONCTIONNEMENT</c:v>
                </c:pt>
              </c:strCache>
            </c:strRef>
          </c:cat>
          <c:val>
            <c:numRef>
              <c:f>'BILAN - GENERALITES'!$B$2:$C$2</c:f>
              <c:numCache>
                <c:formatCode>_-* #,##0\ "€"_-;\-* #,##0\ "€"_-;_-* "-"??\ "€"_-;_-@_-</c:formatCode>
                <c:ptCount val="2"/>
                <c:pt idx="0">
                  <c:v>542977284</c:v>
                </c:pt>
                <c:pt idx="1">
                  <c:v>1058140716</c:v>
                </c:pt>
              </c:numCache>
            </c:numRef>
          </c:val>
        </c:ser>
        <c:ser>
          <c:idx val="1"/>
          <c:order val="1"/>
          <c:tx>
            <c:strRef>
              <c:f>'BILAN - GENERALITES'!$A$3</c:f>
              <c:strCache>
                <c:ptCount val="1"/>
                <c:pt idx="0">
                  <c:v>RECETTES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'BILAN - GENERALITES'!$B$1:$C$1</c:f>
              <c:strCache>
                <c:ptCount val="2"/>
                <c:pt idx="0">
                  <c:v>INVESTISSEMENT</c:v>
                </c:pt>
                <c:pt idx="1">
                  <c:v>FONCTIONNEMENT</c:v>
                </c:pt>
              </c:strCache>
            </c:strRef>
          </c:cat>
          <c:val>
            <c:numRef>
              <c:f>'BILAN - GENERALITES'!$B$3:$C$3</c:f>
              <c:numCache>
                <c:formatCode>_-* #,##0\ "€"_-;\-* #,##0\ "€"_-;_-* "-"??\ "€"_-;_-@_-</c:formatCode>
                <c:ptCount val="2"/>
                <c:pt idx="0">
                  <c:v>388690334</c:v>
                </c:pt>
                <c:pt idx="1">
                  <c:v>1317987899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4509056"/>
        <c:axId val="376848768"/>
      </c:barChart>
      <c:catAx>
        <c:axId val="344509056"/>
        <c:scaling>
          <c:orientation val="minMax"/>
        </c:scaling>
        <c:delete val="0"/>
        <c:axPos val="b"/>
        <c:majorTickMark val="out"/>
        <c:minorTickMark val="none"/>
        <c:tickLblPos val="nextTo"/>
        <c:crossAx val="376848768"/>
        <c:crosses val="autoZero"/>
        <c:auto val="1"/>
        <c:lblAlgn val="ctr"/>
        <c:lblOffset val="100"/>
        <c:noMultiLvlLbl val="0"/>
      </c:catAx>
      <c:valAx>
        <c:axId val="376848768"/>
        <c:scaling>
          <c:orientation val="minMax"/>
        </c:scaling>
        <c:delete val="0"/>
        <c:axPos val="l"/>
        <c:majorGridlines/>
        <c:numFmt formatCode="_-* #,##0\ &quot;€&quot;_-;\-* #,##0\ &quot;€&quot;_-;_-* &quot;-&quot;??\ &quot;€&quot;_-;_-@_-" sourceLinked="1"/>
        <c:majorTickMark val="out"/>
        <c:minorTickMark val="none"/>
        <c:tickLblPos val="nextTo"/>
        <c:crossAx val="3445090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[2019 12 24 - ANALYSE GLOBALE.xlsx]NATURE - ANALYSE!Tableau croisé dynamique1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Dépense de fonctionnement</a:t>
            </a:r>
          </a:p>
        </c:rich>
      </c:tx>
      <c:overlay val="0"/>
    </c:title>
    <c:autoTitleDeleted val="0"/>
    <c:pivotFmts>
      <c:pivotFmt>
        <c:idx val="0"/>
        <c:marker>
          <c:symbol val="none"/>
        </c:marker>
      </c:pivotFmt>
    </c:pivotFmts>
    <c:plotArea>
      <c:layout/>
      <c:pieChart>
        <c:varyColors val="1"/>
        <c:ser>
          <c:idx val="0"/>
          <c:order val="0"/>
          <c:tx>
            <c:strRef>
              <c:f>'NATURE - ANALYSE'!$B$4</c:f>
              <c:strCache>
                <c:ptCount val="1"/>
                <c:pt idx="0">
                  <c:v>Total</c:v>
                </c:pt>
              </c:strCache>
            </c:strRef>
          </c:tx>
          <c:cat>
            <c:strRef>
              <c:f>'NATURE - ANALYSE'!$A$5:$A$13</c:f>
              <c:strCache>
                <c:ptCount val="9"/>
                <c:pt idx="0">
                  <c:v>011 - Charges à caractère général</c:v>
                </c:pt>
                <c:pt idx="1">
                  <c:v>012 - Charges de personnel, frais assimilés</c:v>
                </c:pt>
                <c:pt idx="2">
                  <c:v>014 - Atténuations de produits</c:v>
                </c:pt>
                <c:pt idx="3">
                  <c:v>023 - Virement à la section d'investissement</c:v>
                </c:pt>
                <c:pt idx="4">
                  <c:v>042 - Opérat° ordre transfert entre sections (4) (5) (6)</c:v>
                </c:pt>
                <c:pt idx="5">
                  <c:v>065 - Autres charges de gestion courante</c:v>
                </c:pt>
                <c:pt idx="6">
                  <c:v>656 - Frais fonctionnement des groupes d'élus</c:v>
                </c:pt>
                <c:pt idx="7">
                  <c:v>66 - Charges financières (b)</c:v>
                </c:pt>
                <c:pt idx="8">
                  <c:v>67 - Charges exceptionnelles (c)</c:v>
                </c:pt>
              </c:strCache>
            </c:strRef>
          </c:cat>
          <c:val>
            <c:numRef>
              <c:f>'NATURE - ANALYSE'!$B$5:$B$13</c:f>
              <c:numCache>
                <c:formatCode>#,##0\ "€"</c:formatCode>
                <c:ptCount val="9"/>
                <c:pt idx="0">
                  <c:v>173585612.42999998</c:v>
                </c:pt>
                <c:pt idx="1">
                  <c:v>588100267.61999989</c:v>
                </c:pt>
                <c:pt idx="2">
                  <c:v>20453216.719999999</c:v>
                </c:pt>
                <c:pt idx="3">
                  <c:v>0</c:v>
                </c:pt>
                <c:pt idx="4">
                  <c:v>70997002.339999989</c:v>
                </c:pt>
                <c:pt idx="5">
                  <c:v>104697718.44000001</c:v>
                </c:pt>
                <c:pt idx="6">
                  <c:v>725573.6</c:v>
                </c:pt>
                <c:pt idx="7">
                  <c:v>29917344.199999999</c:v>
                </c:pt>
                <c:pt idx="8">
                  <c:v>50882135.170000002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[2019 12 24 - ANALYSE GLOBALE.xlsx]PERSONNEL A-1!Tableau croisé dynamique1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fr-FR"/>
            </a:p>
          </c:txPr>
          <c:showLegendKey val="0"/>
          <c:showVal val="1"/>
          <c:showCatName val="1"/>
          <c:showSerName val="0"/>
          <c:showPercent val="1"/>
          <c:showBubbleSize val="0"/>
          <c:separator>
</c:separator>
        </c:dLbl>
      </c:pivotFmt>
    </c:pivotFmts>
    <c:plotArea>
      <c:layout/>
      <c:pieChart>
        <c:varyColors val="1"/>
        <c:ser>
          <c:idx val="0"/>
          <c:order val="0"/>
          <c:tx>
            <c:strRef>
              <c:f>'PERSONNEL A-1'!$B$3</c:f>
              <c:strCache>
                <c:ptCount val="1"/>
                <c:pt idx="0">
                  <c:v>Total</c:v>
                </c:pt>
              </c:strCache>
            </c:strRef>
          </c:tx>
          <c:dLbls>
            <c:spPr/>
            <c:txPr>
              <a:bodyPr/>
              <a:lstStyle/>
              <a:p>
                <a:pPr>
                  <a:defRPr/>
                </a:pPr>
                <a:endParaRPr lang="fr-FR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'PERSONNEL A-1'!$A$4:$A$7</c:f>
              <c:strCache>
                <c:ptCount val="3"/>
                <c:pt idx="0">
                  <c:v>A</c:v>
                </c:pt>
                <c:pt idx="1">
                  <c:v>B</c:v>
                </c:pt>
                <c:pt idx="2">
                  <c:v>C</c:v>
                </c:pt>
              </c:strCache>
            </c:strRef>
          </c:cat>
          <c:val>
            <c:numRef>
              <c:f>'PERSONNEL A-1'!$B$4:$B$7</c:f>
              <c:numCache>
                <c:formatCode>General</c:formatCode>
                <c:ptCount val="3"/>
                <c:pt idx="0">
                  <c:v>910</c:v>
                </c:pt>
                <c:pt idx="1">
                  <c:v>1020</c:v>
                </c:pt>
                <c:pt idx="2">
                  <c:v>9120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[2019 12 24 - ANALYSE GLOBALE.xlsx]PERSONNEL A-2!Tableau croisé dynamique1</c:name>
    <c:fmtId val="1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fr-FR"/>
            </a:p>
          </c:txPr>
          <c:showLegendKey val="0"/>
          <c:showVal val="1"/>
          <c:showCatName val="1"/>
          <c:showSerName val="0"/>
          <c:showPercent val="1"/>
          <c:showBubbleSize val="0"/>
          <c:separator>
</c:separator>
        </c:dLbl>
      </c:pivotFmt>
      <c:pivotFmt>
        <c:idx val="1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fr-FR"/>
            </a:p>
          </c:txPr>
          <c:showLegendKey val="0"/>
          <c:showVal val="1"/>
          <c:showCatName val="1"/>
          <c:showSerName val="0"/>
          <c:showPercent val="1"/>
          <c:showBubbleSize val="0"/>
          <c:separator>
</c:separator>
        </c:dLbl>
      </c:pivotFmt>
    </c:pivotFmts>
    <c:plotArea>
      <c:layout/>
      <c:pieChart>
        <c:varyColors val="1"/>
        <c:ser>
          <c:idx val="0"/>
          <c:order val="0"/>
          <c:tx>
            <c:strRef>
              <c:f>'PERSONNEL A-2'!$B$3</c:f>
              <c:strCache>
                <c:ptCount val="1"/>
                <c:pt idx="0">
                  <c:v>Total</c:v>
                </c:pt>
              </c:strCache>
            </c:strRef>
          </c:tx>
          <c:dLbls>
            <c:spPr/>
            <c:txPr>
              <a:bodyPr/>
              <a:lstStyle/>
              <a:p>
                <a:pPr>
                  <a:defRPr/>
                </a:pPr>
                <a:endParaRPr lang="fr-FR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'PERSONNEL A-2'!$A$4:$A$13</c:f>
              <c:strCache>
                <c:ptCount val="9"/>
                <c:pt idx="0">
                  <c:v>EMPLOIS FONCTIONNELS</c:v>
                </c:pt>
                <c:pt idx="1">
                  <c:v>FILIERE ADMINISTRATIVE</c:v>
                </c:pt>
                <c:pt idx="2">
                  <c:v>FILIERE ANIMATION</c:v>
                </c:pt>
                <c:pt idx="3">
                  <c:v>FILIERE CULTURELLE</c:v>
                </c:pt>
                <c:pt idx="4">
                  <c:v>FILIERE MEDICO-TECHNIQUE</c:v>
                </c:pt>
                <c:pt idx="5">
                  <c:v>FILIERE POLICE</c:v>
                </c:pt>
                <c:pt idx="6">
                  <c:v>FILIERE SOCIALE</c:v>
                </c:pt>
                <c:pt idx="7">
                  <c:v>FILIERE SPORTIVE</c:v>
                </c:pt>
                <c:pt idx="8">
                  <c:v>FILIERE TECHNIQUE</c:v>
                </c:pt>
              </c:strCache>
            </c:strRef>
          </c:cat>
          <c:val>
            <c:numRef>
              <c:f>'PERSONNEL A-2'!$B$4:$B$13</c:f>
              <c:numCache>
                <c:formatCode>General</c:formatCode>
                <c:ptCount val="9"/>
                <c:pt idx="0">
                  <c:v>3</c:v>
                </c:pt>
                <c:pt idx="1">
                  <c:v>2695</c:v>
                </c:pt>
                <c:pt idx="2">
                  <c:v>456</c:v>
                </c:pt>
                <c:pt idx="3">
                  <c:v>955</c:v>
                </c:pt>
                <c:pt idx="4">
                  <c:v>718</c:v>
                </c:pt>
                <c:pt idx="5">
                  <c:v>438</c:v>
                </c:pt>
                <c:pt idx="6">
                  <c:v>1707</c:v>
                </c:pt>
                <c:pt idx="7">
                  <c:v>82</c:v>
                </c:pt>
                <c:pt idx="8">
                  <c:v>3996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pivotSource>
    <c:name>[2019 12 24 - ANALYSE GLOBALE.xlsx]DETTE - A-2!Tableau croisé dynamique2</c:name>
    <c:fmtId val="1"/>
  </c:pivotSource>
  <c:chart>
    <c:title>
      <c:tx>
        <c:rich>
          <a:bodyPr/>
          <a:lstStyle/>
          <a:p>
            <a:pPr>
              <a:defRPr/>
            </a:pPr>
            <a:r>
              <a:rPr lang="fr-FR"/>
              <a:t>Les prêteurs en volume financier et par période de fin  du remboursement</a:t>
            </a:r>
          </a:p>
        </c:rich>
      </c:tx>
      <c:overlay val="0"/>
    </c:title>
    <c:autoTitleDeleted val="0"/>
    <c:pivotFmts>
      <c:pivotFmt>
        <c:idx val="0"/>
        <c:marker>
          <c:symbol val="none"/>
        </c:marker>
      </c:pivotFmt>
      <c:pivotFmt>
        <c:idx val="1"/>
        <c:marker>
          <c:symbol val="none"/>
        </c:marker>
      </c:pivotFmt>
      <c:pivotFmt>
        <c:idx val="2"/>
        <c:marker>
          <c:symbol val="none"/>
        </c:marker>
      </c:pivotFmt>
      <c:pivotFmt>
        <c:idx val="3"/>
        <c:marker>
          <c:symbol val="none"/>
        </c:marker>
      </c:pivotFmt>
      <c:pivotFmt>
        <c:idx val="4"/>
        <c:marker>
          <c:symbol val="none"/>
        </c:marker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'DETTE - A-2'!$B$3:$B$4</c:f>
              <c:strCache>
                <c:ptCount val="1"/>
                <c:pt idx="0">
                  <c:v>0-5</c:v>
                </c:pt>
              </c:strCache>
            </c:strRef>
          </c:tx>
          <c:invertIfNegative val="0"/>
          <c:cat>
            <c:strRef>
              <c:f>'DETTE - A-2'!$A$5:$A$33</c:f>
              <c:strCache>
                <c:ptCount val="28"/>
                <c:pt idx="0">
                  <c:v>BNP Paribas</c:v>
                </c:pt>
                <c:pt idx="1">
                  <c:v>Société Générale OCLT</c:v>
                </c:pt>
                <c:pt idx="2">
                  <c:v>Person morale physique</c:v>
                </c:pt>
                <c:pt idx="3">
                  <c:v>CFF - OCLT</c:v>
                </c:pt>
                <c:pt idx="4">
                  <c:v>COMMERZBANK</c:v>
                </c:pt>
                <c:pt idx="5">
                  <c:v>CRCA - OCLT</c:v>
                </c:pt>
                <c:pt idx="6">
                  <c:v>DEUTSCHE PFANDBRIEF BANK</c:v>
                </c:pt>
                <c:pt idx="7">
                  <c:v>Caisse Régionale de Crédit Agricole</c:v>
                </c:pt>
                <c:pt idx="8">
                  <c:v>Crédit Mutuel</c:v>
                </c:pt>
                <c:pt idx="9">
                  <c:v>DePfa Bank Europe plc</c:v>
                </c:pt>
                <c:pt idx="10">
                  <c:v>Emission privée DEXIA</c:v>
                </c:pt>
                <c:pt idx="11">
                  <c:v>DEXIA CLTR</c:v>
                </c:pt>
                <c:pt idx="12">
                  <c:v>Soc Gen EMTN</c:v>
                </c:pt>
                <c:pt idx="13">
                  <c:v>BAYERN LB</c:v>
                </c:pt>
                <c:pt idx="14">
                  <c:v>LA BANQUE POSTALE</c:v>
                </c:pt>
                <c:pt idx="15">
                  <c:v>Dexia Crédit Local</c:v>
                </c:pt>
                <c:pt idx="16">
                  <c:v>NSV HSBC</c:v>
                </c:pt>
                <c:pt idx="17">
                  <c:v>Crédit Agricole CIB</c:v>
                </c:pt>
                <c:pt idx="18">
                  <c:v>Nomura Internat plc</c:v>
                </c:pt>
                <c:pt idx="19">
                  <c:v>Société Générale</c:v>
                </c:pt>
                <c:pt idx="20">
                  <c:v>CFF</c:v>
                </c:pt>
                <c:pt idx="21">
                  <c:v>ARKEA</c:v>
                </c:pt>
                <c:pt idx="22">
                  <c:v>HSBC</c:v>
                </c:pt>
                <c:pt idx="23">
                  <c:v>AFL</c:v>
                </c:pt>
                <c:pt idx="24">
                  <c:v>NATIXIS</c:v>
                </c:pt>
                <c:pt idx="25">
                  <c:v>CDC</c:v>
                </c:pt>
                <c:pt idx="26">
                  <c:v>CEPAC</c:v>
                </c:pt>
                <c:pt idx="27">
                  <c:v>CAFFIL</c:v>
                </c:pt>
              </c:strCache>
            </c:strRef>
          </c:cat>
          <c:val>
            <c:numRef>
              <c:f>'DETTE - A-2'!$B$5:$B$33</c:f>
              <c:numCache>
                <c:formatCode>#,##0,\k"€"</c:formatCode>
                <c:ptCount val="28"/>
                <c:pt idx="0">
                  <c:v>0</c:v>
                </c:pt>
                <c:pt idx="1">
                  <c:v>0</c:v>
                </c:pt>
                <c:pt idx="3">
                  <c:v>3743921.12</c:v>
                </c:pt>
                <c:pt idx="7">
                  <c:v>5558670.0099999998</c:v>
                </c:pt>
                <c:pt idx="9">
                  <c:v>6771212.3300000001</c:v>
                </c:pt>
                <c:pt idx="11">
                  <c:v>0</c:v>
                </c:pt>
                <c:pt idx="17">
                  <c:v>10738900.870000001</c:v>
                </c:pt>
                <c:pt idx="19">
                  <c:v>27984657.719999999</c:v>
                </c:pt>
                <c:pt idx="20">
                  <c:v>28188917.09</c:v>
                </c:pt>
                <c:pt idx="23">
                  <c:v>13388515.08</c:v>
                </c:pt>
                <c:pt idx="24">
                  <c:v>40000000</c:v>
                </c:pt>
                <c:pt idx="25">
                  <c:v>21236915.91</c:v>
                </c:pt>
                <c:pt idx="26">
                  <c:v>50374472.729999989</c:v>
                </c:pt>
                <c:pt idx="27">
                  <c:v>50538150.169999994</c:v>
                </c:pt>
              </c:numCache>
            </c:numRef>
          </c:val>
        </c:ser>
        <c:ser>
          <c:idx val="1"/>
          <c:order val="1"/>
          <c:tx>
            <c:strRef>
              <c:f>'DETTE - A-2'!$C$3:$C$4</c:f>
              <c:strCache>
                <c:ptCount val="1"/>
                <c:pt idx="0">
                  <c:v>5-10</c:v>
                </c:pt>
              </c:strCache>
            </c:strRef>
          </c:tx>
          <c:invertIfNegative val="0"/>
          <c:cat>
            <c:strRef>
              <c:f>'DETTE - A-2'!$A$5:$A$33</c:f>
              <c:strCache>
                <c:ptCount val="28"/>
                <c:pt idx="0">
                  <c:v>BNP Paribas</c:v>
                </c:pt>
                <c:pt idx="1">
                  <c:v>Société Générale OCLT</c:v>
                </c:pt>
                <c:pt idx="2">
                  <c:v>Person morale physique</c:v>
                </c:pt>
                <c:pt idx="3">
                  <c:v>CFF - OCLT</c:v>
                </c:pt>
                <c:pt idx="4">
                  <c:v>COMMERZBANK</c:v>
                </c:pt>
                <c:pt idx="5">
                  <c:v>CRCA - OCLT</c:v>
                </c:pt>
                <c:pt idx="6">
                  <c:v>DEUTSCHE PFANDBRIEF BANK</c:v>
                </c:pt>
                <c:pt idx="7">
                  <c:v>Caisse Régionale de Crédit Agricole</c:v>
                </c:pt>
                <c:pt idx="8">
                  <c:v>Crédit Mutuel</c:v>
                </c:pt>
                <c:pt idx="9">
                  <c:v>DePfa Bank Europe plc</c:v>
                </c:pt>
                <c:pt idx="10">
                  <c:v>Emission privée DEXIA</c:v>
                </c:pt>
                <c:pt idx="11">
                  <c:v>DEXIA CLTR</c:v>
                </c:pt>
                <c:pt idx="12">
                  <c:v>Soc Gen EMTN</c:v>
                </c:pt>
                <c:pt idx="13">
                  <c:v>BAYERN LB</c:v>
                </c:pt>
                <c:pt idx="14">
                  <c:v>LA BANQUE POSTALE</c:v>
                </c:pt>
                <c:pt idx="15">
                  <c:v>Dexia Crédit Local</c:v>
                </c:pt>
                <c:pt idx="16">
                  <c:v>NSV HSBC</c:v>
                </c:pt>
                <c:pt idx="17">
                  <c:v>Crédit Agricole CIB</c:v>
                </c:pt>
                <c:pt idx="18">
                  <c:v>Nomura Internat plc</c:v>
                </c:pt>
                <c:pt idx="19">
                  <c:v>Société Générale</c:v>
                </c:pt>
                <c:pt idx="20">
                  <c:v>CFF</c:v>
                </c:pt>
                <c:pt idx="21">
                  <c:v>ARKEA</c:v>
                </c:pt>
                <c:pt idx="22">
                  <c:v>HSBC</c:v>
                </c:pt>
                <c:pt idx="23">
                  <c:v>AFL</c:v>
                </c:pt>
                <c:pt idx="24">
                  <c:v>NATIXIS</c:v>
                </c:pt>
                <c:pt idx="25">
                  <c:v>CDC</c:v>
                </c:pt>
                <c:pt idx="26">
                  <c:v>CEPAC</c:v>
                </c:pt>
                <c:pt idx="27">
                  <c:v>CAFFIL</c:v>
                </c:pt>
              </c:strCache>
            </c:strRef>
          </c:cat>
          <c:val>
            <c:numRef>
              <c:f>'DETTE - A-2'!$C$5:$C$33</c:f>
              <c:numCache>
                <c:formatCode>#,##0,\k"€"</c:formatCode>
                <c:ptCount val="28"/>
                <c:pt idx="4">
                  <c:v>5000000</c:v>
                </c:pt>
                <c:pt idx="5">
                  <c:v>5063013.04</c:v>
                </c:pt>
                <c:pt idx="6">
                  <c:v>5398314.0199999996</c:v>
                </c:pt>
                <c:pt idx="8">
                  <c:v>6261328.9900000002</c:v>
                </c:pt>
                <c:pt idx="10">
                  <c:v>9600000</c:v>
                </c:pt>
                <c:pt idx="11">
                  <c:v>11022857.15</c:v>
                </c:pt>
                <c:pt idx="12">
                  <c:v>12000000</c:v>
                </c:pt>
                <c:pt idx="15">
                  <c:v>26000000</c:v>
                </c:pt>
                <c:pt idx="17">
                  <c:v>20211348</c:v>
                </c:pt>
                <c:pt idx="18">
                  <c:v>20000000</c:v>
                </c:pt>
                <c:pt idx="19">
                  <c:v>13374838.109999999</c:v>
                </c:pt>
                <c:pt idx="20">
                  <c:v>16814458.219999999</c:v>
                </c:pt>
                <c:pt idx="21">
                  <c:v>37125051.219999999</c:v>
                </c:pt>
                <c:pt idx="24">
                  <c:v>180000000</c:v>
                </c:pt>
                <c:pt idx="25">
                  <c:v>46818869.600000001</c:v>
                </c:pt>
                <c:pt idx="26">
                  <c:v>147489234.72</c:v>
                </c:pt>
                <c:pt idx="27">
                  <c:v>166821607.78999999</c:v>
                </c:pt>
              </c:numCache>
            </c:numRef>
          </c:val>
        </c:ser>
        <c:ser>
          <c:idx val="2"/>
          <c:order val="2"/>
          <c:tx>
            <c:strRef>
              <c:f>'DETTE - A-2'!$D$3:$D$4</c:f>
              <c:strCache>
                <c:ptCount val="1"/>
                <c:pt idx="0">
                  <c:v>10-15</c:v>
                </c:pt>
              </c:strCache>
            </c:strRef>
          </c:tx>
          <c:invertIfNegative val="0"/>
          <c:cat>
            <c:strRef>
              <c:f>'DETTE - A-2'!$A$5:$A$33</c:f>
              <c:strCache>
                <c:ptCount val="28"/>
                <c:pt idx="0">
                  <c:v>BNP Paribas</c:v>
                </c:pt>
                <c:pt idx="1">
                  <c:v>Société Générale OCLT</c:v>
                </c:pt>
                <c:pt idx="2">
                  <c:v>Person morale physique</c:v>
                </c:pt>
                <c:pt idx="3">
                  <c:v>CFF - OCLT</c:v>
                </c:pt>
                <c:pt idx="4">
                  <c:v>COMMERZBANK</c:v>
                </c:pt>
                <c:pt idx="5">
                  <c:v>CRCA - OCLT</c:v>
                </c:pt>
                <c:pt idx="6">
                  <c:v>DEUTSCHE PFANDBRIEF BANK</c:v>
                </c:pt>
                <c:pt idx="7">
                  <c:v>Caisse Régionale de Crédit Agricole</c:v>
                </c:pt>
                <c:pt idx="8">
                  <c:v>Crédit Mutuel</c:v>
                </c:pt>
                <c:pt idx="9">
                  <c:v>DePfa Bank Europe plc</c:v>
                </c:pt>
                <c:pt idx="10">
                  <c:v>Emission privée DEXIA</c:v>
                </c:pt>
                <c:pt idx="11">
                  <c:v>DEXIA CLTR</c:v>
                </c:pt>
                <c:pt idx="12">
                  <c:v>Soc Gen EMTN</c:v>
                </c:pt>
                <c:pt idx="13">
                  <c:v>BAYERN LB</c:v>
                </c:pt>
                <c:pt idx="14">
                  <c:v>LA BANQUE POSTALE</c:v>
                </c:pt>
                <c:pt idx="15">
                  <c:v>Dexia Crédit Local</c:v>
                </c:pt>
                <c:pt idx="16">
                  <c:v>NSV HSBC</c:v>
                </c:pt>
                <c:pt idx="17">
                  <c:v>Crédit Agricole CIB</c:v>
                </c:pt>
                <c:pt idx="18">
                  <c:v>Nomura Internat plc</c:v>
                </c:pt>
                <c:pt idx="19">
                  <c:v>Société Générale</c:v>
                </c:pt>
                <c:pt idx="20">
                  <c:v>CFF</c:v>
                </c:pt>
                <c:pt idx="21">
                  <c:v>ARKEA</c:v>
                </c:pt>
                <c:pt idx="22">
                  <c:v>HSBC</c:v>
                </c:pt>
                <c:pt idx="23">
                  <c:v>AFL</c:v>
                </c:pt>
                <c:pt idx="24">
                  <c:v>NATIXIS</c:v>
                </c:pt>
                <c:pt idx="25">
                  <c:v>CDC</c:v>
                </c:pt>
                <c:pt idx="26">
                  <c:v>CEPAC</c:v>
                </c:pt>
                <c:pt idx="27">
                  <c:v>CAFFIL</c:v>
                </c:pt>
              </c:strCache>
            </c:strRef>
          </c:cat>
          <c:val>
            <c:numRef>
              <c:f>'DETTE - A-2'!$D$5:$D$33</c:f>
              <c:numCache>
                <c:formatCode>#,##0,\k"€"</c:formatCode>
                <c:ptCount val="28"/>
                <c:pt idx="2">
                  <c:v>373149.13</c:v>
                </c:pt>
                <c:pt idx="21">
                  <c:v>16085714.279999999</c:v>
                </c:pt>
                <c:pt idx="22">
                  <c:v>24000000</c:v>
                </c:pt>
                <c:pt idx="23">
                  <c:v>51857142.859999999</c:v>
                </c:pt>
                <c:pt idx="25">
                  <c:v>47074082.920000002</c:v>
                </c:pt>
                <c:pt idx="26">
                  <c:v>10151636.199999999</c:v>
                </c:pt>
                <c:pt idx="27">
                  <c:v>188641294.5</c:v>
                </c:pt>
              </c:numCache>
            </c:numRef>
          </c:val>
        </c:ser>
        <c:ser>
          <c:idx val="3"/>
          <c:order val="3"/>
          <c:tx>
            <c:strRef>
              <c:f>'DETTE - A-2'!$E$3:$E$4</c:f>
              <c:strCache>
                <c:ptCount val="1"/>
                <c:pt idx="0">
                  <c:v>15-20</c:v>
                </c:pt>
              </c:strCache>
            </c:strRef>
          </c:tx>
          <c:invertIfNegative val="0"/>
          <c:cat>
            <c:strRef>
              <c:f>'DETTE - A-2'!$A$5:$A$33</c:f>
              <c:strCache>
                <c:ptCount val="28"/>
                <c:pt idx="0">
                  <c:v>BNP Paribas</c:v>
                </c:pt>
                <c:pt idx="1">
                  <c:v>Société Générale OCLT</c:v>
                </c:pt>
                <c:pt idx="2">
                  <c:v>Person morale physique</c:v>
                </c:pt>
                <c:pt idx="3">
                  <c:v>CFF - OCLT</c:v>
                </c:pt>
                <c:pt idx="4">
                  <c:v>COMMERZBANK</c:v>
                </c:pt>
                <c:pt idx="5">
                  <c:v>CRCA - OCLT</c:v>
                </c:pt>
                <c:pt idx="6">
                  <c:v>DEUTSCHE PFANDBRIEF BANK</c:v>
                </c:pt>
                <c:pt idx="7">
                  <c:v>Caisse Régionale de Crédit Agricole</c:v>
                </c:pt>
                <c:pt idx="8">
                  <c:v>Crédit Mutuel</c:v>
                </c:pt>
                <c:pt idx="9">
                  <c:v>DePfa Bank Europe plc</c:v>
                </c:pt>
                <c:pt idx="10">
                  <c:v>Emission privée DEXIA</c:v>
                </c:pt>
                <c:pt idx="11">
                  <c:v>DEXIA CLTR</c:v>
                </c:pt>
                <c:pt idx="12">
                  <c:v>Soc Gen EMTN</c:v>
                </c:pt>
                <c:pt idx="13">
                  <c:v>BAYERN LB</c:v>
                </c:pt>
                <c:pt idx="14">
                  <c:v>LA BANQUE POSTALE</c:v>
                </c:pt>
                <c:pt idx="15">
                  <c:v>Dexia Crédit Local</c:v>
                </c:pt>
                <c:pt idx="16">
                  <c:v>NSV HSBC</c:v>
                </c:pt>
                <c:pt idx="17">
                  <c:v>Crédit Agricole CIB</c:v>
                </c:pt>
                <c:pt idx="18">
                  <c:v>Nomura Internat plc</c:v>
                </c:pt>
                <c:pt idx="19">
                  <c:v>Société Générale</c:v>
                </c:pt>
                <c:pt idx="20">
                  <c:v>CFF</c:v>
                </c:pt>
                <c:pt idx="21">
                  <c:v>ARKEA</c:v>
                </c:pt>
                <c:pt idx="22">
                  <c:v>HSBC</c:v>
                </c:pt>
                <c:pt idx="23">
                  <c:v>AFL</c:v>
                </c:pt>
                <c:pt idx="24">
                  <c:v>NATIXIS</c:v>
                </c:pt>
                <c:pt idx="25">
                  <c:v>CDC</c:v>
                </c:pt>
                <c:pt idx="26">
                  <c:v>CEPAC</c:v>
                </c:pt>
                <c:pt idx="27">
                  <c:v>CAFFIL</c:v>
                </c:pt>
              </c:strCache>
            </c:strRef>
          </c:cat>
          <c:val>
            <c:numRef>
              <c:f>'DETTE - A-2'!$E$5:$E$33</c:f>
              <c:numCache>
                <c:formatCode>#,##0,\k"€"</c:formatCode>
                <c:ptCount val="28"/>
                <c:pt idx="13">
                  <c:v>20000000</c:v>
                </c:pt>
                <c:pt idx="14">
                  <c:v>20000000</c:v>
                </c:pt>
                <c:pt idx="16">
                  <c:v>30000000</c:v>
                </c:pt>
                <c:pt idx="22">
                  <c:v>45000000</c:v>
                </c:pt>
                <c:pt idx="23">
                  <c:v>41256105.260000005</c:v>
                </c:pt>
                <c:pt idx="25">
                  <c:v>75638442.109999999</c:v>
                </c:pt>
                <c:pt idx="26">
                  <c:v>42555214.229999997</c:v>
                </c:pt>
              </c:numCache>
            </c:numRef>
          </c:val>
        </c:ser>
        <c:ser>
          <c:idx val="4"/>
          <c:order val="4"/>
          <c:tx>
            <c:strRef>
              <c:f>'DETTE - A-2'!$F$3:$F$4</c:f>
              <c:strCache>
                <c:ptCount val="1"/>
                <c:pt idx="0">
                  <c:v>20-25</c:v>
                </c:pt>
              </c:strCache>
            </c:strRef>
          </c:tx>
          <c:invertIfNegative val="0"/>
          <c:cat>
            <c:strRef>
              <c:f>'DETTE - A-2'!$A$5:$A$33</c:f>
              <c:strCache>
                <c:ptCount val="28"/>
                <c:pt idx="0">
                  <c:v>BNP Paribas</c:v>
                </c:pt>
                <c:pt idx="1">
                  <c:v>Société Générale OCLT</c:v>
                </c:pt>
                <c:pt idx="2">
                  <c:v>Person morale physique</c:v>
                </c:pt>
                <c:pt idx="3">
                  <c:v>CFF - OCLT</c:v>
                </c:pt>
                <c:pt idx="4">
                  <c:v>COMMERZBANK</c:v>
                </c:pt>
                <c:pt idx="5">
                  <c:v>CRCA - OCLT</c:v>
                </c:pt>
                <c:pt idx="6">
                  <c:v>DEUTSCHE PFANDBRIEF BANK</c:v>
                </c:pt>
                <c:pt idx="7">
                  <c:v>Caisse Régionale de Crédit Agricole</c:v>
                </c:pt>
                <c:pt idx="8">
                  <c:v>Crédit Mutuel</c:v>
                </c:pt>
                <c:pt idx="9">
                  <c:v>DePfa Bank Europe plc</c:v>
                </c:pt>
                <c:pt idx="10">
                  <c:v>Emission privée DEXIA</c:v>
                </c:pt>
                <c:pt idx="11">
                  <c:v>DEXIA CLTR</c:v>
                </c:pt>
                <c:pt idx="12">
                  <c:v>Soc Gen EMTN</c:v>
                </c:pt>
                <c:pt idx="13">
                  <c:v>BAYERN LB</c:v>
                </c:pt>
                <c:pt idx="14">
                  <c:v>LA BANQUE POSTALE</c:v>
                </c:pt>
                <c:pt idx="15">
                  <c:v>Dexia Crédit Local</c:v>
                </c:pt>
                <c:pt idx="16">
                  <c:v>NSV HSBC</c:v>
                </c:pt>
                <c:pt idx="17">
                  <c:v>Crédit Agricole CIB</c:v>
                </c:pt>
                <c:pt idx="18">
                  <c:v>Nomura Internat plc</c:v>
                </c:pt>
                <c:pt idx="19">
                  <c:v>Société Générale</c:v>
                </c:pt>
                <c:pt idx="20">
                  <c:v>CFF</c:v>
                </c:pt>
                <c:pt idx="21">
                  <c:v>ARKEA</c:v>
                </c:pt>
                <c:pt idx="22">
                  <c:v>HSBC</c:v>
                </c:pt>
                <c:pt idx="23">
                  <c:v>AFL</c:v>
                </c:pt>
                <c:pt idx="24">
                  <c:v>NATIXIS</c:v>
                </c:pt>
                <c:pt idx="25">
                  <c:v>CDC</c:v>
                </c:pt>
                <c:pt idx="26">
                  <c:v>CEPAC</c:v>
                </c:pt>
                <c:pt idx="27">
                  <c:v>CAFFIL</c:v>
                </c:pt>
              </c:strCache>
            </c:strRef>
          </c:cat>
          <c:val>
            <c:numRef>
              <c:f>'DETTE - A-2'!$F$5:$F$33</c:f>
              <c:numCache>
                <c:formatCode>#,##0,\k"€"</c:formatCode>
                <c:ptCount val="28"/>
                <c:pt idx="18">
                  <c:v>12500000</c:v>
                </c:pt>
                <c:pt idx="22">
                  <c:v>15000000</c:v>
                </c:pt>
                <c:pt idx="25">
                  <c:v>33324415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15121792"/>
        <c:axId val="415123328"/>
      </c:barChart>
      <c:catAx>
        <c:axId val="415121792"/>
        <c:scaling>
          <c:orientation val="minMax"/>
        </c:scaling>
        <c:delete val="0"/>
        <c:axPos val="l"/>
        <c:majorTickMark val="out"/>
        <c:minorTickMark val="none"/>
        <c:tickLblPos val="nextTo"/>
        <c:crossAx val="415123328"/>
        <c:crosses val="autoZero"/>
        <c:auto val="1"/>
        <c:lblAlgn val="ctr"/>
        <c:lblOffset val="100"/>
        <c:noMultiLvlLbl val="0"/>
      </c:catAx>
      <c:valAx>
        <c:axId val="415123328"/>
        <c:scaling>
          <c:orientation val="minMax"/>
        </c:scaling>
        <c:delete val="0"/>
        <c:axPos val="b"/>
        <c:majorGridlines/>
        <c:numFmt formatCode="#,##0,\k&quot;€&quot;" sourceLinked="1"/>
        <c:majorTickMark val="out"/>
        <c:minorTickMark val="none"/>
        <c:tickLblPos val="nextTo"/>
        <c:crossAx val="41512179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1038225</xdr:colOff>
      <xdr:row>6</xdr:row>
      <xdr:rowOff>47625</xdr:rowOff>
    </xdr:from>
    <xdr:to>
      <xdr:col>7</xdr:col>
      <xdr:colOff>600075</xdr:colOff>
      <xdr:row>40</xdr:row>
      <xdr:rowOff>180975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242887</xdr:colOff>
      <xdr:row>3</xdr:row>
      <xdr:rowOff>95249</xdr:rowOff>
    </xdr:from>
    <xdr:to>
      <xdr:col>12</xdr:col>
      <xdr:colOff>228600</xdr:colOff>
      <xdr:row>33</xdr:row>
      <xdr:rowOff>28574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1038225</xdr:colOff>
      <xdr:row>6</xdr:row>
      <xdr:rowOff>47625</xdr:rowOff>
    </xdr:from>
    <xdr:to>
      <xdr:col>7</xdr:col>
      <xdr:colOff>600075</xdr:colOff>
      <xdr:row>40</xdr:row>
      <xdr:rowOff>180975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1038225</xdr:colOff>
      <xdr:row>6</xdr:row>
      <xdr:rowOff>47625</xdr:rowOff>
    </xdr:from>
    <xdr:to>
      <xdr:col>7</xdr:col>
      <xdr:colOff>600075</xdr:colOff>
      <xdr:row>40</xdr:row>
      <xdr:rowOff>180975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1038225</xdr:colOff>
      <xdr:row>6</xdr:row>
      <xdr:rowOff>47625</xdr:rowOff>
    </xdr:from>
    <xdr:to>
      <xdr:col>7</xdr:col>
      <xdr:colOff>600075</xdr:colOff>
      <xdr:row>40</xdr:row>
      <xdr:rowOff>180975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4</xdr:row>
      <xdr:rowOff>38099</xdr:rowOff>
    </xdr:from>
    <xdr:to>
      <xdr:col>4</xdr:col>
      <xdr:colOff>381000</xdr:colOff>
      <xdr:row>25</xdr:row>
      <xdr:rowOff>161924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552450</xdr:colOff>
      <xdr:row>3</xdr:row>
      <xdr:rowOff>9524</xdr:rowOff>
    </xdr:from>
    <xdr:to>
      <xdr:col>10</xdr:col>
      <xdr:colOff>552450</xdr:colOff>
      <xdr:row>37</xdr:row>
      <xdr:rowOff>76199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1285875</xdr:colOff>
      <xdr:row>4</xdr:row>
      <xdr:rowOff>19050</xdr:rowOff>
    </xdr:from>
    <xdr:to>
      <xdr:col>5</xdr:col>
      <xdr:colOff>114300</xdr:colOff>
      <xdr:row>27</xdr:row>
      <xdr:rowOff>66675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1285875</xdr:colOff>
      <xdr:row>4</xdr:row>
      <xdr:rowOff>19050</xdr:rowOff>
    </xdr:from>
    <xdr:to>
      <xdr:col>5</xdr:col>
      <xdr:colOff>114300</xdr:colOff>
      <xdr:row>27</xdr:row>
      <xdr:rowOff>66675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252411</xdr:colOff>
      <xdr:row>2</xdr:row>
      <xdr:rowOff>28574</xdr:rowOff>
    </xdr:from>
    <xdr:to>
      <xdr:col>15</xdr:col>
      <xdr:colOff>990600</xdr:colOff>
      <xdr:row>35</xdr:row>
      <xdr:rowOff>133350</xdr:rowOff>
    </xdr:to>
    <xdr:graphicFrame macro="">
      <xdr:nvGraphicFramePr>
        <xdr:cNvPr id="3" name="Graphique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rnaud Dupleix" refreshedDate="43759.636627546293" createdVersion="4" refreshedVersion="4" minRefreshableVersion="3" recordCount="431">
  <cacheSource type="worksheet">
    <worksheetSource name="Tableau1"/>
  </cacheSource>
  <cacheFields count="8">
    <cacheField name="F/I" numFmtId="0">
      <sharedItems count="2">
        <s v="Fonctionnement"/>
        <s v="Investissement"/>
      </sharedItems>
    </cacheField>
    <cacheField name="D/R" numFmtId="0">
      <sharedItems count="2">
        <s v="Dépenses"/>
        <s v="Recettes"/>
      </sharedItems>
    </cacheField>
    <cacheField name="Chapitre" numFmtId="0">
      <sharedItems count="38">
        <s v="011 - Charges à caractère général"/>
        <s v="012 - Charges de personnel, frais assimilés"/>
        <s v="014 - Atténuations de produits"/>
        <s v="065 - Autres charges de gestion courante"/>
        <s v="656 - Frais fonctionnement des groupes d'élus"/>
        <s v="66 - Charges financières (b)"/>
        <s v="67 - Charges exceptionnelles (c)"/>
        <s v="023 - Virement à la section d'investissement"/>
        <s v="042 - Opérat° ordre transfert entre sections (4) (5) (6)"/>
        <s v="013 - Atténuations de charges"/>
        <s v="70 - Produits services, domaine et ventes div"/>
        <s v="73 - Impôts et taxes"/>
        <s v="74 - Dotations et participations"/>
        <s v="75 - Autres produits de gestion courante"/>
        <s v="76 - Produits financiers (b)"/>
        <s v="77 - Produits exceptionnels ( c)"/>
        <s v="042 - Opérat° ordre transfert entre sections (3) (4) (5)"/>
        <s v="20 - Immobilisations incorporelles (sauf opérations et 204)"/>
        <s v="204 - Subventions d'équipement versées (sauf opérations)"/>
        <s v="21 - Immobilisations corporelles (sauf opérations)"/>
        <s v="23 - Immobilisations en cours (sauf opérations)"/>
        <s v="13 - Subventions d'investissement"/>
        <s v="16 - Emprunts et dettes assimilées"/>
        <s v="27 - Autres immobilisations financières"/>
        <s v="020 - Dépenses imprévues"/>
        <s v="040 - Opérat° ordre transfert entre sections (4)"/>
        <s v="041 - Opérations patrimoniales (7)"/>
        <s v="16 - Emprunts et dettes assimilées(hors 165)"/>
        <s v="20 - Immobilisations incorporelles(sauf 204)"/>
        <s v="204 - Subventions d'équipement versées"/>
        <s v="21 - Immobilisations corporelles"/>
        <s v="23 - Immobilisations en cours"/>
        <s v="10 - Dotations, fonds divers et réserves"/>
        <s v="165 - Dépôts et cautionnements reçus"/>
        <s v="024 - Produits des cessions d'immobilisations"/>
        <s v="021 - Virement de la sect° de fonctionnement"/>
        <s v="040 - Opérat° ordre transfert entre sections (3) (4)"/>
        <s v="041 - Opérations patrimoniales (5)"/>
      </sharedItems>
    </cacheField>
    <cacheField name="Intitulé Article" numFmtId="0">
      <sharedItems count="365">
        <s v="6042 - Achats prestat° services (hors terrains)"/>
        <s v="605 - Achats matériel, équipements et travaux"/>
        <s v="60611 - Eau et assainissement"/>
        <s v="60612 - Energie - Electricité"/>
        <s v="60621 - Combustibles"/>
        <s v="60622 - Carburants"/>
        <s v="60623 - Alimentation"/>
        <s v="60628 - Autres fournitures non stockées"/>
        <s v="60631 - Fournitures d'entretien"/>
        <s v="60632 - Fournitures de petit équipement"/>
        <s v="60636 - Vêtements de travail"/>
        <s v="6064 - Fournitures administratives"/>
        <s v="6065 - Livres, disques, ... (médiathèque)"/>
        <s v="6067 - Fournitures scolaires"/>
        <s v="6068 - Autres matières et fournitures"/>
        <s v="611 - Contrats de prestations de services"/>
        <s v="6132 - Locations immobilières"/>
        <s v="6135 - Locations mobilières"/>
        <s v="614 - Charges locatives et de copropriété"/>
        <s v="61521 - Entretien terrains"/>
        <s v="615221 - Entretien, réparations bâtiments publics"/>
        <s v="615228 - Entretien, réparations autres bâtiments"/>
        <s v="615231 - Entretien, réparations voiries"/>
        <s v="615232 - Entretien, réparations réseaux"/>
        <s v="61551 - Entretien matériel roulant"/>
        <s v="61558 - Entretien autres biens mobiliers"/>
        <s v="6156 - Maintenance"/>
        <s v="6161 - Multirisques"/>
        <s v="617 - Etudes et recherches"/>
        <s v="6182 - Documentation générale et technique"/>
        <s v="6184 - Versements à des organismes de formation"/>
        <s v="6185 - Frais de colloques et de séminaires"/>
        <s v="6188 - Autres frais divers"/>
        <s v="6225 - Indemnités aux comptable et régisseurs"/>
        <s v="6226 - Honoraires"/>
        <s v="6227 - Frais d'actes et de contentieux"/>
        <s v="6228 - Divers"/>
        <s v="6231 - Annonces et insertions"/>
        <s v="6232 - Fêtes et cérémonies"/>
        <s v="6233 - Foires et expositions"/>
        <s v="6236 - Catalogues et imprimés"/>
        <s v="6238 - Divers"/>
        <s v="6241 - Transports de biens"/>
        <s v="6247 - Transports collectifs"/>
        <s v="6248 - Divers"/>
        <s v="6251 - Voyages et déplacements"/>
        <s v="6255 - Frais de déménagement"/>
        <s v="6256 - Missions"/>
        <s v="6257 - Réceptions"/>
        <s v="6261 - Frais d'affranchissement"/>
        <s v="6262 - Frais de télécommunications"/>
        <s v="627 - Services bancaires et assimilés"/>
        <s v="6281 - Concours divers (cotisations)"/>
        <s v="6282 - Frais de gardiennage (églises, forêts, ."/>
        <s v="6283 - Frais de nettoyage des locaux"/>
        <s v="6284 - Redevances pour services rendus"/>
        <s v="62872 - Remb. frais au budget annexe"/>
        <s v="62876 - Remb. frais à un GFP de rattachement"/>
        <s v="62878 - Remb. frais à d'autres organismes"/>
        <s v="6288 - Autres services extérieurs"/>
        <s v="63512 - Taxes foncières"/>
        <s v="63513 - Autres impôts locaux"/>
        <s v="6353 - Impôts indirects"/>
        <s v="6354 - Droits d'enregistrement et de timbre"/>
        <s v="6355 - Taxes et impôts sur les véhicules"/>
        <s v="6358 - Autres droits"/>
        <s v="637 - Autres impôts, taxes (autres organismes)"/>
        <s v="6218 - Autre personnel extérieur"/>
        <s v="6331 - Versement de transport"/>
        <s v="6332 - Cotisations versées au F.N.A.L."/>
        <s v="6336 - Cotisations CNFPT et CDGFPT"/>
        <s v="6338 - Autres impôts, taxes sur rémunérations"/>
        <s v="64111 - Rémunération principale titulaires"/>
        <s v="64112 - NBI, SFT, indemnité résidence"/>
        <s v="64118 - Autres indemnités titulaires"/>
        <s v="64131 - Rémunérations non tit."/>
        <s v="64136 - Indemnités préavis, licenciement non tit"/>
        <s v="64138 - Autres indemnités non tit."/>
        <s v="6417 - Rémunérations des apprentis"/>
        <s v="6451 - Cotisations à l'U.R.S.S.A.F."/>
        <s v="6453 - Cotisations aux caisses de retraites"/>
        <s v="6454 - Cotisations aux A.S.S.E.D.I.C."/>
        <s v="6456 - Versement au F.N.C. supplément familial"/>
        <s v="6457 - Cotis. sociales liées à l'apprentissage"/>
        <s v="6458 - Cotis. aux autres organismes sociaux"/>
        <s v="6472 - Prestations familiales directes"/>
        <s v="64731 - Allocations chômage versées directement"/>
        <s v="6475 - Médecine du travail, pharmacie"/>
        <s v="6488 - Autres charges"/>
        <s v="703894 - Revers. sur forfait post-stationnement"/>
        <s v="7391172 - Dégrèvt taxe habitat° sur logements vaca"/>
        <s v="7391178 - Autres restitut° dégrèvt contrib. direct"/>
        <s v="739223 - Fonds péréquation ress. com. et intercom"/>
        <s v="7398 - Reverst., restitut° et prélèvt divers"/>
        <s v="748719 - Dotation d'animation locale versée"/>
        <s v="748729 - Dotation de gestion locale versée"/>
        <s v="651 - Redevances pour licences, logiciels, ..."/>
        <s v="6531 - Indemnités"/>
        <s v="6532 - Frais de mission"/>
        <s v="6533 - Cotisations de retraite"/>
        <s v="6534 - Cotis. de sécurité sociale - part patron"/>
        <s v="6535 - Formation"/>
        <s v="6536 - Frais de représentation du maire"/>
        <s v="65371 - Compensations pour formation"/>
        <s v="6541 - Créances admises en non-valeur"/>
        <s v="6542 - Créances éteintes"/>
        <s v="6556 - Indemnités de logement aux instituteurs"/>
        <s v="6558 - Autres contributions obligatoires"/>
        <s v="657341 - Subv. fonct. Communes du GFP"/>
        <s v="657361 - Subv. fonct. Caisse des écoles"/>
        <s v="657362 - Subv. fonct. CCAS"/>
        <s v="65737 - Autres établissements publics locaux"/>
        <s v="65738 - Subv. fonct. Autres organismes publics"/>
        <s v="6574 - Subv. fonct. Associat°, personnes privée"/>
        <s v="658821 - Secours d'urgence"/>
        <s v="65888 - Autres"/>
        <s v="6561 - Frais de personnel"/>
        <s v="6562 - Matériel, équipement et fournitures"/>
        <s v="66111 - Intérêts réglés à l'échéance"/>
        <s v="66112 - Intérêts - Rattachement des ICNE"/>
        <s v="6688 - Autres"/>
        <s v="6711 - Intérêts moratoires, pénalités / marché"/>
        <s v="6712 - Amendes fiscales et pénales"/>
        <s v="6713 - Secours et dots"/>
        <s v="6714 - Bourses et prix"/>
        <s v="6718 - Autres charges exceptionnelles gestion"/>
        <s v="673 - Titres annulés (sur exercices antérieurs"/>
        <s v="67441 - Subv. budgets annexes et régies (AF)"/>
        <s v="67443 - Subv. aux fermiers et concessionnaires"/>
        <s v="678 - Autres charges exceptionnelles"/>
        <s v="23 - Virement à la section d'investissement"/>
        <s v="675 - Valeurs comptables immobilisations cédée"/>
        <s v="6761 - Différences sur réalisations (positives)"/>
        <s v="6811 - Dot. amort. et prov. Immos incorporelles"/>
        <s v="6815 - Dot. prov. pour risques fonct. courant"/>
        <s v="6817 - Dot. prov. dépréc. actifs circulants"/>
        <s v="6865 - Dot. prov. risques et charges financiers"/>
        <s v="6096 - RRR obtenus sur approv. non stocké"/>
        <s v="619 - RRR obtenus sur services extérieurs"/>
        <s v="629 - RRR obtenus / autres services extérieurs"/>
        <s v="6419 - Remboursements rémunérations personnel"/>
        <s v="6459 - Rembourst charges SS et prévoyance"/>
        <s v="6479 - Rembourst sur autres charges sociales"/>
        <s v="7028 - Autres produits agricoles et forestiers"/>
        <s v="70311 - Concessions cimetières (produit net)"/>
        <s v="70321 - Stationnement et location voie publique"/>
        <s v="70323 - Redev. occupat° domaine public communal"/>
        <s v="70328 - Autres droits stationnement et location"/>
        <s v="7035 - Locations de droits de chasse et pêche"/>
        <s v="70383 - Redevance de stationnement"/>
        <s v="70384 - Forfait de post-stationnement"/>
        <s v="70388 - Autres redevances et recettes diverses"/>
        <s v="704 - Travaux"/>
        <s v="7062 - Redevances services à caractère culturel"/>
        <s v="70631 - Redevances services à caractère sportif"/>
        <s v="7066 - Redevances services à caractère social"/>
        <s v="7067 - Redev. services périscolaires et enseign"/>
        <s v="70688 - Autres prestations de services"/>
        <s v="7078 - Autres marchandises"/>
        <s v="7083 - Locations diverses (autres qu'immeubles)"/>
        <s v="70846 - Mise à dispo personnel GFP rattachement"/>
        <s v="70848 - Mise à dispo personnel autres organismes"/>
        <s v="70872 - Remb. frais B.A. et régies municipales"/>
        <s v="70876 - Remb. frais par le GFP de rattachement"/>
        <s v="70878 - Remb. frais par d'autres redevables"/>
        <s v="7088 - Produits activités annexes (abonnements)"/>
        <s v="73111 - Taxes foncières et d'habitation"/>
        <s v="73211 - Attribution de compensation"/>
        <s v="73223 - Fonds péréquation ress. com. et intercom"/>
        <s v="7328 - Autres fiscalités reversées"/>
        <s v="7333 - Taxes funéraires"/>
        <s v="7343 - Taxes sur les pylônes électriques"/>
        <s v="7346 - Taxe milieux aquatiques et inondations"/>
        <s v="7351 - Taxe consommation finale d'électricité"/>
        <s v="7362 - Taxes de séjour"/>
        <s v="7363 - Impôt sur les cercles et maisons de jeux"/>
        <s v="7368 - Taxes locales sur la publicité extérieur"/>
        <s v="7381 - Taxes additionnelles droits de mutation"/>
        <s v="7388 - Autres taxes diverses"/>
        <s v="7411 - Dotation forfaitaire"/>
        <s v="74123 - Dotation de solidarité urbaine"/>
        <s v="74127 - Dotation nationale de péréquation"/>
        <s v="7413 - DGF des permanents syndicaux"/>
        <s v="744 - FCTVA"/>
        <s v="745 - Dotation spéciale instituteurs"/>
        <s v="7461 - DGD"/>
        <s v="74718 - Autres participations Etat"/>
        <s v="7472 - Participat° Régions"/>
        <s v="7473 - Participat° Départements"/>
        <s v="74751 - Participat° GFP de rattachement"/>
        <s v="7477 - Participat° Budget communautaire et FS"/>
        <s v="7478 - Participat° Autres organismes"/>
        <s v="7482 - Compens. perte taxe add. droits mutation"/>
        <s v="74832 - Attribution du fonds départemental TP"/>
        <s v="74834 - Etat - Compens. exonérat° taxes foncière"/>
        <s v="74835 - Etat - Compens. exonérat° taxe habitat°"/>
        <s v="7484 - Dotation de recensement"/>
        <s v="7485 - Dotation pour les titres sécurisés"/>
        <s v="752 - Revenus des immeubles"/>
        <s v="757 - Redevances versées par fermiers, conces."/>
        <s v="7588 - Autres produits div. de gestion courante"/>
        <s v="761 - Produits de participations"/>
        <s v="76232 - Remb. intérêts emprunts GFP rattachement"/>
        <s v="764 - Revenus valeurs mobilières de placement"/>
        <s v="76812 - Sortie empr. risque sans IRA capital."/>
        <s v="7688 - Autres"/>
        <s v="7711 - Dédits et pénalités perçus"/>
        <s v="7713 - Libéralités reçues"/>
        <s v="7714 - Recouvrt créances admises en non valeur"/>
        <s v="7718 - Autres produits except. opérat° gestion"/>
        <s v="773 - Mandats annulés (exercices antérieurs)"/>
        <s v="775 - Produits des cessions d'immobilisations"/>
        <s v="7788 - Produits exceptionnels divers"/>
        <s v="7761 - Diff / réal (+) transférées en invest."/>
        <s v="777 - Quote-part subv invest transf cpte résul"/>
        <s v="7815 - Rep. prov. charges fonctionnt courant"/>
        <s v="7817 - Rep. prov. dépréc. actifs circulants"/>
        <s v="7865 - Rep. prov. risques et charges financiers"/>
        <s v="202 - Frais réalisat° documents urbanisme"/>
        <s v="2031 - Frais d'études"/>
        <s v="2033 - Frais d'insertion"/>
        <s v="2051 - Concessions, droits similaires"/>
        <s v="2088 - Autres immobilisations incorporelles"/>
        <s v="2041582 - Autres grpts - Bâtiments et installat°"/>
        <s v="2041622 - CCAS : Bâtiments, installations"/>
        <s v="2041642 - IC : Bâtiments, installations"/>
        <s v="204171 - Autres EPL : Bien mobilier, matériel"/>
        <s v="204172 - Autres EPL : Bâtiments, installations"/>
        <s v="204181 - Autres org pub - Biens mob, mat, études"/>
        <s v="204182 - Autres org pub - Bâtiments et installat°"/>
        <s v="204183 - Autres org pub-Proj infrastruct int nat."/>
        <s v="20421 - Privé : Bien mobilier, matériel"/>
        <s v="20422 - Privé : Bâtiments, installations"/>
        <s v="2111 - Terrains nus"/>
        <s v="2115 - Terrains bâtis"/>
        <s v="2128 - Autres agencements et aménagements"/>
        <s v="21311 - Hôtel de ville"/>
        <s v="21312 - Bâtiments scolaires"/>
        <s v="21316 - Equipements du cimetière"/>
        <s v="21318 - Autres bâtiments publics"/>
        <s v="2135 - Installations générales, agencements"/>
        <s v="2138 - Autres constructions"/>
        <s v="2145 - Construct° sol autrui - Installat° géné."/>
        <s v="2152 - Installations de voirie"/>
        <s v="21534 - Réseaux d'électrification"/>
        <s v="21538 - Autres réseaux"/>
        <s v="21561 - Matériel roulant"/>
        <s v="21568 - Autres matériels, outillages incendie"/>
        <s v="2158 - Autres inst.,matériel,outil. techniques"/>
        <s v="2161 - Oeuvres et objets d'art"/>
        <s v="2162 - Fonds anciens des bibliothèques et musée"/>
        <s v="2168 - Autres collections et oeuvres d'art"/>
        <s v="2181 - Installat° générales, agencements"/>
        <s v="2182 - Matériel de transport"/>
        <s v="2183 - Matériel de bureau et informatique"/>
        <s v="2184 - Mobilier"/>
        <s v="2188 - Autres immobilisations corporelles"/>
        <s v="2312 - Agencements et aménagements de terrains"/>
        <s v="2313 - Constructions"/>
        <s v="2314 - Constructions sur sol d'autrui"/>
        <s v="2315 - Installat°, matériel et outillage techni"/>
        <s v="2316 - Restauration collections, oeuvres d'art"/>
        <s v="2318 - Autres immo. corporelles en cours"/>
        <s v="238 - Avances versées commandes immo. incorp."/>
        <s v="1321 - Subv. non transf. Etat, établ. nationaux"/>
        <s v="1328 - Autres subventions d'équip. non transf."/>
        <s v="16318 - Autres emprunts obligataires"/>
        <s v="1641 - Emprunts en euros"/>
        <s v="16441 - Opérat° afférentes à l'emprunt"/>
        <s v="16449 - Opérat° de tirage sur ligne trésorerie"/>
        <s v="165 - Dépôts et cautionnements reçus"/>
        <s v="275 - Dépôts et cautionnements versés"/>
        <s v="2761 - Créances avances en garanties d'emprunt"/>
        <s v="2764 - Créances sur personnes de droit privé"/>
        <s v="454103 - Travaux de sécurité pour le compte de tiers (3)"/>
        <s v="454104 - Travaux de démolition Bar de l'Escalette (3)"/>
        <s v="454201 - Mise en sécurité &amp; démolition immeuble 35 rue Cristofol (3)"/>
        <s v="454203 - Travaux de sécurité pour le compte de tiers (3)"/>
        <s v="458103 - Réalisation du collège Pierre Puget (3)"/>
        <s v="458104 - EXTENSION DU RESEAU BASSE TENSION (3)"/>
        <s v="458106 - Construction Ecole Polytechnique - Site de Château"/>
        <s v=" - Gombert (3)"/>
        <s v="458107 - Construction Restructuration Ecole Centrale Château"/>
        <s v="458108 - Ilôt Bernard Dubois - Regroupement des équipes de"/>
        <s v=" - recherche (3)"/>
        <s v="458203 - REALISATION DU COLLEGE PIERRE PUGET (3)"/>
        <s v="13911 - Etat et établissements nationaux"/>
        <s v="13913 - Sub. transf cpte résult. Départements"/>
        <s v="139151 - Sub. transf cpte résult. GFP de rattach."/>
        <s v="13918 - Autres subventions d'équipement"/>
        <s v="15112 - Provisions pour litiges"/>
        <s v="15172 - Provisions pour garanties d'emprunt"/>
        <s v="192 - Plus ou moins-values sur cession immo."/>
        <s v="4912 - Prov. dépréc. comptes redevables"/>
        <s v="4962 - Prov. dépréc. comptes débiteurs divers"/>
        <s v="458103 - REALISATION DU COLLEGE PIERRE PUGET"/>
        <s v="204412 - Sub nat org pub - Bâtiments, installat°"/>
        <s v="204422 - Sub nat privé - Bâtiments et installat°"/>
        <s v="2762 - Créances transfert droit déduct° TVA"/>
        <s v="458106 - Construction Ecole Polytechnique - Site de Château Gombert"/>
        <s v="458107 - Construction Restructuration Ecole Centrale Château Gombert"/>
        <s v="458108 - Ilôt Bernard Dubois - Regroupement des équipes de recherche"/>
        <s v="1311 - Subv. transf. Etat et établ. Nationaux"/>
        <s v="1312 - Subv. transf. Régions"/>
        <s v="1313 - Subv. transf. Départements"/>
        <s v="1318 - Autres subventions d'équipement transf."/>
        <s v="1322 - Subv. non transf. Régions"/>
        <s v="1323 - Subv. non transf. Départements"/>
        <s v="13251 - Subv. non transf. GFP de rattachement"/>
        <s v="13258 - Subv. non transf. Autres groupements"/>
        <s v="16311 - Emprunt obligataire remboursable in fine"/>
        <s v="237 - Avances versées commandes immo. corpo."/>
        <s v="10222 - FCTVA"/>
        <s v="10251 - Dons et legs en capital"/>
        <s v="1068 - Excédents de fonctionnement capitalisés"/>
        <s v="274 - Prêts"/>
        <s v="276351 - Créance GFP de rattachement"/>
        <s v="454201 - Mise en sécurité et démolition immeuble 35 rue Cristofol (2)"/>
        <s v="454202 - Travaux d'urgence glissement de terrain SCI La Valentelle (2)"/>
        <s v="454203 - Travaux de sécurité pour le compte de tiers (2)"/>
        <s v="458203 - Réalisation du collège Pierre Puget (2)"/>
        <s v="458204 - Extension du réseau basse tension (2)"/>
        <s v="458205 - Nécropole des Vaudrans caveaux (2)"/>
        <s v="458206 - Construction Ecole Polytechnique - Site de Château"/>
        <s v=" - Gombert (2)"/>
        <s v="458207 - Construction Restructuration Ecole Centrale Château_x000a_Gombert (2)"/>
        <s v="458208 - Ilôt Bernard Dubois - Regroupement des équipes de recherche (2)"/>
        <s v="21 - Virement de la sect° de fonctionnement"/>
        <s v="2132 - Immeubles de rapport"/>
        <s v="21571 - Matériel roulant"/>
        <s v="261 - Titres de participation"/>
        <s v="28031 - Frais d'études"/>
        <s v="28033 - Frais d'insertion"/>
        <s v="2804112 - Subv. Etat : Bâtiments, installations"/>
        <s v="2804122 - Subv.Régions : Bâtiments, installations"/>
        <s v="2804132 - Subv. Dpt : Bâtiments, installations"/>
        <s v="28041512 - GFP rat : Bâtiments, installations"/>
        <s v="28041582 - GFP : Bâtiments, installations"/>
        <s v="28041622 - CCAS : Bâtiments, installations"/>
        <s v="28041642 - IC : Bâtiments, installations"/>
        <s v="2804171 - Autres EPL : Bien mobilier, matériel"/>
        <s v="2804172 - Autres EPL : Bâtiments, installations"/>
        <s v="2804181 - Autres org pub - Biens mob, mat, études"/>
        <s v="2804182 - Autres org pub - Bâtiments et installat°"/>
        <s v="2804183 - Autres org pub-Proj infrastruct int nat."/>
        <s v="280421 - Privé : Bien mobilier, matériel"/>
        <s v="280422 - Privé : Bâtiments, installations"/>
        <s v="2804411 - Sub nat org pub - Biens mob, mat, études"/>
        <s v="2804412 - Sub nat org pub - Bâtiments, installat°"/>
        <s v="2804422 - Sub nat privé - Bâtiments et installat°"/>
        <s v="28051 - Concessions et droits similaires"/>
        <s v="28128 - Autres aménagements de terrains"/>
        <s v="281318 - Autres bâtiments publics"/>
        <s v="281561 - Matériel roulant"/>
        <s v="281568 - Autres matériels, outillages incendie"/>
        <s v="28158 - Autres installat°, matériel et outillage"/>
        <s v="28181 - Installations générales, aménagt divers"/>
        <s v="28182 - Matériel de transport"/>
        <s v="28183 - Matériel de bureau et informatique"/>
        <s v="28184 - Mobilier"/>
        <s v="28188 - Autres immo. corporelles"/>
        <s v="454203 - Travaux de sécurité pour le compte de tiers"/>
        <s v="454205 - Études et travaux de mise en sécurité sur terrains instables"/>
        <s v="458201 - Aménagement de locaux pour le PC circulation"/>
        <s v="458206 - Construction Ecole Polytechnique - Site de Château Gombert"/>
      </sharedItems>
    </cacheField>
    <cacheField name="Article" numFmtId="0">
      <sharedItems containsString="0" containsBlank="1" containsNumber="1" containsInteger="1" minValue="21" maxValue="28041642"/>
    </cacheField>
    <cacheField name="Intitulé" numFmtId="0">
      <sharedItems/>
    </cacheField>
    <cacheField name="Prévu" numFmtId="44">
      <sharedItems containsString="0" containsBlank="1" containsNumber="1" minValue="-914965.28" maxValue="534585172"/>
    </cacheField>
    <cacheField name="Réalisé" numFmtId="44">
      <sharedItems containsString="0" containsBlank="1" containsNumber="1" minValue="-16496140.210000001" maxValue="53321004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rnaud Dupleix" refreshedDate="43759.658450462965" createdVersion="4" refreshedVersion="4" minRefreshableVersion="3" recordCount="67">
  <cacheSource type="worksheet">
    <worksheetSource name="Tableau2"/>
  </cacheSource>
  <cacheFields count="3">
    <cacheField name="Compte" numFmtId="0">
      <sharedItems/>
    </cacheField>
    <cacheField name="Famille" numFmtId="0">
      <sharedItems count="30">
        <s v="604 - Achats d’études, prestations de services"/>
        <s v="605 - Achats de matériel, équipements et travaux"/>
        <s v="606 - Achats non stockés de matières et fournitures"/>
        <s v="611 - Contrats de prestations de services"/>
        <s v="613 - Locations"/>
        <s v="614 - Charges locatives et de copropriété"/>
        <s v="615 - Entretien et réparations"/>
        <s v="616 - Primes d’assurances"/>
        <s v="617 - Études et recherche"/>
        <s v="618 - Divers"/>
        <s v="6184 - Versements à des organismes de formation"/>
        <s v="622 - Personnel extérieur au servic"/>
        <s v="622 - Rémunérations d’intermédiaires et honoraires"/>
        <s v="623 - Rémunérations d’intermédiaires et honoraires"/>
        <s v="623 - Publicité, publications, relations publiques"/>
        <s v="624 - Publicité, publications, relations publiques"/>
        <s v="624 - Transports de biens et transports collectif"/>
        <s v="625 - Transports de biens et transports collectif"/>
        <s v="625 - Déplacements, missions et réceptions"/>
        <s v="626 - Déplacements, missions et réceptions"/>
        <s v="626 - Frais postaux et frais de télécommunications"/>
        <s v="627 - Frais postaux et frais de télécommunications"/>
        <s v="628 - Services bancaires et assimiléS"/>
        <s v="628 - Divers"/>
        <s v="62872 - Remb. frais au budget annexe"/>
        <s v="62876 - Remb. frais à un GFP de rattachement"/>
        <s v="62878 - Remb. frais à d'autres organismes"/>
        <s v="635 - Divers"/>
        <s v="635 - Impôts, taxes et versements assimilé"/>
        <s v="637 - Impôts, taxes et versements assimilé"/>
      </sharedItems>
    </cacheField>
    <cacheField name="Montant" numFmtId="166">
      <sharedItems containsSemiMixedTypes="0" containsString="0" containsNumber="1" minValue="0" maxValue="28103937.0100000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Arnaud Dupleix" refreshedDate="43759.716553009261" createdVersion="4" refreshedVersion="4" minRefreshableVersion="3" recordCount="2071">
  <cacheSource type="worksheet">
    <worksheetSource name="Tableau3"/>
  </cacheSource>
  <cacheFields count="20">
    <cacheField name="Catégorie" numFmtId="0">
      <sharedItems containsBlank="1" count="4">
        <s v="Emprunts contractés pour des opérations de logement social"/>
        <s v="Emprunts autres que ceux contractés par des collectivités ou des EP (hors logements sociaux)"/>
        <s v="Emprunts contractés par des collectivités ou des EP (hors logements sociaux)"/>
        <m/>
      </sharedItems>
    </cacheField>
    <cacheField name="Désignation du bénéficiaire" numFmtId="0">
      <sharedItems count="76">
        <s v="13 HABITAT (EX. OPAC SUD)"/>
        <s v="3F Immo Mediterranée"/>
        <s v="ADOMA"/>
        <s v="AIDE JEUNES TRAVAILLEURS"/>
        <s v="ALLIANCE IMMOBILIERE"/>
        <s v="ANEF PROVENCE"/>
        <s v="ASS FOYERS ATELIERS HANDICAPES"/>
        <s v="ASSOCIATION LES BOUT'CHOU"/>
        <s v="ASSOCIATION ST JO-SALETTE"/>
        <s v="AXENTIA"/>
        <s v="AZUR PROVENCE HABITAT"/>
        <s v="C.C.A.S"/>
        <s v="CANAL DE PROVENCE"/>
        <s v="Centre d'Orientation Sociale"/>
        <s v="CENTRE SOCIAL ST GABRIEL"/>
        <s v="DESIREE CLARY"/>
        <s v="DOMICIL"/>
        <s v="ECOLE CHEVREUIL CHAMPAVIER"/>
        <s v="EMMAUS"/>
        <s v="EPF PACA"/>
        <s v="ERILIA"/>
        <s v="FAMILLE ET PROVENCE"/>
        <s v="Fédération d'entraide Sociale"/>
        <s v="FONDATION ABBE PIERRE"/>
        <s v="FONDATION D AUTEUIL"/>
        <s v="FONDATION ST JEAN DE DIEU"/>
        <s v="FRANCOIS MIOLLIS"/>
        <s v="GRAND DELTA HABITAT"/>
        <s v="HABITAT ET HUMANISME"/>
        <s v="HABITAT MARSEILLE PROVENCE"/>
        <s v="HOPITAL AMBROISE PARE"/>
        <s v="HOSPITALITE POUR LES FEMMES"/>
        <s v="HUILERIES DE L'ETOILE"/>
        <s v="ICF SUD EST MEDITERRANEE"/>
        <s v="INSTITUT PAOLI CALMETTES"/>
        <s v="L'ARCHE A MARSEILLE"/>
        <s v="LES HOMMES DE LA PROVIDENCE"/>
        <s v="LIEU MULTI ACCUEIL BELLE DE MAI"/>
        <s v="L'OEUVRE DU CALVAIRE"/>
        <s v="LOGEMENT INSERTION SERVICE"/>
        <s v="LOGER MARSEILLE JEUNES"/>
        <s v="logetra"/>
        <s v="LOGIREM"/>
        <s v="LOGIS MEDITERRANEE"/>
        <s v="MARSEILLE HABITAT"/>
        <s v="NEOLIA"/>
        <s v="NOUVEAU LOGIS PROVENCAL"/>
        <s v="NOUVELLE D'HLM DE MARSEILLE"/>
        <s v="OGEC SAINT BRUNO"/>
        <s v="OGEC SAINT JOSEPH"/>
        <s v="OGEC ST MAURONT"/>
        <s v="PACT ARIM 13"/>
        <s v="PACT DES_x000a_BOUCHES-DU-RHONE"/>
        <s v="PERCE NEIGE"/>
        <s v="PETIT FRERES DES PAUVRES"/>
        <s v="PHOCEENNE D'HABITATIONS"/>
        <s v="PROMOLOGIS"/>
        <s v="REGIONALE DE L'HABITAT"/>
        <s v="RUE IMPERIALE"/>
        <s v="SAFIM"/>
        <s v="SAINT JOSEPH AFOR"/>
        <s v="SAMOPOR"/>
        <s v="Sauvegarde 13"/>
        <s v="SCI PROTIS DEVELOPPEMENT"/>
        <s v="SOCIETE NATIONALE IMMOBILIERE"/>
        <s v="SOGIMA"/>
        <s v="SOLEAM"/>
        <s v="SOURDS ET AVEUGLES DE MARSEILLE"/>
        <s v="STE FSE HABITAT ECONOMIQUES"/>
        <s v="SUD HABITAT"/>
        <s v="TOTAL GENERAL"/>
        <s v="UES HABITAT PACT MED"/>
        <s v="UNICIL"/>
        <s v="URBANIS AMENAGEMENT"/>
        <s v="VAUCLUSE LOGEMENT"/>
        <s v="VILOGIA"/>
      </sharedItems>
    </cacheField>
    <cacheField name="Année" numFmtId="0">
      <sharedItems containsString="0" containsBlank="1" containsNumber="1" containsInteger="1" minValue="1958" maxValue="2018"/>
    </cacheField>
    <cacheField name="Profil" numFmtId="0">
      <sharedItems containsBlank="1"/>
    </cacheField>
    <cacheField name="Objet de l’emprunt garanti" numFmtId="0">
      <sharedItems containsBlank="1"/>
    </cacheField>
    <cacheField name="Organisme prêteur ou chef de file" numFmtId="0">
      <sharedItems containsBlank="1"/>
    </cacheField>
    <cacheField name="Montant initial" numFmtId="0">
      <sharedItems containsMixedTypes="1" containsNumber="1" minValue="838.47" maxValue="98000000"/>
    </cacheField>
    <cacheField name="Capital restant dû au 31/12/N" numFmtId="0">
      <sharedItems containsMixedTypes="1" containsNumber="1" minValue="0" maxValue="90774017.739999995"/>
    </cacheField>
    <cacheField name="Durée rési- duelle" numFmtId="0">
      <sharedItems containsString="0" containsBlank="1" containsNumber="1" minValue="0" maxValue="60.25"/>
    </cacheField>
    <cacheField name="Périodi- cité des rem- bour- sements (2)" numFmtId="0">
      <sharedItems containsBlank="1"/>
    </cacheField>
    <cacheField name="Taux (3)" numFmtId="0">
      <sharedItems containsBlank="1"/>
    </cacheField>
    <cacheField name="Index (4)" numFmtId="0">
      <sharedItems containsBlank="1"/>
    </cacheField>
    <cacheField name="Taux actua- riel (5)" numFmtId="0">
      <sharedItems containsString="0" containsBlank="1" containsNumber="1" minValue="0" maxValue="6.5049999999999999"/>
    </cacheField>
    <cacheField name="Taux (3)2" numFmtId="0">
      <sharedItems containsBlank="1"/>
    </cacheField>
    <cacheField name="Index (4)3" numFmtId="0">
      <sharedItems containsBlank="1"/>
    </cacheField>
    <cacheField name="Niveau de taux" numFmtId="0">
      <sharedItems containsString="0" containsBlank="1" containsNumber="1" minValue="0" maxValue="10.4"/>
    </cacheField>
    <cacheField name="Catégorie d’emprunt (7)" numFmtId="0">
      <sharedItems containsBlank="1"/>
    </cacheField>
    <cacheField name="Indices ou devises pouvant modifier l’emprunt" numFmtId="0">
      <sharedItems containsNonDate="0" containsString="0" containsBlank="1"/>
    </cacheField>
    <cacheField name="En intérêts (8)" numFmtId="0">
      <sharedItems containsMixedTypes="1" containsNumber="1" minValue="-121.33" maxValue="596838.94999999995"/>
    </cacheField>
    <cacheField name="En capital" numFmtId="0">
      <sharedItems containsSemiMixedTypes="0" containsString="0" containsNumber="1" minValue="0" maxValue="60624424.65999999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Arnaud Dupleix" refreshedDate="43760.445509259262" createdVersion="4" refreshedVersion="4" minRefreshableVersion="3" recordCount="209">
  <cacheSource type="worksheet">
    <worksheetSource name="Tableau16"/>
  </cacheSource>
  <cacheFields count="10">
    <cacheField name="Intitulé" numFmtId="0">
      <sharedItems/>
    </cacheField>
    <cacheField name="ANNEE" numFmtId="0">
      <sharedItems count="22">
        <s v="2017"/>
        <s v="2018"/>
        <s v="2014"/>
        <s v="2011"/>
        <s v="2015"/>
        <s v="2006"/>
        <s v="2007"/>
        <s v="2013"/>
        <s v="2016"/>
        <s v="2005"/>
        <s v="2008"/>
        <s v="2009"/>
        <s v="2012"/>
        <s v="2002"/>
        <s v="2010"/>
        <s v="1999"/>
        <s v="2004"/>
        <s v="2000"/>
        <s v="2001"/>
        <s v="2003"/>
        <s v="1997"/>
        <s v="1998"/>
      </sharedItems>
    </cacheField>
    <cacheField name="DESTINATION" numFmtId="0">
      <sharedItems count="29">
        <s v="I14 - Accueil et vie citoyenne"/>
        <s v="I23 - Direction Générale des Services"/>
        <s v="I15 - Gestion urbaine de proximité"/>
        <s v="I18 - Stratégie immobilière et patrimoine"/>
        <s v="A18 - Stratégie immobilière et patrimoine"/>
        <s v="A13 - Action sociale / solidarités"/>
        <s v="A23 - Direction Générale des Services"/>
        <s v="I19 - Attractivité Economique"/>
        <s v="I21 - Construction et entretien"/>
        <s v="A24 - Actions d'urgence"/>
        <s v="A17 - Aménagement durable et urbanisme"/>
        <s v="I16 - Environnement et espace urbain"/>
        <s v="I12 - Action culturelle"/>
        <s v="I22 - Gestion des ressources et des moyens"/>
        <s v="A11 - Vie scolaire, Crèche et Jeunesse"/>
        <s v="I17 - Aménagement durable et urbanisme"/>
        <s v="I20 - Sports, Nautisme et Plages"/>
        <s v="I27 - Extension du stade Vélodrome"/>
        <s v="I11 - Vie scolaire, Crèche et Jeunesse"/>
        <s v="I13 - Action sociale / solidarités"/>
        <s v="A12 - Action culturelle"/>
        <s v="A21 - Construction et entretien"/>
        <s v="A26 - Ville durable et expansion "/>
        <s v="A16 - Environnement et espace urbain"/>
        <s v="A22 - Gestion des ressources et des moyens"/>
        <s v="A20 - Sports, Nautisme et Plages"/>
        <s v="A19 - Attractivité Economique"/>
        <s v="A14 - Accueil et vie citoyenne"/>
        <s v="A15 - Gestion urbaine de proximité"/>
      </sharedItems>
    </cacheField>
    <cacheField name="Pour mémoire AP votée y compris ajustement" numFmtId="44">
      <sharedItems containsSemiMixedTypes="0" containsString="0" containsNumber="1" minValue="250000" maxValue="314266000"/>
    </cacheField>
    <cacheField name="Révision de l’exercice N" numFmtId="44">
      <sharedItems containsSemiMixedTypes="0" containsString="0" containsNumber="1" containsInteger="1" minValue="-34645438" maxValue="59490000"/>
    </cacheField>
    <cacheField name="Total cumulé (toutes les délibérations y compris pour N)" numFmtId="44">
      <sharedItems containsSemiMixedTypes="0" containsString="0" containsNumber="1" minValue="18000" maxValue="279620562"/>
    </cacheField>
    <cacheField name="Crédits de paiement antérieurs (réalisations cumulées au 01/01/N) (1)" numFmtId="44">
      <sharedItems containsSemiMixedTypes="0" containsString="0" containsNumber="1" minValue="0" maxValue="181540266.56999999"/>
    </cacheField>
    <cacheField name="Crédits de paiement ouverts au titre de l’exercice N (2)" numFmtId="44">
      <sharedItems containsSemiMixedTypes="0" containsString="0" containsNumber="1" minValue="0" maxValue="22386551"/>
    </cacheField>
    <cacheField name="Crédits de paiement réalisés durant l’exercice N" numFmtId="44">
      <sharedItems containsSemiMixedTypes="0" containsString="0" containsNumber="1" minValue="0" maxValue="22133222.329999998"/>
    </cacheField>
    <cacheField name="Restes à financer (exercices au-delà de N+1)" numFmtId="44">
      <sharedItems containsSemiMixedTypes="0" containsString="0" containsNumber="1" minValue="18000" maxValue="123968780.6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Arnaud Dupleix" refreshedDate="43760.514939814813" createdVersion="4" refreshedVersion="4" minRefreshableVersion="3" recordCount="96">
  <cacheSource type="worksheet">
    <worksheetSource name="Tableau17"/>
  </cacheSource>
  <cacheFields count="7">
    <cacheField name="NATURE" numFmtId="0">
      <sharedItems count="9">
        <s v="FILIERE CULTURELLE"/>
        <s v="EMPLOIS FONCTIONNELS"/>
        <s v="FILIERE ADMINISTRATIVE"/>
        <s v="FILIERE TECHNIQUE"/>
        <s v="FILIERE SOCIALE"/>
        <s v="FILIERE MEDICO-TECHNIQUE"/>
        <s v="FILIERE SPORTIVE"/>
        <s v="FILIERE POLICE"/>
        <s v="FILIERE ANIMATION"/>
      </sharedItems>
    </cacheField>
    <cacheField name="GRADES OU EMPLOIS" numFmtId="0">
      <sharedItems/>
    </cacheField>
    <cacheField name="CATEGORIES " numFmtId="0">
      <sharedItems containsBlank="1" count="7">
        <s v="C"/>
        <s v="A"/>
        <s v="B"/>
        <m u="1"/>
        <s v="C " u="1"/>
        <s v=" C " u="1"/>
        <s v="B " u="1"/>
      </sharedItems>
    </cacheField>
    <cacheField name="EMPLOIS PERMANENTS À TEMPS COMPLET" numFmtId="1">
      <sharedItems containsSemiMixedTypes="0" containsString="0" containsNumber="1" containsInteger="1" minValue="1" maxValue="1464"/>
    </cacheField>
    <cacheField name="EMPLOIS PERMANENTS À TEMPS NON COMPLET" numFmtId="1">
      <sharedItems containsSemiMixedTypes="0" containsString="0" containsNumber="1" containsInteger="1" minValue="0" maxValue="157"/>
    </cacheField>
    <cacheField name="AGENTS TITULAIRES" numFmtId="1">
      <sharedItems containsSemiMixedTypes="0" containsString="0" containsNumber="1" containsInteger="1" minValue="0" maxValue="1497" count="58">
        <n v="409"/>
        <n v="0"/>
        <n v="3"/>
        <n v="1"/>
        <n v="214"/>
        <n v="34"/>
        <n v="121"/>
        <n v="46"/>
        <n v="65"/>
        <n v="31"/>
        <n v="15"/>
        <n v="6"/>
        <n v="9"/>
        <n v="13"/>
        <n v="17"/>
        <n v="5"/>
        <n v="7"/>
        <n v="2"/>
        <n v="22"/>
        <n v="14"/>
        <n v="21"/>
        <n v="4"/>
        <n v="19"/>
        <n v="35"/>
        <n v="10"/>
        <n v="155"/>
        <n v="77"/>
        <n v="90"/>
        <n v="61"/>
        <n v="129"/>
        <n v="72"/>
        <n v="57"/>
        <n v="29"/>
        <n v="32"/>
        <n v="48"/>
        <n v="62"/>
        <n v="55"/>
        <n v="27"/>
        <n v="12"/>
        <n v="660"/>
        <n v="432"/>
        <n v="860"/>
        <n v="1497"/>
        <n v="606"/>
        <n v="897"/>
        <n v="265"/>
        <n v="231"/>
        <n v="549"/>
        <n v="1071"/>
        <n v="239"/>
        <n v="364"/>
        <n v="204"/>
        <n v="24"/>
        <n v="84"/>
        <n v="221"/>
        <n v="177"/>
        <n v="158"/>
        <n v="156"/>
      </sharedItems>
    </cacheField>
    <cacheField name="AGENTS NON TITULAIRES" numFmtId="1">
      <sharedItems containsSemiMixedTypes="0" containsString="0" containsNumber="1" containsInteger="1" minValue="0" maxValue="12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Arnaud Dupleix" refreshedDate="43768.748246759256" createdVersion="4" refreshedVersion="4" minRefreshableVersion="3" recordCount="150">
  <cacheSource type="worksheet">
    <worksheetSource name="Tableau7"/>
  </cacheSource>
  <cacheFields count="28">
    <cacheField name="Famille" numFmtId="0">
      <sharedItems count="4">
        <s v="Emprunts obligataires"/>
        <s v="Emprunts auprès des établissements financiers"/>
        <s v="Emprunts auprès des établissements financiers assortis d'une option de tirage sur ligne de trésorerie"/>
        <s v="Dépôts et cautionnements reçus"/>
      </sharedItems>
    </cacheField>
    <cacheField name="Contrat" numFmtId="0">
      <sharedItems containsBlank="1" containsMixedTypes="1" containsNumber="1" containsInteger="1" minValue="2" maxValue="753842016"/>
    </cacheField>
    <cacheField name="Prêteur" numFmtId="0">
      <sharedItems count="28">
        <s v="NATIXIS"/>
        <s v="HSBC"/>
        <s v="COMMERZBANK"/>
        <s v="Emission privée DEXIA"/>
        <s v="Nomura Internat plc"/>
        <s v="Soc Gen EMTN"/>
        <s v="CFF"/>
        <s v="Crédit Agricole CIB"/>
        <s v="Société Générale"/>
        <s v="ARKEA"/>
        <s v="Caisse Régionale de Crédit Agricole"/>
        <s v="CDC"/>
        <s v="AFL"/>
        <s v="BAYERN LB"/>
        <s v="DePfa Bank Europe plc"/>
        <s v="Crédit Mutuel"/>
        <s v="BNP Paribas"/>
        <s v="DEUTSCHE PFANDBRIEF BANK"/>
        <s v="CEPAC"/>
        <s v="Dexia Crédit Local"/>
        <s v="CAFFIL"/>
        <s v="LA BANQUE POSTALE"/>
        <s v="NSV HSBC"/>
        <s v="Société Générale OCLT"/>
        <s v="CFF - OCLT"/>
        <s v="DEXIA CLTR"/>
        <s v="CRCA - OCLT"/>
        <s v="Person morale physique"/>
      </sharedItems>
    </cacheField>
    <cacheField name="Date de signature" numFmtId="170">
      <sharedItems containsSemiMixedTypes="0" containsNonDate="0" containsDate="1" containsString="0" minDate="1998-10-26T00:00:00" maxDate="2018-12-07T00:00:00"/>
    </cacheField>
    <cacheField name="Date d'émission ou date de mobilisation" numFmtId="170">
      <sharedItems containsSemiMixedTypes="0" containsNonDate="0" containsDate="1" containsString="0" minDate="1998-10-26T00:00:00" maxDate="2018-12-14T00:00:00"/>
    </cacheField>
    <cacheField name="Date du premier remboursement" numFmtId="170">
      <sharedItems containsSemiMixedTypes="0" containsNonDate="0" containsDate="1" containsString="0" minDate="2000-01-25T00:00:00" maxDate="2029-11-15T00:00:00"/>
    </cacheField>
    <cacheField name="Nominal" numFmtId="44">
      <sharedItems containsSemiMixedTypes="0" containsString="0" containsNumber="1" minValue="459997" maxValue="150000000"/>
    </cacheField>
    <cacheField name="Type de taux d'intérêt" numFmtId="0">
      <sharedItems count="3">
        <s v="F"/>
        <s v="C"/>
        <s v="V"/>
      </sharedItems>
    </cacheField>
    <cacheField name="Index" numFmtId="0">
      <sharedItems count="12">
        <s v="FIXE"/>
        <s v="TAUX STRUCTURES"/>
        <s v="TAM"/>
        <s v="EURIBOR 3"/>
        <s v="EURIBOR 12"/>
        <s v="LIVRET A"/>
        <s v="LEP"/>
        <s v="EONIA"/>
        <s v="TAG01M"/>
        <s v="EURIBOR 1M"/>
        <s v="EURIBOR 6"/>
        <s v="MULTI-INDE"/>
      </sharedItems>
    </cacheField>
    <cacheField name="Taux initial - Niveau de taux" numFmtId="167">
      <sharedItems containsSemiMixedTypes="0" containsString="0" containsNumber="1" minValue="0" maxValue="5.73"/>
    </cacheField>
    <cacheField name="Taux initial - Taux actuariel" numFmtId="167">
      <sharedItems containsSemiMixedTypes="0" containsString="0" containsNumber="1" minValue="0" maxValue="5.7350000000000003"/>
    </cacheField>
    <cacheField name="Devise" numFmtId="0">
      <sharedItems containsNonDate="0" containsString="0" containsBlank="1"/>
    </cacheField>
    <cacheField name="Périodicité des remboursements" numFmtId="0">
      <sharedItems/>
    </cacheField>
    <cacheField name="Profil d'amortissement" numFmtId="0">
      <sharedItems/>
    </cacheField>
    <cacheField name="Possibilité de remboursement anticipé O/N" numFmtId="0">
      <sharedItems count="2">
        <s v="O"/>
        <s v="N"/>
      </sharedItems>
    </cacheField>
    <cacheField name="Catégorie d’emprunt" numFmtId="0">
      <sharedItems/>
    </cacheField>
    <cacheField name="Emprunts et dettes au 31/12/N - Couverture ? O/N" numFmtId="0">
      <sharedItems/>
    </cacheField>
    <cacheField name="Montant couvert" numFmtId="0">
      <sharedItems containsMixedTypes="1" containsNumber="1" containsInteger="1" minValue="0" maxValue="0"/>
    </cacheField>
    <cacheField name="Catégorie d’emprunt après couverture éventuelle" numFmtId="0">
      <sharedItems/>
    </cacheField>
    <cacheField name="Capital restant dû au 31/12/N" numFmtId="44">
      <sharedItems containsSemiMixedTypes="0" containsString="0" containsNumber="1" minValue="0" maxValue="150000000"/>
    </cacheField>
    <cacheField name="Durée résiduelle (en années)" numFmtId="2">
      <sharedItems containsSemiMixedTypes="0" containsString="0" containsNumber="1" minValue="0" maxValue="25" count="79">
        <n v="5.5"/>
        <n v="2.17"/>
        <n v="10.42"/>
        <n v="9.92"/>
        <n v="16.829999999999998"/>
        <n v="17.829999999999998"/>
        <n v="5.42"/>
        <n v="10.83"/>
        <n v="7.5"/>
        <n v="8.5"/>
        <n v="7.83"/>
        <n v="22.83"/>
        <n v="19.920000000000002"/>
        <n v="20.92"/>
        <n v="2.92"/>
        <n v="8.92"/>
        <n v="0"/>
        <n v="3.83"/>
        <n v="1.83"/>
        <n v="6.83"/>
        <n v="13.75"/>
        <n v="2.83"/>
        <n v="1.08"/>
        <n v="0.25"/>
        <n v="0.67"/>
        <n v="5.17"/>
        <n v="11.67"/>
        <n v="5"/>
        <n v="12.83"/>
        <n v="8"/>
        <n v="8.25"/>
        <n v="14.08"/>
        <n v="2.25"/>
        <n v="2"/>
        <n v="14.67"/>
        <n v="15.67"/>
        <n v="9.33"/>
        <n v="15.42"/>
        <n v="4.42"/>
        <n v="4.92"/>
        <n v="17.670000000000002"/>
        <n v="1.75"/>
        <n v="1.92"/>
        <n v="13.92"/>
        <n v="11.83"/>
        <n v="0.83"/>
        <n v="25"/>
        <n v="16"/>
        <n v="24"/>
        <n v="23"/>
        <n v="22"/>
        <n v="21"/>
        <n v="17"/>
        <n v="19"/>
        <n v="6.92"/>
        <n v="15"/>
        <n v="4.83"/>
        <n v="5.67"/>
        <n v="5.75"/>
        <n v="2.58"/>
        <n v="8.75"/>
        <n v="16.079999999999998"/>
        <n v="14"/>
        <n v="0.92"/>
        <n v="8.42"/>
        <n v="0.33"/>
        <n v="9"/>
        <n v="4.75"/>
        <n v="9.58"/>
        <n v="10.58"/>
        <n v="9.67"/>
        <n v="12.67"/>
        <n v="9.5"/>
        <n v="0.5"/>
        <n v="7.92"/>
        <n v="13.83"/>
        <n v="7.75"/>
        <n v="15.75"/>
        <n v="15.83"/>
      </sharedItems>
      <fieldGroup base="20">
        <rangePr startNum="0" endNum="25" groupInterval="5"/>
        <groupItems count="7">
          <s v="&lt;0"/>
          <s v="0-5"/>
          <s v="5-10"/>
          <s v="10-15"/>
          <s v="15-20"/>
          <s v="20-25"/>
          <s v="&gt;25"/>
        </groupItems>
      </fieldGroup>
    </cacheField>
    <cacheField name="Taux d'intérêt - Type de taux " numFmtId="0">
      <sharedItems/>
    </cacheField>
    <cacheField name="Index2" numFmtId="0">
      <sharedItems/>
    </cacheField>
    <cacheField name="Niveau de taux d'intérêt au 31/12/N" numFmtId="167">
      <sharedItems containsSemiMixedTypes="0" containsString="0" containsNumber="1" minValue="0" maxValue="5.73"/>
    </cacheField>
    <cacheField name="Annuité de l’exercice - Capital" numFmtId="44">
      <sharedItems containsSemiMixedTypes="0" containsString="0" containsNumber="1" minValue="0" maxValue="8500000"/>
    </cacheField>
    <cacheField name="Annuité - Charges d'intérêt" numFmtId="44">
      <sharedItems containsSemiMixedTypes="0" containsString="0" containsNumber="1" minValue="0" maxValue="6000000"/>
    </cacheField>
    <cacheField name="Annuité - Intérêts perçus (le cas échéant) " numFmtId="44">
      <sharedItems containsSemiMixedTypes="0" containsString="0" containsNumber="1" containsInteger="1" minValue="0" maxValue="0"/>
    </cacheField>
    <cacheField name="ICNE de l'exercice" numFmtId="44">
      <sharedItems containsSemiMixedTypes="0" containsString="0" containsNumber="1" minValue="0" maxValue="1260061.11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freshedBy="Arnaud Dupleix" refreshedDate="43823.369214236111" createdVersion="4" refreshedVersion="4" minRefreshableVersion="3" recordCount="8247">
  <cacheSource type="worksheet">
    <worksheetSource name="Tableau15"/>
  </cacheSource>
  <cacheFields count="6">
    <cacheField name="Année" numFmtId="0">
      <sharedItems containsSemiMixedTypes="0" containsString="0" containsNumber="1" containsInteger="1" minValue="2014" maxValue="2018" count="5">
        <n v="2014"/>
        <n v="2015"/>
        <n v="2016"/>
        <n v="2017"/>
        <n v="2018"/>
      </sharedItems>
    </cacheField>
    <cacheField name="Catégorie" numFmtId="0">
      <sharedItems count="2">
        <s v="Personnes de droit privé"/>
        <s v="Personnes de droit public"/>
      </sharedItems>
    </cacheField>
    <cacheField name="Nature" numFmtId="0">
      <sharedItems count="8">
        <s v="Associations"/>
        <s v="Entreprises"/>
        <s v="Personnes physiques"/>
        <s v="Autres"/>
        <s v="Régions"/>
        <s v="Communes"/>
        <s v="Etat"/>
        <s v="Etablissements publics (EPCI, EPA, EPIC,...)"/>
      </sharedItems>
    </cacheField>
    <cacheField name="Montant" numFmtId="0">
      <sharedItems containsSemiMixedTypes="0" containsString="0" containsNumber="1" minValue="0" maxValue="14902647"/>
    </cacheField>
    <cacheField name="Nom" numFmtId="0">
      <sharedItems count="3883">
        <s v="13 BASKET BALLIN"/>
        <s v="100 POUR CENT GLISSE"/>
        <s v="118 BIS ASTRONEF"/>
        <s v="13 A TIPIK"/>
        <s v="2B2B"/>
        <s v="A CHACUN SON SPORT"/>
        <s v="A PETITS SONS"/>
        <s v="ABLE"/>
        <s v="ACCES AU DROIT DES ENFANTS ET DES JEUNES"/>
        <s v="ACCES CULTURE"/>
        <s v="ACCOMPAGNEMENT LOGEMENT INSERTION SERVICE ALISE"/>
        <s v="ACCORDS EN SCENE"/>
        <s v="ACCOULES SAX"/>
        <s v="ACCUEIL DE JOUR"/>
        <s v="ACCUEIL DES VILLES FRANCAISES MARSEILLE"/>
        <s v="ACCUEIL ET RENCONTRES"/>
        <s v="ACGD THEATRE MASSALIA"/>
        <s v="ACIM"/>
        <s v="ACM ETS CHATEAU DE LA BUZINE"/>
        <s v="ACT REPORTAGES"/>
        <s v="ACTA VISTA"/>
        <s v="ACTEURS ET CITOYENS A MARSEILLE"/>
        <s v="ACTION CATHOLIQUE DES ENFANTS DE MARSEILLE ET ENVIRONS"/>
        <s v="ACTION DE SOLIDARITE DE MARSEILLE"/>
        <s v="ACTION MEDITERRANEENNE POUR L INSERTION SOCIALE PAR LE LOGEMENT"/>
        <s v="ACTIONS DE RECHERCHE TECHN CULTURELLE ET ARTISTIQUE DVPT ENVIRONNEMENT"/>
        <s v="ACTIONS GLOBALES D ENSEIGNEMENT DE SOUTIEN CULTUREL ET ARTISTIQUE"/>
        <s v="ACTORAL"/>
        <s v="ADOLPHE MONTICELLI"/>
        <s v="AFLAM"/>
        <s v="AFRIQUE OUEST FRANCE GUINEE VOIR VIE AOFG VOIR LA VIE"/>
        <s v="AFRISANTE"/>
        <s v="AGENCE D URBANISME DE L AGGLOMERATION MARSEILLAISE"/>
        <s v="AGENCE DE DEVELOPPEMENT ET DE RESERVA TION TOURISTIQUES BDR TOURISME"/>
        <s v="AGENCE DE VOYAGES IMAGINAIRES"/>
        <s v="AGENCE LOCALE DE L ENERGIE DE LA METROPOLE MARSEILLAISE"/>
        <s v="AGENCE PROVENCALE DE L ECONOMIE ALTERNATIVE ET SOLIDAIRE"/>
        <s v="AGIR ENSEMBLE POUR LE LOGEMENT EN HUVEAUNE"/>
        <s v="AGIR POUR LE DEVELOPPEMENT D ACTIONS D INSERTION ADAI"/>
        <s v="AGONE EDITEUR"/>
        <s v="AIDES FEDERATION NATIONALE DELEGATION DEPARTEMENTALE BDR"/>
        <s v="AIRELLES VIDEO"/>
        <s v="ALGERNON"/>
        <s v="ALMA 13"/>
        <s v="ALPHABETVILLE"/>
        <s v="ALPHABIO"/>
        <s v="ALZHAR"/>
        <s v="AMAF"/>
        <s v="AMBITION CITE"/>
        <s v="AMICALE CYCLISTE MARSEILLE EST"/>
        <s v="AMICALE DES ANCIENS DU BATAILLON DE MARINS POMPIERS DE MARSEILLE"/>
        <s v="AMICALE JUDO MARSEILLE"/>
        <s v="AMICALE SOUVENIR ST EUGENOIS"/>
        <s v="AMICALE SPORTIVE AFRO ANTILLES"/>
        <s v="AMICALE SPORTIVE KULHMANN"/>
        <s v="AMIS DE L INSTRUCTION LAIQUE MAZARGUES"/>
        <s v="AMIS DE L INSTRUCTION LAIQUE ST LOUP"/>
        <s v="AMIS DES QUARTIERS SUD"/>
        <s v="AMITIE JUDEO CHRETIENNE MARSEILLE PROVENCE"/>
        <s v="AMITIE MARSEILLE VIET NAM AMV"/>
        <s v="ANCIENS ET AMIS DE BAB EL OUED"/>
        <s v="ANIMA INVESTMENT NETWORK"/>
        <s v="ANIMA THEATRE"/>
        <s v="APAF PETITE ENFANCE"/>
        <s v="ARBORESCENCE"/>
        <s v="ARBRE EN SCENE PARC BILLOUX"/>
        <s v="ARCHAOS CIRQUE DE CARACTERE"/>
        <s v="ARCHE"/>
        <s v="ARKEMA FRANCE"/>
        <s v="ARMAPAD"/>
        <s v="ARPSYDEMIO"/>
        <s v="ART CCESSIBLE"/>
        <s v="ART ET MYSTIQUE 2013"/>
        <s v="ARTISANS DU MONDE MARSEILLE"/>
        <s v="ARTONIK"/>
        <s v="ARTOTHEQUE ANTONIN ARTAUD"/>
        <s v="ARTS ET DEVELOPPEMENT"/>
        <s v="ARTS THEATRE ET CLAQUETTES COMPAGNIE PHILIPPE CHAGOT"/>
        <s v="ASOCIATION SPORTIVE MAZARGUES"/>
        <s v="ASS AIDE AIDANTS NATURELS PERS AGEES OU HANDICAPEES EN PERTE D AUTONOMIE"/>
        <s v="ASS AIDE AUX MUSIQUES INNOVATRICES"/>
        <s v="ASS ASTHME ET ALLERGIES"/>
        <s v="ASS BERNARD DUTANT"/>
        <s v="ASS BIBLIOTHEQUE CAPELETTE ABC"/>
        <s v="ASS CHATEAU DE SERVIERES"/>
        <s v="ASS CHRISTOPHE POUR PREVENIR LE SUICIDE DES JEUNES"/>
        <s v="ASS COLA PRODUCTION"/>
        <s v="ASS COMBATTANTS DE L UNION FRANCAISE"/>
        <s v="ASS CRECHES MICRO BULLES"/>
        <s v="ASS CULTURELLE D ESPACE LECTURE ET D ECRITURE EN MEDITERRANEE"/>
        <s v="ASS CULTURELLE DES FRANCAIS D ALGERIE"/>
        <s v="ASS CULTURELLE EDUCATIVE ET DE LOISIRSSIMAN TOV ACEL SIMAN TOV"/>
        <s v="ASS CULTURELLE STATION ALEXANDRE"/>
        <s v="ASS CYCLISTE SAINT BARNABE"/>
        <s v="ASS D AIDE AUX JEUNES TRAVAILLEURS"/>
        <s v="ASS D AIDE AUX VICTIMES D ACTES DE DELINQUANCE"/>
        <s v="ASS DE GESTION DE L ECOLE DE LA DEUXIEME CHANCE"/>
        <s v="ASS DE GESTION DE L INCUBATEUR MULTIMEDIA"/>
        <s v="ASS DE GESTION DU CONSERVATOIRE NATIONAL DES ARTS ET METIERS DE PROVENCE ALPES COTE D AZUR"/>
        <s v="ASS DE GESTION DU THÉÂTRE DU GYMNASE ARMAND HAMMER"/>
        <s v="ASS DE GESTION ET ANIMATION DU CENTRE SOCIO CULTUREL FRAIS VALLON"/>
        <s v="ASS DE GESTION ET D ANIMATION DE LA MAISON DES FAMILLES ET DES ASS"/>
        <s v="ASS DE GESTION ET D ANIMATION DU CENTRE SOCIAL DE MALPASSE"/>
        <s v="ASS DE GESTION ET D ANIMATION DU CENTRE SOCIO CULTUREL DEL RIO"/>
        <s v="ASS DE LA COMPAGNIE JULIEN LESTEL"/>
        <s v="ASS DE LA GARDERIE SAINT FRANCOIS D ASSISE"/>
        <s v="ASS DE LA PLACE BLANCHE"/>
        <s v="ASS DE MEDIATION SOCIALE"/>
        <s v="ASS DE PREFIGURATION DE LA CITE DES ARTS DE LA RUE"/>
        <s v="ASS DE PREFIGURATION INCUBATEUR INTER UNIVERSITAIRE DE ACADEMIE AIX MLLE"/>
        <s v="ASS DE PROMOTION DE L INGENIERIE SOCIO EDUCATIVE"/>
        <s v="ASS DE RECHERCHES HISTORIQUES ET ARCHEOLOGIQUES"/>
        <s v="ASS DENTAIRE DE PROVENCE"/>
        <s v="ASS DEPARTEMENTALE DES PUPILLES DE L ENSEIGNEMENT PUBLIC DES BDR"/>
        <s v="ASS DEPARTEMENTALE FRANCAS DES BOUCHES DU RHONE"/>
        <s v="ASS DEPTL D ENTRAIDE DES PERSONNES ACCUEILLIES A LA PROTECTION DE L ENFAN"/>
        <s v="ASS DEPTL POUR LE DEVELOPPEMENT DES ACTIONS DE PREVENTION"/>
        <s v="ASS DEPTL PROTECTION DES NOURRISSONS DE L ENFANCE ET DE LA FAMILLE APRONEF"/>
        <s v="ASS DES AMIS DE LA FONDATION POUR LA MEMOIRE DE LA DEPORTATION"/>
        <s v="ASS DES AMIS DE SAINT VICTOR"/>
        <s v="ASS DES ANCIENS COMBATTANTS DU MINISTERE DES FINANCES"/>
        <s v="ASS DES CLUBS NAUTIQUES DE L ESTAQUE"/>
        <s v="ASS DES COM ARTISANS ET PROF LIBERALESJOLIETTE REP SCHUMAN DUNK BD DES DAMES"/>
        <s v="ASS DES COMMERCANTS ET ARTISANS CLARY ST LAZARE"/>
        <s v="ASS DES COMMERCANTS ET ARTISANS DE LA BELLE DE MAI"/>
        <s v="ASS DES DONNEURS DE VOIX"/>
        <s v="ASS DES EQUIPEMENTS COLLECTIFS AIR BEL"/>
        <s v="ASS DES EQUIPEMENTS COLLECTIFS BOURRELY"/>
        <s v="ASS DES EQUIPEMENTS COLLECTIFS LA CASTELLANE"/>
        <s v="ASS DES EQUIPEMENTS COLLECTIFS LES ESCOURTINES"/>
        <s v="ASS DES INGENIEURS DE L ECOLE CENTRALEMARSEILLE AIECM"/>
        <s v="ASS DES INSTANTS VIDEO NUMERIQUES ET POETIQUES"/>
        <s v="ASS DES JARDINS OUVRIERS CODER"/>
        <s v="ASS DES MALADES DU SYMDROME DE MC CUNEALBRIGHT"/>
        <s v="ASS DES PARALYSES DE FRANCE"/>
        <s v="ASS DES PARENTS D ELEVES DU LYCEE DE LHOTELLERIE ET L ALIMENTATION DE MLLE"/>
        <s v="ASS DES PARENTS D ELEVES ET AMIS DU CONSERVATOIRE"/>
        <s v="ASS DIOCESAINE DE MARSEILLE"/>
        <s v="ASS DVPT RECHERCHES BIOLOGIQUES MEDICALES AU CHR DE MARSEILLE"/>
        <s v="ASS ECHANGES CULTURELS MEDITERRANEE"/>
        <s v="ASS ECOLE LACORDAIRE"/>
        <s v="ASS FAMILIALE DU CENTRE SOCIAL BOIS LEMAITRE"/>
        <s v="ASS FAMILIALE DU CENTRE VIE DE BONNEVEINE"/>
        <s v="ASS FAMILIALE MAISON DE LA FAMILLE DESBDR"/>
        <s v="ASS FAMILIALE PARADIS ST GINIEZ"/>
        <s v="ASS FAMILIALE ST PIERRE ST PAUL"/>
        <s v="ASS FAMILLES DE TRAUMATISES CRANIENS ET DE CEREBRO LESES DES BDR"/>
        <s v="ASS FCSE DES HEMOPHILES DES MALADIES WILLEBRAND AUTRES TROUBLES COAGULATION"/>
        <s v="ASS FRANCAISE CONTRE LES MYOPATHIES"/>
        <s v="ASS FRANCO RUSSE PERSPECTIVES"/>
        <s v="ASS GAN AMI"/>
        <s v="ASS GENERALE DES INTERVENANTS RETRAITES DELEG DEP BOUCHES DU RHONE"/>
        <s v="ASS GRAND LUMINY"/>
        <s v="ASS GYMNIQUE DE MONTREDON"/>
        <s v="ASS HANDIDENT PACA"/>
        <s v="ASS LA COMPAGNIE"/>
        <s v="ASS LA MOSQUEE DE MARSEILLE"/>
        <s v="ASS LE ZEBRE ZEN"/>
        <s v="ASS LES ENTREPRENEURIALES EN PACA"/>
        <s v="ASS LIBERATION HAUTS CANEBIERE"/>
        <s v="ASS LOGER MARSEILLE JEUNES"/>
        <s v="ASS MARSEILLAISE D ACCUEIL DES MARINS"/>
        <s v="ASS MARSEILLAISE DES MISSIONS DU MIDI"/>
        <s v="ASS MARSEILLAISE POUR LA GESTION DE CRECHES"/>
        <s v="ASS MARSEILLE 5 BASKET BALL"/>
        <s v="ASS MARSEILLE AUBAGNE DE PECHE"/>
        <s v="ASS MASSILIA MARATHON"/>
        <s v="ASS MEDITERRANEENNE DE PREVENTION ET DE TRAITEMENT DES ADDICTIONS"/>
        <s v="ASS MEDITERRANEENNE DE SOUTIEN CULTUREL ARTISTIQUE ET SPORTIF AMSCAS"/>
        <s v="ASS MEDITERRANEENNE POUR L INTEGRATIONDES DEFICIENTS VISUELS"/>
        <s v="ASS MUSICALE SOCIO CULTURELLE"/>
        <s v="ASS NATIONALE DES CHEMINOTS ANCIENS COMBATTANTS"/>
        <s v="ASS NEURO SCIENCES ET PSYCHIATRIES ANSP"/>
        <s v="ASS NO TUNES INTERNATIONAL"/>
        <s v="ASS NOUVELLE DIFFUSION RECHERCHES OBSERVATOIRE MARSEILLE"/>
        <s v="ASS OLYMPIQUE DE MARSEILLE OM"/>
        <s v="ASS ORIA MULTI ACCUEIL CRECHE HALTE GARDERIE"/>
        <s v="ASS P POSTER"/>
        <s v="ASS PHOCEENNE DES SPORTS DE GLACE"/>
        <s v="ASS PLIF PLAF PLOUF"/>
        <s v="ASS PLUS FORT"/>
        <s v="ASS POUR L ESSOR PROVENCAL STE DES EXCURSIONNISTES MARSEILLAIS"/>
        <s v="ASS POUR L ETUDE ET LA FORMATION CONTINUE EN GYNECOLOGIE OBSTETRIQUE"/>
        <s v="ASS POUR L HABITAT ALTERNATIF SOCIAL"/>
        <s v="ASS POUR LA MUSIQUE ET SES METIERS ANIMATION INSERTION"/>
        <s v="ASS POUR LA PARTICIPATION ET L ACTION REGIONALE"/>
        <s v="ASS POUR LA PROMOTION DE L ESPACE CULTUREL DE LA BUSSERINE"/>
        <s v="ASS POUR LA RECHERCHE DE LA REHABILITATION DE LA MAIN TRAUMATIQUE"/>
        <s v="ASS POUR LA RECHERCHE ET L ENSEIGNEMENT DE LA SHOAH"/>
        <s v="ASS POUR LA VALORISATION DES ESPACES COLLABORATIFS"/>
        <s v="ASS POUR LE CONSEIL ET LA CREATION D ENTREPRISES ACCES CONSEIL"/>
        <s v="ASS POUR LE DEVELOPPEMENT ET L INFO SUR LES METIERS ET EMPLOIS METIERAMA"/>
        <s v="ASS POUR LE DROIT A L INITIATIVE ECONOMIQUE"/>
        <s v="ASS POUR LES FOYERS ET ATELIERS DES HANDICAPES"/>
        <s v="ASS PR LA REALISATION ET LE DVPT D UN CENTRE NATIONAL DE REFERENCE RFID"/>
        <s v="ASS PR LE DEVELOPPEMENT DES RELATIONS ECO CULTURELLES MLLE PCE TUNISIE"/>
        <s v="ASS PR LE DEVELOPPEMENT DES RELATIONS INTERCOMMUNAUTAIRES MEDITERRANEENNES"/>
        <s v="ASS PR VISITE DES MALADES DS LES ETS HOSPITALIERS ET MAISONS DE RETRAITES"/>
        <s v="ASS PROGRES DU MANAGEMENT APM"/>
        <s v="ASS PROVENCALE DES HANDICAPES ET INSUFFISANTS RESPIRATOIRES APHIR"/>
        <s v="ASS PROVENCALE DES PELERINS DE COMPOSTELLE APPC"/>
        <s v="ASS RECRE BB"/>
        <s v="ASS REGARDS DE PROVENCE"/>
        <s v="ASS REGIONALE DES APHASIQUES DE LA MEDITERRANEE"/>
        <s v="ASS REPUBLICAINE DES ANCIENS COMBATTANTS ET VICTIMES DE GUERRE"/>
        <s v="ASS SOLIDARITE FAMILIALE MARSEILLAISE"/>
        <s v="ASS SOS HEPATITES PACA"/>
        <s v="ASS SPORTIVE ASPTT MARSEILLE"/>
        <s v="ASS SPORTIVE COLLINE NOTRE DAME"/>
        <s v="ASS SPORTIVE DE L AMICALE NOTRE DAME DE BEAUMONT"/>
        <s v="ASS SPORTIVE DE MAZARGUES"/>
        <s v="ASS SPORTIVE DES RETRAITES MARSEILLAIS"/>
        <s v="ASS SPORTIVE DES TOURELLES"/>
        <s v="ASS SPORTIVE ET CULTURELLE ALGERNON"/>
        <s v="ASS SPORTIVE ET CULTURELLE DE LA BATARELLE"/>
        <s v="ASS SPORTIVE ET CULTURELLE DE LA JEUNESSE DE FELIX PYAT"/>
        <s v="ASS SPORTIVE ET CULTURELLE LA DELORME"/>
        <s v="ASS SPORTIVE KICK BOXING 3EME SECTEUR"/>
        <s v="ASS SPORTIVE MAISON DE JEUNES LA BLANCARDE"/>
        <s v="ASS SPORTS ET LOISIRS DES AVEUGLES ET AMBLYOPES"/>
        <s v="ASS UNION SPORTIVE DE L ENSEIGNEMENT DU PREMIER DEGRE DES SECTEURS DE MLLE"/>
        <s v="ASS UNIS CITE MEDITERRANEE"/>
        <s v="ASS VILLE ET CULTURES"/>
        <s v="ASS VOGUE MASSILIA"/>
        <s v="ASS VOILE IMPULSION"/>
        <s v="ASS VOL PLANE"/>
        <s v="ASS WA (HARMONIE)"/>
        <s v="ASSAMMA"/>
        <s v="ASSO SOCIOCULTURELLE DES QUARTIERS FONDACLE LES OLIVES"/>
        <s v="ASSOCIATION CELLULE 516"/>
        <s v="ASSOCIATION COMMERCES POSITIFS ACP"/>
        <s v="ASSOCIATION CRECHE DU 285"/>
        <s v="ASSOCIATION CUBE"/>
        <s v="ASSOCIATION CULTURELLE SPORTIVE ET D'ANIMATION"/>
        <s v="ASSOCIATION CULTURELLE YORUBA DE CUBA OMI OMI"/>
        <s v="ASSOCIATION DE LA CHORALE ANGUELOS DE L ECOLE CHEVREUL"/>
        <s v="ASSOCIATION DE LA FONDATION ETUDIANTE POUR LA VILLE (AFEV)"/>
        <s v="ASSOCIATION DEPARTEMENTALE DES PARENTS D'ELEVES DE L'ENSEIGNEMENT PUBLIC DES BDR"/>
        <s v="ASSOCIATION DES COMMERCANTS ARTISANS ET PROFESSIONS LIBERALES DE ST BARNABE"/>
        <s v="ASSOCIATION DES COMMERCANTS DE L ESCALE BORELY"/>
        <s v="ASSOCIATION DES FOYERS ET ATELIERS DE PREVENTION"/>
        <s v="ASSOCIATION DES PARLYSES DE FRANCE"/>
        <s v="ASSOCIATION DES SPORTS DE GLISSE URBAINE DE MEDITERRANEE ASGUM"/>
        <s v="ASSOCIATION DES VILLES DE FRANCE"/>
        <s v="ASSOCIATION E Z R A T I"/>
        <s v="ASSOCIATION GYMNIQUE DE MONTREDON"/>
        <s v="ASSOCIATION HANDBALL NORD"/>
        <s v="ASSOCIATION HERVE MONDIAL BOXING"/>
        <s v="ASSOCIATION JEUNESSE MARSEILLE NORD"/>
        <s v="ASSOCIATION LES DITS SONT DE LA"/>
        <s v="ASSOCIATION LES INGERABLES"/>
        <s v="ASSOCIATION LES PANIERS MARSEILLAIS"/>
        <s v="ASSOCIATION LOISIRS ET CULTURE DE LA MADRAGUE DE MONTREDON"/>
        <s v="ASSOCIATION MAMANTHE"/>
        <s v="ASSOCIATION NATIONALE DES VISITEURS DEPRISON"/>
        <s v="ASSOCIATION NOAILLES GOURMAND"/>
        <s v="ASSOCIATION PHILANTROPIQUE DU ROUCAS"/>
        <s v="ASSOCIATION POUR LE FESTIVAL MUSIQUES INTERDITES"/>
        <s v="ASSOCIATION RAP' N BOXE"/>
        <s v="ASSOCIATION SAINT JOSEPH AFOR"/>
        <s v="ASSOCIATION SAINTE VICTOIRE"/>
        <s v="ASSOCIATION SCIENCES FRONTIERES"/>
        <s v="ASSOCIATION SOCIOCULTURELLE FAMILLES EN ACTION ASC FAMILLES EN ACTION"/>
        <s v="ASSOCIATION SPORTIVE DE MAZARGUES"/>
        <s v="ASSOCIATION SPORTIVE DE SAINTE MARGUERITE"/>
        <s v="ASSOCIATION SPORTIVE ET CULTUTELLE LA BATARELLE"/>
        <s v="ASSOCIATION SUD ACTION MARSEILLE"/>
        <s v="ASSOCIATION TOKA"/>
        <s v="ASSOCIATION VARIAN FRY FRANCE"/>
        <s v="ASSOM"/>
        <s v="ASTERIDES"/>
        <s v="ATELIER LORETTE"/>
        <s v="ATELIER MARSEILLAIS D INITIATIVES EN ECOLOGIE URBAINE"/>
        <s v="ATELIER VIS A VIS"/>
        <s v="ATELIERS DU GRAND SUD"/>
        <s v="ATHLETIC CLUB PHOCEEN"/>
        <s v="AUTEUIL PETITE ENFANCE"/>
        <s v="AUTO SUPPORT D USAGERS EX USAGERS DE DROGUES"/>
        <s v="AUTOKAB"/>
        <s v="AUTRES REGARDS"/>
        <s v="AVENIR GYMNIQUE DES PINS"/>
        <s v="AVENIR SANTE FRANCE"/>
        <s v="AVENIR TRADITIONS MARINES"/>
        <s v="BADABOUM THEATRE"/>
        <s v="BALLET NATIONAL DE MARSEILLE"/>
        <s v="BALOU CRECHE"/>
        <s v="BANQUE ALIMENTAIRE DES BDR POUR LA LUTTE CONTRE LA FAIM"/>
        <s v="BAROUDEUR MASSILIA POMPIERS DU MONDE"/>
        <s v="BASKET CLUB VALENTINOIS"/>
        <s v="BEP BOP SALSA CLUB"/>
        <s v="BETEL FRANCE"/>
        <s v="BETH HILEL"/>
        <s v="BIEN VIVRE A BEAUMONT ASS DES COMMERCANTS ARTISANS ET PROFESSIONS"/>
        <s v="BINTANG TIGA"/>
        <s v="BNE AKIVA MARSEILLE"/>
        <s v="BOARD SPIRIT MARSEILLE"/>
        <s v="BODADON"/>
        <s v="BOUDMER"/>
        <s v="BOXE FRANCAISE PARADIS"/>
        <s v="BOXING CLUB DE ST JEROME"/>
        <s v="BRAIN UP ASSOCIATION"/>
        <s v="BRIDGE CLUB DE MONTOLIVET"/>
        <s v="BRIDGES PONTS ENTRE LES CULTURES"/>
        <s v="BUDOKAN DE MAZARGUES"/>
        <s v="BUREAU INTERMEDIAIRE DE PRODUCTION BIP"/>
        <s v="BUREL FOOTBALL CLUB"/>
        <s v="BUS 31 32"/>
        <s v="C EST LA FAUTE A VOLTAIRE"/>
        <s v="CAHIN CAHA"/>
        <s v="CANTINE 1901"/>
        <s v="CAP AU NORD ENTREPRENDRE"/>
        <s v="CAP MARSEILLE"/>
        <s v="CARNETS DE VILLE"/>
        <s v="CARTOUN SARDINES THEATRE"/>
        <s v="CATALOGUE DU SENSIBLE"/>
        <s v="CDSBF 13"/>
        <s v="CELLULE D ECOUTE SOINS PALLIATIFS 13"/>
        <s v="CELTIC DE MARSEILLE NATATION"/>
        <s v="CEMEA"/>
        <s v="CENTRE ASSOCIATIF D ANIMATION LE BORD DE MER CAA LE BORD DE MER"/>
        <s v="CENTRE BAUSSENQUE"/>
        <s v="CENTRE CULTUREL EVANGELIQUE ARMENIEN"/>
        <s v="CENTRE CULTUREL INDIEN TAGORE"/>
        <s v="CENTRE CULTUREL SAREV"/>
        <s v="CENTRE D ACCUEIL DES BAUMETTES"/>
        <s v="CENTRE D ANIMATION DES ABEILLES"/>
        <s v="CENTRE D INFORMATION SUR LES DROITS DES FEMMES ET DES FAMILLES PHOCEEN"/>
        <s v="CENTRE D INTERPRETARIAT DE LIAISON"/>
        <s v="CENTRE D'ACTIVITES REGIONALES DU PLAN BLEU"/>
        <s v="CENTRE DE CULTURE OUVRIERE"/>
        <s v="CENTRE DE FORMATION ET DE PREPARATION A L EMPLOI CANA"/>
        <s v="CENTRE DE L AMITIE JEUNES ET LOISIRS"/>
        <s v="CENTRE DE LOISIRS JEUNES POLICE NATIONALE DDSP 13"/>
        <s v="CENTRE DE RENCONTRE ET D ANIMATION PARLA CHANSON"/>
        <s v="CENTRE DESIGN MARSEILLE PROVENCE"/>
        <s v="CENTRE EDMOND FLEG"/>
        <s v="CENTRE INTERNATIONAL DE POESIE MARSEILLE"/>
        <s v="CENTRE INTERNATIONAL DE RECHERCHE SUR LE VERRE ET LES ARTS PLASTIQUES"/>
        <s v="CENTRE INTERNATIONAL DU SON"/>
        <s v="CENTRE MEDITERRANEEN DE LA COMMUNICATION AUDIO VISUELLE"/>
        <s v="CENTRE MUSULMAN DE MARSEILLE"/>
        <s v="CENTRE NATIONAL D INSERTION PROFESSIONNELLE D ARTISTES LYRIQUES"/>
        <s v="CENTRE NATIONAL D'INSERTION PROFESSIONNELLE D'ART LYRIQUE PACA – CNIPAL"/>
        <s v="CENTRE REGIONAL INFORMATION JEUNESSE PROVENCE ALPES"/>
        <s v="CENTRE RICHEBOIS"/>
        <s v="CENTRE SOCIAL CULTUREL ET SPORTIF LES ROSIERS"/>
        <s v="CENTRE SOCIAL DE LA ROUGUIERE LES LIBERATEURS LES COMTES"/>
        <s v="CENTRE SOCIAL ET CULTUREL DE LA GARDE"/>
        <s v="CENTRE SOCIAL L AGORA"/>
        <s v="CENTRE SOCIAL LA CAPELETTE"/>
        <s v="CENTRE SOCIAL LA MARTINE"/>
        <s v="CENTRE SOCIAL MER ET COLLINE"/>
        <s v="CENTRE SOCIAL SAINT JOSEPH"/>
        <s v="CENTRE SOCIAL SAINT JUST LA SOLITUDE"/>
        <s v="CENTRE SOCIAL SAINTE ELISABETH DE LA BLANCARDE ET DE SES ENVIRONS"/>
        <s v="CENTRE SOCIAL ST ANTOINE"/>
        <s v="CENTRE SOCIO CULTUREL D ENDOUME LE 285"/>
        <s v="CENTRE SOCIO CULTUREL ROY D ESPAGNE"/>
        <s v="CENTRE SOCIO CULTUREL ST GINIEZ MILAN"/>
        <s v="CENTRE VOVINAM VIET VO DAO MARSEILLE"/>
        <s v="CERCLE DE L AVIRON DE MARSEILLE"/>
        <s v="CERCLE DE SAINT JULIEN"/>
        <s v="CERCLE DES NAGEURS DE MARSEILLE"/>
        <s v="CERCLE DES NAGEURS MARSEILLE"/>
        <s v="CERCLE DES RAGEURS DES CATALANS"/>
        <s v="CERCLE NAUTIQUE ET TOURISTIQUE DU LACYDON"/>
        <s v="CERCLE SPORTIF MARSEILLE TENNIS CSMT"/>
        <s v="CERVEAU POINT COMM"/>
        <s v="CHAMBRE DE COMMERCE ET D INDUSTRIE FRANCO ARMENIENNE"/>
        <s v="CHAMBRE DE COMMERCE ITALIENNE"/>
        <s v="CHAMBRE REG DU SURENDETTEMENT SOCIAL DES BDR CRESUS 13 SOS SURENDETTEMENT"/>
        <s v="CHAMBRE SYNDICALE DE L HABILLEMENT DE MARSEILLE ET REGION"/>
        <s v="CHANTE JOIE"/>
        <s v="CHARTE DU PLAISANCIER ET AMIS DE LA MER CHALLENGE JEAN PAUL MOUREN"/>
        <s v="CHEMLANA"/>
        <s v="CHÂTEAU DE SERVIÈRES"/>
        <s v="CIE DES CORPS PARLANTS"/>
        <s v="CIE EMILE SAAR"/>
        <s v="CIE LA RUMEUR"/>
        <s v="CIE RICHARD MARTIN THEATRE TOURSKY"/>
        <s v="CIE THEATRALE ZANI"/>
        <s v="CINE TRAVELLING MARSEILLE"/>
        <s v="CINE ZOOMS"/>
        <s v="CINEMARSEILLE"/>
        <s v="CINEMATHEQUE DE MARSEILLE"/>
        <s v="CINEMEMOIRE NET"/>
        <s v="CINEPAGE"/>
        <s v="CIQ Castellane - 36 rue Falque - 13006 Marseille"/>
        <s v="CIQ DE SAINT MENET LA BUZINE"/>
        <s v="CIQ DE ST JULIEN"/>
        <s v="CIQ RABATAU"/>
        <s v="CITE DE LA MUSIQUE DE MARSEILLE"/>
        <s v="CITE DES ARTS DE LA RUE"/>
        <s v="CITE DES METIERS DE MARSEILLE ET DE PROVENCE ALPES COTE D AZUR"/>
        <s v="CITY ZEN CAFE"/>
        <s v="CLAIRFIELD INTERNATIONAL"/>
        <s v="CLAPOSUD"/>
        <s v="CLICHEKO"/>
        <s v="CLUB ALPIN FRANCAIS CALANQUES MARSEILLE CASSIS"/>
        <s v="CLUB ATHLETIQUE DE MARSEILLE LE PHENIXVALENTINOIS"/>
        <s v="CLUB ATHLETIQUE GOMBERTOIS"/>
        <s v="CLUB DE FOOT ASMJ BLANCARDE"/>
        <s v="CLUB DE LA CROISIERE MARSEILLE PROVENCE"/>
        <s v="CLUB DE LA MER"/>
        <s v="CLUB DE PELOTE BASQUE DES GASCONS PYRENEENS ET PROVENCAUX MARSEILLEN"/>
        <s v="CLUB DE VOLLEY BALL DES CATALANS"/>
        <s v="CLUB DES AMATEURS DE DANSE DE MARSEILLE"/>
        <s v="CLUB GYMNIQUE DE BONNEVEINE"/>
        <s v="CLUB GYMNIQUE DE SAINT GINIEZ"/>
        <s v="CLUB INFORMATIQUE POUR L INSERTION DESPERSONNES HANDICAPEES"/>
        <s v="CLUB LA PELLE"/>
        <s v="CLUB LEO LAGRANGE D ENDOUME"/>
        <s v="CLUB OMNISPORT CULTUREL AMICALE ST JUST"/>
        <s v="CLUB OMNISPORTS CULTUREL DE L AMICALE SAINT JUST"/>
        <s v="CLUB REGIONAL DES ENTREPRISES POUR L INSERTION CREPI MEDITERRANEE"/>
        <s v="CLUB SPORTIF DU VALLON DES AUFFES"/>
        <s v="CLUB SPORTIF MARSEILLE PCE HANDBALL"/>
        <s v="CLUB UNIVERSITAIRE MARSEILLE ST JEROME"/>
        <s v="CLUB WTC APEX"/>
        <s v="COBATY MARSEILLE PROVENCE"/>
        <s v="COCKTAIL THEATRE"/>
        <s v="COLINEO"/>
        <s v="COLLECTIF DES ASSOCIATIONS DE LA VILLABELLEVUE"/>
        <s v="COLLECTIF LES BARNABITES"/>
        <s v="COLLECTIF SANTE JEUNES DU PAYS AUBAGNAIS"/>
        <s v="COLLECTIF VELOS EN VILLE"/>
        <s v="COLOMBE RECORDS"/>
        <s v="COMITE D ACTION SOCIALE DES PERSONNELSDE LA VDMLLE DU CCAS ET DE LA CUMPM"/>
        <s v="COMITE D ANIMATION ET D INTERET DU RELAIS NATURE DE ST JOSEPH"/>
        <s v="COMITE D INTERET DE QUARTIER MENPENTI"/>
        <s v="COMITE D'INTERET DE QUARTIER BOIS LUZY"/>
        <s v="COMITE D'INTERET DE QUARTIER HAUT BRETEUIL"/>
        <s v="COMITE DE BADMINTON"/>
        <s v="COMITE DE MARSEILLE 10E FEDERATION NATIONALE DES ANCIENS COMBATTANTS EN"/>
        <s v="COMITE DEPARTEMENTAL 13 DE TENNIS DE TABLE"/>
        <s v="COMITE DEPARTEMENTAL D EDUCATION POUR LA SANTE DES BDR"/>
        <s v="COMITE DEPARTEMENTAL DE CANOE KAYAK DES BDR"/>
        <s v="COMITE DEPARTEMENTAL DE TAEKWONDO ET DISCIPLINES ASSOCIEES DES BDR"/>
        <s v="COMITE DEPARTEMENTAL DES BDR DE LA FEDERATION FRANCAISE DU SPORT ADAPTE"/>
        <s v="COMITE DEPARTEMENTAL DES BDR DES SPORTS DE GLACE"/>
        <s v="COMITE DEPARTEMENTAL HANDISPORT DES BDR"/>
        <s v="COMITE FRANCAIS POUR L UICN UNION MONDIALE POUR LA NATURE"/>
        <s v="COMITE MAM EGA"/>
        <s v="COMITE REGIONAL D EDUCATION POUR LA SANTE DES BDR"/>
        <s v="COMITE REGIONAL DE BOXE"/>
        <s v="COMITE REGIONAL DE PROVENCE DE NATATION DE LA FEDE FCSE DE NATATION"/>
        <s v="COMITE REGIONAL DU SPORT UNIVERSITAIREAIX MARSEILLE"/>
        <s v="COMME JE L ENTENDS LES PRODUCTIONS"/>
        <s v="COMMUNAUTE EMMAUS SAINT MARCEL FONDATEUR ABBE PIERRE"/>
        <s v="COMPAGNIE A TABLE"/>
        <s v="COMPAGNIE APRES LA PLUIE"/>
        <s v="COMPAGNIE BUCHINGER S BOOT"/>
        <s v="COMPAGNIE CARPE DIEM"/>
        <s v="COMPAGNIE DE L ENELLE"/>
        <s v="COMPAGNIE DEMESTEN TITIP"/>
        <s v="COMPAGNIE DES COMMISSAIRES ENQUETEURS PROVENCE ALPES"/>
        <s v="COMPAGNIE VERGARI BALLETT"/>
        <s v="COMPAGNONS BATISSEURS PROVENCE"/>
        <s v="CONCERTO SOAVE"/>
        <s v="CONF GENER DES COMITES INTERETS DE QUART VDMLLE ET COMMUNES ENVIRONNANTES"/>
        <s v="CONSEIL HABITAT SANTE"/>
        <s v="CONSEIL MONDIAL DE L EAU"/>
        <s v="CONSEIL REPRESENTATIF DES INSTITUTIONSJUIVES DE FRANCE REGION MARSEILLE PCE"/>
        <s v="CONTACT CLUB"/>
        <s v="COOPERATIVE DE L ETABLISSEMENT PENITENTIAIRE POUR MINEURS"/>
        <s v="COORDINATION DES COMBATTANTS DES BDR"/>
        <s v="COSENS"/>
        <s v="COSMOS KOLEJ"/>
        <s v="COULEUR D ENFANTS"/>
        <s v="COUVEUSE INTERFACE"/>
        <s v="CREATION ARTISTIQUE CONTEMPORAINE"/>
        <s v="CREATION DUN LIEU MULTI ACCUEIL PETITEENFANCE A LA FRICHE DE LA BELLE DE MAI"/>
        <s v="CRECHE LE PETIT PRINCE"/>
        <s v="CRECHES DU SUD"/>
        <s v="CROIX ROUGE FRANCAISE"/>
        <s v="CROIX ROUGE INSERTION IMPULSE TOIT"/>
        <s v="CTRE REGIONAL DE DOCUMENTATION INFO ET ACTIONS DE PREVENTION SUR LE SIDA"/>
        <s v="CTRE SOCIAL FAMILIAL ST GABRIEL CANET BON SECOURS"/>
        <s v="CULTURE ET PATRIMOINE EN PROVENCE ET MEDITERRANEE ARTEOLOG"/>
        <s v="CULTURE EVASION SAINT JUST"/>
        <s v="CULTURES DU COEUR 13 POLE DE FORMATIONPOUR L ACCES A LA CULTURE"/>
        <s v="CYBERKARTIE"/>
        <s v="CYCLOCITY GROUPE JC DECAUX"/>
        <s v="DANSE 34 PRODUCTIONS"/>
        <s v="DEFI SPORT"/>
        <s v="DEPARTEMENT EDUCATIF DE LA JEUNESSE JUIVE"/>
        <s v="DES AUTEURS AUX LECTEURS"/>
        <s v="DESIGN THE FUTURE NOW"/>
        <s v="DESTINATION FAMILLES"/>
        <s v="DEVELOPPEMENT URBAIN DE NOUVEAUX ESPACES SOCIAUX"/>
        <s v="DIDASCALIES AND CO"/>
        <s v="DIEM PERDIDI"/>
        <s v="DIFFUSION DE L EXPRESSION JUIVE SUR MARSEILLE"/>
        <s v="DIFFUSIONS DES OEUVRES MARSEILLAISES DOM"/>
        <s v="DIPHTONG"/>
        <s v="DIRE LIRE"/>
        <s v="DIS FORMES"/>
        <s v="DISTRICT DE PROVENCE"/>
        <s v="DIVALDO THEATRE ANIMATION"/>
        <s v="DOCUMENTS D ARTISTES"/>
        <s v="DOMAINE DE FONFREDE"/>
        <s v="DVPT D ATELIERS DE SENSIBILISATION ET DE LOISIRS CULTURELS ADAPTES DASLCA"/>
        <s v="DYNAMO THEATRE"/>
        <s v="DYSPRAXIE FRANCE DYS 13"/>
        <s v="ECHIQUIER MARSEILLAIS 1872"/>
        <s v="ECOLE DES PARENTS ET DES EDUCATEURS D ILE DE FRANCE"/>
        <s v="ECOLE DES PARENTS ET DES EDUCATEURS DES BDR CENTRE DE PEDAGOGIE FAMILIALE"/>
        <s v="ECOLE HOA LINH BAC TRU QUYEN LONG XA"/>
        <s v="ECOLE NATIONALE SUPERIEURE DE DANSE A MARSEILLE"/>
        <s v="ECOLE REGIONALE D ACTEURS DE CANNES"/>
        <s v="ECONOMIE SOCIALE ET FAMILIALE SERVICES"/>
        <s v="EDUCATION PROTECTION INSERTION SOCIALE"/>
        <s v="EDUCATION SPORT CULTURE ET SPECTACLE"/>
        <s v="EGLISE PROTESTANTE UNIE DE MARSEILLE GRIGNAN"/>
        <s v="EMOUVANCE"/>
        <s v="EN MOUVEMENT"/>
        <s v="EN RANG D OIGNONS"/>
        <s v="ENFANCE ET FAMILLES D ADOPTION ASS DES FOYERS ADOPTIFS DES BDR"/>
        <s v="ENFANTAISIES"/>
        <s v="ENFANTS A BORD ART ET ECOLOGIE"/>
        <s v="ENFANTS D AUJOURD HUI MONDE DE DEMAIN EAMD"/>
        <s v="ENSEMBLE C BARRE"/>
        <s v="ENSEMBLE POUR L INNOVATION SOCIALE EDUCATIVE ET CITOYENNE EPISEC"/>
        <s v="ENSEMBLE TELEMAQUE"/>
        <s v="ENSEMBLES POLYPHONIQUES EN PROVENCE"/>
        <s v="ENTENTE CULTURELLE ET SPORTIVE DE MARSEILLE"/>
        <s v="ENTENTE UNION GENERALE ARMENIENNE ASS SPORTIVE ARDZIV"/>
        <s v="ENTENTE UNION GLE ARMENIENNE ARDZIV"/>
        <s v="ENTENTES ESCAPADES"/>
        <s v="ENTRAIDE SOLIDARITE13"/>
        <s v="ENTREPRISES 13 POUR L EMPLOI"/>
        <s v="EOURES LES CAMOINS LA TREILLE SPORTS"/>
        <s v="EQUIPE SAINT VINCENT FONTAINE SAINT VINCENT"/>
        <s v="EQUIPE SAINT VINCENT HALTE VINCENT LA VALENTINE"/>
        <s v="EQUIPE SAINT VINCENT MARSEILLE"/>
        <s v="EQUIPE SAINT VINCENT MARSEILLE PONT DE VIVAUX"/>
        <s v="EQUIPE SAINT VINCENT NOTRE DAME DES NEIGES"/>
        <s v="ESCALE MARSEILLE ETUDIANTS"/>
        <s v="ESCLAVAGE TOLERANCE ZERO"/>
        <s v="ESCOLO DE LA NERTO"/>
        <s v="ESPACE CULTURE"/>
        <s v="ESPACE CULTUREL MEDITERRANEE"/>
        <s v="ESPACE PEDAGOGIE ET FORMATION FRANCE"/>
        <s v="ESPLANADE GANAY BOULISTE"/>
        <s v="ESPOIR CONTRE LA MUCOVISCIDOSE"/>
        <s v="ETERNAL NETWORK ATELIER DE PRODUCTION ET D INGENIERIE ARTISTIQUE"/>
        <s v="ETOILE CYCLISTE DE STE MARGUERITE"/>
        <s v="ETUDE SENSIBILISATION ET PREVENTION DEL ERRANCE"/>
        <s v="EUPHONIA"/>
        <s v="EX NIHILO"/>
        <s v="EXTERIEUR NUIT"/>
        <s v="FAI AR (FORMATION AVANCEE ET ITINÉRANTE DES ARTS DE LA RUE)"/>
        <s v="FED NATIONALE DES ASS D ACCUEIL ET DE REINSERTION SOCIALE PACA CORSE ET DOM"/>
        <s v="FEDE AVEUGLES ET HANDICAPES VISUELS DE FRANCE UNION PCALE DES AVEUGLES"/>
        <s v="FEDE DES COMMERCANTS ET ARTISANS DES 2EME ET 3EME ARRONDISSEMENTS DE MLLE"/>
        <s v="FEDE NATIONALE DES CIES DE THEATRE ET ANIMATION COMITE DEPTL 13"/>
        <s v="FEDE NATIONALE DU MERITE MARITIME ET DE LA MEDAILLE D HONNEUR DES MARINS"/>
        <s v="FEDERATION DES BDR DU SECOURS POPULAIRE FRANCAIS"/>
        <s v="FEDERATION DES GROUPEMENTS CORSES DE MARSEILLE ET DES BDR"/>
        <s v="FEDERATION FRANCAISE D ETUDES ET DE SPORTS SOUS MARINS DES BDR CODEP 13"/>
        <s v="FEDERATION FRANCAISE DE BILLARD"/>
        <s v="FEDERATION FRANCAISE DE VOLLEY BALL"/>
        <s v="FEDERATION FRANCAISE DU PAYSAGE"/>
        <s v="FEDERATION FRANCAISE HOCKEY SUR GLACE FFHG"/>
        <s v="FEDERATION SPORTIVE ET GYMNIQUE DU TRAVAIL"/>
        <s v="FEDERATION UNIE DES AUBERGES DE JEUNESSE"/>
        <s v="FEMMES POSITIVES"/>
        <s v="FESTIVAL DE BRIDGE DE MARSEILLE"/>
        <s v="FESTIVAL DE MARSEILLE"/>
        <s v="FESTIVAL INTERNATIONAL DE JAZZ DE MARSEILLE DES CINQ CONTINENTS"/>
        <s v="FESTIVAL MONDIAL DE L IMAGE SOUS MARINE FMISM"/>
        <s v="FETE DES ECOLES PUBLIQUES"/>
        <s v="FIDEL ANTHELME X"/>
        <s v="FILM FLAMME"/>
        <s v="FILMS FEMMES MEDITERRANEE"/>
        <s v="FOIRE AUX SANTONS DE MARSEILLE"/>
        <s v="FOND INTERTERRE"/>
        <s v="FONDATION D AUTEUIL"/>
        <s v="FONDATION DE L ARMEE DU SALUT"/>
        <s v="FONDATION NATIONALE PR L ENSEIGNEMENT DE LA GESTION DES ENTREPRISES"/>
        <s v="FONDATION SAINT JEAN DE DIEU CHRS"/>
        <s v="FONDS SOCIAL JUIF UNIFIE"/>
        <s v="FOOTBALL ASSOCIATION MARSEILLE FEMININ"/>
        <s v="FOOTBALL CLUB LA ROSE 13"/>
        <s v="FOOTBALL CLUB LOISIRS MALPASSE"/>
        <s v="FOOTBALL CLUB NATIONAL CRIMEE"/>
        <s v="FORUM FEMMES MEDITERRANEE"/>
        <s v="FOS OUEST PROVENCE BASKET"/>
        <s v="FOTOKINO"/>
        <s v="FOYER DE LA TRINITE"/>
        <s v="FRANCE ADOT 13"/>
        <s v="FRANCE BENEVOLAT MARSEILLE"/>
        <s v="FRIOUL UN NOUVEAU REGARD"/>
        <s v="FRONT RUNNERS MARSEILLE"/>
        <s v="FRONTRUNNERS MARSEILLE"/>
        <s v="FULL CONTACT ACADEMY"/>
        <s v="FULL KARATE ACADEMIE"/>
        <s v="GALERIE ANDIAMO"/>
        <s v="GANESH REPOUSSEUR DES OBSTACLES"/>
        <s v="GARDENS G"/>
        <s v="GENERATION ENTREPRENDRE"/>
        <s v="GENERATIONS FUTURES"/>
        <s v="GENERIK VAPEUR"/>
        <s v="GOEL EN LA GOELETTE DES PIRATES"/>
        <s v="GPE ETUDES RECHERCHES THERAPEUTIQUES PEDAGOGIQUES ET PSYCHANALYTIQUES"/>
        <s v="GROUP"/>
        <s v="GROUPE D ETUDE EN COELIO CHIRURGIE INFANTILE"/>
        <s v="GROUPE DE MUSIQUE EXPERIMENTALE DE MARSEILLE"/>
        <s v="GROUPE DE RECHERCHE ET D IMPROVISATIONMUSICALES"/>
        <s v="GROUPE DE RECHERCHE SUR LA MALADIE D ALZHEIMER"/>
        <s v="GROUPE DUNES"/>
        <s v="GROUPE ETUDE DES MOUVEMENTS DE PENSEE EN VUE DE LA PROTECTION DE L INDIVIDU"/>
        <s v="GROUPE ETUDE TRAITEMENT LOMBOSCIATIQUE"/>
        <s v="GROUPE KEDGE BUSINESS SCHOOL"/>
        <s v="GROUPE MARITIME DE THEATRE"/>
        <s v="GROUPE SAINT ELOI DE CHÂTEAU GOMBERT"/>
        <s v="GROUPE SPORTIF CONSOLAT"/>
        <s v="GROUPE SPORTIF JEAN JOSEPH ALLEMAND"/>
        <s v="GROUPEMENT ASSOCIATIF POUR LA LIBERTE D EXPRESSION RADIOPHONIQUE"/>
        <s v="GROUPEMENT D EDUCATEUR PR L INSERTION DES JEUNES GEPIJ"/>
        <s v="GROUPEMENT DE DEFENSE CONTRE LES ORGANISMES NUISIBLES DES CULTURES DE MARSEILLE GDON"/>
        <s v="GRPT DE RECHERCHE EN AUTOPSIE ET IMAGERIE THANATOLOGIQUE"/>
        <s v="GRPT INT SCIENTIFIQUE PR ENVIRONNEMENTMARIN EN PARTICULIER DES POSIDONIES"/>
        <s v="GYPTIS BELLE DE MAI"/>
        <s v="HALTE ACCUEIL LA MAISONNETTE"/>
        <s v="HAMASKAINE FRANCE"/>
        <s v="HANDESTAU AU COEUR DE L HANDICAP"/>
        <s v="HANDI SUD BASKET"/>
        <s v="HANDICAP AMITIE CULTURE CIERS ELIE WIESEL"/>
        <s v="HANDISPORT MARSEILLE"/>
        <s v="HANDITOIT PROVENCE"/>
        <s v="HEART COLOR MUSIC"/>
        <s v="HORIZONTES DEL SUR"/>
        <s v="HUMANI TERRA INTERNATIONAL"/>
        <s v="HYMNIS"/>
        <s v="I MAGO PRODUCTION"/>
        <s v="ICI ET LA"/>
        <s v="ICOM PROVENCE"/>
        <s v="IF"/>
        <s v="ILES DU SUD"/>
        <s v="IMAGE SON ET COMPAGNIE"/>
        <s v="IMAGES EN ACTION CIE K O COM"/>
        <s v="IMAGO LUX"/>
        <s v="IN PULVEREM REVERTERIS"/>
        <s v="INCITTA"/>
        <s v="INFORMATION MARSEILLE ACCUEIL JEUNES ECOUTE SANTE"/>
        <s v="INFOS A GOGO"/>
        <s v="INGENIERIE MEDITERRANEENNE POUR L EXPORT ET LE DEVELOPPEMENT"/>
        <s v="INITIATIVE MARSEILLE METROPOLE"/>
        <s v="INITIATIVES ET EDUCATION DE LA JEUNESSE A L ENVIRONNEMENT"/>
        <s v="INNOVATION EN ACTION"/>
        <s v="INSERSUD MARSEILLE"/>
        <s v="INSTITUT DE COOPERATION PR LE DEVELOPPEMENT AFRIQUE"/>
        <s v="INSTITUT DE FORMATION D ANIMATEURS DE COLLECTIVITES"/>
        <s v="INSTITUT DE FORMATION D ANIMATION ET DE CONSEIL EN PROVENCE"/>
        <s v="INSTITUT DE GERONTOLOGIE SOCIALE"/>
        <s v="INSTITUT DE LA MALADIE D ALZHEIMER"/>
        <s v="INSTITUT DE LA MEDITERRANEE"/>
        <s v="INSTITUT FRANCAIS DES INSTRUMENTS A VENT"/>
        <s v="INSTITUT OCEANOGRAPHIQUE PAUL RICARD"/>
        <s v="INSTITUT REGIONAL DES SOURDS ET AVEUGLES DE MARSEILLE (IRSAM)"/>
        <s v="INTER LOISIR JEUNES"/>
        <s v="INTER MADE"/>
        <s v="ITINERAIRE INTERNATIONAL"/>
        <s v="ITINERRANCES"/>
        <s v="JARDINS OUVRIERS ET FAMILIAUX DE MARSEILLE SUD"/>
        <s v="JARDINS OUVRIERS ET FAMILIAUX DE PROVENCE"/>
        <s v="JEUNE CHAMBRE ECONOMIQUE DE MARSEILLE"/>
        <s v="JEUNESSE OLYMPIQUE SAINT GABRIEL"/>
        <s v="JEUNESSE OLYMPIQUE ST GABRIEL"/>
        <s v="JEUNESSE SPORTIVE ARMENIENNE DE SAINT ANTOINE"/>
        <s v="JEUNESSE SPORTIVE ARMENIENNE DE ST ANTOINE"/>
        <s v="JEUNESSE SPORTIVE DE ST JULIEN"/>
        <s v="JOURNEES NATIONALES DE DIETETIQUE"/>
        <s v="JOYEUSE UNION DON BOSCO J U D B OU JUDB"/>
        <s v="JUDO CLUB LA BARASSE"/>
        <s v="JURISCUP"/>
        <s v="KARWAN"/>
        <s v="KEDGE BUSINESS SCHOOL"/>
        <s v="KIDDISCHOOL"/>
        <s v="KM 42 195 MARSEILLE"/>
        <s v="KOMM N ACT"/>
        <s v="KUNGA KA"/>
        <s v="L APOSTROPHE"/>
        <s v="L APPRENTIE COMPAGNIE"/>
        <s v="L ARBRE A JEUX"/>
        <s v="L ART DE VIVRE"/>
        <s v="L ATELIER BERLINGOT"/>
        <s v="L AVENIR SPORTIF DES AYGALADES CASTELLAS"/>
        <s v="L AVI SOURIRE"/>
        <s v="L ECHANCRURE"/>
        <s v="L EMBOBINEUSE"/>
        <s v="L ENCRE BLEUE"/>
        <s v="L ENFANT DU SOLEIL"/>
        <s v="L ENSEMBLE BAROQUES GRAFFITI"/>
        <s v="L ENTREPRISE"/>
        <s v="L INSOMNANTE"/>
        <s v="L OFFICINA ATELIER MARSEILLAIS DE PRODUCTION"/>
        <s v="L UNIVERSITE DU CITOYEN"/>
        <s v="L'ARTICHAUT"/>
        <s v="LA 3 AAA RAYON D ESPOIR"/>
        <s v="LA BALEINE QUI DIT VAGUES"/>
        <s v="LA BERN A BOULES"/>
        <s v="LA BOULE DE LA GOUFFONNE"/>
        <s v="LA CARAVELLE"/>
        <s v="LA CHAMBRE CLAIRE"/>
        <s v="LA CHRYSALIDE MARSEILLE"/>
        <s v="LA CITE ESPACE DE RECITS COMMUNS"/>
        <s v="LA COMEDIE BALLET GORLIER C BARCELO K"/>
        <s v="LA COMPAGNIE DES PAS SAGES"/>
        <s v="LA COMPAGNIE DES RUBENS"/>
        <s v="LA COMPAGNIE DU JOUR AU LENDEMAIN"/>
        <s v="LA COMPAGNIE DU MANDARINIER"/>
        <s v="LA COMPAGNIE NINE SPIRIT"/>
        <s v="LA COOP VILLE DE MARSEILLE ET COMMUNAUTE URBAINE MPM"/>
        <s v="LA CORDEE"/>
        <s v="LA CRIATURA"/>
        <s v="LA FABRIKS"/>
        <s v="LA FINE LANCE ESTAQUEENNE"/>
        <s v="LA FRATERNITE DE LA BELLE DE MAI"/>
        <s v="LA FRICHE"/>
        <s v="LA LIGUE DE L ENSEIGNEMENT FEDERATION DES A I L 13"/>
        <s v="LA LISEUSE"/>
        <s v="LA LYRONE"/>
        <s v="LA MAISON DES BOUT CHOU"/>
        <s v="LA MAISON DU VALLON"/>
        <s v="LA MESON"/>
        <s v="LA META CARPE"/>
        <s v="LA PART DU PAUVRE"/>
        <s v="LA PEDALE JOYEUSE"/>
        <s v="LA PHALANGE DU LACYDON"/>
        <s v="LA REPLIQUE"/>
        <s v="LA SANTE DE LA FAMILLE DES CHEMINS DE FER FRANCAIS"/>
        <s v="LA VENTANA"/>
        <s v="LABORATOIRE MUSIQUE ET INFORMATIQUE DE MARSEILLE"/>
        <s v="LANICOLACHEUR"/>
        <s v="LATINISSIMO FIESTA DES SUDS"/>
        <s v="LAZA"/>
        <s v="LE 4EME MUR SCENE S DES ECRITURES URGENTES"/>
        <s v="LE 7E CONTINENT"/>
        <s v="LE BRUIT DES NUAGES"/>
        <s v="LE CABANON DES MINOTS"/>
        <s v="LE CARTEL DE LA FRICHE"/>
        <s v="LE CLUB DE LA PRESSE MARSEILLE PROVENCE"/>
        <s v="LE CLUB NINE"/>
        <s v="LE COIN DES LOISIRS"/>
        <s v="LE CRI DU PORT"/>
        <s v="LE DERNIER CRI"/>
        <s v="LE FRUIT DE LA DISCORDE"/>
        <s v="LE GAI RIRE"/>
        <s v="LE JARDIN ECUREUIL"/>
        <s v="LE MARSEILLE COMEDY CLUB"/>
        <s v="LE NATUROSCOPE"/>
        <s v="LE P TIT CAMAIEU"/>
        <s v="LE PARVIS DES ARTS"/>
        <s v="LE PERCOLATEUR"/>
        <s v="LE PIED DU MUR"/>
        <s v="LE PIED NU"/>
        <s v="LE PORT A JAUNI"/>
        <s v="LE REG ART DU COEUR"/>
        <s v="LE RETOUR A LA VIE"/>
        <s v="LE ROSEAU MOBILISATION POUR L INSERTION MPI"/>
        <s v="LE SOUFFLE C EST LA VIE ASS CONTRE LA MUCOVISCIDOSE"/>
        <s v="LE SOUVENIR FRANCAIS COMITE DE MARSEILLE"/>
        <s v="LE THEATRE DE AJMER"/>
        <s v="LE THEATRE DE LA GRANDE OURSE"/>
        <s v="LE TIPI ENSEMBLE CONTRE L EXCLUSION SEROPOSITIFS OU NON PARTAGEONS CREONS"/>
        <s v="LEDA ATOMICA MUSIQUE"/>
        <s v="LEI PESCADOUS DE L ESTAQUO"/>
        <s v="LEO LAGRANGE MEDITERRANEE"/>
        <s v="LES AILES BLEUES"/>
        <s v="LES ALPES DE LUMIERE"/>
        <s v="LES AMIS DE L ENSEMBLE PYTHEAS"/>
        <s v="LES AMIS DU VIETNAM"/>
        <s v="LES ANES DE CHÂTEAU GOMBERT"/>
        <s v="LES ARCHERS DES TROIS LUCS"/>
        <s v="LES ARCHERS PHOCEENS"/>
        <s v="LES ASSO S"/>
        <s v="LES ATELIERS DE L IMAGE"/>
        <s v="LES BANCS PUBLICS LIEU D EXPERIMENTATIONS CULTURELLES"/>
        <s v="LES BERNARDINES THEATRE"/>
        <s v="LES BLOUSES ROSES ANIMATION LOISIRS A L HOPITAL"/>
        <s v="LES CALANCOEURS"/>
        <s v="LES COMMERCES DE LA BUTTE"/>
        <s v="LES CRAPULES"/>
        <s v="LES ELUS LOCAUX CONTRE LE SIDA ENSEMBLE LUTTONS CONTRE LE SIDA"/>
        <s v="LES ENTREPRENEURS DE L HUVEAUNE VALLEE"/>
        <s v="LES FEMMES ET LA VILLE"/>
        <s v="LES GRANDES TABLES DU MONDE"/>
        <s v="LES PANIERS DU SHABBAT"/>
        <s v="LES PANIERS MARSEILLAIS"/>
        <s v="LES PAS PERDUS"/>
        <s v="LES PETITS CANAILLOUS"/>
        <s v="LES PETITS DEBROUILLARDS"/>
        <s v="LES PETITS DEBROUILLARDS PACA"/>
        <s v="LES PETITS LUTINS"/>
        <s v="LES RANDONNEURS DE L AGE D OR DE SAINTPIERRE"/>
        <s v="LES RESTAURANTS DU COEUR RELAIS DU COEUR DES BDR"/>
        <s v="LES ROLLERS MEDITERRANEENS"/>
        <s v="LES SENS DE VIE"/>
        <s v="LES SENTINELLES EGALITE"/>
        <s v="LES TETES DE L ART"/>
        <s v="LES THEATRES DE CUISINE"/>
        <s v="LES VALLONES"/>
        <s v="LES VOIES DU CHANT"/>
        <s v="LES VOILES DU VIEUX PORT"/>
        <s v="LEZARAP ART"/>
        <s v="LIBRAIRES A MARSEILLE"/>
        <s v="LIEUX FICTIFS"/>
        <s v="LIEUX PUBLICS CENTRE NATIONAL DE CREATION DES ARTS DE LA RUE"/>
        <s v="LIGUE DE PACA DE JUDO JUJITSU KENDO ET DISCIPLINES ASSOCIEES"/>
        <s v="LIGUE DE PROVENCE DE TENNIS"/>
        <s v="LIGUE FRANCAISE POUR LES DROITS DE L HOMME ET DU CITOYEN"/>
        <s v="LIGUE INTERNATIONALE CONTRE LE RACISMEET L ANTISEMITISME SECTION FRANCAISE"/>
        <s v="LIGUE MEDITERRANEENNE DE TENNIS BALLON"/>
        <s v="LIGUE REGIONALE DE PACA DE LA FEDE SPORTIVE ET CULTURELLE DE FRANCE"/>
        <s v="LINA"/>
        <s v="LOISIRS ANIMATION CULTURE ENFANTS MALADES"/>
        <s v="LOUCASOU"/>
        <s v="LOUISIANA JAZZ 5TH SECTOR"/>
        <s v="LUDO MINOTS"/>
        <s v="Les Amis de Terra Seca - 128 avenue de lodeve, 34070 Montpellier"/>
        <s v="M2K13"/>
        <s v="MAAVAR"/>
        <s v="MAISON DE L ARTISANAT ET DES METIERS D ART"/>
        <s v="MAISON DE L EMPLOI DE MARSEILLE"/>
        <s v="MAISON DE LA JEUNE FILLE CENTRE JANE PANNIER"/>
        <s v="MAISON DES ELEMENTS AUTREMENT ARTISTIQUES REUNIS INDEPENDANTS"/>
        <s v="MAITRISE DES BDR POLE D ART VOCAL"/>
        <s v="MAITRISE GABRIEL FAURE"/>
        <s v="MALI KADI"/>
        <s v="MANIFESTE RIEN"/>
        <s v="MARCO POLO ECHANGER AUTREMENT"/>
        <s v="MARSEILLAIS SOLIDAIRES DES MORTS ANONYMES"/>
        <s v="MARSEILLE BASKET CLUB"/>
        <s v="MARSEILLE BEACH TEAM"/>
        <s v="MARSEILLE CENTRE FEDERATION DES ASS DE COMMERCANTS DU CENTRE VILLE DE MLLE"/>
        <s v="MARSEILLE CONCERTS"/>
        <s v="MARSEILLE CONGRES"/>
        <s v="MARSEILLE DOLFIN"/>
        <s v="MARSEILLE ECHECS"/>
        <s v="MARSEILLE ESCRIME CLUB"/>
        <s v="MARSEILLE EXPOS"/>
        <s v="MARSEILLE INNOVATION"/>
        <s v="MARSEILLE MAZARGUES CANOE KAYAK"/>
        <s v="MARSEILLE NORD HANDBALL"/>
        <s v="MARSEILLE O JUDO"/>
        <s v="MARSEILLE OBJECTIF DANSE"/>
        <s v="MARSEILLE PROVENCE 2013 CAPITALE EUROPEENNE DE LA CULTURE"/>
        <s v="MARSEILLE PROVENCE SKI TEAM"/>
        <s v="MARSEILLE SPORTS LOISIRS CULTURE"/>
        <s v="MARSEILLE SUD OLYMPIQUE ROY D ESPAGNE"/>
        <s v="MARSEILLE VOLLEY 13"/>
        <s v="MARSEILLE VTT PASSION"/>
        <s v="MARSEILLE XIII AVENIR"/>
        <s v="MASSALIA BILLARD CLUB"/>
        <s v="MASSILIA CURLING CLUB"/>
        <s v="MASSILIA MARATHON"/>
        <s v="MASSILIA SALSA CONGRESS"/>
        <s v="MASSILIA SPORT EVENT"/>
        <s v="MASSILIA SUB"/>
        <s v="MASSILIA TRIATHLON"/>
        <s v="MEDECINS DU MONDE DELEGATION REGIONALE PACA"/>
        <s v="MEDIAKITAB"/>
        <s v="MEDIANCE 13"/>
        <s v="MEDINSOFT"/>
        <s v="MEDITERRANEAN PROTECTED AREAS NETWORK"/>
        <s v="MEDS BASEBALL ET SOFTBALL CLUB MARSEILLE"/>
        <s v="MELODIE ASSOCIATION CULTURELLE SOCIALEINTER REGIONALE"/>
        <s v="MERKAZ HALIMOUD"/>
        <s v="MERS MARSEILLE EVENEMENTS ET RENCONTRES SUBAQUATIQUES"/>
        <s v="META 2"/>
        <s v="MISSION LOCALE DE MARSEILLE MLM"/>
        <s v="MONDIAL LA MARSEILLAISE A PETANQUE"/>
        <s v="MONTEVIDEO"/>
        <s v="MOT A MOT"/>
        <s v="MOTO CLUB DE BOADE"/>
        <s v="MOUVEMENT DE JEUNESSE BATISSEURS DE LALIBERTE"/>
        <s v="MOUVEMENT FRANCAIS POUR LE PLANNING FAMILIAL ASS DEPARTEMENTALE DES BDR"/>
        <s v="MOUVEMENT NATIONAL VIE LIBRE"/>
        <s v="MUSIC PERFORMANCE"/>
        <s v="MUSICATREIZE MOSAIQUES"/>
        <s v="MUSIQUE CONTE ETC PRODUCTIONS"/>
        <s v="NOS QUARTIERS ONT DES TALENTS"/>
        <s v="NOUNOU PITCHOUN"/>
        <s v="NOUVELLE AUBE"/>
        <s v="NUCLEUS"/>
        <s v="OBJECTIF ATLANTIDE MEDITERRANEE"/>
        <s v="OBJECTIF VOILE MEDITERRANEE AU SERVICEDES AUTISTES"/>
        <s v="OBS INTERNATIONAL PR LA NON VIOLENCE COMMUNES DES NATIONS POUR LA PAIX"/>
        <s v="OEUVRES SOCIALES ET REGIONALISTES DE CHATEAU GOMBERT"/>
        <s v="OFFICE CENTRAL DES BIBLIOTHEQUES"/>
        <s v="OFFICE DE COOPERATION ECONOMIQUE POUR LA MEDITERRANEE"/>
        <s v="OFFICE DE COOPERATION ECONOMIQUE POUR LA MEDITERRANEE ET L ORIENT"/>
        <s v="OFFICE DE LA MER MARSEILLE PROVENCE"/>
        <s v="OLYMPIQUE DE MARSEILLE ATHLETISME"/>
        <s v="OPUS ONE"/>
        <s v="ORANE"/>
        <s v="ORANGE BLEUE"/>
        <s v="ORGANISATION DU BRAZIL TOUR"/>
        <s v="ORGANISATION INTERNATIONALE CONTRE L ESCLAVAGE MODERNE OICEM"/>
        <s v="ORGANISATION PORTE AVION"/>
        <s v="ORGANISATION RECONSTRUCTION TRAVAIL"/>
        <s v="ORIZON SUD"/>
        <s v="OSE L ART"/>
        <s v="OSIRIS"/>
        <s v="OSSERVATORIONOMADE MARSEILLE ON MARSEILLE"/>
        <s v="OSTAU DAU PAIS MARSELHES MAISON DU PAYS DE MARSEILLE"/>
        <s v="OTTO PROD"/>
        <s v="OU"/>
        <s v="OVALE BEACH"/>
        <s v="P SILO"/>
        <s v="PACT BDR"/>
        <s v="PACT DES BOUCHES DU RHONE"/>
        <s v="PAGIMAGE"/>
        <s v="PAROLE D ENFANT"/>
        <s v="PAROLE D'ENFANT"/>
        <s v="PAROLES VIVES"/>
        <s v="PASSAGE DE L ART"/>
        <s v="PEDAGOGIE ACTIVE POUR LA REMOTIVATION DE L INTERET DE L ENFANT"/>
        <s v="PETITAPETI"/>
        <s v="PEUPLE ET CULTURE MARSEILLE"/>
        <s v="PHOCEA CLUB"/>
        <s v="PIANO AND CO"/>
        <s v="PICANTE"/>
        <s v="PILE POIL"/>
        <s v="PLACE PUBLIQUE"/>
        <s v="PLAISIR D OFFRIR"/>
        <s v="PLANETE BORG"/>
        <s v="PLANETE EMERGENCES"/>
        <s v="PLANETE MER"/>
        <s v="PLAY IT AGAIN PRODUCTION"/>
        <s v="PLONGEON NATATION MARSEILLE"/>
        <s v="POESIE MARSEILLE"/>
        <s v="POINT SUD"/>
        <s v="POLE FRANCE GYMNASTIQUE FEMININE"/>
        <s v="POLE VOILE MARSEILLE PROVENCE"/>
        <s v="POLLY MAGOO"/>
        <s v="POLYCHROMES"/>
        <s v="PONDY METROPOLE"/>
        <s v="POUSSY CRECHE"/>
        <s v="PREMIERE COMPAGNIE D ARC DE MARSEILLE"/>
        <s v="PROJUS"/>
        <s v="PROTECTION DES POPULATIONS"/>
        <s v="PROVENCE ALZHEIMER"/>
        <s v="PROVENCE BOXE FRANCAISE"/>
        <s v="PROVENCE MEETING"/>
        <s v="PROVENCE PROMOTION"/>
        <s v="PUBLIC IMAGES INFO"/>
        <s v="QUARTIERS NORD"/>
        <s v="QUIET FIRE"/>
        <s v="R VALLEE"/>
        <s v="RAID AVENTURE BOUCHES DU RHONE"/>
        <s v="RE CREATION"/>
        <s v="RECITS"/>
        <s v="REDPLEXUS"/>
        <s v="REGIE SERVICE 13"/>
        <s v="REGIONALE AIX MELLE DE L ASS DES PROF DE MATHS DE L ENSEIGNEMENT PUBLIC"/>
        <s v="REJOIGNEZ NOUS POUR LA CULTURE ET LES LOISIRS RCL"/>
        <s v="RELAIS D AIDE MATERIELLE AUX HANDICAPES"/>
        <s v="RELAIS ESPERANCE"/>
        <s v="RESEAU CANEBIERE"/>
        <s v="RESEAU DES MAISONS DE L ARCHITECTURE"/>
        <s v="RESEAU SANTE MARSEILLE SUD"/>
        <s v="RESEAU SANTE VIEUX PORT"/>
        <s v="RESEAUX 13"/>
        <s v="RESODYS"/>
        <s v="RESONANCES"/>
        <s v="RETINA FRANCE"/>
        <s v="RING OLYMPIQUE MARSEILLE"/>
        <s v="RIRES OK"/>
        <s v="RIVAGES"/>
        <s v="ROBINS DES VILLES"/>
        <s v="ROND POINT PROJECTS MARSEILLE"/>
        <s v="ROUDELET FELIBREN DE CHATEAU GOMBERT"/>
        <s v="ROWING CLUB DE MARSEILLE"/>
        <s v="RUGBY CLUB STADE PHOCEEN"/>
        <s v="SAFAR EXPEDITIONS JEUNESSE"/>
        <s v="SAFFIR"/>
        <s v="SAINT ANDRE LOISIRS ET CULTURE"/>
        <s v="SAINT HENRI FOOTBALL CLUB"/>
        <s v="SAINT NICOLAS DE MYRE 1820"/>
        <s v="SAM AMUSE"/>
        <s v="SAMOURAIS FILMS"/>
        <s v="SANTE BAUMETTES ACTION"/>
        <s v="SANTE SUD"/>
        <s v="SARDINES TRIATHLON"/>
        <s v="SAUVEGARDE 13"/>
        <s v="SAVATE CLUB VALENTINE"/>
        <s v="SAVOIRS POUR REUSSIR P.A.C.A."/>
        <s v="SCE D ACCOMPAGNEMENT A LA REINSERTION DES ADULTES"/>
        <s v="SCOUTS ET GUIDES DE FRANCE"/>
        <s v="SECOURS CATHOLIQUE"/>
        <s v="SECOURS POPULAIRE 13"/>
        <s v="SECOURS POPULAIRE FRANCAIS"/>
        <s v="SECTION SUBAQUATIQUE SEVIGNE STE MARGUERITE"/>
        <s v="SEPAI DOJO MARSEILLE PROVENCE"/>
        <s v="SEPTIEME CIEL"/>
        <s v="SEXOGYN"/>
        <s v="SEXTANT ET PLUS"/>
        <s v="SIK PHOCEEN"/>
        <s v="SKAPPA"/>
        <s v="SKI ACADEMIE"/>
        <s v="SKI ATTITUDE"/>
        <s v="SKI CLUB MARSEILLE ST ANTOINE"/>
        <s v="SOCIETE FRANCAISE DE PHYSIQUE"/>
        <s v="SOCIETE PROVENCALE D ODONTOLOGIE CONSERVATRICE"/>
        <s v="SOL EN SI SOLIDARITE ENFANTS SIDA"/>
        <s v="SOLARIS"/>
        <s v="SOLEA"/>
        <s v="SOLIANE"/>
        <s v="SOLIDARITE GENERATIONS"/>
        <s v="SOLIDARITE PARTAGE EMPLOI 13"/>
        <s v="SOLIDARITE PROVENCE AMERIQUE DU SUD"/>
        <s v="SOLIDARITE REHABILITATION"/>
        <s v="SORTIE D AMPHI"/>
        <s v="SOS AMITIE MARSEILLE PROVENCE"/>
        <s v="SOS CHRETIENS MARSEILLE PROVENCE"/>
        <s v="SOS Cancer du Sein PACA Maison des Associations 3 bis, rue Guigonis - 06300 Nice"/>
        <s v="SOS FEMMES"/>
        <s v="SOS PARENTS"/>
        <s v="SOS VIOL COLLECTIF FEMINISTE CONTRE LEVIOL"/>
        <s v="SOS VOYAGEURS AIDE EN GARE"/>
        <s v="SOUF ASSAMAN AC GUEDJ"/>
        <s v="SPORTING CLUB AIR BEL"/>
        <s v="SPORTING CLUB D AIR BEL"/>
        <s v="SPORTING CLUB DE LA CORNICHE"/>
        <s v="SPORTING CLUB MONTREDON BONNEVEINE"/>
        <s v="SPORTING CLUB MONTREDON BONNEVEINE FOYER LEO LAGRANGE"/>
        <s v="SPORTING CLUB OMNISPORT ET CULTUREL CAYOLLE"/>
        <s v="SPORTS ET JEUNES"/>
        <s v="SPORTS OLYMPIQUES CAILLOLAIS"/>
        <s v="SPRAY"/>
        <s v="STADE MARSEILLAIS UNIVERSITE CLUB"/>
        <s v="STADE PHOCEEN"/>
        <s v="STE CULTURELLE ET OMNISPORT DE STE MARGUERITE"/>
        <s v="STE D HORTICULTURE ET D ARBORICULTURE DES BOUCHES DU RHONE"/>
        <s v="STE DE SAINT VINCENT DE PAUL CONSEIL DEPARTEMENTAL DES BOUCHES DU RHONE"/>
        <s v="STE ENDROLOGIE DE LANGUE FRANCAISE"/>
        <s v="STE FRANCAISE DE MEDECINE VASCULAIRE"/>
        <s v="STE MATHEMATIQUE DE FRANCE"/>
        <s v="STE NAUTIQUE DE MARSEILLE"/>
        <s v="STE PROTECTRICE DES ANIMAUX DE MARSEILLE ET DE PROVENCE"/>
        <s v="STE PROVENCALE DES CHASSEURS REUNIS"/>
        <s v="STUDIOS DU COURS"/>
        <s v="SUD CULTURE"/>
        <s v="SUD SIDE CMO"/>
        <s v="SURDI 13"/>
        <s v="SYMBLEMA"/>
        <s v="TAE KWON DO HAGAKURE"/>
        <s v="TEAM BORG"/>
        <s v="TEAM JUDO JUJITSU"/>
        <s v="TEAM SCHOELCHER"/>
        <s v="TECHNE"/>
        <s v="TEKNICITE CULTURE ET DEVELOPPEMENT"/>
        <s v="TENNIS CLUB DE MARSEILLE"/>
        <s v="TENNIS CLUB LE CORBUSIER SAINTE ANNE"/>
        <s v="TERRITOIRES SOLIDAIRES"/>
        <s v="TETINES ET BIBERONS"/>
        <s v="THALASSANTE ESTAQUE RIAUX"/>
        <s v="THEATRE DE L ARC EN TERRE"/>
        <s v="THEATRE DE L EGREGORE"/>
        <s v="THEATRE DE LA MER"/>
        <s v="THEATRE DE LENCHE"/>
        <s v="THEATRE DU CENTAURE"/>
        <s v="THEATRE DU GYMNASE ARMAND HAMMER"/>
        <s v="THEATRE DU MERLAN"/>
        <s v="THEATRE DU PETIT MATIN"/>
        <s v="THEATRE JOLIETTE MINOTERIE"/>
        <s v="THEATRE NONO"/>
        <s v="THEATRE VINGT SEPT"/>
        <s v="TILT"/>
        <s v="TIREURS ET ARQUEBUSIERS DE LA BARASSE"/>
        <s v="TOUS CHERCHEURS"/>
        <s v="TRANSVERSCITE"/>
        <s v="TREIZE B BALLIN 13 B BALLIN"/>
        <s v="TRIANGLE FRANCE"/>
        <s v="TRISOMIE 21 BDR GRPE D ETUDES PR INSERTION SOC PERS PORTEUSES TRISOMIE"/>
        <s v="U S CULTURELLE BAILLE FLORALIA"/>
        <s v="UBRIS STUDIO"/>
        <s v="UN MAILLOT POUR LA VIE MARSEILLE"/>
        <s v="UN REVE DE SPORTS ET DE LOISIRS POUR ENFANTS AVEC AUTISME"/>
        <s v="UNION DEPARTEMENTALE DES ASS DE COMBATTANTS ET VICTIMES DE GUERRE UDAC"/>
        <s v="UNION DEPARTEMENTALE DES ASSOCIATIONS FAMILIALES DES BDR UDAF 13"/>
        <s v="UNION DEPARTEMENTALE DES PETITES ET MOYENNES ENTREPRISES DES BDR"/>
        <s v="UNION DES BDR DES DELEGUES DEPARTEMENTAUX DE L'EDUCATION NATIONALE"/>
        <s v="UNION DES CENTRES SOCIAUX ET SOCIO CULTURELS DES BDR"/>
        <s v="UNION DES DIFFUSEURS DE CREATIONS MUSICALES"/>
        <s v="UNION DES FAMILLES MUSULMANES DES BDR"/>
        <s v="UNION DES FEMMES ALGERO FRANCAISES"/>
        <s v="UNION FRANCAISE DES CENTRES DE VACANCES ET DE LOISIRS"/>
        <s v="UNION LOCALE CLCV 11 12"/>
        <s v="UNION MARITIME POUR LA MEDITERRANEE"/>
        <s v="UNION NAT DES ASS DE PARENTS DE PERS HAD MENT ET LEURS AMIS"/>
        <s v="UNION NATIONALE DES CENTRES SPORTIFS DE PLEIN AIR"/>
        <s v="UNION NATIONALE DES COMBATTANTS SECTION DE MARSEILLE CENTRE"/>
        <s v="UNION NATIONALE DES COMBATTANTS SECTION VIEUX MARSEILLE"/>
        <s v="UNION NAUTIQUE MARSEILLAISE"/>
        <s v="UNION REGIONALE DES PROFESSIONNELS DE SANTE MEDECINS LIBERAUX DE PACA"/>
        <s v="UNION REGIONALE VIE NATURE"/>
        <s v="UNION SPORTIVE 1ER CANTON"/>
        <s v="UNION SPORTIVE BAILLE MARSEILLE"/>
        <s v="UNION SPORTIVE DE BAILLE FLORALIA"/>
        <s v="UNION SPORTIVE DE ST MARCEL"/>
        <s v="UNION SPORTIVE DES CHEMINOTS DE LA GRANDE BASTIDE"/>
        <s v="UNION SPORTIVE DES CHEMINOTS GRANDE BASTIDE"/>
        <s v="UNION SPORTIVE DES CHEMINOTS MARSEILLAIS"/>
        <s v="UNION SPORTIVE DU 1er CANTON"/>
        <s v="UNION SPORTIVE ET CULTURELLE DE LA ROUVIERE MARSEILLE"/>
        <s v="UNION SPORTIVE MARSEILLE ENDOUME CATALANS"/>
        <s v="UNION SPORTIVE MICHELIS"/>
        <s v="UNION SPORTIVE PERSONNEL ELECTRICITE GAZ"/>
        <s v="UNIVERS DU SPORT 13"/>
        <s v="URBAN PROD"/>
        <s v="US ENDOUME CATALANS"/>
        <s v="VACANCES TOURISME ET LOISIRS LEO LAGRANGE"/>
        <s v="VAI LA BOTT DEMOLITION"/>
        <s v="VALLEE DE L HUVEAUNE RUGBY CLUB MARSEILLE"/>
        <s v="VALLEE DE L HUVEAUNE RUGBY CLUB MLLE MARSEILLE HUVEAUNE"/>
        <s v="VELO CLUB DE MARSEILLE"/>
        <s v="VELO CLUB EXCELSIOR DE MARSEILLE"/>
        <s v="VELO CLUB GOMBERTOIS"/>
        <s v="VELO CLUB LA POMME MARSEILLE"/>
        <s v="VELO CLUB MARSEILLE"/>
        <s v="VELOTOUR"/>
        <s v="VIA MARSEILLE FOS"/>
        <s v="VIDEOCHRONIQUES"/>
        <s v="VIDEOSPREAD"/>
        <s v="VIZAPROD"/>
        <s v="VOILES AU LARGE UNION"/>
        <s v="VOIX POLYPHONIQUES"/>
        <s v="VOL DE NUITS"/>
        <s v="VOLLEY CLUB MARSEILLE EST"/>
        <s v="VUE SUR LES DOCS"/>
        <s v="WIMOOV"/>
        <s v="WIND AND SEA ASSOCIATION"/>
        <s v="YACHTING CLUB DE LA POINTE ROUGE"/>
        <s v="ZARMAFILMS"/>
        <s v="ZIMZAM"/>
        <s v="ZINC ECM BELLE DE MAI"/>
        <s v="ZOUZE"/>
        <s v="ADOMA"/>
        <s v="ATOUT FRANCE AGENCE FRANCAISE DE DEVELOPPEMENT TOURISTIQUE"/>
        <s v="BANQUE POPULAIRE PROVENCALE ET CORSE"/>
        <s v="BEAUTE MARINE INSTITUT"/>
        <s v="BOBOLIVO"/>
        <s v="BRUSA CROCHEMORE EMMA"/>
        <s v="BUFFALO GRILL MARSEILLE CENTRE"/>
        <s v="CABINET LAPLANE"/>
        <s v="CABINET LIAUTARD"/>
        <s v="CAISSE D EPARGNE PROVENCE PREVOYANCE ALPES CORSE"/>
        <s v="CAISSE REGIONALE DE CREDIT AGRICOLE MUTUEL ALPES PROVENCE"/>
        <s v="CARREFOUR LE MERLAN"/>
        <s v="CENTRE DE MARSEILLE POUR L'INTEGRATION EN MEDITERRANEE"/>
        <s v="CENTRE EQUESTRE PASTRE CHEVAL COMPAGNIE"/>
        <s v="CHAINE DE MARSEILLE LCM"/>
        <s v="CLINIQUE BOUCHARD"/>
        <s v="CLINIQUE SAINTE ELISABETH"/>
        <s v="CONFORAMA"/>
        <s v="CORNER IMMOBILIER"/>
        <s v="CREDIT FONCIER DE FRANCE"/>
        <s v="DARGO"/>
        <s v="DARTY"/>
        <s v="DB SCHENKER EURO CARGO RAIL"/>
        <s v="ELECTRICITE RESEAU DISTRIBUTION FRANCE"/>
        <s v="ELEX SUD-EST"/>
        <s v="ENGINEERING TERRITOIRES ET HABITAT"/>
        <s v="ERILIA"/>
        <s v="FAMILY SPHERE MINOTS MINDRES"/>
        <s v="FRICHE LA BELLE DE MAI"/>
        <s v="GROUPEMENT DE COOPERATION SOCIALE"/>
        <s v="HLM PHOCEENNE D HABITATION"/>
        <s v="HOTEL IBIS MARSEILLE BONNEVEINE"/>
        <s v="HOTEL NOVOTEL VIEUX PORT"/>
        <s v="HOTEL SOFITEL"/>
        <s v="HYPERMARCHE LECLERC"/>
        <s v="ICF SUD EST MEDITERRANEE SA D HLM"/>
        <s v="IMMOBILIERE JAMES ROSA"/>
        <s v="IMMUNOTECH"/>
        <s v="KAPORAL JEANS"/>
        <s v="LA BAGUETTE DU 15EME"/>
        <s v="LE MIDI"/>
        <s v="LES ESPACES CULTURELS DU SILO D ARENC"/>
        <s v="LOGEMENT ET GESTION IMMOBILIERE POUR LA REGION MEDITERRANEENNE"/>
        <s v="LOGIS MEDITERRANEE"/>
        <s v="LOISIRS SPORTIFS PALAIS DE LA GLACE ETDE LA GLISSE"/>
        <s v="LOQ YAN"/>
        <s v="MAHECOBE"/>
        <s v="MARIYA"/>
        <s v="MARKETING ACTION RESULTAT (M.A.R.S)"/>
        <s v="MARSEILLE COMEDY CLUB"/>
        <s v="MARSEILLE COURSES M.J.F CAR"/>
        <s v="MARSEILLE HABITAT"/>
        <s v="MEDITERRANEAN SHIPPING COMPANY FRANCE S.A"/>
        <s v="MERCURE MARSEILLE CENTRE VIEUX PORT"/>
        <s v="MONSTER WORLDWIDE"/>
        <s v="ONET SECURITE"/>
        <s v="ORTEC ENVIRONNEMENT"/>
        <s v="PAGES JAUNES TELEVENTE MARSEILLE"/>
        <s v="POLYCLINIQUE LA PHOCEANNE"/>
        <s v="PRINTEMPS"/>
        <s v="PRO DIRECT SERVICE"/>
        <s v="RENAULT SAS CRPA"/>
        <s v="RESIDENCE RETRAITE LE SOLEIL DU ROUCAS"/>
        <s v="RESTO BOH M"/>
        <s v="SA HABITAT A LOYER MODERE SUD HABITAT"/>
        <s v="SA HLM LE NOUVEAU LOGIS PROVENCAL"/>
        <s v="SA HLM NEOLIA"/>
        <s v="SCI FLORINE"/>
        <s v="SCI IMMOBILIERE DE L EVECHE"/>
        <s v="SCI JOJANE"/>
        <s v="SCI LATIL"/>
        <s v="SCI PACIFIQUE"/>
        <s v="SCI PRINCE DE CANNES"/>
        <s v="SCI REMOE"/>
        <s v="SCI ROBINEAU"/>
        <s v="SCI SAINT LAZARE"/>
        <s v="SIMPLY MARKET CITY"/>
        <s v="SNC EIH"/>
        <s v="SOCIETE CHAMPS LIBRES"/>
        <s v="SOCIETE CIVILE IMMOBILIERE PONTIVY"/>
        <s v="SOCIETE ENOVACOM"/>
        <s v="SOCIÉTE NATIONALE MARITIME DE MEDITERRANÉÉ (SNCM)"/>
        <s v="STE DE GESTION IMMOBILIERE DE LA VILLEDE MARSEILLE"/>
        <s v="STE FRANCAISE DES HABITATIONS ECONOMIQUES SA D HLM"/>
        <s v="STE LOCALE D EQUIPEMENT ET D AMENAGEMENT DE L AIRE MARSEILLAISE"/>
        <s v="STE MARSEILLAISE DE RESTAURATION ET SERVICES"/>
        <s v="STE NOUVELLE D HABITATION A LOYER MODERE"/>
        <s v="SUPERMARCHE CASINO SAINT GABRIEL"/>
        <s v="SUPERMARCHE CASINO SAINT JOSEPH"/>
        <s v="TAXI RADIO MARSEILLE"/>
        <s v="THEATRE NATIONAL DE MARSEILLE LA CRIEE"/>
        <s v="UNITRANS HRS"/>
        <s v="URBANIS AMENAGEMENT"/>
        <s v="VAGO"/>
        <s v="VERT MARINE"/>
        <s v="VIANDES DU SUD"/>
        <s v="VIRAGE"/>
        <s v="ABDELGHANI MIMOUN"/>
        <s v="ABDOU NAIMA"/>
        <s v="ADESSI BENEDICTE"/>
        <s v="AKOUCHE FATIMA"/>
        <s v="ALLARDIN ANGELIQUE"/>
        <s v="ALTEA JOAQUIN"/>
        <s v="ALVAREZ YVETTE"/>
        <s v="ALVES VVE SECONDI ALBINA"/>
        <s v="AMSELLEM EVELINE"/>
        <s v="ARMANET THIBAULT"/>
        <s v="ARVOIS EMMANUEL"/>
        <s v="ATTIA SARAH"/>
        <s v="AUDIFFRET JEANETTE"/>
        <s v="AZOULAY GILLETTE"/>
        <s v="BABOUDJIAN SOPHIE"/>
        <s v="BARBIER ISABELLE"/>
        <s v="BARTOLINI ROSE"/>
        <s v="BAUGE LOUIS"/>
        <s v="BEAINI SANIE"/>
        <s v="BECKER CONRAD"/>
        <s v="BEN YOUNES BECHIR"/>
        <s v="BERBERSARKISSIAN EP TCHATALIAN SIMONE"/>
        <s v="BLANCHARD BRIGITTE"/>
        <s v="BORG BENJAMIN"/>
        <s v="BORG LAURA"/>
        <s v="BORODINE VVE PRE ISABELLE"/>
        <s v="BOUSSELMANIA AMMAR"/>
        <s v="BRUEL JEAN PAUL ROLLAND"/>
        <s v="BUSOLINI HENRIETTE"/>
        <s v="BUTERA JOSEPH"/>
        <s v="CANAL EP LORENZATI JOSETTE"/>
        <s v="CAPUTO EP SICART HUGUETTE"/>
        <s v="CARBONNEAU BERNARD"/>
        <s v="CARLI EP ALBERTINI PIERETTE"/>
        <s v="CASIMIR STEPHANE"/>
        <s v="CEARD ANNE CATHERINE"/>
        <s v="CERVETTI SYLVIANE"/>
        <s v="CHABRAN MIREILLE"/>
        <s v="CHAHBAGLIAN ARMAND"/>
        <s v="CHALCHITIS EP AYASSE CLAIRE"/>
        <s v="CHAMPION ALBERT"/>
        <s v="CHAOUAD NAJAT"/>
        <s v="CHAUSSONNET PIERRE"/>
        <s v="COLIN JEANNE"/>
        <s v="CONIO ALEXANDRE"/>
        <s v="CORON GILLES"/>
        <s v="COURBON VVE SEVEN ANNE MARIE"/>
        <s v="CRESCIONI SERGE"/>
        <s v="D ANTONIO ANTOINE"/>
        <s v="DECKMYN MARIE CHRISTINE"/>
        <s v="DIMECH EP OLIVERI CARMELE"/>
        <s v="DJIANE MICHELE"/>
        <s v="DUTERTRE TIMOTHEE"/>
        <s v="DUVILLIER HELENE"/>
        <s v="DUVOCELLE NICOLAS"/>
        <s v="ESCOFFIER CHRISTIAN"/>
        <s v="EYNARD OLIVIER"/>
        <s v="FERNANDES EP PARROTA JOSEPHINE"/>
        <s v="FOUVET JEAN PAUL"/>
        <s v="FRANCESCHI ANTOINE"/>
        <s v="FUOCO BRUNO"/>
        <s v="GALOUSTIAN MARGUERITE"/>
        <s v="GARROS YVON"/>
        <s v="GESTA JOSETTE"/>
        <s v="GIRARDON EDITH"/>
        <s v="GONZALES ANA MARIA"/>
        <s v="GREGOIRE FREDERIC"/>
        <s v="GUILBERT CAROLE"/>
        <s v="GUILLON ROMAIN"/>
        <s v="GUIZANI SIHEM"/>
        <s v="GUTIERREZ VEUVE GONIN MARIA"/>
        <s v="HAMZA EP ROTA BIESDORF RADIA SARA"/>
        <s v="HANOUCHE YAMINA"/>
        <s v="HARICHANE LIFA"/>
        <s v="HUMBERT JACQUES LEON"/>
        <s v="IBBA PATRICK"/>
        <s v="JACONO EP LOPEZ CLAUDINE"/>
        <s v="JACQUIOT JEAN CLAUDE"/>
        <s v="JAYNE ELIE"/>
        <s v="JULIOT ARLETTE"/>
        <s v="KASEL YVONNE"/>
        <s v="KELIFA ROBERT"/>
        <s v="KEVORKIAN EP KAZANDJIAN MARIE JEANNE"/>
        <s v="KUHN FRITZ"/>
        <s v="LAPRAZ EP ANSELMET CHRISTIANE"/>
        <s v="LE FUR XAVIER"/>
        <s v="LE GAC OLIVIER"/>
        <s v="LEMOINE VVE MOUCHOIR LUCIE"/>
        <s v="LEYDIER RENEE"/>
        <s v="MAGNUS PHILIPPE"/>
        <s v="MAMI LEILA"/>
        <s v="MARET FRANCOIS"/>
        <s v="MARTINEZ MONTANER JUANA"/>
        <s v="MAZZIER MARIE MADELEINE"/>
        <s v="MEFTAH EP HOCINE NACHIDA"/>
        <s v="MEZOUAR SEFIA"/>
        <s v="MIRI BEKHEDDA"/>
        <s v="MONTARRY ANNE LAURE"/>
        <s v="MORVAN LATOUR ODETTE"/>
        <s v="MOTTAZ EP TERRIBILE HUGUETTE"/>
        <s v="MOUCHOIR DANIEL"/>
        <s v="NAKACHE EP ZEMMOUR MESSAOUDA GERMAINE"/>
        <s v="NASRI GINETTE"/>
        <s v="NAVARRO GUTIERREZ ESTIBALIZ"/>
        <s v="NAVARRO SERGE"/>
        <s v="NOIRAULT MASSOL LIONEL"/>
        <s v="PADOVANI JEAN LAURENT"/>
        <s v="PAGANO DOMINIQUE"/>
        <s v="PALANDJIAN WILLIAM"/>
        <s v="PARIS JEAN"/>
        <s v="PARREGNO LOUIS"/>
        <s v="PEPE VVE UCCIANI ANDREE"/>
        <s v="PIETRI JUDITH"/>
        <s v="POLISCIANO ANDRE"/>
        <s v="PONS RENE"/>
        <s v="PREMIER EP SPOSITO SIMONE"/>
        <s v="PROVAUX EP IBRAHIM FRANCINE"/>
        <s v="PSOMAS VERONIQUE"/>
        <s v="QUILGHINI PAUL"/>
        <s v="RAGGIOLI LEA"/>
        <s v="RAOUL MARIE THERESE"/>
        <s v="REPAUX MAXIME"/>
        <s v="REVOL MICHEL"/>
        <s v="RICHAUD THILL RENEE"/>
        <s v="RIZZI VICTOR"/>
        <s v="ROBERT ANNE"/>
        <s v="ROBERT JEANNE"/>
        <s v="ROLLAND YVETTE"/>
        <s v="ROMANTINI MICHEL"/>
        <s v="ROSSET JULIEN"/>
        <s v="RUBIO MAGALI"/>
        <s v="SACCOMANNO EP VALLS SYLVIE"/>
        <s v="SAMBUC ROLAND"/>
        <s v="SAURIN EP CASAS FLORENCE"/>
        <s v="SCANZAROLI HELENE"/>
        <s v="SCHMIDT JEAN"/>
        <s v="SIMEON EP SIELVI HELENE"/>
        <s v="TALMON DENISE"/>
        <s v="TOUATI KARIM"/>
        <s v="UCCIANI EP GIMENEZ YOLANDE"/>
        <s v="VELARDO VVE SORIA LUCIENNE"/>
        <s v="VICENTE ANDRE"/>
        <s v="VIDAL VIOLETTE"/>
        <s v="ZAHRI VVE JOURDAN VIVIANE"/>
        <s v="ZANGRILLO VVE GRELLI ANGELE"/>
        <s v="ZIANI RABAH"/>
        <s v="ZIDEHANE AZIZA"/>
        <s v="13 HABITAT"/>
        <s v="AGENCE NATIONALE DE LA RECHERCHE"/>
        <s v="COMMISSARIAT A ENERGIE ATOMIQUE ET AUX ENERGIES ALTERNATIVES CADARACHE"/>
        <s v="HABITAT MARSEILLE PROVENCE"/>
        <s v="INSTITUT FRANCAIS"/>
        <s v="PREFECTURE DES BOUCHES DU RHONE PROJET METROPOLITAIN"/>
        <s v="COMMUNE DE CARNOUX EN PROVENCE"/>
        <s v="AGENCE DES AIRES MARINES PROTEGEES"/>
        <s v="CAISSE DES ECOLES DE LA VILLE DE MARSEILLE"/>
        <s v="CENTRE COMMUNAL D ACTION SOCIALE DE LAVILLE DE MARSEILLE"/>
        <s v="CENTRE HOSPITALIER REGIONAL DE MLLE"/>
        <s v="CENTRE NATIONAL DE LA RECHERCHE SCIENTIFIQUE PACAC"/>
        <s v="CENTRE REGIONAL DE DOCUMENTATION PEDAGOGIQUE"/>
        <s v="CENTRE REGIONAL DES OEUVRES UNIVERSITAIRES ET SCOLAIRES"/>
        <s v="CERCLE MIXTE ERIC BLANC DU BATAILLON DE MARINS POMPIERS DE MARSEILLE"/>
        <s v="CHAMBRE DE COMMERCE ET D INDUSTRIE MARSEILLE PROVENCE"/>
        <s v="CHANCELLERIE UNIVERSITE AIX MARSEILLE"/>
        <s v="CICRP BELLE DE MAI"/>
        <s v="COMMUNAUTE URBAINE DE MARSEILLE PROVENCE METROPOLE"/>
        <s v="CONSERVATOIRE DE L ESPACE LITTORAL ET DES RIVAGES LACUSTRES"/>
        <s v="ECOLE CENTRALE DE MARSEILLE"/>
        <s v="ECOLE NATIONALE SUPERIEURE D ARCHITECTURE DE MARSEILLE"/>
        <s v="ECOLE NATIONALE SUPERIEURE DU PAYSAGE"/>
        <s v="ECOLE NATIONALE SUPERIEURE MARITIME"/>
        <s v="ECOLE SUPERIEURE D ART MARSEILLE MEDITERRANEE"/>
        <s v="ETABLISSEMENT PUBLIC D AMENAGEMENT EUROMEDITERRANEE"/>
        <s v="ETABLISSEMENT PUBLIC DE PARC NATIONAL LES CALANQUES EPPN CALANQUES"/>
        <s v="GIP GPV MARSEILLE SEPTEMES"/>
        <s v="GIP PR LA GESTION DE LA POLITIQUE DE LA VILLE A MARSEILLE"/>
        <s v="INSTITUT NATIONAL DE LA SANTE ET DE LARECHERCHE MEDICALE"/>
        <s v="MUSEE DES CIVILISATIONS DE L'EUROPE ET DE LA MEDITERRANEE"/>
        <s v="OFFICE DU TOURISME ET DES CONGRES"/>
        <s v="SYNDICAT INTERCOMMUNAL DE L HUVEAUNE"/>
        <s v="UNIVERSITE D AIX MARSEILLE"/>
        <s v="13ACCESSIBLE"/>
        <s v="50E ANNIVERSAIRE DE L HOPITAL NORD"/>
        <s v="A ARTS VISUELS ET CINEMATOGRAPHIQUES"/>
        <s v="AB JOY PRODUCTIONS"/>
        <s v="ACCOMPAGNEMENT A LA GESTION ORGANISATION ET DIAGNOSTIC STRATEGIQUE"/>
        <s v="ACNBH ASSOCIATION DES COLLOQUES NAT DES BIOLOGISTES HOSPITALIERS"/>
        <s v="ACTION DE COORDINATION DE LIEUX ET D ACCUEIL AUX PERSONNES AGEES"/>
        <s v="ADDICT ACTION 13 ADAC 13"/>
        <s v="AERO CLUB PIERRE GEORGES LATECOERE APGL"/>
        <s v="AGENCE REGIONALE DU LIVRE PACA"/>
        <s v="AIDE AUX JEUNES MALADES OU CONVALESCENTS"/>
        <s v="AIX MARSEILLE PROVENCE METROPOLE INNOV AMPMI"/>
        <s v="AJCM MARSEILLE SPORT ET CULTURE"/>
        <s v="AMICALE CNL DU CLOS DES FIGUIERS"/>
        <s v="AMICALE DES DEFICIENTS VISUELS DE PROVENCE ADVP"/>
        <s v="AMICALE DES RETRAITES DE L INSTITUT PAOLI CALMETTE IPC CENTRE DE LUTTE"/>
        <s v="AMIS DES EDITIONS PARENTHESES"/>
        <s v="APPROCHES CULTURES ET TERRITOIRES"/>
        <s v="ARAC ET VICTIMES DE GUERRE ET DES COMBATTANTS POUR AMITIE LA SOLIDARITE"/>
        <s v="ARC EN SUD"/>
        <s v="ARTECO"/>
        <s v="ARTEFACT"/>
        <s v="ARTS ET MUSIQUES EN PROVENCE"/>
        <s v="ASOR"/>
        <s v="ASS COURS JULIEN"/>
        <s v="ASS D ENSEIGNEMENT POUR L EDUCATION ETLA CULTURE"/>
        <s v="ASS DEPARTEMENTALE FRANCAIS DES BOUCHES DU RHONE"/>
        <s v="ASS DES COMM ARTISANS PROFESSIONS LIBERALES DU CENTRE BELFONTAINE ET BD"/>
        <s v="ASS DES COMMERCANTS DE VAUBAN"/>
        <s v="ASS DES COMMERCANTS DES 5 AVENUES LONGCHAMP"/>
        <s v="ASS DES COSTUMES POUR MARSEILLE DPCM"/>
        <s v="ASS DES FAMILLES DES VICTIMES DE LA CATASTROPHE AERIENNE YEMENIA AIRWAYS"/>
        <s v="ASS DES HABITANTS DE L UNITE D HABITATION LE CORBUSIER"/>
        <s v="ASS DU NOUVEAU CENTRE ABC"/>
        <s v="ASS EDUSPORT ASS D EDUCATION ET D INSERTION PAR LA PRATIQUE SPORTIVE"/>
        <s v="ASS FRANCAISE DES SCLEROSES EN PLAQUES"/>
        <s v="ASS INTERNAT MAIRES ET RESPONSABLES CAPITALES ET METROPOLES FRANCOPHONES"/>
        <s v="ASS MARSEILLAISE JEAN BAPTISTE FOUQUE"/>
        <s v="ASS NAT DE DEVELOPPEMENT DES EPICERIES SOLIDAIRES ANDES"/>
        <s v="ASS NATIONALE DES PUERICULTRICES TEURSDIPLOMEES ET DES ETUDIANTS ANPDE"/>
        <s v="ASS NATIONALE DES RAPATRIES D ORANIE ET DE LEURS AMIS"/>
        <s v="ASS ROUTIERE SUR TRANSPORTS ET EDUC ACMETHODES INITIATION EN SECU ROUTIERE"/>
        <s v="ASS SPORTIVE DE LA FACULTE DES SCIENCES DU SPORT AIX MARSEILLE UNIV"/>
        <s v="ASS SPORTIVE DE LA TIMONE MENPENTI CAPELETTE"/>
        <s v="ASS VALENTIN HAUY AU SERVICE DES AVEUGLES ET DES MALVOYANTS"/>
        <s v="ASSOC D AIDE AUX JEUNES TRAVAILLEURS"/>
        <s v="ASSOCIATION CULTURELLE AMAZIGH MARSEILLE ACAM"/>
        <s v="ASSOCIATION D AIDE AUX POPULATIONS PRECAIRES ET IMMIGREES AAPPI"/>
        <s v="ASSOCIATION D IDEES MARSEILLAISES AIM"/>
        <s v="ASSOCIATION DE LA FONDATION ETUDIANTE POUR LA VILLE AFEV"/>
        <s v="ASSOCIATION DES COMMERCANTS DE PONT DE VIVAUX ACPV"/>
        <s v="ASSOCIATION DES COMMERCANTS DE SAINTE MARGUERITE"/>
        <s v="ASSOCIATION DES COMMERCANTS DU QUARTIER DE LA CAPELETTE"/>
        <s v="ASSOCIATION DIACONALE PROTESTANTE MARHABAN"/>
        <s v="ASSOCIATION DOCTEUR SOURIS"/>
        <s v="ASSOCIATION ECLOSION 13"/>
        <s v="ASSOCIATION HENRI TOMASI"/>
        <s v="ASSOCIATION MONDIAL BOXING"/>
        <s v="ASSOCIATION NATIONALE LE REFUGE"/>
        <s v="ASSOCIATION SOLEIL BLEU AZUR AIMONS AIDONS SOUTENONS"/>
        <s v="ASTREE"/>
        <s v="BEAUTE DETENTE DU CORPS ET DE L ESPRIT"/>
        <s v="BIO DE PROVENCE ALPES COTE D AZUR FEDERATION DE L AGRICULTURE BIOLOGIQUE"/>
        <s v="BOXING CLUB DE SAINT JEROME"/>
        <s v="BROADWAY LIVE"/>
        <s v="BRUYERES EN MUSIQUE"/>
        <s v="BUREAU DES GUIDES GR2013"/>
        <s v="C R E A I PACA ET CORSE"/>
        <s v="CAIRN"/>
        <s v="CAMI BOUCHES DU RHONE"/>
        <s v="CENTRE DE FORMATION POUR L APPRENTISSAGE AGRICOLE ET HORTICOLE DES BOUCHES DU RHONE"/>
        <s v="CENTRE DE RENCONTRE ET D ANIMATION PAR LA CHANSON"/>
        <s v="CENTRE HOSPITALIER VALVERT"/>
        <s v="CENTRE INTERNATIONAL DE POESIR MARSEILE"/>
        <s v="CENTRE REGIONAL INFORMATION JEUNESSE CRIJ"/>
        <s v="CENTRE RESSOURCE POUR L ANTICIPATION ET L AIDE AU CHANGEMENT CRAAC"/>
        <s v="CERCLE DE SAINT JULEIN"/>
        <s v="CERCLE OMNISPORT CULTUREL AMICALE ST JUST"/>
        <s v="CERCLE SPORTIF MUNICIPAL ( NATATION)"/>
        <s v="CHEN INTERNATIONAL"/>
        <s v="CHOISIR SA VIE"/>
        <s v="CIE LE REVE DE LA SOIE"/>
        <s v="CIQ CHAVE BLANCARDE"/>
        <s v="CIQ DU 15EME"/>
        <s v="CIQ LA PANOUSE"/>
        <s v="CIQ LES GOUDES"/>
        <s v="CIQ LES OLIVES"/>
        <s v="CIQ MENPENTI"/>
        <s v="CIQ SAINT JULEIN"/>
        <s v="CIQ SAINT MENET"/>
        <s v="CIQ ST JUST"/>
        <s v="CITE DE LA MUSIQUE"/>
        <s v="CLIUB BOULISTE SEVIGNE"/>
        <s v="CLJ"/>
        <s v="CLUB ATHLETIQUE MARSEILLE PHENIX VALENTINOIS"/>
        <s v="CLUB BEAUMONT"/>
        <s v="CLUB DE BRIDGE DE MONTOLIVET"/>
        <s v="CLUB OMNISPORT DE SAINT JULIEN"/>
        <s v="CLUB SPORTIF MONTOLIVET BOIS LUZY"/>
        <s v="CNIPAL"/>
        <s v="COMITE D ACTION SOCIALE"/>
        <s v="COMITE DE COORDINATION DES ASSOCIATIONS D ANCIENS COMBATTANTS ET VICTIMES DE GUERRE"/>
        <s v="COMITE DEPARTEMENTAL DES BDR DU CONCOURS NAT DU PRIX DE LA RESISTANCE"/>
        <s v="COMITE SUD EST DU PARLEMENT EUROPEEN DES JEUNES FRANCE COMITE SUD EST"/>
        <s v="COMMERCE 13 OBJECTIF 13"/>
        <s v="COMMISSION LOCALE D INFORMATION DE CADARACHE CLI DE CADARACHE"/>
        <s v="COMMUNAUTE CULTURELLE BOUDDHISTE"/>
        <s v="COMMUNAUTE ISRAELITE BET CHALOM"/>
        <s v="COMMUNE"/>
        <s v="COMPAGNIE DU LAMPARO"/>
        <s v="COMPAGNIE RICHARD MARTIN THEATRE TOURSKY"/>
        <s v="CONGRES DES NOTAIRES DE FRANCE"/>
        <s v="CONSEIL DEPARTEMENTAL DES ASSOCIATIONSFAMILIALES LAIQUES DES BDR"/>
        <s v="CONSEIL FRANCAIS DES URBANISTES"/>
        <s v="CONSEIL REGIONAL DU CULTE MUSULMAN"/>
        <s v="CONSERVATOIRE NATIONAL DES ARTS ET METIERS"/>
        <s v="COOPERATION FEMININE MARSEILLE PROVENCE LANGUEDOC"/>
        <s v="COSMOS KOLLEJ THEATRE"/>
        <s v="COUP D CHAPEAU"/>
        <s v="CULTURELLE ORTHODOXE RUSSE"/>
        <s v="CVSTREET"/>
        <s v="DEFI INSERTION VOILE"/>
        <s v="DELEGUES DEPARTEMENTAUX DE L EDUCATIONNATIONALE"/>
        <s v="DETACHEMENT INTERNATIONAL DU MUERTO COCO"/>
        <s v="DIALOGUE LA RADIO DES CHRETIENS DE MARSEILLE"/>
        <s v="DIR VIE SCOLAIRE CRECHES JEUNESSE"/>
        <s v="DOS MARES"/>
        <s v="DREAL PACA"/>
        <s v="ECOLE DE LA DEUXIEME CHANCE"/>
        <s v="ECOLE NATIONALE DE DANSE"/>
        <s v="EHPAD LA SOUBEYRANNE"/>
        <s v="EHPAD LE RAYON DE SOLEIL"/>
        <s v="EHPAD MA MAISON CONGREGATION DES PETITE SOEURS DES PAUVRES"/>
        <s v="EHPAD REGAIN"/>
        <s v="EHPAD SAINT JEAN"/>
        <s v="EHPAD SAINT JEAN DE DIEU"/>
        <s v="EMERGENCES COMPETENCES PROJETS"/>
        <s v="EN ACTION POUR LES NATIONS"/>
        <s v="EN ROUTE VERS L EMPLOI"/>
        <s v="ENSEMBLE POUR INNOVATION SOCIALE EPISEC"/>
        <s v="ENTENTE UNION GENERALE ARMENIENNE ARDZIV"/>
        <s v="ENTRAIDE SOLIDARITE 13"/>
        <s v="EOURES CAMOINS TREILLE SPORTS"/>
        <s v="EQUIPEMENTS COLLECTIFS LES ESCOURTINES"/>
        <s v="ESADMM DE LUMINY"/>
        <s v="ESCRIME PROVENCE"/>
        <s v="EXPEDITIONS EN MER ET MONTAGNE EXPE2M"/>
        <s v="FAC DE SPORT"/>
        <s v="FACE SUD PROVENCE"/>
        <s v="FAI AR"/>
        <s v="FAMILIALE DE LA PARADE"/>
        <s v="FEDE DPTALE DES CONSEILS DE PARENTS D ELEVES DES BDR"/>
        <s v="FEDERATION DES AILS"/>
        <s v="FEDERATION DES AILS BAT A ET B"/>
        <s v="FEDERATION DES AMIS DE L INSTRUCTION LAIQUE"/>
        <s v="FEDERATION DES ARTISANS COMMERCANTS PROFESSIONS LIBERALES MARSEILLE 4 5"/>
        <s v="FEDERATION DES CIQ 13EME"/>
        <s v="FEDERATION DES GROUPEMENTS CORSES"/>
        <s v="FEDERATION DES STES NAUTIQUES DES BDR"/>
        <s v="FEDERATION FRANCAISE DE SEXOLOGIE ET SANTE SEXUELLE FFSSS"/>
        <s v="FEDERATION NATIONALE DES LARYNGECTOMISES"/>
        <s v="FEDERATION NATIONALE DU MERITE MARITIME MEDAILLE D HONNEUR"/>
        <s v="FEDERATION SPORTIVE ET GYMNIQUE DU TRAVAIL COMITE DEPARTEMENTAL DES BDR"/>
        <s v="FEMMES DU SUD"/>
        <s v="FEST IMAGE"/>
        <s v="FLIP FLAP FLOUP"/>
        <s v="FLUX O"/>
        <s v="FONDATION DE COOPERATION SCIENTIFIQUE MEDITERRANEE INFECTION"/>
        <s v="FONDATION HOPITAL AMBROISE PARE HOPITAL EUROPEEN"/>
        <s v="FONDCOMMUN"/>
        <s v="FONDS REGIONAL D ART CONTEMPORAIN PROVENCE ALPES COTE D AZUR"/>
        <s v="FOOTBALL CLUB BLANCARDE CHARTREUX FCBC"/>
        <s v="FOOTBALL CLUB BLANCARDE-CHARTREUX"/>
        <s v="FOOTBALL CLUB BOCAGE FONDACLE LES OLIVES"/>
        <s v="FORMATION ARTISTIQUE 13 FA 13"/>
        <s v="FOYERS ATELIER HANDICAPES"/>
        <s v="FOYERS ET ATELIERS DE PREVENTION"/>
        <s v="FRATERNITE LA BELLE DE MAI"/>
        <s v="GARDENS"/>
        <s v="GIP MRU"/>
        <s v="GOLF DE MARSEILLE LA SALETTE"/>
        <s v="GRAINES DE JOIE"/>
        <s v="GRETA"/>
        <s v="GROUPE DE RECHERCHE SUR LA PRISE EN CHARGE DES METASTASES CEREBRALES"/>
        <s v="GROUPE ST ELOI"/>
        <s v="GROUPEMENT CYNOPHILE MARSEILLAIS"/>
        <s v="GROUPEMENT DE DEFENSE CONTRE LES ORGANISMES NUISIBLES DES CULTURES DE MARSEILLE"/>
        <s v="HORTIS LES RESPONSABLES D ESPACES NATURE EN VILLE"/>
        <s v="IDEAL"/>
        <s v="IFAC PROVENCE"/>
        <s v="IMAGES ACTES LIEES"/>
        <s v="IMAGES ACTES LIES"/>
        <s v="IMAGES DE VILLE IMAGES DE VIE"/>
        <s v="IMAGINA SON"/>
        <s v="INFO A GOGO"/>
        <s v="INNOVATION SOLIDAIRE SOCIALE URBAINE ECONOMIQUE ISSUE"/>
        <s v="INSERSUD"/>
        <s v="INSTITUT CATHOLIQUE DE LA MEDITERRANEE"/>
        <s v="INSTITUT CATHOLIQUE DE LA MEDITERRANEE (ICM)"/>
        <s v="INSTITUT CATHOLIQUE DE LA MEDITERRANEE ICM"/>
        <s v="INSTITUT DE FORMATION ET DE CNSEIL EN PROVENCE IFAC"/>
        <s v="INSTITUT DE PREVENTION ET DE GESTION DES RISQUES URBAINS IPGR"/>
        <s v="INSTITUT PAOLI CALMETTES"/>
        <s v="JARDINS OUVRIERS CODER"/>
        <s v="JAZZ SUR LA VILLE"/>
        <s v="JEUNESSE SPORTIVE DE SAINT JULIEN"/>
        <s v="JOURNEES MEDITERRANEENNES D ANESTHESIEREANIMATION URGENCES"/>
        <s v="KAKEMONO"/>
        <s v="KITSCHNETTE"/>
        <s v="L ARCHE DE NOEL"/>
        <s v="L ARTICHAUT"/>
        <s v="L ARTICITE"/>
        <s v="L UNION DES OEUVRES ET AMIS DE L ABBE FOUQUE"/>
        <s v="LA BOITE A MUSIQUE"/>
        <s v="LA CHEVECHE GROUPE ORNITHOLOGIQUE D EOURES"/>
        <s v="LA COMPAGNIE D A COTE"/>
        <s v="LA COMPAGNIE LI LA ROSE"/>
        <s v="LA CROIX ROUGE FRANCAISE"/>
        <s v="LA LIGUE DE L ENSEIGNEMENT"/>
        <s v="LA MAISON"/>
        <s v="LA MARELLE"/>
        <s v="LA PREVENTION ROUTIERE"/>
        <s v="LA RUCHE VERTE"/>
        <s v="LA TABLE DU COEUR OUVERTE"/>
        <s v="LA TRIBU MEINADO"/>
        <s v="LABO D IMAGES"/>
        <s v="LE 7EME CONTINENT"/>
        <s v="LE BRUIT DE LA NUIT"/>
        <s v="LE CABANON VERTICAL"/>
        <s v="LE CLUB PHILATELIQUE PHOCEEN"/>
        <s v="LE FILM ANTHROPE"/>
        <s v="LE LOKAL 36"/>
        <s v="LE PETIT CAMAIEU"/>
        <s v="LE TENNIS LE CORBUSIER"/>
        <s v="LES 7 PORTES"/>
        <s v="LES AMIS D EMILIE"/>
        <s v="LES AMIS DE GYLOFERE"/>
        <s v="LES AMIS DE ROBERT PENCHAUD EN ASSOCIATION AVEC ACTA VISTA"/>
        <s v="LES AMIS DES EDITIONS ROUGE SAFRAN"/>
        <s v="LES ANES DE CHATEAU GOMBERT"/>
        <s v="LES CHOREGIES D'ORANGE"/>
        <s v="LES JARDINS OUVRIERS ET FAMILIAUX DE PROVENCE"/>
        <s v="LES NOMADES CELESTES"/>
        <s v="LES TRAVAILLEURS DE LA NUIT"/>
        <s v="LES TROTTOIRS DE MARSEILLE"/>
        <s v="LEZAP ART"/>
        <s v="LICRA"/>
        <s v="LIEUX PUBLICS"/>
        <s v="LIGUE POUR LA PROTECTION DES OISEAUX DELEGATION PACA"/>
        <s v="LIGUE PROVENCE ALPES D AVIRON"/>
        <s v="LIGUE REGIONALE DE TAEKWONDO PROVENCE ALPES COTE D AZUR"/>
        <s v="LIGUE REGIONALE DE VOILE"/>
        <s v="LION S CLUB"/>
        <s v="LOCAL 9"/>
        <s v="LOISIRS ET SOLIDARITE DES RETRAITES MARSEILLE LSR MARSEILLE"/>
        <s v="LYCEUM CLUB INTERNATIONAL DE MARSEILLE"/>
        <s v="MACCABI SPORTS MARSEILLE"/>
        <s v="MAISON MEDITERRANEENNE DES METIERS DE LA MODE"/>
        <s v="MARSEILLE 5 BASKET BALL"/>
        <s v="MARSEILLE AUBAGNE PECHE"/>
        <s v="MARSEILLE DESIGN MEDITERRANEE MDM"/>
        <s v="MARSEILLE EXPO"/>
        <s v="MARSEILLE FRONT RUNNERS"/>
        <s v="MARSEILLE METROPOLE INITIATIVE"/>
        <s v="MARSEILLE NORD HAND BALL"/>
        <s v="MATHIEU MA FILLE FOUNDATION"/>
        <s v="MECENAT CHIRURGIE CARDIAQUE ENFANTS DU MONDE"/>
        <s v="METIERAMA ADIME"/>
        <s v="MINOTERIE CIE THEATRE PROVISOIRE"/>
        <s v="MISSION LOCALE DE MARSEILLE"/>
        <s v="MISSIONLOCALE DE MARSEILLE"/>
        <s v="MLES TETES DE L ART"/>
        <s v="MMCK"/>
        <s v="MOUVEMENT DES ENTREPRENEURS SOCIAUX"/>
        <s v="MULTIMED"/>
        <s v="NATATION SAUVETAGE DU LACYDON"/>
        <s v="NOUVELLE AMICALE DU PERSONNEL NAP DU CENTRE HOSPITALIER EDOUARD TOULOUSE"/>
        <s v="OBSERVATOIRE REGIONAL DE LA SANTE PROVENCE ALPES COTE D AZUR"/>
        <s v="OCEMO"/>
        <s v="OFFICE DE COOPERATION ECONOMIQUE POUR LA MEDITERRANEE (OCEMO)"/>
        <s v="OFFICE DE LA MER MARSEILLE"/>
        <s v="OFFICE MUNICIPAL DE LA MER"/>
        <s v="OICEM ESCLAVAGE TOLERANCE ZERO"/>
        <s v="OIM ORGANISATION INTERNATIONALE POUR LES MIGRATIONS"/>
        <s v="OISY BERAHA"/>
        <s v="OPIE ( OFFICE POUR LA PROTECTION DES INSECTES ET LEUR ENVIRONNEMENT)"/>
        <s v="OUVRE BOITE PRODUCTION"/>
        <s v="PANDORA 117"/>
        <s v="PARENTS D ELEVES DE L ECOLE ELEMENTAIRE DE VERDURON HAUT"/>
        <s v="PAS A PART BOUCHES DU RHONE"/>
        <s v="PEEP"/>
        <s v="PH ART ET BALISES"/>
        <s v="PHILANTHROPIQUE DU ROUCAS"/>
        <s v="PHONOPACA GROUPEMENT DES ACTEURS DE L INDUSTRIE MUSICALE EN PACA"/>
        <s v="PHOTOCONTOUR L ASSOCIATION AUTOUR DU BEC EN L AIR"/>
        <s v="PIMENT ROUGE PRODUCTION"/>
        <s v="PLAN BLEU POUR L ENVIRONNEMENT ET LE DEVELOPPEMENT EN MEDITERRANEE"/>
        <s v="PLONGEE MEDITERRANEENNE TRANQUILLE"/>
        <s v="POLE REGIONAL DE L IMAGE DU MULTIMEDIAET DE L INTERNET"/>
        <s v="PREVENTION ET SOIN DES ADDICTIONS"/>
        <s v="RECHERCHE SUR L HISTOIRE DES FAMILLES CORSES"/>
        <s v="RECONNAISSANCE HISTOIRE MEMOIRE ET REPARATION POUR LES HARKIS RHMRH"/>
        <s v="REGAIN"/>
        <s v="REGARDS CROISES"/>
        <s v="RELAIS ENFANTS PARENTS PACA"/>
        <s v="RELAIS MS"/>
        <s v="RESEAU EUROMEDINCULTURE EUROMEDITERRANEE INFORMATION CULTURES"/>
        <s v="RIRE EN COMMUN"/>
        <s v="RUGBY CLUB MARSEILLAIS"/>
        <s v="S EVAPORE"/>
        <s v="SAINT ANDRE LOISIRES CULTURE"/>
        <s v="SAINT ANDRE LOISIRS CULTURES"/>
        <s v="SANTE ALCOOL ET REDUCTION DES RISQUES AUTRES REGARDS NOUVELLES PRATIQUES"/>
        <s v="SANTE INFO SOLIDARITE ANIMATION SIS ANIMATION"/>
        <s v="SCIENCE FRONTIERES"/>
        <s v="SCO STE MARGUERITE"/>
        <s v="SEPTENTRION ENVIRONNEMENT"/>
        <s v="SERVICE D ACCOMPAGNEMENT A LA REINSERTION DES ADULTES SARA"/>
        <s v="SERVICE PROVENCAL D ENCOURAGEMENT ET DE SOUTIEN"/>
        <s v="SOCIETE D HORTICULTURE ET D ARBORICULTURE"/>
        <s v="SOCIETE FRANCAISE DE CHIRURGIE RACHIDIENNE"/>
        <s v="SOCIETE FRANCAISE DE MEDECINE PHYSIQUEET DE READAPTATION SOFMER"/>
        <s v="SOCIETE FRANCAISE DE MICROBIOLOGIE"/>
        <s v="SOCIETE LINEENNE DE PROVENCE"/>
        <s v="SOCIETE NATIONALE DE SAUVETAGE EN MER CINMED"/>
        <s v="SOCIETE NAUTIQUE ESTAQUE MOUREPIANE"/>
        <s v="SOLUTION D ANIMATIONS NATURE SCIENCES EDUCATION ET ENVIRONNEMENT SAN SEE"/>
        <s v="SONOSCAPHES"/>
        <s v="SOS CANCER DU SEIN REGION PACA CORSE"/>
        <s v="SPORT ACTION AVENTURE"/>
        <s v="SPORT ATHLETIQUE DE ST ANTOINE"/>
        <s v="SPORT SANTE DES RETRAITES PROVENCAUX"/>
        <s v="SPORTING CLUB FRAIS VALLON (ANVIEN AMICALE SPORTIVE DES AFRO ANTILLES)"/>
        <s v="STADE MARSEILLAS UNIVERSITE CLUB"/>
        <s v="SUB AQUATIQUE SEVIGNE STE MARGUERITE"/>
        <s v="SUD ACTION MARSEILLE"/>
        <s v="SUD ACTION MARSEILLE HAND BALL"/>
        <s v="SYLKA BEAUTE SANTE"/>
        <s v="SYNDICAT CFE/CGC"/>
        <s v="SYNDICAT FO ESPACES VERTS"/>
        <s v="SYNERGIE SPORT SUD"/>
        <s v="TAILLE TAILLE"/>
        <s v="TEAM MARSEILLE BLUE STARS"/>
        <s v="TEAM MARSEILLE STRAS"/>
        <s v="TERRE LUDIQUE"/>
        <s v="THEATRE DE RAIMU"/>
        <s v="THEATRE DES BERNARDINES"/>
        <s v="THEATRE DU GYMNASE A HAMMER"/>
        <s v="THEATRE DU GYMNASE ARMAND HAMMER ET BERNARDINES"/>
        <s v="THEATRE NATIONAL LA CRIEE"/>
        <s v="TOP COURIR MARSEILLE"/>
        <s v="TRANSVERSARTS"/>
        <s v="TREIZE ENVIE DE SPORT"/>
        <s v="TRICOTEUSES SANS FRONTIERES"/>
        <s v="UCPA"/>
        <s v="UNION ASS PR LA PARTICIPATION ET L ACTION REG CENTRE MEDIT DE L ENVIRON"/>
        <s v="UNION DES AVOCATS EUROPEENS"/>
        <s v="UNION DES BDR DES DELEGUES DEPARTEMENTAUX DE L EDUCATION NATIONALE"/>
        <s v="UNION DES COMPAGNIES D EXPERTS PRES LACOUR D APPEL D AIX EN PROVENCE"/>
        <s v="UNION DES FAMILLES MUSULMANES ET CONSEILS POUR L EGALITE DES CHANCES"/>
        <s v="UNION DES FEMMES DU MONDE GAMS SUD UFM GAMS SUD"/>
        <s v="UNION NATIONALE TENNIS BALLON ET SPORTS DE PETITES SURFACES DE FRANCE"/>
        <s v="UNION SPORTIVE CULTURELLE BAILLE FLORALIA"/>
        <s v="UNION SPORTIVE DE ST MARCEL (BASKET)"/>
        <s v="UNION SPORTIVE DU PERSONNEL DE L'ELECTRICITE ET DU GAZ"/>
        <s v="VIET NAM AU COEUR"/>
        <s v="VOILE AU LARGE"/>
        <s v="VOILES AU LARGE MARSEILLE"/>
        <s v="VOL PLANE"/>
        <s v="WOULIB"/>
        <s v="YACHTING CLUB POINTE ROUGE"/>
        <s v="YANGJIA MICHUAN TAIGIQUAN PROVENCE"/>
        <s v="ZEBEDEE LIBRE AVEC L AUTRE"/>
        <s v="AUTOPARTAGE"/>
        <s v="AXAN"/>
        <s v="BISHOP"/>
        <s v="CAFE PRINDER"/>
        <s v="CARROSSERIE MEDITERRANEE DU SUD EST CMSE"/>
        <s v="CIE IMMOBILIERE PERRISSEL ET ASSOCIES"/>
        <s v="COGEFIM FOUQUE SARL"/>
        <s v="DEMD PRODUCTION 9 10 2015 TOURNAGE SERIE CAÏN"/>
        <s v="FONCIERE D HABITAT ET HUMANISME"/>
        <s v="GIE GROUPEMENT L2 CONSTRUCTION"/>
        <s v="GPT DE COOPERATION SOCIALE GALILE"/>
        <s v="HOTEL DU NORD"/>
        <s v="IMMOBILIERE GERMAIN"/>
        <s v="JEHANE ET ANDREI"/>
        <s v="JEREMY"/>
        <s v="JLA"/>
        <s v="KLM"/>
        <s v="KWEPOM"/>
        <s v="LA FOURNEE DE SAINT LOUIS"/>
        <s v="LE CHICKEN"/>
        <s v="LE FOURNIL DE SAINT LOUIS"/>
        <s v="NEUROCHLORE"/>
        <s v="OPTIQUE ROBERT STEPHANE"/>
        <s v="PMP"/>
        <s v="PROMOLOGIS SA D HABITATION LOYER MODER"/>
        <s v="SA UES HABITAT PACT MEDITERRANEE"/>
        <s v="SARL PROVENCE"/>
        <s v="SARL RESTOLENCHE"/>
        <s v="SAVRILA"/>
        <s v="SCI CAPITAINE"/>
        <s v="SCI CATHY"/>
        <s v="SCI CEDEKA"/>
        <s v="SCI CESANE"/>
        <s v="SCI DE LA JOLIETTE"/>
        <s v="SCI DE PARIS"/>
        <s v="SCI DU GRAND LARGE"/>
        <s v="SCI DU LACYDON"/>
        <s v="SCI FERRARI"/>
        <s v="SCI FLO 2003"/>
        <s v="SCI GAL"/>
        <s v="SCI JEDO"/>
        <s v="SCI JOLIETTE"/>
        <s v="SCI JUNATHE"/>
        <s v="SCI MARCHER"/>
        <s v="SCI MC2"/>
        <s v="SCI MEHAZUR"/>
        <s v="SCI SAINT LOUIS"/>
        <s v="SCI SERRA BARTOLI"/>
        <s v="SNC RIUS SANCHEZ"/>
        <s v="SOCIETE CIVILE IMMOBILIERE COSTAGLIOLA"/>
        <s v="SOFIAN"/>
        <s v="STARDUST"/>
        <s v="STE SARFATI ART INTERNATIONAL"/>
        <s v="STEISY"/>
        <s v="VIGIMIGLIA"/>
        <s v="ABERGEL SALOMON"/>
        <s v="ADAM JOSEPH"/>
        <s v="AHARFI EPOUSE HADJADJ JULIETTE"/>
        <s v="ALONZO PIERRE"/>
        <s v="ALVAREZ MARIA"/>
        <s v="AMAT EP ZARBO ELVIRE"/>
        <s v="AMIEL GIAFFERI PIERRE"/>
        <s v="ANZIANI VENTE MARC"/>
        <s v="APPAIX GEORGES"/>
        <s v="ARMANI ALEXANDRE"/>
        <s v="ASENCIO CHARLY"/>
        <s v="ASMA MOULOUD"/>
        <s v="ASSUIED ROBERT"/>
        <s v="ASTOLFI ALAIN"/>
        <s v="BACCHERETTI EP TRUDU RENEE"/>
        <s v="BAILLET DANIELLE"/>
        <s v="BAKALOV CHRISTO"/>
        <s v="BAKES JEROME"/>
        <s v="BALDO VINCENT"/>
        <s v="BALLAND ISABELLE"/>
        <s v="BALLESTEROS FREDERIC"/>
        <s v="BARDELLI JOELLE"/>
        <s v="BARMONT PIERRE"/>
        <s v="BASTID EP ASTIER YVETTE"/>
        <s v="BATTINELLI RENE"/>
        <s v="BEILOUN VVE ABOU DERAA HASNA"/>
        <s v="BELAID MOHAMED"/>
        <s v="BELKHIR AKLI"/>
        <s v="BELLITINI JACQUELINE"/>
        <s v="BENALOUACHE EP BOUBEKEUR MYRIAM"/>
        <s v="BENARICHA MOHAMMED"/>
        <s v="BENICHOU JEAN LUC"/>
        <s v="BENOIT STEPHANE"/>
        <s v="BENRABAA RACHIDA"/>
        <s v="BERBACHI SERIR ABDELKADER"/>
        <s v="BERKAT OURAMDANE"/>
        <s v="BERNIER FRANCOIS"/>
        <s v="BERRAFATO AGATHE GISELE"/>
        <s v="BETIT DJAMAL"/>
        <s v="BEYSSIER VVE PAILHARES MICHELE"/>
        <s v="BIBI RAOUL"/>
        <s v="BILLAMBOZ MARTINE"/>
        <s v="BOBALLOUCHE EP BENCHANA FATHIA"/>
        <s v="BOCCIA FRANCOISE"/>
        <s v="BOEUF ELIE"/>
        <s v="BONNET EP LASHERMES CHRISTINE"/>
        <s v="BOUCHET SEBASTIEN"/>
        <s v="BOUCHIKI VVE DJELLAL RAHMA"/>
        <s v="BOUDON MICHEL"/>
        <s v="BOUFAFA EP KHALFAOUI BORNIA"/>
        <s v="BOURAS KAMEL"/>
        <s v="BOURAS MALIK"/>
        <s v="BOURNAS FRANCIS"/>
        <s v="BOUZID BAHIA"/>
        <s v="BOYER GISELE"/>
        <s v="BREMOND EPOUSE THABOT NICOLE"/>
        <s v="BREYSSE EP CALISTI SIMONE"/>
        <s v="CALDERON JACQUES"/>
        <s v="CAMANDONE VICTOR"/>
        <s v="CARLE STEPHANE"/>
        <s v="CARLI ALAIN"/>
        <s v="CARREGA FRANCE"/>
        <s v="CASTRO GEORGES"/>
        <s v="CAUZERET LAURENT"/>
        <s v="CAVASSE JULIEN"/>
        <s v="CHAMPEAU PIERRETTE"/>
        <s v="CHAMPSAUR MAURICE"/>
        <s v="CHANDIOUX PIERRE"/>
        <s v="CHANTEBIEN MARC"/>
        <s v="CHAOUAT SLAMA JONATHAN"/>
        <s v="CHAVE BERNARD"/>
        <s v="CHAZOT ANNE"/>
        <s v="CHENINE MOHAMED"/>
        <s v="CHEVILLOT MARIE CHRISTINE"/>
        <s v="CHOUADER CHERIF"/>
        <s v="CHOUCHANA PATRICIA"/>
        <s v="CHOUGUI LOUISA"/>
        <s v="CINQUINI CHARLES MARIE"/>
        <s v="CIPOLLA THIERRY"/>
        <s v="CLAUSTRE ROSEMONDE"/>
        <s v="COFFRE ROBERTE"/>
        <s v="COLUCCI SERGE"/>
        <s v="CORDERO EP SALOMONE ANTOINETTE"/>
        <s v="COUETTE MATTHIEU"/>
        <s v="COULOUBRIER EP NERI ALICE"/>
        <s v="CREMADES VVE SAHAKIAN ANTONIA"/>
        <s v="CROCHEMORE EMMA"/>
        <s v="CUELLO MARTINE"/>
        <s v="D AURIA EP TRICON ODETTE"/>
        <s v="DANG EP NGUYEN THI OANH"/>
        <s v="DE GERIN RICARD FLORENT"/>
        <s v="DE MARCO WILLIAM"/>
        <s v="DEBBAR AHMED"/>
        <s v="DECHAPPE CAROLE"/>
        <s v="DEFENDINI CLAIRE"/>
        <s v="DELPIAZZO IGEA"/>
        <s v="DENIS DANIEL"/>
        <s v="DENIS ROBERT"/>
        <s v="DEODATI MARIE MADELEINE"/>
        <s v="DESPRES ANTHONY"/>
        <s v="DIGNE EP HAAGENSEN MICHELE"/>
        <s v="DJOURITH VIVIANE"/>
        <s v="DOUGNAC COURJON FRANCOIS"/>
        <s v="DRAI WILLIAM"/>
        <s v="DUCROS NARETTO ROSSO MARGUERITE"/>
        <s v="DUHEM LAURENT"/>
        <s v="DUPUIT CHANTAL"/>
        <s v="DURA JEAN ROBERT"/>
        <s v="ED DAHIA SANAA"/>
        <s v="EL KHIARI FARID"/>
        <s v="EL MARRAKCHI ANASS"/>
        <s v="FABBRI TARGOSZ EP BOUAFFAD SANDRINE"/>
        <s v="FABRE MIREILLE"/>
        <s v="FAURE PIERRE"/>
        <s v="FELIXINE EP ABRAM AUGUSTINE"/>
        <s v="FERRAN NICOLAS"/>
        <s v="FIACRE REMY"/>
        <s v="FILOSA MONIQUE"/>
        <s v="FODE SARAH"/>
        <s v="FOGLIETTA RENEE"/>
        <s v="FORTES ALCIDES"/>
        <s v="FRONTERA MARLENE"/>
        <s v="GAILLARD MOREAU CHRISTINE"/>
        <s v="GALLETTI CHRISTIAN"/>
        <s v="GARABEDIAN EPOUSE CONTE ISABELLE"/>
        <s v="GARCIA MARTINE"/>
        <s v="GERMON VVE MOUISEL ALICE"/>
        <s v="GHERAB LINDA"/>
        <s v="GIOLA EP BARTOLI DENISE"/>
        <s v="GIRAUD MARIE CLAUDE"/>
        <s v="GIRAULT CLAUDIE"/>
        <s v="GOHRY FAROUK"/>
        <s v="GOMEZ PIERRE"/>
        <s v="GOMRA EP GOUMBRA AMEL"/>
        <s v="GORLIER JEAN CLAUDE"/>
        <s v="GRABOWSKI ANDRE"/>
        <s v="GRANGE MICHELE"/>
        <s v="GUEDES GISELE"/>
        <s v="GUERNICHE MOHRAD"/>
        <s v="GUINTRAND PATRICIA"/>
        <s v="HABITA MESSAD WAHBI"/>
        <s v="HADJIAT ABDELKADER"/>
        <s v="HAMEL VVE HADJ ARAB MELHA"/>
        <s v="HAMEROUCHE FARID"/>
        <s v="HARICHANE DJELLOUL"/>
        <s v="HAROUCHE GEORGES"/>
        <s v="HEISEL NICOLAS"/>
        <s v="HELLOUIN DIF NADEGE"/>
        <s v="HOUATI EP CHAMON FATMA"/>
        <s v="HUC LUCIENNE"/>
        <s v="INDIVISION HAOUAMI AMMAR"/>
        <s v="INGRASSIA PAUL"/>
        <s v="INNECO CLAUDE"/>
        <s v="ISSADI DJAMAL"/>
        <s v="JOLLY MICHEL"/>
        <s v="KALIFA VEUVE ALLOUCHE AIMEE"/>
        <s v="KANES EP ZAMOUN OUARDIA"/>
        <s v="KARAGEUZIAN VVE HAZARIAN MARIE"/>
        <s v="KERN FRANCOIS"/>
        <s v="KOUIDRI CHANTAL"/>
        <s v="KRARIA SINEDINE"/>
        <s v="L HARIDON ROBERT"/>
        <s v="LAAS GEORGES"/>
        <s v="LABIDI MONCEF"/>
        <s v="LAHOCINE MUSTAPHA"/>
        <s v="LAMADEN FATIHA"/>
        <s v="LATORRE ORLANDA"/>
        <s v="LE FLOC H OLIVIER"/>
        <s v="LE TOUZE GUEGUEN JULIE"/>
        <s v="LO PICCOLO CHRISTIAN"/>
        <s v="LOMBARD DAVID"/>
        <s v="LOOS PASCAL"/>
        <s v="LOUBET JEAN CLAUDE"/>
        <s v="LOVERDE EUGENE"/>
        <s v="LUCIANI GUILLAUME"/>
        <s v="MALPELLI EP ANDREU LUCIE"/>
        <s v="MANCINI JACQUES"/>
        <s v="MANDE FATIMA"/>
        <s v="MANUEL GREGORY"/>
        <s v="MARCHETTI MARGUERITE"/>
        <s v="MARRARA EPOUSE TEISSEIRE IDA"/>
        <s v="MARTIN CHAVE CHARLOTTE"/>
        <s v="MARTIN SABINE"/>
        <s v="MASSEI RAPHAEL"/>
        <s v="MATARASSO ISAC"/>
        <s v="MATTE CECILIA"/>
        <s v="MAURAGE MARIE"/>
        <s v="MEGUENNI TANI RACHIDA"/>
        <s v="MELIOUH FARID"/>
        <s v="MELLITI NOUREDDINE"/>
        <s v="MERZOUK HOURIA"/>
        <s v="MEZIANI EP SADOUN GHANIMA"/>
        <s v="MICHEL EP KINDERSTUTH NATHALIE"/>
        <s v="MIGHERIAN ANNA"/>
        <s v="MILLET ALAIN"/>
        <s v="MIMOUN YVES"/>
        <s v="MINASSIAN ALBERT"/>
        <s v="MINGOZZI DOMINIQUE"/>
        <s v="MIS LAETITIA"/>
        <s v="MIVHELANGE VVE PORCU PAULE"/>
        <s v="MOLLANDIN CHARLES HUGUES"/>
        <s v="MONNEREAU ALAIN"/>
        <s v="MONNET EP COBIANCHI ROSE MARIE"/>
        <s v="MONNET EP NICOLLON NOELLE"/>
        <s v="MONNET LUCIEN"/>
        <s v="MONTAGNE JEAN MARC"/>
        <s v="MORET BAILLY FABRICE"/>
        <s v="MOSCA VVE BLANC MIREILLE"/>
        <s v="MOSSE STEPHANE"/>
        <s v="MOUSSAOUI AHMED"/>
        <s v="MOUTET NICOLE"/>
        <s v="MURAS BERNARD"/>
        <s v="NAFISSI ADRIEN"/>
        <s v="NAKACHE EP SEBA COLETTE"/>
        <s v="NEHAL FOUZIA"/>
        <s v="NESME CLAUDE"/>
        <s v="NGUYEN NGOC SUONG"/>
        <s v="NICOLET JULIETTE"/>
        <s v="NIEBERT PETER"/>
        <s v="NIVAGGIONI VVE AGRESTA MARIE"/>
        <s v="NORMAND YANN"/>
        <s v="ORSONI DANIELLE"/>
        <s v="ORTALDA VVE DELEDDA MICHELE"/>
        <s v="OSMAN MOHAMED"/>
        <s v="PANUEL SOPHIE"/>
        <s v="PAPAZIAN ANAIS"/>
        <s v="PAPEGNIES FRANCOIS"/>
        <s v="PARTOUCHE KITAEFF GENEVIEVE"/>
        <s v="PARTOUCHE MARC"/>
        <s v="PASQUALI PHILIPPE"/>
        <s v="PASQUALINI GISELE"/>
        <s v="PAYET EP BRUNEL NOELA"/>
        <s v="PELLEGRINO VVE SERABIAN ELISE"/>
        <s v="PERDIGUERO CHANTAL"/>
        <s v="PHEMIUS FRANCK"/>
        <s v="PICARD GUITTET ARLETTE CLAUDIE"/>
        <s v="PIOCH RENEE"/>
        <s v="PIRA ANDRE"/>
        <s v="POISSON BERNARD"/>
        <s v="POSTOLLE EP PUEL GINETTE"/>
        <s v="PRATILE MONIQUE"/>
        <s v="PUJOL ERIC"/>
        <s v="PUVENEL JOCELYNE"/>
        <s v="QUILICHINI CLAIRE"/>
        <s v="RAHARISON WILLIAM"/>
        <s v="RAHRAH SAMIA"/>
        <s v="RASTIT GUILLAUME"/>
        <s v="REBOUH STEPHANIE"/>
        <s v="RENE JEAN PASCAL"/>
        <s v="RIBET VVE BENNATI JEANNE"/>
        <s v="RIVOIRE HERVE"/>
        <s v="ROBERT JEAN FRANCOIS"/>
        <s v="RODINO LOUIS"/>
        <s v="RODRIGUEZ VVE COLINET JOCELYNE"/>
        <s v="ROEBER JENS PETER"/>
        <s v="ROSSIGNOL CHRISTIAN"/>
        <s v="RUBINO LUCIEN"/>
        <s v="RUBIS EPOUSE GENCO BLAISETTE"/>
        <s v="RUGGERI EP RIPOLL LILIANE"/>
        <s v="SAADOUN EP ALLOUCHE SALAH"/>
        <s v="SAFFARO NICOLETTE"/>
        <s v="SAHAL HALIMA"/>
        <s v="SAHED NACIRA"/>
        <s v="SAIDI MILOUD"/>
        <s v="SARFATI VVE AMSALLEM LUCETTE"/>
        <s v="SAVALLI EP DELAITRE MONIQUE"/>
        <s v="SCHALLER ANGELIQUE"/>
        <s v="SENNOUR ABDELDJEBAR"/>
        <s v="SERRANO VVE FELLETI JOSEPHINE"/>
        <s v="SIBILIO FRANCOIS"/>
        <s v="SICARD ARLETTE"/>
        <s v="SICLARI EP BENAYACHE ANTOINETTE"/>
        <s v="SINSOILLIEZ EP IORGA EMILIA"/>
        <s v="SIRIO MARTINE"/>
        <s v="SLIWINSKI EVELYNE"/>
        <s v="SOBHI EPOUSE MARSAK AICHA"/>
        <s v="SORRENTINO CHRISTIAN"/>
        <s v="SOUT FATMA"/>
        <s v="SOUVRAS ISABELLE"/>
        <s v="SOUZA JOSE"/>
        <s v="SROUSSI AVI"/>
        <s v="SUVIRI OLIVIER"/>
        <s v="TASSY DIDIER"/>
        <s v="TIR FATHIA"/>
        <s v="TORAI KARIMA"/>
        <s v="TROUSSIER EP DE CUBBER NADINE"/>
        <s v="TRUONG QUI DINH"/>
        <s v="TYRANOWICZ DELPHINE"/>
        <s v="VALS PAULETTE"/>
        <s v="VAN RUYMBEKE EP LEON ANGELINE"/>
        <s v="VAPPEREAU ANNE"/>
        <s v="VIDAL BERNARD"/>
        <s v="VITOU BLANDINE"/>
        <s v="VU THI EP BARBARIN TRUONG"/>
        <s v="XAXA CHRISTIAN"/>
        <s v="YACONI ROSETTE"/>
        <s v="YALENKELEDJIAN VVE VERDIYAN ELIANE"/>
        <s v="YALICHANI BOUALEM"/>
        <s v="ZORGANI AHMED"/>
        <s v="CONFEDERATION FRANCAISE DEMOCRATIQUE DU TRAVAIL CFTC"/>
        <s v="FEDERATION CGT FAPT"/>
        <s v="MUTUALITE FRANCAISE PROVENCE ALPES COTE D AZUR"/>
        <s v="MUTUELLE DES MUNICIPAUX"/>
        <s v="SYNDICAT CGT CHEMINOTS MARSEILLE"/>
        <s v="SYNDICAT MEDECINS LIBERAUX"/>
        <s v="UNION DEPARTEMENTALE SYNDICATS CFDT"/>
        <s v="UNION DEPARTEMENTALE SYNDICATS CGT FO"/>
        <s v="UNION REGIONALE PACA CFTC MARSEILLE"/>
        <s v="MINISTERE DES AFFAIRES ETRANGERES"/>
        <s v="ORGANISATION INTERNATIONALE POUR LES MIGRATIONS"/>
        <s v="PREFECTURE DES BDR PROJET METROPOLITAIN"/>
        <s v="ACADEMIE AIX MARSEILLE RECTORAT DIVISION DES AFFAIRES FINANCIERES"/>
        <s v="ETABLISSEMENT FRANCAIS DU SANG"/>
        <s v="GRAND PORT MARITIME DE MARSEILLE DMG"/>
        <s v="MUSEE DE LA CIVILISATION DE L EUROPE ET DE LA MEDITERRANEE"/>
        <s v="OFFICE DU TOURISME ET DES CONGRES DE MARSEILLE"/>
        <s v="RESEAU CANOPE"/>
        <s v="STE NATIONALE DES CHEMINS DE FER FRANCAIS"/>
        <s v="CENTRE INTERRGIONAL CONSERVATION-RESTAURATION PATRIMOINE"/>
        <s v="CONSEIL DEP DE L ACCES AU DROIT"/>
        <s v="GIP CULTUREL/CENTRE INTERREGIONAL DE CONSERVATION ET DE RESTAURATION DU PATRIMOUINE -GIPC CICRP-"/>
        <s v="GIP MARSEILLE RENOVATION URBAINE"/>
        <s v="GROUPEMNT D INTERET PUBLIC GESTION DE LA POLITIQUE DE LA VILLE"/>
        <s v="INSTITUT J PAOLI I CALMETTES C R A M"/>
        <s v="MARSEILLE RENOVATION URBAINE GIP"/>
        <s v="PARC NATIONAL DES CALANQUES"/>
        <s v="321"/>
        <s v="A SUIVRE"/>
        <s v="AAA Z APPEL AR ZENITH"/>
        <s v="ACADEMIE DES SCIENCES LETTRES ET ARTS DE MARSEILLE"/>
        <s v="ACCES CITOYEN A LA CULTURE A L EDUCATION ET AU SPORT"/>
        <s v="ACELEM"/>
        <s v="ACOMAR CENTRALE OFFICIERS MARINIERS"/>
        <s v="ACTE VISTA"/>
        <s v="ACUF 13 UNION COMBUNION FRANCAISE"/>
        <s v="ADACHS AMICALE DEPORTES D AUSCHWITZ"/>
        <s v="ADDICTION MEDITERRANEE"/>
        <s v="ADIRP 13 DEPORTES"/>
        <s v="AFREPA ASS FRANCAISE DES EQUIPES PLURIDISCIPLINAIRES EN ACOUPHENOLOGIE"/>
        <s v="AGENCE DE L ERREUR"/>
        <s v="AIL MAZARGUES"/>
        <s v="AIR PROVENCE ALPES COTE D AZUR"/>
        <s v="AMICALE DES ANCIENS MARINS ET MARINS ANCIENS COMBATTANTS DE MARSEILLE"/>
        <s v="AMICALE NAT DES ENFANTS ALGEROIS"/>
        <s v="AMIS DE L'INSTRUCTION LAIQUE ST LOUP – AIL"/>
        <s v="AMIS DE LA SAINTE RENCONTRE"/>
        <s v="ANACR ANCIEN COMB ET AMIS RESISTANCE COMITE DEP DES BDR COMITE LOCAL DE MARSEILLE"/>
        <s v="ANPGIGFNBMIG PLUS GRANDS INVALIDES"/>
        <s v="APEL NAT ASS DE PARENTS D ELEVES DE L ENSEIGNEMENT LIBRE NATIONALE"/>
        <s v="ART MEDIA"/>
        <s v="ASAF 13 SOUTIEN ARMEE FRANCAISE"/>
        <s v="ASS CULTURELLE DES FRANCAIS D ALGERIE ACFA"/>
        <s v="ASS DE DEFENSE DES RIVERAINS INTERCOM MUNAUX DU JARRET COURS D EAU ET AUTRES"/>
        <s v="ASS DE DEVELOPPEMENT D ENTREPRISES LOCALES INSERTION ECONOMIQUE ET SOCIAL"/>
        <s v="ASS DE GESTION ET D'ANIMATION DE LA MAISON DES FAMILLES ET DES ASSOCIATIONS - AGAMFA"/>
        <s v="ASS DE LA FONDATION ETUDIANTE POUR LA VILLE – AFEV"/>
        <s v="ASS DE POLITIQUE CRIMINELLE APPLIQUEE ET DE REINSERTION SOCIALE APCARS"/>
        <s v="ASS DE RECHERCHE POUR LE SOUTIEN DES PARENTS ET DEVELOPPEMENT DES ENFANTS"/>
        <s v="ASS DE SOUTIEN A LA MEDIATION ET AUX ANTENNES JURIDIQUES"/>
        <s v="ASS DEP D INFORMATION SUR LE LOGEMENT"/>
        <s v="ASS DEPARTEMENTALE DES PUPILLES DE L ENSEIGNEMENT PUBLIC DES BDR -ADPEP"/>
        <s v="ASS DEPARTEMENTALE DES PUPILLES DE L ENSEIGNEMENT PUBLIC DES BDR – ADPEP"/>
        <s v="ASS DES AMIS DES AYGALADES"/>
        <s v="ASS DES CAPITAINES AU LONG COURS ET CAPITAINES DE 1ERE CLASSE"/>
        <s v="ASS DES DEPORTES INTERNES RESISTANTS ET PATRIOTES DES BDR"/>
        <s v="ASS DES PORTE DRAPEAU DE MARSEILLE ET REGION"/>
        <s v="ASS DU CONGRES MARSEILLE TOULOUSE 2016"/>
        <s v="ASS FAMILIALE D AIDE A DOMICILE AFAD"/>
        <s v="ASS FRANCE URBAINE"/>
        <s v="ASS INTERDISCIPLINAIRE POST UNIVERSITAIRE DE SEXOLOGIE AIUS"/>
        <s v="ASS LES ENTREPRENEURIALES EN PACA ALEP"/>
        <s v="ASS MEDICO SOCIALE DE PROVENCE – AMSP"/>
        <s v="ASS NATIONALE DES RAPATRIES D ORANIE ET LEURS AMI ES"/>
        <s v="ASS NVELLE PR LA DIFFUSION DES RECHERCHES DE L OBSERVATOIRE DE MELLE"/>
        <s v="ASS POUR ADULTES ET JEUNES HANDICAPES SECTION DES BDR – APAJH"/>
        <s v="ASS POUR LA MUSIQUE ET SES METIERS DE LA MUSIQUE ANIMATION INSERTION"/>
        <s v="ASS POUR LA RECHERCHE SUR LES TUMEURS CEREBRALES SUD"/>
        <s v="ASS SANTE SUD"/>
        <s v="ASS SIDI BRAHIM DE MARSEILLE ET DE SA REGION"/>
        <s v="ASS SPORTIVE ET CULTURELLE VIVAUX SAUVAGERE 10EME ASCVS 10 EME"/>
        <s v="ASSOCIATION AIDE ASSISTANCE ET SOLIDARITE LINA"/>
        <s v="ASSOCIATION AJISTE GESTIONNAIRE DE L'AUBERGE DE JEUNESSE DE MARSEILLE BOIS LUSY"/>
        <s v="ASSOCIATION CULTURELLE DES FRANCAIS D ALGERIE"/>
        <s v="ASSOCIATION CULTURELLE ORTHODOXE RUSSE DE MARSEILLE"/>
        <s v="ASSOCIATION CV STREET"/>
        <s v="ASSOCIATION DE GESTION DE LA MAISON DES FAMILLES"/>
        <s v="ASSOCIATION DEPARTEMENTALE DES COMBATTANTS PRISONNIERS GUERRE ET COMBATTANTS D ALGERIE PGCATM"/>
        <s v="ASSOCIATION DES BDR DES RETRAITES MILITAIRES ANCIENS MILITAIRES ET LEURS CONJOINTS ARM13"/>
        <s v="ASSOCIATION DES CULTURES REELLES ET IMAGINAIRES HEROFESTIVAL"/>
        <s v="ASSOCIATION DES MEMBRES DE LA LEGION D HONNEUR DECORES AU PERIL DE LEUR VIE"/>
        <s v="ASSOCIATION DES PORTES DRAPEAUX APDM"/>
        <s v="ASSOCIATION ECOLE LACORDAIRE"/>
        <s v="ASSOCIATION ISRAELITE ST JEROME"/>
        <s v="ASSOCIATION L ENTRAIDE"/>
        <s v="ASSOCIATION L ILE AUX ENFANTS"/>
        <s v="ASSOCIATION LES COQUELICOTS LES KARAOKES DANSANTS DES CLOWNS"/>
        <s v="ASSOCIATION MARSEILLAISE DE L'AVENIR ET DU FUTUR – AMAF"/>
        <s v="ASSOCIATION MARSEILLE DIABETE AMD"/>
        <s v="ASSOCIATION MASSABIELLE"/>
        <s v="ASSOCIATION MUSICALE SOCIO CULTURELLE"/>
        <s v="ASSOCIATION NOTRE VIE SOCIALE NVS"/>
        <s v="ASSOCIATION OFFICIERS MARINIERS QARTIERS MAITRES EN RETRAITE ET LEURS VEUVES"/>
        <s v="ASSOCIATION PHILANTHROPIQUE DU ROUCAS"/>
        <s v="ASSOCIATION POUR LA REHABILITATION DU PARCOURS MARSEILLE CASSIS"/>
        <s v="ASSOCIATION POUR LE DEVELOPPEMENT DES RELATIONS INTERCOMMUNAUTAIRES MEDITERRANEENNES"/>
        <s v="ASSOCIATION POUR LE MAINTIEN D'UNE AGRICULTURE PAYSANNE – AMAP"/>
        <s v="ASSOCIATION REGIONALE AIDE AUX JEUNES MALADES OU CONVALESCENTS ARJMC"/>
        <s v="ASSOCIATION REGIONALE DES GREFFES DU COEUR"/>
        <s v="ASSOCIATION REGIONALE DES RESSOURCERIES PACA"/>
        <s v="ASSOCIATION SAINT ANDRE"/>
        <s v="ASSOCIATION SOLIRECUP"/>
        <s v="ASSOCIATION SPORTIVE AIGUIER TENNIS"/>
        <s v="ASSOCIATION SPORTIVE HELVETIQUE DE MARSEILLE SHM"/>
        <s v="ASSOCIATION SUD FORMATION ASF"/>
        <s v="ATELIER BLEU DU CAP DE L AIGLE"/>
        <s v="ATELIER DE LORETTE"/>
        <s v="ATELIER MARSEILLAIS D'INITIATIVES EN ECOLOGIE URBAINE"/>
        <s v="ATELIER NI"/>
        <s v="ATHLETIC SPORT BUSSERINE ASB"/>
        <s v="AZURA CLUB SILENCIEUX DE MARSEILLE"/>
        <s v="BA BALEX"/>
        <s v="BALLET NATIONAL DE MARSEILE"/>
        <s v="BENOIT Z TEAM"/>
        <s v="BETH HADAD MARSEILLE 9EME"/>
        <s v="BOULE DE LA GOUFFONE"/>
        <s v="BOULES DU SOIR"/>
        <s v="BUDOKAN MAZARGUES"/>
        <s v="BZZZ"/>
        <s v="CANCER AIDE INFORMATION RESEAU D ENTREPRENEURS 13 CAIRE 13"/>
        <s v="CENTRE COMMUNAUTAIRE ISY BERAHA BAR YOHAI"/>
        <s v="CENTRE CULTUREL ANI"/>
        <s v="CENTRE D'ANIMATION COMMUNAUTAIRE DE LA ROSE"/>
        <s v="CENTRE DE CULTURE OUVRIERE BERNARD DUBOIS"/>
        <s v="CENTRE DE CULTURE OUVRIERE HAUTS DE MAZARGUES"/>
        <s v="CENTRE DE CULTURE OUVRIERE LA PAULINE"/>
        <s v="CENTRE DE CULTURE OUVRIERE ST ANTOINE"/>
        <s v="CENTRE DE CULTURE OUVRIERE ST JEROME SUSINI LA RENAUDE"/>
        <s v="CENTRE DE RENCONTRE D'ANIMATION PAR LA CHANSON - CRAC"/>
        <s v="CENTRE SOCIAL AGORA BUSSERINE"/>
        <s v="CENTRE SOCIAL L'AGORA"/>
        <s v="CENTRES ENTRAINEMENT AUX METHODES D EDUCATION ACTIVE PACA"/>
        <s v="CIQ DE SAINT JULIEN"/>
        <s v="CIQ DES OLIVES"/>
        <s v="CIQ RABATEAU"/>
        <s v="CLUB BOULISTE SEVIGNE"/>
        <s v="CLUB DE PELOTE BASQUE MARSEILLEN PILOTA"/>
        <s v="CLUB LEO LEGRANGE D ENDOUME"/>
        <s v="CLUB MIDORI NO BOKUJO CLUB VERT PRE"/>
        <s v="CO FOR GYFA"/>
        <s v="COLLECTIF IDENTITES DIVERSITE EGALITE MEDITERRANEE COLLECTIF IDEM"/>
        <s v="COLLECTIFKO POINT COM"/>
        <s v="COMITE DEPARTEMENTAL MARSEILLE MAZARGUES CANOE KAYAK"/>
        <s v="COMITE NATIONAL OLYMPIQUE ET SPORTIF FRANCAIS"/>
        <s v="COMITE PROVENCE BOXE DEVELOPPEMENT"/>
        <s v="COMMUNAUTE ISRAELITE BETH SHALOM"/>
        <s v="COMPAGNIE LES 3 VALISES"/>
        <s v="CONFEDERATION DES COMITES INTERETS DE QUARTIER DE MARSEILLE ET DES COMMUNES ENVIRONNANTES"/>
        <s v="CONGREGATION DE L ARMEE DU SALUT EN FRANCE"/>
        <s v="CONSEIL MONDIAL DE LEAU"/>
        <s v="CRECHE LES ARISTOCHATS"/>
        <s v="CREF POTENTIELLES"/>
        <s v="CTRE DEPARTEMENTAL D ETUDE ET D EDUCATION PERMANENTE"/>
        <s v="CVMR UNION COMB VOLONTAIRES"/>
        <s v="DE FIL EN SOI"/>
        <s v="DELEGUES DEPARTEMENTAUX DE L EDUCATION NATIONALE"/>
        <s v="DEPRESSION AGISSONS"/>
        <s v="DES COURTS L APRES MIDI"/>
        <s v="DES LIVRES COMME DES IDEES"/>
        <s v="DES PSYS DANS LA CITE"/>
        <s v="DIFFUSING DIGITAL ART"/>
        <s v="DIVADLO THEATRE ANIMATION"/>
        <s v="DROIT A LA VIE"/>
        <s v="ECOUTE ET TRAIT D UNION"/>
        <s v="ERGOPACA"/>
        <s v="ESPERANTO PROVENCE"/>
        <s v="ESV SAINT VINCENT M"/>
        <s v="EUROBIOMED"/>
        <s v="EUROCIRCLE"/>
        <s v="FAMILLES FEMMES DE LA COTE BLEUE"/>
        <s v="FC BOCAGE FONDACLE LES OLIVES"/>
        <s v="FEARLESS MEDIATERRANEE"/>
        <s v="FED DES CAVES COOPERATIVES DES BDR"/>
        <s v="FEDE NAT DES ANCIENS COMBATTANTS ET VICTIMES DE GUERRE DES ORG DE SECU SOC"/>
        <s v="FEDERATION ADDICTION"/>
        <s v="FEDERATION DES CIQ DU 13EME"/>
        <s v="FEDERATION FRANCAISE DE FOOTBALL"/>
        <s v="FEDERATION FRANCAISE DE TENNIS"/>
        <s v="FEDERATION FRANCAISE DES SPORTS DE GLACE FFSG"/>
        <s v="FEDERATION NATIONALE ANCIENS COMBATTANTS ET VICTIMES DE GUERRE SECURITE SOCIALE"/>
        <s v="FEDERATION NATIONALE DES ANCIENS COMBATTANTS EN ALGERIE ET MAROC FNACA"/>
        <s v="FEDERATION NATIONALE DU MERITE MARITIME ET DE LA MEDAILLE D HONNEUR DES MARINS"/>
        <s v="FEM COLLECTIU"/>
        <s v="FEMMES D ICI ET D AILLEURS MARSEILLE"/>
        <s v="FLAMANTS CLUB LOISIRS MALPASSE"/>
        <s v="FMD"/>
        <s v="FORUM FEMME MEDITERRANEE"/>
        <s v="FRATERNITE DE LA BELLE DE MAI"/>
        <s v="GP FRANCOPHONE DE CHIRURGIE ROBOTIQUE ET MINI INVASIVE EN GYNECOLOGIE CRG"/>
        <s v="GROUPE DE RECHERCHE SUR LA MALADIE D ALZHEIMER GRAL"/>
        <s v="GROUPE SOS SOLIDARITE"/>
        <s v="GROUPE ST ELOI DE CHATEAU GOMBERT"/>
        <s v="GROUPEMENT DE CYNOPHILE MARSEILLAIS"/>
        <s v="HF PACA"/>
        <s v="HISTOIRE DE FILLES"/>
        <s v="HUNAMAR HUVEAUNE NATURE MARSEILLE"/>
        <s v="HYDRIB"/>
        <s v="INNOVATION SOLIDAIRE SOCIALE URBAINE ISSUE"/>
        <s v="INQUADRATURA"/>
        <s v="INSTITUT DE FORMATION D'ANIMATION ET DE CONSEIL EN PROVENCE - IFAC PROVENCE"/>
        <s v="INSTITUT MANDELA"/>
        <s v="INTERNEXTERNE"/>
        <s v="JARDINS OUVRIERS CODERS"/>
        <s v="JUXTAPOZ"/>
        <s v="L ECOLE DU CHAT PHOCEENNE"/>
        <s v="L EHPAD DOLCEA"/>
        <s v="L ETOILE SPORTIVE MARSEILLAISE ESM LUTTE"/>
        <s v="L OEUVRE DON BOSCO"/>
        <s v="L ORPHELINE EST UNE EPINE DANS LE PIED"/>
        <s v="LA COMPAGNIE DU SINGULIER"/>
        <s v="LA FOLIE KILOMETRE"/>
        <s v="LA MAISON DE L ECOLOGIE DE PROVENCE"/>
        <s v="LA MAISON DE L EMPLOI DE MARSEILLE"/>
        <s v="LA MAISON DES ENFANTS"/>
        <s v="LA VITRINE"/>
        <s v="LE COMITE DU VIEUX MARSEILLE"/>
        <s v="LE FACTEUR INDEPENDANT"/>
        <s v="LE GRAND BLEU"/>
        <s v="LE JARDIN DE GIBRALTAR"/>
        <s v="LE JARDIN DE LA COLLINE"/>
        <s v="LE NATUROSCOPE CENTRE D ETUDE ET D INITIATION A L ENVIRONNEMENT"/>
        <s v="LE VIVIER OPERA CITE LE VOC"/>
        <s v="LES AMIS DU MEMORIAL LA MARSEILLAISE"/>
        <s v="LES ARTELIERS"/>
        <s v="LES ARTS ET L ENFANT"/>
        <s v="LES BALLETS DE LA PARENTHESE"/>
        <s v="LES COMPAGNONS DU SAGA"/>
        <s v="LES FILMS DU GABIAN"/>
        <s v="LES MECANOS DU COEUR"/>
        <s v="LES PETITS FRERES DES PAUVRES"/>
        <s v="LIBRAIRES DU SUD"/>
        <s v="LIGUE DE L ENSEIGNEMENT-FAIL 13"/>
        <s v="LIGUE DE PROVENCE DE VOLLEY BALL"/>
        <s v="LIGUE INTERNATIONALE CONTRE LE RACISME ET ANTISEMITISME SECTION FRANCAISE LICRA"/>
        <s v="MAISON DE L ARCHITECTURE ET DE LA VILLE"/>
        <s v="MALAXE"/>
        <s v="MARSEILLE TECHNOTEAM 13"/>
        <s v="MASSAJOBS"/>
        <s v="MASSALIA VOLLEY"/>
        <s v="MASSILIA HOCKEY CLUB"/>
        <s v="MERTERRE"/>
        <s v="MOM SUD"/>
        <s v="MONDES COMMUNS"/>
        <s v="MOTO CLUB DU SOLEIL"/>
        <s v="NOBLE ART BOXING 15"/>
        <s v="OFFICE DE COOPERATION ECONOMIQUE POUR LA MEDITERRANNEE ET L ORIENT OCEMO"/>
        <s v="ONM 13 MEMBRES DE L ORDRE NATIONAL"/>
        <s v="OPERA MUNDI"/>
        <s v="OPIE (OFFICE POUR LA PROTECTION DES INSECTES ET LEUR ENVIRONNEMENT)"/>
        <s v="ORDINOME"/>
        <s v="ORGANON ART COMPAGNIE"/>
        <s v="ORIGINAL GUNFIGHTERS MC FRANCE MARSEILLE CHAPTER OGMCFMC"/>
        <s v="PASSEURS DE JARDINS"/>
        <s v="PISTES SOLIDAIRES MEDITERRANEE"/>
        <s v="PLAN BLEU POUR L'ENVIRONNEMENT ET LE DEVELOPPEMENT EN MEDITERRANEE"/>
        <s v="PLANET FINANCE FRANCE PFF"/>
        <s v="PMI FRANCE CHAPTER"/>
        <s v="POLE ASSOCIATIF SYNERGIE MER"/>
        <s v="POLE FRANCE ET ESPOIR GYMNASTIQUE MARSEILLE"/>
        <s v="POP FINANCE"/>
        <s v="PULSO"/>
        <s v="REJOIGNEZ NOUS POUR LA CULTURE ET LES LOISIRS (RCL)"/>
        <s v="RILATO"/>
        <s v="SALUT L ARTISTE"/>
        <s v="SEXTANT ET PLUS GROUP"/>
        <s v="SMMM 89 EME SECTION MEDAILLES MILITAIRES"/>
        <s v="SOCIETE D HORTICULTURE ET D ARBORICULTURE DES BDR"/>
        <s v="SOCIETE FRANCAISE DE BIOLOGIE ET DU DEVELOPPEMENT SFBD"/>
        <s v="SOCIETE LINNEENNE DE PROVENCE"/>
        <s v="SOCIETE NATIONALE DE SAUVETAGE EN MER"/>
        <s v="SORBONNE CONFERENCIERS"/>
        <s v="SPORTHERAPIE"/>
        <s v="SPORTING CLUB FRAIS VALLON SCFV"/>
        <s v="SPORTING CLUB MARCEL CERDAN"/>
        <s v="SPORTS ACTIONS AVENTURES"/>
        <s v="STE NATIONALE DE SAUVETEAGE EN MER"/>
        <s v="STUDIO VORTEX"/>
        <s v="SUBLIMES PORTES"/>
        <s v="SYLKA BEAUTE SOLIDAIRE"/>
        <s v="TABASCO VIDEO"/>
        <s v="TELE NOMADE"/>
        <s v="TENNIS CLUB LE CORBUSIER STE ANNE"/>
        <s v="TIREURS ET ARQUEBUSTIERS DE LA BARASSE STAB"/>
        <s v="TOULON VAR TECHNOPOLE"/>
        <s v="TOUT UN MONDE"/>
        <s v="TRAPEZE IMAGES ET SCENES"/>
        <s v="U MARINU"/>
        <s v="UCPA SPORTS VACANCES"/>
        <s v="UN OCEAN DE VIE"/>
        <s v="UNACITA SECTION MARSEILLE"/>
        <s v="UNE TERRE CULTURELLE"/>
        <s v="UNIFRANCE FILM INTERNATIONAL"/>
        <s v="UNION AMICALE DES POLICIERS AC ET RESISTANTS DE 39 45 ET AFRIQUE DU NORD"/>
        <s v="UNION DEPARTEMENTALE DES ASSOCIATIONS DE COMBATTANTS ET VICTIMES DE GUERRE UDAC13"/>
        <s v="UNION NATIONALE DES ASS GESTIONNAIRES DE FOYERS DE TRAVAILLEURS MIGRANTS"/>
        <s v="UNION NATIONALE DES COMBATTANTS SENEGALAIS ET AFRICAINS UNACSA 13"/>
        <s v="UNION NATIONALE TENNIS BALLON ET SPORTS DE PETITE SURFACE DE FRANCE"/>
        <s v="VELO UTILE"/>
        <s v="VESPA CLUB DE MARSEILLE PROVENCE"/>
        <s v="VOYONS VOIR ART CONTEMPORAIN ET TERRITOIRE"/>
        <s v="23 AVENUE E VAILLANT"/>
        <s v="ALL STARS"/>
        <s v="BATIM"/>
        <s v="BRICE"/>
        <s v="CANEBIERE CONCEPT"/>
        <s v="COMPAGNIE PHOCEENNE NEGOCIATIONS COMP MEDITERRANEENE INVESTI IMMO CMI"/>
        <s v="CREDIT AGRICOLE ALPES PROVENCE CAP"/>
        <s v="DOMICIL"/>
        <s v="ENEDIS"/>
        <s v="GARIBALDI"/>
        <s v="GRAND CAFE GLACIER"/>
        <s v="HANNA SAVEURS"/>
        <s v="JADDE"/>
        <s v="L EQUIPE XAVIER RADISSON"/>
        <s v="L ESCALE"/>
        <s v="LOGEO MEDITERRANEE SOCIETE ANONYME D HABITATION A LOYER MODERE"/>
        <s v="LOGETRA"/>
        <s v="MARCHETTI JOLIETTE"/>
        <s v="MICHEL DE CHABANNES FERRARI"/>
        <s v="MONGINAUD"/>
        <s v="RFD"/>
        <s v="SCI 140 LA CANEBIERE"/>
        <s v="SCI AD INVEST"/>
        <s v="SCI ARC EN CIEL"/>
        <s v="SCI ATHENES"/>
        <s v="SCI CANEBIERE 32"/>
        <s v="SCI CAPUCINS"/>
        <s v="SCI DES 7 9 11 BD DUGOMMIER"/>
        <s v="SCI DES ALIZES"/>
        <s v="SCI DES GRANDES AVENUES"/>
        <s v="SCI DU JAS VIEUX"/>
        <s v="SCI EMMALISA"/>
        <s v="SCI HERODE"/>
        <s v="SCI JAAFAR SISTERS"/>
        <s v="SCI JE T SA"/>
        <s v="SCI LA COTE BLEUE"/>
        <s v="SCI MARIE"/>
        <s v="SCI MILAGRES"/>
        <s v="SCI MILO"/>
        <s v="SCI NATIONAL"/>
        <s v="SCI PANIER 16 PP"/>
        <s v="SCI PHILAE"/>
        <s v="SCI SANVINPIERRE"/>
        <s v="SMILE STAR"/>
        <s v="SOCIETE CIVILE IMMOBILIERE 2K"/>
        <s v="SPRIMMO"/>
        <s v="THASSALIA"/>
        <s v="ABDELKADER YAMINA"/>
        <s v="ABERGEL YVONNE"/>
        <s v="ACHAIBOU LAETITIA"/>
        <s v="AGUENI AKIM"/>
        <s v="AICARDI CHEVE DOMINIQUE"/>
        <s v="AMROUN EP AMROUCHE ZAHRA"/>
        <s v="AMROUN HAMID"/>
        <s v="ANGELINI LOUIS"/>
        <s v="ANTONELLI EP PESENTI MARIE LAURE"/>
        <s v="ARAS SABRI"/>
        <s v="ARENE DELPHINE"/>
        <s v="ARIAS JEAN"/>
        <s v="ASTIER CHRISTOPHE"/>
        <s v="ATTOUMANI VVE AHMED ZALHATA"/>
        <s v="AVENIN PATRICK"/>
        <s v="AYELA CHRISTIAN"/>
        <s v="BACHIR BOUZNED"/>
        <s v="BACQUE BLANDINE"/>
        <s v="BAGHI ET JACQUOT GASTON ET ERIC"/>
        <s v="BANOUN HELENE"/>
        <s v="BARONI ALBERT"/>
        <s v="BARRAL PHILIPPE"/>
        <s v="BAS LOPEZ ANDRES"/>
        <s v="BATARD ANTOINE"/>
        <s v="BECQUART DIRK"/>
        <s v="BELGODERE GINETTE"/>
        <s v="BELKACEM OUKKAL"/>
        <s v="BEN ROUIJAL PRISCILLYA"/>
        <s v="BEN SOUSSAN ROLAND"/>
        <s v="BENATTOU AHMED"/>
        <s v="BENHAM FRANCK"/>
        <s v="BENOLIEL EDOUARD"/>
        <s v="BENYAHIA SABER"/>
        <s v="BERARD GEORGES"/>
        <s v="BERRAHO OUIS"/>
        <s v="BIFULCO PHILIPPE"/>
        <s v="BOCKET PHILIPPE"/>
        <s v="BODART JEAN"/>
        <s v="BONIN LAURENT"/>
        <s v="BOREA GEORGES"/>
        <s v="BOSC REMI"/>
        <s v="BOUCHAMA ABDELKADER"/>
        <s v="BOUDELIOU RACHID"/>
        <s v="BOURIDJ SAMIR"/>
        <s v="BOUSQUET HENRIETTE"/>
        <s v="BOUZAITOUN HAMZAOUI"/>
        <s v="BRUSCHI FRANCOIS"/>
        <s v="BRUYERE SEBASTIEN"/>
        <s v="CARBONE LAURENT"/>
        <s v="CARDINALE JEAN YVES"/>
        <s v="CASSARO JOSEPH"/>
        <s v="CAVALLIERE ROBERT"/>
        <s v="CAVIL LAURENT"/>
        <s v="CHAIB TAHAR"/>
        <s v="CHEN MING YUN"/>
        <s v="COLLOMB GWENAEL"/>
        <s v="CONSALES JEAN NOEL"/>
        <s v="CONTI PHILIPPE"/>
        <s v="COPIEUX HUGUETTE"/>
        <s v="CORRADO MAXIME"/>
        <s v="CURNIER HONORE"/>
        <s v="CYR CHRISTIAN"/>
        <s v="D ULIVO JEAN PIERRE"/>
        <s v="DADIAN BERNARD"/>
        <s v="DE CAMPOU EP SOUCHE AUDE"/>
        <s v="DE LIGONDES ANNE"/>
        <s v="DEGUI YAMINA"/>
        <s v="DELIJA EKREM"/>
        <s v="DENEGRI LYDIA"/>
        <s v="DERDERIAN PAULETTE"/>
        <s v="DIAZ EP BAMEULE JANINE"/>
        <s v="DONATI EP PASCALE EMMA"/>
        <s v="DOUGADA CAGNA ANNIE"/>
        <s v="DUBOURG DE KERMEL MIREILLE"/>
        <s v="DULAU EP DUPOUY ET DULAU EP RACINE CATHERINE ET DOMINIQUE"/>
        <s v="DUMOLIE HENRI"/>
        <s v="DUMONT EP RAJAONARIVONY AGNES"/>
        <s v="DUSSERRE OLIVIER"/>
        <s v="EL BOUNABI BRAHIM"/>
        <s v="ENEA SEBASTIEN"/>
        <s v="EUDOCUS GILBERT"/>
        <s v="FABRE BERNARD"/>
        <s v="FEKIH NAJAH"/>
        <s v="FINELLI JEAN DOMINIQUE"/>
        <s v="FIORI EPOUSE LONG MARYSE"/>
        <s v="FLAMAND BENOIT"/>
        <s v="FOLACCI PIERRE"/>
        <s v="FOUQUET AURELIE"/>
        <s v="FOURNIER EP BEN SAID MELANIE"/>
        <s v="FRESCHARD CHRISTELLE"/>
        <s v="FROMENTIN RENEE"/>
        <s v="GAILLOT MONIQUE"/>
        <s v="GANDILHON AURELIE"/>
        <s v="GARCIA ET LINARES JEAN LUC ET CAROLINA"/>
        <s v="GARDIOL EPOUSE LAMBOT DOMINIQUE"/>
        <s v="GARNIER GILBERT"/>
        <s v="GAUBERT ANDRE"/>
        <s v="GEMME GREGORY"/>
        <s v="GIANNONI GILBERT"/>
        <s v="GINESTE JULIE"/>
        <s v="GIORGI ALAIN"/>
        <s v="GIRARD HENRI"/>
        <s v="GODFREY RALPH"/>
        <s v="GONIN JOSETTE"/>
        <s v="GRAF PIERRE"/>
        <s v="GRANDNE GERVASON NELLY"/>
        <s v="GRESEQUE SARAH"/>
        <s v="GUASCH GILLES"/>
        <s v="GUEDJ PERLETTE"/>
        <s v="GUEMARI SONIA"/>
        <s v="GUINET PHILIPPE"/>
        <s v="GUIPERT JEAN JACQUES"/>
        <s v="GUIPPONI JEAN CLAUDE ET HELENE"/>
        <s v="GUIRONNET AZNIF"/>
        <s v="HADIDA JEAN MARC"/>
        <s v="HARMEL EP MANOUKIAN MARIE AGNES"/>
        <s v="HARRAT MESSAOUD"/>
        <s v="HARSCOET MICHEL"/>
        <s v="HASSAN BERENGERE"/>
        <s v="HASSANI YOUSSOUF ALI"/>
        <s v="HERICHER STEPHANIE"/>
        <s v="HOAREAU LARENKA"/>
        <s v="HOUSSEIN EPOUSE BARKAT MIRIAM"/>
        <s v="INTERNATIONALE STICHTING MANIFESTA"/>
        <s v="IUDICONE EPOUSE FABRIZIO MARIA"/>
        <s v="JACQUESON LALATIANA"/>
        <s v="JOUANNE CELINE"/>
        <s v="KHELIFI SALIHA"/>
        <s v="KOHEN CECILE"/>
        <s v="KOLOBOVA EP LUCCIARDI NADEZDA"/>
        <s v="LABED ABDELKRIM"/>
        <s v="LANGLADE EP VANDENBORRE ANNE LAURE"/>
        <s v="LAOUBI MOHAMED"/>
        <s v="LATOURELLE CECILE"/>
        <s v="LE BELLEC BRUNO"/>
        <s v="LE FLEM CHRISTIAN"/>
        <s v="LE GOFF OU MEYER JEAN YVES DOROTHE"/>
        <s v="LEDRIN ROLAND"/>
        <s v="LEDRU VIANNEY"/>
        <s v="LEYDIER LAMBERT YVETTE JEANNE"/>
        <s v="LUBEIT JACQUES"/>
        <s v="LUCCIARDI GABRIEL"/>
        <s v="LUCCIARDI ROUSSEL CHANTAL"/>
        <s v="LUCK FREDERIQUE"/>
        <s v="LY THANH CANH MARIE ODILE"/>
        <s v="MAGNE HENRI"/>
        <s v="MAISTO DANIELE"/>
        <s v="MANUEL ROGER"/>
        <s v="MARECHAL CYRIL"/>
        <s v="MARIANO GILBERT"/>
        <s v="MAROSELLI MARIE MICHELLE"/>
        <s v="MARTIN ELISABETH"/>
        <s v="MARTIN LAVAL CHARLES"/>
        <s v="MARTY EP SUMEIRE MARCELLE"/>
        <s v="MATTEI ANGE PAUL"/>
        <s v="MAUNIER COLETTE"/>
        <s v="MEHAL EP MERABTI FATMA"/>
        <s v="MELKA RICHARD"/>
        <s v="MESSINA ALEXANDRA"/>
        <s v="MICHEL DE CHABANNES DU PEUX PASCALE"/>
        <s v="MORENO DOLORES"/>
        <s v="MORENON BEATRICE"/>
        <s v="MOSSAN CHRISTIAN"/>
        <s v="MOURAUD EP SOUVETON MARCEL"/>
        <s v="MOUSSAID EPOUSE ABDOUL KHADIDJA"/>
        <s v="MOUSTIER JEAN MARC"/>
        <s v="NEBLE RAPHAEL"/>
        <s v="OUARET TAHAR"/>
        <s v="OUERTANI EP ABBASSI SOULAF"/>
        <s v="PECOUL SIMONE"/>
        <s v="PERCEVAL SOUS TUTELLE PERROT PATRICK GINETTE"/>
        <s v="PERRIN CECILE"/>
        <s v="PHILIPPE ANTHONY"/>
        <s v="PICATTO ERNEST"/>
        <s v="PICCATO EP PAUL VALERIE"/>
        <s v="POICEAU SEBASTIEN"/>
        <s v="PONTIER CECILE"/>
        <s v="PRIGENT YANNICK"/>
        <s v="PUIGSEGUR MARIE"/>
        <s v="REBIAI MOKHTARIA"/>
        <s v="REGOLO BRIGITTE"/>
        <s v="RENGGLE FLORENCE"/>
        <s v="REY MARC"/>
        <s v="ROUBY DANIEL"/>
        <s v="ROUILLARD JACQUES"/>
        <s v="RUFFINENGO PAULETTE"/>
        <s v="SAADI EP MAICHE GHANIA"/>
        <s v="SAEZ MARGUERITE"/>
        <s v="SAHBEDDINE MBAREK"/>
        <s v="SAID JOSEPH"/>
        <s v="SALVA LIONEL"/>
        <s v="SANCHEZ CARMEN"/>
        <s v="SANTELLI CLAUDE"/>
        <s v="SBIHI MOHAMED"/>
        <s v="SCHEERDERS MARIE THERESE"/>
        <s v="SID VEUVE NAGHI AICHA"/>
        <s v="SOLTANI ASMAHAN"/>
        <s v="STEIN ODETTE"/>
        <s v="STEINMETZ CLAUDE"/>
        <s v="TALBI MOHAMED"/>
        <s v="TIRROLONI LUCIEN"/>
        <s v="TOUBOUL ROGER"/>
        <s v="TOY RION EP MICHEL DE CHABANNES NICOLE"/>
        <s v="TOY RION EP MINVIELLE JACQUELINE"/>
        <s v="TOY RIONT MARC"/>
        <s v="TRAN VVE DINH THI HAI"/>
        <s v="URIAC PHILIPPE"/>
        <s v="VANDENBORRE ERIC"/>
        <s v="VARTABEDIAN EP AGNELLO CHRISTIANE"/>
        <s v="VERNET LOUIS"/>
        <s v="VIEIRA DA SILVA MICHEL"/>
        <s v="VILAREM GEORGES"/>
        <s v="VILOMET DANIEL"/>
        <s v="XAXA CYPRIENNE"/>
        <s v="YAO AMOIN ROSALIE"/>
        <s v="SYNDICAT NATIONAL DES AGENTS DE VOYAGES SNAV"/>
        <s v="ARCHIVISTES FRANCAIS FORMATION"/>
        <s v="BANQUE INTERNATIONALE POUR LA RECONSTRUCTION ET LE DEVELOPPEMENT"/>
        <s v="CENT HOSP SPECIALISE EDOUARD TOULOUSE"/>
        <s v="COLLEGE EMILE DE MIRABEAU"/>
        <s v="COLLEGE JULES FERRY"/>
        <s v="ECOLE SUPERIEUR ARTS MARSEILLE MEDITERRANNEE"/>
        <s v="ETABLISSEMENT PUBLIC DE PARC NATIONAL DES CALANQUES"/>
        <s v="INSTITUTION DE GESTION SOCIALE DES ARMEES IGESA"/>
        <s v="VILLE LA PENNE SUR HUVEAUNE MEDIATHEQUE PABLO NERUDA"/>
        <s v="METROPOLE D AIX MARSEILLE PROVENCE"/>
        <s v="ORGANISATION INTERNATIONALE POUR LES MIGRATIONS OIM"/>
        <s v="A LA MEMOIRE DE NOS ANCIENS DE GUYOTVILLE"/>
        <s v="AAAZ APPEL AR ZENITH"/>
        <s v="ACSM"/>
        <s v="ACUF 13 UNION COMB.UNION FRANÇAISE"/>
        <s v="ADCOMEAM"/>
        <s v="ADDAP 13"/>
        <s v="ADPEP"/>
        <s v="ADRIM ASSOCIATION POUR LE DEVELOPPEMENT DES RELATIONS INTERCOMMUNALES MEDITERRANEENNES"/>
        <s v="AFEV"/>
        <s v="AFNR CIQ FRIOUL"/>
        <s v="AGENCE POUR LA COOPERATION INTERNATIONALE ET LE DEVELOPPEMENT LOCAL EN MEDITERRANEE"/>
        <s v="AGENCE POUR LA VALORISATION EN RELATION AVEC LES PROFESSIONNELS"/>
        <s v="AGORA"/>
        <s v="AIL DE ST LOUP"/>
        <s v="AIL SAINTE ANNE"/>
        <s v="ALLIANCE ASPIES ALLIANCE LES AUTISMES PAR L INSERTION L EDUCATION ET LES"/>
        <s v="ALZHEIMER"/>
        <s v="AMAP ASSOCIATION POUR LE MAINTIEN D UNE AGRICULTURE PAYSANNE"/>
        <s v="AMICALE BOULISTE DU POUCE"/>
        <s v="AMICALE NAT. DES ENFANTS ALGEROIS"/>
        <s v="AMICALE SOUVENIR SAINT EUGENOIS"/>
        <s v="AMICALE SPORTIVE MARSEILLAISE DU VIEUXPORT"/>
        <s v="AMIS DES AYGALADES"/>
        <s v="AMIS DES QUARTIERS SUD LES"/>
        <s v="AMSCAS"/>
        <s v="AMSP"/>
        <s v="AMUCELL"/>
        <s v="ANACR ANC.COMB.ET AMIS RESISTANCE"/>
        <s v="ANCRAGES"/>
        <s v="ANDIIS"/>
        <s v="ANOCR"/>
        <s v="AOMQM OFFICIERS MARINIERS"/>
        <s v="APAJH ADULTES ET JEUNES HANDICAPES"/>
        <s v="APCAR"/>
        <s v="APDM ASS. DES PORTES DRAPEAUX"/>
        <s v="APPUI RECHERCHE ET EDUCATION POUR LA NEGOCIATION LOCALE SUR ENVIRONNEMENTS"/>
        <s v="ARM13 RETRAITES MILITAIRES BDR"/>
        <s v="ASAF13 SOUTIEN ARMEE FRANÇAISE"/>
        <s v="ASB SIDI BRAHIM DE MARSEILLE"/>
        <s v="ASO AMAURY SPORT ORGANISATION"/>
        <s v="ASS ADOLPHE MONTICELLI"/>
        <s v="ASS BOULE SPECIALE CIGALON"/>
        <s v="ASS CHALLENGE BOXING"/>
        <s v="ASS CHATEAU DE LA BUZINE"/>
        <s v="ASS CHRISTOPHE"/>
        <s v="ASS CULTURELLE D ESPACE LECTURE ET D ECRITURE ENMEDITERRANEE"/>
        <s v="ASS CULTURELLE ORTHODOXE RUSSE"/>
        <s v="ASS DE GESTION ET D ANIMATION DE LA MAISON DESFAMILLES ET DES ASSOCIATIONS"/>
        <s v="ASS DE GESTION ET D ANIMATION DU CS ET CULTUREL VAL PLAN BEGUDE"/>
        <s v="ASS DE PATRONAGE DE L INSTITUT REG DESJEUNES SOURDS JEUNES AVEUGLES DE MLLE"/>
        <s v="ASS DEFENSE INTERETS HANDICAPES MOTEURS"/>
        <s v="ASS DEPARTEMENTALE DES PARENTS D ELEVES DEL ENSEIGNEMENT PUBLIC DES BDR"/>
        <s v="ASS DEPARTEMENTALE POUR LE DEVELOPPEMENT DES ACTIONS DE PREVENTION"/>
        <s v="ASS DEPARTEMENTALE PROTECTION DES NOURRISSONS DE L ENFANCE ET DE LA FAMILLE"/>
        <s v="ASS DES CITES DU SECOURS CATHOLIQUE"/>
        <s v="ASS DES FOYERS ET ATELIERS DE PREVENTION"/>
        <s v="ASS DES JUGES CONSULAIRES DE MARSEILLE"/>
        <s v="ASS FRANCAISE DES STES DE SERVICES ET INNOVATION PR LES SCIENCES DE LA VIE"/>
        <s v="ASS ISRAELITE DE SAINT JEROME"/>
        <s v="ASS LA PLACE BLANCHE"/>
        <s v="ASS MARSEILLAISE DE L AVENIR ET DU FUTUR"/>
        <s v="ASS MILLE COULEURS POUR LES ENFANTS ENDIFFICULTE"/>
        <s v="ASS MUSIQUE METIERS ANIMATION INSERTION"/>
        <s v="ASS NATIONALE POUR LA FORMATION PROFESSIONNELLE DES ADULTES REGION ALPES COTE D AZUR"/>
        <s v="ASS POUR ADULTES ET JEUNES HANDICAPES SECTION DES BDR"/>
        <s v="ASS POUR LA PREVENTION DE LA POLLUTIONATMOSPHERIQUE APPA"/>
        <s v="ASS POUR LES FOYERS ET ATELIERS DES HANDICAPES AFAH"/>
        <s v="ASS REGIONALE D AIDE INFIRMES MOTEURS CEREBRAUX"/>
        <s v="ASS REGIONALE POUR L INTEGRATION"/>
        <s v="ASS SPORTIVE DE LA POSTE ET DE FRANCE TELECOM DE MARSEILLE"/>
        <s v="ASSCOAITION DES JEUNES DE LA NOUVELLE VAGUE"/>
        <s v="ASSOC INTERNATIONALE DES ETUDIANTS EN SCIENCES ECO ET COMMERCIALES"/>
        <s v="ASSOC MARSEILLAISE D’INITIATIVE EN ECOLOGIE URBAINE"/>
        <s v="ASSOCIATION COMMUNAUTAIRE DE LA ROSE"/>
        <s v="ASSOCIATION LACORDAIRE"/>
        <s v="ASSOCIATION ACCES"/>
        <s v="ASSOCIATION ALGERNON"/>
        <s v="ASSOCIATION ATD QUART MONDE"/>
        <s v="ASSOCIATION ATELIER DE LORETTE"/>
        <s v="ASSOCIATION AVI SOURIRE"/>
        <s v="ASSOCIATION BOULISTE DE L EGLISE SAINT MARTIN D ARENC"/>
        <s v="ASSOCIATION BUREAU DES MONITEURS DES CALANQUES"/>
        <s v="ASSOCIATION CONTACT CLUB"/>
        <s v="ASSOCIATION CULTURELLE DES FRANÇAIS D’ALGERIE"/>
        <s v="ASSOCIATION CULTURELLE ESPACE LECTURE ECRITURE ACELEM"/>
        <s v="ASSOCIATION DE GESTION ET D ANIMATION DU CENTRE SOCIAL DE MALPASSE"/>
        <s v="ASSOCIATION DES COMMERCANTS DES DOCKS"/>
        <s v="ASSOCIATION DES EQUIPEMENTS COLLECTIFS DE LA CASTELLANE"/>
        <s v="ASSOCIATION DES EQUIPEMENTS COLLECTIFS LES ESCOURTINES"/>
        <s v="ASSOCIATION DES PROPRIETAIRES DU VALLON DE LA PANOUSE"/>
        <s v="ASSOCIATION DU CHATEAU DE SERVIERES"/>
        <s v="ASSOCIATION DU THEATRE DU GYMNASE ARMAND HAMMER ET BERNARDINES"/>
        <s v="ASSOCIATION ESPOIR PROVENCE"/>
        <s v="ASSOCIATION FORUM FEMME MEDITERRANNEE"/>
        <s v="ASSOCIATION FOYERS ET ATELIERS HANDICAPES AFAH"/>
        <s v="ASSOCIATION ISRAELITE ST JERÔME"/>
        <s v="ASSOCIATION JUXTAPOZ"/>
        <s v="ASSOCIATION LA PAIX"/>
        <s v="ASSOCIATION LE PASSAGE DE L ART"/>
        <s v="ASSOCIATION LEO LAGRANGE"/>
        <s v="ASSOCIATION LINA COLOR AND LIFE"/>
        <s v="ASSOCIATION MANU URA 13"/>
        <s v="ASSOCIATION MARSEILLE SPORTS OUTDOOR"/>
        <s v="ASSOCIATION MASSILIA DEFI VOILE"/>
        <s v="ASSOCIATION MEDICO SOCIALE DE PROVENCE"/>
        <s v="ASSOCIATION MEDICO SOCIALE DE PROVENCE SESSAD"/>
        <s v="ASSOCIATION MER TERRE"/>
        <s v="ASSOCIATION METIERAMA ADIME"/>
        <s v="ASSOCIATION MJ1"/>
        <s v="ASSOCIATION MUSICALE SOCIOCULTURELLE AMSC"/>
        <s v="ASSOCIATION POLLY MAGGOO"/>
        <s v="ASSOCIATION POUR LES MUSEES DE MARSEILLE"/>
        <s v="ASSOCIATION R2"/>
        <s v="ASSOCIATION RAP N BOX"/>
        <s v="ASSOCIATION RCL"/>
        <s v="ASSOCIATION RCL ET UFAF FONTVERT"/>
        <s v="ASSOCIATION SPORTIVE AUTOMOBILE MARSEILLE PROVENCE METROPOLE"/>
        <s v="ASSOCIATION SPORTIVE AVENIR DE MASSALIA"/>
        <s v="ASSOCIATION SPORTIVE CULT JEUNESSE FELIX PYAT"/>
        <s v="ASSOCIATION SPORTIVE CULTURELLE DE LA DELORME"/>
        <s v="ASSOCIATION SPORTIVE CULTURELLE VIVAUX SAUVAGERE 1"/>
        <s v="ASSOCIATION SPORTIVE DE L ETOILE DU SUD"/>
        <s v="ASSOCIATION SPORTIVE DU VALLON DES TUVES SAVINOISE"/>
        <s v="ASSOCIATION SPORTIVE ET CULTURELLE DE VERDURON"/>
        <s v="ASSOCIATION SPORTIVE ET CULTURELLE LA BATARELLE"/>
        <s v="ASSOCIATION SPORTIVE MERLAN MARSEILLE"/>
        <s v="ASSOCIATION SPORTIVE OMNISPORT ST JULIEN"/>
        <s v="ASSOCIATION SPORTS LOISIRS AVEUGLES AMBLYOPES"/>
        <s v="ASSOCIATION TOWERRUNNING FRANCE"/>
        <s v="ASSOCIATION VOILE AU LARGE MARSEILLE"/>
        <s v="ASSOCIATION LE JARDIN DE LA COLLINE"/>
        <s v="AUBERGE DE JEUNESSE DE BOIS LUSY"/>
        <s v="AUBERGES DE JEUNESSE FUAJ"/>
        <s v="AZURA CLUB SILENCIEUX"/>
        <s v="BADAM"/>
        <s v="BALLET NATIONALE DE MARSEILLE"/>
        <s v="BEBOP DANCE LIBERTE"/>
        <s v="BGE PROVENCE ALPES MEDITERRANNEE ACCES CONSEIL BGE ACCES CONSEIL"/>
        <s v="BOXING CLUB MERIDIONAL"/>
        <s v="BUREAU DES ARTS EUROMED MARSEILLE"/>
        <s v="BUREAU DES MONITEURS DES CALANQUES"/>
        <s v="CCO BERNARD DUBOIS"/>
        <s v="CCO HAUTS DE MAZARGUES"/>
        <s v="CCO LA PAULINE"/>
        <s v="CCO ST ANTOINE"/>
        <s v="CCO ST JEROME SUSINI LA RENAUDE"/>
        <s v="CENT POUR SANG MARSEILLE"/>
        <s v="CENTRE ANIMATION COMMUNAUTAIRE ROSE"/>
        <s v="CENTRE COMMUNAUTAIRE ISY BERAHA"/>
        <s v="CENTRE D ACTIVITES REGIONALES DU PLAN BLEU"/>
        <s v="CENTRE DE CULTURE OUVRIERE CCO"/>
        <s v="CENTRE DE FORMATION INTERNATIONAL DE DANSE FEELING LALIE BENA"/>
        <s v="CENTRE EVOLUTIF LILITH"/>
        <s v="CENTRE LOISIRS JEUNESSE LE PROPHETE"/>
        <s v="CENTRE SOCIAL BAUSSENQUE"/>
        <s v="CENTRE SOCIAL MALPASSE"/>
        <s v="CENTRE SOCIO CULTUREL D ENDOUME"/>
        <s v="CENTRES ENTRAINEMENT AUX METHODES D EDUCATION ACTIVE DE PACA"/>
        <s v="CERCLE SPORTIF MUNICIPAL"/>
        <s v="CERTICALL"/>
        <s v="CHAMBRE DE COMMERCE ET D INDUSTRIE DE LA REGION PACA"/>
        <s v="CHATEAU DE SERVIERES"/>
        <s v="CIQ BEAUMONT PLATEAU"/>
        <s v="CIQ CASTELLANE"/>
        <s v="CIQ CASTELLANE CANTINI PRADO"/>
        <s v="CIQ CHAVEBLANCARDE"/>
        <s v="CIQ DE SAINT JUST"/>
        <s v="CIQ DE STJUST"/>
        <s v="CIQ DES ACCATES GRANDS PINS LA MURE"/>
        <s v="CIQ DES GOUDES ET DES CROISETTES"/>
        <s v="CIQ HAUTE BLANCHE"/>
        <s v="CITE DES METIERS DE MARSEILLE"/>
        <s v="CLJ/PNM"/>
        <s v="CLUB ALPIN FRANCAIS MARSEILLE PROVENCE"/>
        <s v="CLUB ATHLETIQUE MELLE PHENIX VALENTINOIS"/>
        <s v="CLUB CAP COM"/>
        <s v="CLUB DE BEAUMONT"/>
        <s v="CLUB DE PELOTE BASQUE DES GASCONS PYRENEENS ET PROVENCAUX"/>
        <s v="CLUB OMNISPORT DE SAINTJULIEN"/>
        <s v="CLUB SPORTIF ET ARTISTIQUE DE LA GARNISON DE MARSEILLE CSAM"/>
        <s v="CLUB SPORTIF ET ARTISTIQUE DU 1ER REGIMENT ETRANGER"/>
        <s v="CLUB SPORTIF MARSEILLE PROVENCE HANDBALL"/>
        <s v="CLUB SPORTIF MONTOLIVET BOIS LUZY OMNISPORTS"/>
        <s v="CLUB STRATEGIE MARSEILLE PROVENCE SMP"/>
        <s v="CLUSTER PACA LOGISTIQUE"/>
        <s v="CNTL"/>
        <s v="CODE SOUTH WAY"/>
        <s v="COLINEO ASSENEMCE"/>
        <s v="COLLECTIF PACA POUR LA MEMOIRE DE L ESCLAVAGE"/>
        <s v="COLORS AND LIFE"/>
        <s v="COMITE 13 HAND BALL"/>
        <s v="COMITE 13 SPORT ADAPTE"/>
        <s v="COMITE ATHLETISME"/>
        <s v="COMITE COORDINATION ASS ANCIENS COMBATTANTS ET VICTIMES DE GUERRE DE MARSEILLE DES BDR"/>
        <s v="COMITE DE GESTION ET DE COORDINATION CLUB SOCIO EDUCATIF ET 3E AGE D EOURES"/>
        <s v="COMITE DEPARTEMENATL 13 KARATE"/>
        <s v="COMITE DEPARTEMENTAL D EDUCATION ET DEPROMOTION DE LA SANTE DES BDR CODEPS13"/>
        <s v="COMITE DEPARTEMENTAL DE LA RANDONNEE PEDESTRE DES BOUCHES DU RHONE CDRP"/>
        <s v="COMITE DEPARTEMENTAL DE TENNIS DE TABLE DES BDR"/>
        <s v="COMITE DES BDR DE JUDO JUJITSU KENDO ET DISCIPLINES ASSOCIEES"/>
        <s v="COMITE DES BOUCHES DU RHONE DE BADMINTON"/>
        <s v="COMITE DES REGATES A L AVIRON DE MARSEILLE"/>
        <s v="COMITE DES REGATES AVIRON DE MARSEILLE"/>
        <s v="COMITE REGIONAL DE PROVENCE DE CYCLISME"/>
        <s v="COMPAGNIE L ARPENTEUR"/>
        <s v="COMPAGNIE LA MARS"/>
        <s v="COMPAGNIE PEANUTS"/>
        <s v="COMPAGNONS BATISSEURS DE PROVENCE"/>
        <s v="CONFEDERATION GLE DES COMITES D INTERETS DE QUARTIERS"/>
        <s v="CONSEIL DE COORDINATION DES ORGANISATIONS ARMENIENNES DE FRANCE"/>
        <s v="COORDINATION DES ASSOCIATIONS DE SOURDS 13"/>
        <s v="COSMOS KOLEJ THEATRE ET CURIOSITES DE WLASDYSLAW ZNORKO"/>
        <s v="COURANTS D ART ASSOCIATION CULTURELLE"/>
        <s v="CRE SCENE 13"/>
        <s v="CREER ET VIVRE"/>
        <s v="CRESCENDO"/>
        <s v="CSF DELEG.GEN. SOUVENIR FRANÇAIS"/>
        <s v="CULTURES NOMADES PRODUCTION"/>
        <s v="DELEGATION OISIVE DE MUSICIENS INCOMPETENTS EPANOUIS DOMIE"/>
        <s v="DELTA FESTIVAL"/>
        <s v="DEPART"/>
        <s v="DODESKADEN COLLECTIF CINEMATOGRAPHIQUE"/>
        <s v="DPLV13 MEMBRES LEGION D’HONNEUR"/>
        <s v="DUNES"/>
        <s v="ECOLE NATIONALE SUPERIEURE DE DANSE DE MARSEILLE"/>
        <s v="ECOLE REGIONALE D ACTEURS DE CANNES ET MARSEILLE"/>
        <s v="ECOLE TAEKWONDO AUBAGNE ET ALLAUCH"/>
        <s v="ENFANCE ET DIFFERENCE"/>
        <s v="ENFANTS CITOYENS DE DEMAIN"/>
        <s v="ENSEMBLE POUR INNOVATION SOCIALE EPISEC, EX VAL PLAN BEGUDE"/>
        <s v="ENSEMBLE VOCAL PHILHARMONIA"/>
        <s v="EPIS"/>
        <s v="EQUIPE SAINT VINCENT LA VALBARELLE"/>
        <s v="EQUIPE SAINT VINCENT SACRE COEUR"/>
        <s v="ESDAMM DE LUMINY"/>
        <s v="ESPACE GRINAN"/>
        <s v="ESPOIR ET CULTURE"/>
        <s v="ESPRIT SPORT"/>
        <s v="ETIENNE CLAUDE JIU JITSU FIGHT ET GV"/>
        <s v="FAIL CS CRECHE ESTAQUE BASSIN DE SEON"/>
        <s v="FAIL ESPACE POUR TOUS LES OLIVES"/>
        <s v="FAIL KLEBER ET LOCAUX ANNEXE C PELLETAN ET RACATI"/>
        <s v="FAIL LA MARIE"/>
        <s v="FAIL LES MUSARDISES"/>
        <s v="FAIL ST JOSEPH FONTAINIEU BAT A"/>
        <s v="FAMILIALE LA PARADE LE CHALET"/>
        <s v="FAMMAC AMMAC 13 AMICALE ANC. MARINS"/>
        <s v="FEDAIRSPORT FEDERATION DES ACTEURS DESEQUIPEMENTS DE SPORTS ET DE LOISIRS"/>
        <s v="FEDERATION DES AIL"/>
        <s v="FEDERATION DES AMIS DE L INSTRUCTION LAÏQUE"/>
        <s v="FEDERATION DES AMIS DE L INSTRUCTION LAIQUE DES BDR"/>
        <s v="FEDERATION DES COMITES D INTERET DE QUARTIER DU 13EME ARRONDISSEMENT DE MARSEILLE"/>
        <s v="FEDERATION FRANCAISE D ATHLETISME FFA"/>
        <s v="FEDERATION FRANCAISE DE DANSE COMITE REGIONAL DE PACA FFD CRPACA"/>
        <s v="FEDERATION FRANCAISE DE NATATION"/>
        <s v="FEDERATION FRANÇAISE DE VOLLEY BALL"/>
        <s v="FEMININ SACRE"/>
        <s v="FESTIVAL INTERNATIONAL D ART LYRIQUE ACADEMIE EUROPEENNE DE MUSIQUE AIX"/>
        <s v="FESTIVAL INTERNATIONAL DE LA CARICATURE DU DESSIN DE PRESSE ET"/>
        <s v="FIL ROUGE"/>
        <s v="FNACA COMITE MLLE LACYDON FED. NAT"/>
        <s v="FNACVGOSS FED. NAT. ANCIENS COMB."/>
        <s v="FOOTBALL CLUB BLANCARDECHARTREUX"/>
        <s v="FOS PROVENCE BASKET"/>
        <s v="FRANCE NATURE ENVIRONNEMENT PACA"/>
        <s v="GIS POUR LES MAMMIFERES MARINS EN MEDITERRANEE ET LEUR ENVIRONNEMENT"/>
        <s v="GRAND BLEU"/>
        <s v="GROUPE D ETUDES DES CETACES DE MEDITERRANEE"/>
        <s v="GROUPE SAINT ELOI DE CHATEAU GOMBERT"/>
        <s v="HANDI SUD BASKET BALL"/>
        <s v="HORIZONS"/>
        <s v="HORS PISTES"/>
        <s v="IFAC BLANCARDE"/>
        <s v="IFAC BOMPARD ENDOUME"/>
        <s v="IFAC BONNEVEINE"/>
        <s v="IFAC ESPACE POUR TOUS LES CAILLOLS"/>
        <s v="IFAC FISSIAUX FOCH LES PIRATES MICHELET"/>
        <s v="IFAC JULIEN"/>
        <s v="IFAC LA CORDERIE"/>
        <s v="IFAC LES CAMOINS"/>
        <s v="IFAC MPT CORDERIE ANNEXE RUE DE LA CROIX"/>
        <s v="IFAC ST BARNABE"/>
        <s v="IFAC TIVOLI"/>
        <s v="IFAC TOIS LUCS ANNEXE LA VALENTINE"/>
        <s v="IFAC VALLEE DE L HUVEAUNE"/>
        <s v="INSTITUT DE FORMATION EN PAYSAGE BORTOLI IFPB"/>
        <s v="INSTITUT DE FORMATION ET DE CONSEIL EN PROVENCE IFAC"/>
        <s v="ISY BERAHA"/>
        <s v="JEUNESSE SPORTIVE ARMENIENNE SAINT ANTOINE"/>
        <s v="JEUNESSE SPORTIVE DE SAINTJULIEN"/>
        <s v="JINENKAN"/>
        <s v="JUDO CLUB MENPENTI"/>
        <s v="JUSQU A LA MORT ACCOMPAGNER LA VIE"/>
        <s v="KM 42,195 MARSEILLE"/>
        <s v="L AMICALE BOULE DE PASTRE"/>
        <s v="L ASSOCIATION SYNDICAT DES INITIATIVES DE L’ESTAQUE ET DU BASSIN DE SEON"/>
        <s v="L ILE AUX ENFANTS 13"/>
        <s v="LA BOULE CAUJOLLE"/>
        <s v="LA BOULE MICHELET"/>
        <s v="LA COMPAGNIE DES ACCES"/>
        <s v="LA CONFRAGRATION"/>
        <s v="LA CROIX ROUGE FRANÇAISE"/>
        <s v="LA FABULERIE"/>
        <s v="LA LICORNE MARSEILLE"/>
        <s v="LA MACHINE PNEUMATIQUE"/>
        <s v="LA MASSE DES DOUANES"/>
        <s v="LA PALOMA"/>
        <s v="LA ZOUZE"/>
        <s v="LATITUDE 40 DEGRES N"/>
        <s v="LE CLUB DES MARSEILLAISES"/>
        <s v="LE NOMADE VILLAGE"/>
        <s v="LEGISPORT"/>
        <s v="LEO LAGRANGE ANIMATION 13 ROSE ROLLANDIN"/>
        <s v="LEO LAGRANGE ANIMATION BELLE DE MAI"/>
        <s v="LEO LAGRANGE ANIMATION ECHELLE 13 FABRICINA"/>
        <s v="LEO LAGRANGE ANIMATION KALLISTE GRANIERE"/>
        <s v="LEO LAGRANGE ANIMATION MPT LA MAURELLE FRAIS VALLON"/>
        <s v="LEO LAGRANGE ANIMATION OLIVIER BLEU"/>
        <s v="LEO LAGRANGE ANIMATION PANIER/EVECHE"/>
        <s v="LEO LAGRANGE ANIMATION ST MAURONT NATIONAL"/>
        <s v="LEO LAGRANGE ANIMATIONCAMPAGNE LEVEQUE"/>
        <s v="LEO LAGRANGE VACANCES LE FRIOUL"/>
        <s v="LES AMIS DU MUSEE CYRANO DE BERGERAC"/>
        <s v="LES AMIS DU MUSEE SUBAQUATIQUE DE MARSEILLE MSM"/>
        <s v="LES CALEBASSES POUSSENT A MARSEILLE"/>
        <s v="LES COMPAGNONS BATISSEURS DE PROVENCE"/>
        <s v="LES JARDINS DE JULIEN"/>
        <s v="LES LEZARD BLEUS"/>
        <s v="LES TÊTES DE L ART"/>
        <s v="LIGUE D ESCRIME COTE D AZUR"/>
        <s v="LIGUE DE L’ENSEIGNEMENT, FEDERATION DES AMIS DE L’INSTRUCTION LAIQUE DES BOUCHES DU RHONE"/>
        <s v="LIGUE DE TIR DE PROVENCE"/>
        <s v="LIGUE DE VOILE REGIONALE PACA"/>
        <s v="LIGUE INTERNATIONALE CONTRE LE RACISME ET L ANTISEMITISME SECTION FRANCAISE"/>
        <s v="LIGUE REGIONALE DE LA FEDE FRANCAISE DE NATATION PROVENCE ALPES COTE D AZUR"/>
        <s v="LIGUE REGIONALE DE TIR DE PROVENCE"/>
        <s v="LIONS CLUB MARSEILLE DOYEN"/>
        <s v="LIVE EVENT"/>
        <s v="LOOK AND LISTEN"/>
        <s v="MAISON DE L’EMPLOI DE MARSEILLE"/>
        <s v="MAISON DES FAMILLES LES BUISSONNETS"/>
        <s v="MAISON NORD HAND"/>
        <s v="MANIFESTA 13 MARSEILLE"/>
        <s v="MARSEILLE ACTION DEVELOPPEMENT ECHANGE"/>
        <s v="MARSEILLE AUBAGNE PÊCHE"/>
        <s v="MARSEILLE METROPOLE INITIATIVE EX CPEM"/>
        <s v="MARSEILLE MINI MODELES"/>
        <s v="MARSEILLE PROVENCE 2013 CAPITALE DE LA CULTURE"/>
        <s v="MARSEILLE PROVENCE CULTURE MP CULTURE"/>
        <s v="MARSEILLE ROLLER DERBY CLUB"/>
        <s v="MARSEILLE SPORTS OUTDOOR"/>
        <s v="MARSEILLE UNITED SPORT POUR TOUS MUST"/>
        <s v="MASSILIA BARBELL CLUB"/>
        <s v="MASSILIA FREESTYLE BMX M F BMX"/>
        <s v="MASSILIA KITE"/>
        <s v="MASSILIA SPORTS EVENTS"/>
        <s v="MATHS POUR TOUS ASS EUROPEENNE PR UNE MATHEMATIQUE CULTURELLE ET POPULAIRE"/>
        <s v="MODERNISER SANS EXCLURE SUD"/>
        <s v="MOUVEMENT ATD QUART MONDE"/>
        <s v="MOUVEMENT JEUNES FEMMES GROUPE DE MARSEILLE"/>
        <s v="NATIONALE DES RAPATRIES D’ORANIE ET LEURS AMIS"/>
        <s v="NOTRE DAME FOOTBALL AMERICAIN EN PROVENCE"/>
        <s v="OFFICE MERIDIONAL D ENTRETIEN"/>
        <s v="OFFICE POUR LES INSECTES ET LEUR ENVIRONNEMENT"/>
        <s v="OICEM EX ESCLAVAGE TOLERANCE ZERO"/>
        <s v="ONM13 MEMBRES DE L’ORDRE NATIONAL"/>
        <s v="ORIGINAL ROCKERZ"/>
        <s v="PARALLELE PLATEFORME POUR LA JEUNE CREATION INTERNATIONALE"/>
        <s v="PGCATM DEP. COMB. PRISONNIERS GUERRE"/>
        <s v="PHONOPACA PAM POLE DE COOPERATION DES ACTEURS FILIERE MUSICALE PACA ET CORSE"/>
        <s v="PI DAY"/>
        <s v="PILOTINE PRODUCTION"/>
        <s v="PINK SPORT"/>
        <s v="PITCHOUN ET PITCHOUNETTE"/>
        <s v="PLANETE SCIENCES MEDITERRANEE"/>
        <s v="POSITIVE PLANET FRANCE PPF"/>
        <s v="PROMOFILMS"/>
        <s v="PROUVENCO D ARO"/>
        <s v="RAISON SOCIALE"/>
        <s v="RAP N BOXE"/>
        <s v="RESEAU IDEAL"/>
        <s v="RESURGENCES"/>
        <s v="SAINT ANDRE LOISIRS CULTURE"/>
        <s v="SALUSCOPE"/>
        <s v="SAVOIR POUR REUSSIR PROVENCE ALPES CORSE REUNION"/>
        <s v="SCOUTS ET GUIDE DE FRANCE"/>
        <s v="SECTION CLCV ALLIANCE SAVINOISE ET ENVIRONS"/>
        <s v="SF13 SOUVENIR FRANÇAIS COMITE"/>
        <s v="SINAYU"/>
        <s v="SIRIUS EVENEMENT"/>
        <s v="SKETCH UPPRODUCTION"/>
        <s v="SMMM 89° SECTION MEDAILLES MILITAIRES"/>
        <s v="SOCIETE DES TIREURS ET ARQUEBUSIERS DE LA BARASSE / S .T.A .B"/>
        <s v="SOCIETE EXPANSION VENTE PRODUITS AGRICOLES ALIMENTAIRES"/>
        <s v="SOCIETE FRANCAISE DE MEDECINE DE L EXERCICE ET DU SPORT SFMES"/>
        <s v="SOLIDARUGBY"/>
        <s v="SOLIHA PROVENCE"/>
        <s v="SOUND MUSICAL SCHOOL B VICE"/>
        <s v="SOUS LE SOLEIL DE PROVENCE"/>
        <s v="SOUS TOUTES LES COUTURES"/>
        <s v="SPORT ACTIONS AVENTURE"/>
        <s v="SPORT INITIATIVE ET LOISIR BLEU SIEL BLEU"/>
        <s v="SPORTEZ VOUS BIEN"/>
        <s v="SPORTING CLUB DE BONNEVEINE"/>
        <s v="SPORTING KARATE MARSEILLE"/>
        <s v="SPORTS ATHLETIQUES DE ST ANTOINE"/>
        <s v="SPORTS OLYMPIQUE CAILLOLAIS"/>
        <s v="STE FSE STOMATOLOGIE CHIRURGIE MAXILLO FACIALE CHIRURGIE ORALE"/>
        <s v="STE LINNEENNE DE PROVENCE"/>
        <s v="SURFRIDER"/>
        <s v="SYNDICAT DES INITIATIVES DE L ESTAQUE ET DU BASSIN DE SEON"/>
        <s v="SYNERGIE FAMILY"/>
        <s v="T CAP 21 TRISOMIE 21 CAPACITE AUTODETERMINATION PROJET DE VIE"/>
        <s v="TANK"/>
        <s v="TENNIS CLUB BOIS LUZY"/>
        <s v="TENNIS CLUB DE SAINT JULIEN"/>
        <s v="TENNIS CLUB FETE LE MUR MARSEILLE TC FLM M"/>
        <s v="TENNIS CLUB PHOCEEN"/>
        <s v="TENNIS CLUB QUEIREL SAINT LOUP"/>
        <s v="TERRA NOSTRUM PROMO D OEUVRES PHOTOGRAPHIQUES ET AUDIOVISU REG PACA"/>
        <s v="TOUBA BACKE"/>
        <s v="TWIRL IN MARSEILLE ASS SPORTIVE ET CULTURELLE DE TWIRLING BATON ASCTB"/>
        <s v="UDAC13 UNION DEP. COMB. ET VICTIMES"/>
        <s v="UDAF 13"/>
        <s v="UNACITA UNION NAT. ANCIENS COMB."/>
        <s v="UNACSA13 UNION NAT. COMBATTANTS"/>
        <s v="UNION CULTUTELLE PROVENCALE MARSEILLE 2013"/>
        <s v="UNION DES FABRICANTS DE SANTONS DE PROVENCE UFSP"/>
        <s v="UNION DES FAMILLES MUSULMANES DES BOUCHES DU RHONE"/>
        <s v="UNION NATIONALE DES COMBATTANTS LE VIEUX MARSEILLE"/>
        <s v="UNION NATIONALE DU SPORT SCOLAIRE ETABLISSEMENT DEPARTEMENTAL"/>
        <s v="UNION REG DES PROFESSIONELS DE SANTE DE LA REGION PACA REGROUPANT LES"/>
        <s v="UNION SPORTIVE MANU URA 13"/>
        <s v="UNM"/>
        <s v="UNPAR UNION NAT. POLICIERS ANC. COMB"/>
        <s v="VAINCRE LA MUCOVISCIDOSE"/>
        <s v="VALLEE DE L HUVEAUNE RUGBY CLUB DE MARSEILLE"/>
        <s v="VILLA MASSALIA"/>
        <s v="YACHTING CLUB DE LA POINTE ROUGE YCPR"/>
        <s v="YCPR"/>
        <s v="ZAP PRODUCTIONS"/>
        <s v="ZOEME"/>
        <s v="BAR TABAC LE FOCH"/>
        <s v="BULL"/>
        <s v="CAB DE GESTION IMMOBILIERE VALETTE"/>
        <s v="CABINET IMMOBILIER D ADMIN ET GESTION"/>
        <s v="CARI PROVENCE FAYAT BATIMENT"/>
        <s v="CARS DESIGN 13"/>
        <s v="CENTRE CARDIO VASCULAIRE VALMANTE"/>
        <s v="CHEN INTERNATIONNAL"/>
        <s v="CIE MARITIME MARFRET"/>
        <s v="CTRE PROV GEST IMMO COLIN CEPRO COLIN CEPROGIM COLIN"/>
        <s v="EASY"/>
        <s v="EBR"/>
        <s v="EN PROVENCE"/>
        <s v="FRERE"/>
        <s v="GESTION IMMOBILIERE DU MIDI"/>
        <s v="GINER"/>
        <s v="JRM ANIMATION ORGANISATION EVENEMENTIELLE"/>
        <s v="JVB"/>
        <s v="LA FORGE DES MOULINS"/>
        <s v="LINOAH LAIDI"/>
        <s v="MCDONALD S"/>
        <s v="MUTUELLE DE FRANCE PLUS"/>
        <s v="OLIVIER ROUBAUD ET LUC DEVOS NOTAIRES ASSOCIES D UNE SCP"/>
        <s v="PINATEL FRERES"/>
        <s v="SABZI"/>
        <s v="SARL CHIARA MONSIEUR HADDJERI MEDHI"/>
        <s v="SCI ANGELINA"/>
        <s v="SCI ATHENON"/>
        <s v="SCI JOSE"/>
        <s v="SCI L IMMOBILIERE BELSUNCE"/>
        <s v="SCI MARIGNANE FLORIDES"/>
        <s v="SCI PHARM PUGET"/>
        <s v="SCI SESAME"/>
        <s v="SCI VINCENT"/>
        <s v="SOCIETE NATIONALE IMMOBILIERE SNI"/>
        <s v="STE D ASSISTANCE ET DE GESTION DU STATIONNEMENT MARSEILLE"/>
        <s v="STE MARSEILLAISE GESTION IMMOBILIERE ET CABINET AMELOT REUNIS SOMAGIM"/>
        <s v="TAO"/>
        <s v="ABABSA ABDELHAFID"/>
        <s v="ACKAERT DOMINIQUE"/>
        <s v="ADAMI ERIC"/>
        <s v="AIEB FATMA"/>
        <s v="AIROLA PATRICIA"/>
        <s v="ALI AZOUZ HASNIA"/>
        <s v="AMEN PIERRE"/>
        <s v="ANDREOTTI ENRICO"/>
        <s v="ANIORTE AURELIE"/>
        <s v="ANISHCHENKO NIKOLAY"/>
        <s v="AOUFI BOUCHTA"/>
        <s v="ARNOUNI SALAH ET DJAMILA"/>
        <s v="AROUA BERROUK"/>
        <s v="AUDRAN NELLY"/>
        <s v="AUTEROCHE NICOLE"/>
        <s v="BATAOUI BRIGITTE"/>
        <s v="BEN SLIMANE RABAH"/>
        <s v="BENKEMOUN ISABELLE"/>
        <s v="BENOUAHAB LINDA"/>
        <s v="BERRICHE ABDELHAKIM"/>
        <s v="BLANCHOZ GILLES"/>
        <s v="BONNAL JEAN MARC"/>
        <s v="BONNET JEAN LOUIS"/>
        <s v="BONNICI LUCIENNE"/>
        <s v="BOUCHAREB SADEK"/>
        <s v="BOUDDOUR AHMED"/>
        <s v="BOUSLAMA TAIEB"/>
        <s v="BOUTIERE MAURICE"/>
        <s v="BRIGNARDELLO ROBERT"/>
        <s v="BRUN JEAN YVES"/>
        <s v="CAPITANI LOUISE"/>
        <s v="CASOLA HAROLD"/>
        <s v="CATANESE CHRISTOPHE"/>
        <s v="CHELLY GILBERT"/>
        <s v="CHERGUI EP BENABDELKADER FATMA"/>
        <s v="CHRISTEN JACQUES ROBERT"/>
        <s v="COHEN JULES"/>
        <s v="COLLIN OLIVIER"/>
        <s v="COMANDINI DOMENICO"/>
        <s v="CORALLO ANNIE"/>
        <s v="CROMBEZ FRANCOIS"/>
        <s v="CROUZET FREDERIQUE"/>
        <s v="DE GENNARO JOSEPH"/>
        <s v="DELVIGNE GEORGES"/>
        <s v="DESVERNAY GEOFFROY"/>
        <s v="EL BOUHALI VVE MOUHEB FATIMA"/>
        <s v="ENNAJAR RIDHA"/>
        <s v="FARHAT KAZEM"/>
        <s v="FERRARA ANNE MARIE"/>
        <s v="FLOUTIE SIMONE"/>
        <s v="FORNET VINCENT"/>
        <s v="FOURCADE ANDREE"/>
        <s v="GAIROARD EP CARREGA JEANNINE"/>
        <s v="GARNIER BARTHOLOMEI ELISABETH"/>
        <s v="GINOUX OLIVIER"/>
        <s v="GIOVANNI PIERRE"/>
        <s v="GIUDICELLI CAMILLE"/>
        <s v="GIUSIANO ROBERT"/>
        <s v="GIVAUDAN VERONIQUE"/>
        <s v="GOMES PEDRO"/>
        <s v="GOMEZ JOSETTE"/>
        <s v="GONZALEZ EP MASS HELENA"/>
        <s v="GOSSELIN LISE"/>
        <s v="HALLAB SABINE"/>
        <s v="HASNI HAMZA"/>
        <s v="HONORAT CHRISTIAN"/>
        <s v="HOVANESSIAN ANASTASIA"/>
        <s v="IBRAHIM ADEL AYAD ET AMAL"/>
        <s v="IFRAH KARIM"/>
        <s v="IMBERT BERNARD"/>
        <s v="JANDROT LAURENCE"/>
        <s v="JULIENNE IRIS"/>
        <s v="KOUBBI CLEMENCE"/>
        <s v="LANATA GAETAN"/>
        <s v="LAOUNI SARAH"/>
        <s v="LARROUZE CHRISTIAN"/>
        <s v="LEDERER MICHELE"/>
        <s v="LEFEVRE PATRICIA"/>
        <s v="LION PAUL"/>
        <s v="LOUERTANI EP KASANDJIAN FATIMA"/>
        <s v="LUCIANI LAURENCE"/>
        <s v="MANGANI ELISABETH"/>
        <s v="MARTINEZ CLAIRE"/>
        <s v="MEYNAUD EP DUCHAMP FRANCINE"/>
        <s v="MICHEL LUCIEN"/>
        <s v="MORA VVE ROPA EMILIA"/>
        <s v="MUSELLI DANIEL"/>
        <s v="NERVI LAURE"/>
        <s v="NGUYEN PATRICK"/>
        <s v="NUNES PEREIRA CARLOS"/>
        <s v="OLIVERO JACQUES"/>
        <s v="OUIS EP BENZAMA FATIMA"/>
        <s v="PETRICONE SIMONNE"/>
        <s v="PHAN LUONG VIET"/>
        <s v="POLETTI MICHELE"/>
        <s v="PREVOST JEAN"/>
        <s v="REBROND YOLANDE"/>
        <s v="RELAVE CATHERINE"/>
        <s v="RICHAUD FRANCE"/>
        <s v="RIFFET NGUYEN ESTELLE"/>
        <s v="RIMORINI ARLETTE"/>
        <s v="ROBERT EP COPPOLA JOSEE"/>
        <s v="ROLLAND GUY"/>
        <s v="ROQUE ROBERT"/>
        <s v="ROTTERMANN BORIS"/>
        <s v="ROUQUET MARIE FRANCE"/>
        <s v="ROUSSEAU DIDIER"/>
        <s v="SABEUR CHOUIREF MOURAD"/>
        <s v="SANCHEZ MARC"/>
        <s v="SARLIN JEAN LOUIS"/>
        <s v="SEYMAND JEAN PIERRE"/>
        <s v="SLAMA BERNARD"/>
        <s v="SONZOGNI VVE PITTOLO ALESSANDRA"/>
        <s v="SOUADIA MOHAMMED"/>
        <s v="SUBIRAN ROBERT"/>
        <s v="TAHA MOHAMED"/>
        <s v="TEKI FRANCOISE"/>
        <s v="TRAIKIA NASSERA"/>
        <s v="TRINTIGNAC CORALINE"/>
        <s v="VECCO DELPHINE"/>
        <s v="VERMEIRE JEAN ROBERT"/>
        <s v="VIAL MARIE PAULE"/>
        <s v="VILLARD ROLAND"/>
        <s v="ZAIM MOHAMMED JAMEL"/>
        <s v="ZIANI DJAMEL"/>
        <s v="COMMUNAUTE CULTUELLE BOUDDHISTE"/>
        <s v="COMMUNAUTE ISRAELITE TRADITIONALISTE"/>
        <s v="GROUPEMENT D INTERET ECONOMIQUE HUMANIS"/>
        <s v="MSA PROVENCE AZUR"/>
        <s v="AGENCE FRANCAISE POUR LA BIODIVERSITE"/>
        <s v="BANQUE MONDIALE"/>
        <s v="CAISSE PRIMAIRE CENTRALE D ASSURANCE MALADIE DES BOUCHES DU RHONE"/>
        <s v="CENTRE COMMUNALE D’ACTION SOCIALE"/>
        <s v="CENTRE DE FORMATION POUR L APPRENTISSAGE AGRICOLE ET HORTICOLE DES BDR"/>
        <s v="CENTRE NATIONAL DE LA RECHERCHE SCIENTIFIQUE"/>
        <s v="DIRECTION DEPARTEMENTALE DE LA SECURITE PUBLIQUE"/>
        <s v="FAC DE SPORT FSS"/>
        <s v="GRAND PORT MARITIME DE MARSEILLE"/>
        <s v="GROUPEMENT D INTERET PUBLIC CENTRE INTERREGIONAL DE CONSERVATION ET DE RESTAURATION DU PATRIMOINE"/>
        <s v="GROUPEMENT D INTERÊT PUBLIC CULTUREL GIPC / CICRP"/>
        <s v="HABITAT MARSEILLE PROVENCE AIX MARSEILLE PROVENCE METROPOLE"/>
        <s v="INSTITUT RECHERCHE POUR LE DEVELOPPEMENT"/>
        <s v="LA TIMONE HOPITAL D ADULTES"/>
        <s v="LE RESEAU ECCOLY LYCEE L OLIVIER"/>
        <s v="MAISON D ARRET DE MARSEILLE LES BAUMETTES3"/>
        <s v="AAA-Z – APPEL AR ZENITH"/>
        <s v="ABIHO CALANQUES"/>
        <s v="ACOMAR – CENTRALE OFFICIERS MARINIERS"/>
        <s v="ACTA VISTA - LES AMIS DE ROBERT PENCHAUD"/>
        <s v="ACUF 13 – UNION COMB.UNION FRANCAISE"/>
        <s v="ADIRP 13 – DEPORTES"/>
        <s v="ADRIM – ASSOCIATION POUR LE DEVELOPPEMENT DES RELATIONS INTERCOMMUNALES MEDITERRANEENNES"/>
        <s v="AFEV FONDATION ETUDIANTE POUR LA VILLE"/>
        <s v="AGENCE D’URBANISME DE l’AGGLOMERATION MARSEILLAISE (AGAM)"/>
        <s v="AIL RABELAIS – LA LIGUE DE L’ENSEIGNEMENT"/>
        <s v="AIX MARSEILLE METROPOLE FRENCH TECH"/>
        <s v="AMAP ASS PR LE MAINTIEN D’ 1 AGRICULTURE PAYSANNE 14 TRAVERSE DE LA MICHELE 13015"/>
        <s v="AME D'ARTISTE"/>
        <s v="AMICALE SPORTIVE MARSEILLAISE DU VIEUX PORT"/>
        <s v="AMIS DES QUARTIERS SUD (LES)"/>
        <s v="AMSP – MEDICO SOCIALE DE PROVENCE"/>
        <s v="ANACR – ANC.COMB.ET AMIS RESISTANCE"/>
        <s v="ANCIEN ET AMIS DE BAD EL OUED"/>
        <s v="AOMQM – OFFICIERS MARINIERS"/>
        <s v="APAJH – ADULTES ET JEUNES HANDICAPES"/>
        <s v="APDM – ASS. DES PORTES DRAPEAUX"/>
        <s v="ARM13 – RETRAITES MILITAIRES BDR"/>
        <s v="ART PLUS"/>
        <s v="ASAF13 – SOUTIEN ARMÉE FRANÇAISE"/>
        <s v="ASB – SIDI BRAHIM DE MARSEILLE"/>
        <s v="ASO AMAURY SPORTS ORGANISATION"/>
        <s v="ASS DE GESTION ET D ANIMATIONS DE LA MAISON DES FAMILLES ET DES ASS"/>
        <s v="ASS DE PROMOTION DE L INGENIERIE SOCIO EDUCATIVE APIS"/>
        <s v="ASS DES AUTEURS REALISATEURS DU SUD EST AARSE"/>
        <s v="ASS MEDIATIONS ET COHESION SOCIALE GROUPE ADDAP 13 AMCS GROUPE ADDAP 13"/>
        <s v="ASS POUR L ETUDE DE L EVOLUTION BIOLOGIQUE"/>
        <s v="ASS PR LE DEVELOPPEMENT DE LA CULTURE OUTREMER ET SON EXPRESSION ARTISTIQUE"/>
        <s v="ASS SCIENTIFIQUE ET TECHNIQUE POUR L EAU ET L ENVIRONNEMENT"/>
        <s v="ASSO YOUTH CAMP EXPERIENCES"/>
        <s v="ASSOC PETITAPETI"/>
        <s v="ASSOC SPORT CULT JEUNESSE FELIX PYAT"/>
        <s v="ASSOCIATION ANDISS"/>
        <s v="ASSOCIATION AVI SOURIRE (AAS) 4 RUE LAZZARINE 12EME"/>
        <s v="ASSOCIATION CLJ"/>
        <s v="ASSOCIATION CULTURELLE DES FRANÇAIS D’ALGÉRIE"/>
        <s v="ASSOCIATION D ACCUEIL ET LIEU DE VIE"/>
        <s v="ASSOCIATION DES COURS L APRES MIDI"/>
        <s v="ASSOCIATION DES HABITANTS DE L’UNITE D ‘HABITATION LE CORBUSIER"/>
        <s v="ASSOCIATION DES LIVRES COMME DES IDEES"/>
        <s v="ASSOCIATION DU GRAND CANET"/>
        <s v="ASSOCIATION ET EDITIONS COMMUNE"/>
        <s v="ASSOCIATION FESTIVAL DES RIVES LE PERCOLATEUR"/>
        <s v="ASSOCIATION JINENKAN"/>
        <s v="ASSOCIATION PATRONAGE VAUBAN"/>
        <s v="ASSOCIATION PHOCEA PRODUCTIONS"/>
        <s v="ASSOCIATION POUR LA REALISATION ET LE DEVELOPPEMENT AUDIOVISUEL ARDA"/>
        <s v="ASSOCIATION REGIONALE POUR L’INTEGRATION DES PERSONNES HANDICAPEES"/>
        <s v="ASSOCIATION SPORT LOISIRS AVEUGLES AMBLYOPES"/>
        <s v="ASSOCIATION SPORTIVE ASPTT MARSEILLE"/>
        <s v="ASSOCIATION SPORTIVE ET CULTURELLE LA CASTELLANE ASCC"/>
        <s v="ASSOCIATION SPORTIVE ET CULTURELLE LA DELORME"/>
        <s v="ASSOCIATION SYNERGIES FRAIS VALLON"/>
        <s v="ASSOCIATION VAINCRE LA MUCOVISIDOSE"/>
        <s v="ATHLETIC CLUB LA ROSE ACR"/>
        <s v="ATHLETICO MARSEILLE"/>
        <s v="BLAD AND NAD"/>
        <s v="BOULEGUE PRODUCTION"/>
        <s v="BOXING CLUB DE SAINT LOUIS"/>
        <s v="CDCK"/>
        <s v="CENTRE D ETUDES ET DE RECHERCHE EN ETHIQUE MEDICALE CEREM"/>
        <s v="CENTRE DES JEUNES DIRIGEANTS D ENTREPRISE SECTION DE MARSEILLE"/>
        <s v="CINEMA CONNECTION"/>
        <s v="CIQ - CONFEDERATION GLE DES COMITES D INTERETS DE QUARTIERS"/>
        <s v="CIQ ACCATES BORELS - 15ÈME"/>
        <s v="CIQ CHAVE-BLANCARDE"/>
        <s v="CIQ DE LA PANOUSE"/>
        <s v="CIQ DE SAINT MENET"/>
        <s v="CIQ DE ST-JUST"/>
        <s v="CIQ DES GOUDES"/>
        <s v="CIRK BIZ ART CBZT"/>
        <s v="CLUB DE JEUNES DE SAINT ANDRÉ"/>
        <s v="CLUB LEO LAGRANGE D'ENDOUME"/>
        <s v="CLUB OMNISPORT DE SAINT-JULIEN"/>
        <s v="CLUB REAL MARSEILLE SOURDS"/>
        <s v="COLLECTIF D EDUCATEURS POUR L AUTONOMIE DES RETRAITES CEPAR"/>
        <s v="COMITE DEP DES BDR DU CONCOURS DE LA RESISTANCE ET DE LA DEPORTATION"/>
        <s v="COMITE DEPARTEMENTAL 13 KARATE"/>
        <s v="COMITE DEPARTEMENTAL UFOLEP 13"/>
        <s v="COMITÉ RÉGIONAL DE BOXE"/>
        <s v="COMMUNAUTÉ CULTUELLE BOUDDHISTE"/>
        <s v="COMPAGNIE F"/>
        <s v="COMPAGNIE PIRENOLOPIS"/>
        <s v="COMPAGNIE WARREN"/>
        <s v="COMPASSION JEUNESSE ASIE"/>
        <s v="CONSEIL MONDIAL DE L'EAU"/>
        <s v="CROIX ROUGE FRANÇAISE"/>
        <s v="CROIX ROUGE INSERTION"/>
        <s v="CSF – DELEG.GEN. SOUVENIR FRANÇAIS"/>
        <s v="DCFI SNSM"/>
        <s v="DELETERE"/>
        <s v="DIVERSITE ET HANDICAP"/>
        <s v="DODESKADEN LABORATOIRE DE DIFFUSION"/>
        <s v="DPLV13 – MEMBRES LÉGION D’HONNEUR"/>
        <s v="ECOLE NATIONALE DE DANSE DE MARSEILLE"/>
        <s v="ECOLE TAE KWON DO MARSEILLE ETKDM"/>
        <s v="EN DEVENIR"/>
        <s v="ERD O"/>
        <s v="ETABLISSEMENT REGIONAL LEO LAGRANGE"/>
        <s v="ETAT MAJOR INTERARMEES"/>
        <s v="FAMMAC AMMAC 13 – AMICALE ANC. MARINS"/>
        <s v="FEDE NATIONALE DU MERITE MARITIME ET DE LA MEDAILLE D HONNEURDES MARINS"/>
        <s v="FEDERATION DES STES NAUTIQUES 13 - FSN"/>
        <s v="FEDERATION FRANCAISE DE SQUASH"/>
        <s v="FEDERATION FRANCAISE DE VOILE"/>
        <s v="FEDERATION NATIONALE DU MÉRITE MARITIME MÉDAILLE D'HONNEUR"/>
        <s v="FEMMES EN DEFENSE"/>
        <s v="FETE DES ECOLES PUBLIQUES DE MARSEILLE"/>
        <s v="FNACA – COMITÉ MLLE LACYDON FED. NAT"/>
        <s v="FNACVGOSS -FED. NAT. ANCIENS COMB."/>
        <s v="FORMATION ET METIER"/>
        <s v="FORUM FEMME MEDITERRANNEE"/>
        <s v="FOYERS ET ATELIERS HANDICAPÉS (AFAH)"/>
        <s v="FRANCE BENEVOLAT"/>
        <s v="FÉDÉRATION DES CIQ DU 13ÈME"/>
        <s v="GRENADE MOTOSPORT"/>
        <s v="GROUPEMENT AMICAL DE DRESSAGE DE MARSEILLE"/>
        <s v="GROUPEMENT CYNOPHILE MARSERILLAIS"/>
        <s v="HABITAT ET HUMANISME PROVENCE 04 05 13 84"/>
        <s v="HARMONIE DE L ESTAQUE GARE ASS MUSICALLOISIRS ET CULTURE POPULAIRE"/>
        <s v="IGEM AIX MARSEILLE UNIVERSITE"/>
        <s v="IMAGE CLE"/>
        <s v="INSTITUT DE FORMATION D ANIMATION ET DE CONSEIL IFAC"/>
        <s v="INSTITUT DE FORMATION EN PAYSAGE BORTOLI (IFPB)"/>
        <s v="ISRAÉLITE ST JÉRÔME"/>
        <s v="JARDINOT PACA"/>
        <s v="KADOMINO"/>
        <s v="KARERON"/>
        <s v="KM 42.195 MARSEILLE"/>
        <s v="L ATELIER DE MARS"/>
        <s v="L OEIL DU LOUP"/>
        <s v="LA COLLECTIVE"/>
        <s v="LA COMPAGNIE DES REVES URBAINS"/>
        <s v="LA CORDÉE"/>
        <s v="LA FORET EN PAPIER"/>
        <s v="LA REVUE SONORE LRS"/>
        <s v="LA TOURNURE"/>
        <s v="LATCHO DIVANO"/>
        <s v="LE COEUR DU HUITIEME PHARMACIE DU GRAND PAVOIS"/>
        <s v="LE DOUSSOU"/>
        <s v="LE JARDIN DU CHEMINOT MARSEILLE"/>
        <s v="LE PROGRAMME ASSOCIATIF PR SYMPOSIUM SUR LES THEMATIQUES INTERNES DS LE SUD"/>
        <s v="LES AMIS DU JARDIN SPINELLY"/>
        <s v="LES CARBONI TROUPE DE THEATRE FORAIN"/>
        <s v="LES CLES DE LA CITE"/>
        <s v="LES HIRONDELLES EN LIBERTE"/>
        <s v="LES JARDINS OUVRIERS ET FAMILIAUX DE PROVENCE CODER"/>
        <s v="LES POLYPHONISTES"/>
        <s v="LES PORTES OUVERTES DE CONSOLAT"/>
        <s v="LES RENDEZ VOUS DU ROCK"/>
        <s v="LES TOWERS BASKET CLUB"/>
        <s v="LES ÂNES DE CHÂTEAU GOMBERT"/>
        <s v="LIBERTIVORES"/>
        <s v="LIGUE DE VOILE PACA"/>
        <s v="LIGUE REGIONALE DE VOLLEY BALL PACA"/>
        <s v="MAKE ME PROD"/>
        <s v="MAN HAAST"/>
        <s v="MANU URA"/>
        <s v="MARSEILLE ANIMAUX"/>
        <s v="MARSEILLE COMMERCES HAUT DE ROME"/>
        <s v="MARSEILLE CONGRES COHERENCE CARDIAQUE MC3"/>
        <s v="MARSEILLE PASSION SPORT"/>
        <s v="MARSEILLE TENNIS HANDISPORT MTH"/>
        <s v="MASSILIA SUB AQUATIQUE"/>
        <s v="MEDICO SOCIALE DE PROVENCE SESSAD"/>
        <s v="MEDITALENTS"/>
        <s v="MICRO FOCUS"/>
        <s v="MIXIVOILE"/>
        <s v="MOULTIPLOUFS"/>
        <s v="MOUVEMENT POUR LE DEVELOPPEMENT SOCIALLOCAL MDSL"/>
        <s v="MUSICA INTIMA"/>
        <s v="MUSICALE SOCIOCULTURELLE - AMSC"/>
        <s v="NATIONALE DES RAPATRIÉS D’ORANIE ET LEURS AMIS"/>
        <s v="NATUROSCOPE"/>
        <s v="OFFICE CENTRAL DES BIBLIOTHÈQUES"/>
        <s v="OICEM – ORGANISATION INTERN.CONTRE L’ESCLAVAGE MODERNE (EX ESCLAVAGE TOLERANCE ZERO)"/>
        <s v="OLYMPIQUE MARSEILLE CYCLISME"/>
        <s v="ONM13 – MEMBRES DE L’ORDRE NATIONAL"/>
        <s v="ORCHESTRE DES JEUNES DE LA MEDITERRANEE FESTIVAL D’AIX-EN-PROVENCE"/>
        <s v="ORGANISME PR LE DVPT DES INTERVENTIONSSYSTEMIQUES ET CONTEXTUELLES"/>
        <s v="PARCOURS LE MONDE SUD EST"/>
        <s v="PASSAGE DE L’ART"/>
        <s v="PGCATM – DEP. COMB. PRISONNIERS GUERRE"/>
        <s v="PLAISIR D'OFFRIR"/>
        <s v="PLAN BLEU POUR L'ENVIRONNEMENT ET LE DÉVELOPPEMENT EN MÉDITERRANÉE"/>
        <s v="PLANVERT"/>
        <s v="PROJET DE CENTRE DE SANTE COMMUNAUTAIRE MARSEILLAIS"/>
        <s v="PROVENCE SPORT ET LIFESTYLE"/>
        <s v="PROVENCE TOURISME"/>
        <s v="REJOIGNEZ NOUS POUR LA CULTURE ET LES LOISIRS"/>
        <s v="SAINT ANDRÉ LOISIRS CULTURE"/>
        <s v="SF13 – SOUVENIR FRANÇAIS COMITÉ"/>
        <s v="SFTA SOCIETE FRANCAISE DE TOXICOLOGIE ANALYTIQUE"/>
        <s v="SMMM – 89 SECTION MÉDAILLÉS MILITAIRES"/>
        <s v="SOCIETE D'HORTICULTURE ET D'ARBORICULTURE DES BDR"/>
        <s v="SOCIETE NATIONALE DE SAUVETAGE EN MER (SNSM)"/>
        <s v="SOCIETE PROVENÇALE DES CHASSEURS REUNIS"/>
        <s v="SOCIÉTÉ DES TIREURS ET ARQUEBUSIERS DE LA BARASSE / S .T.A .B"/>
        <s v="SURFRIDER FOUNDATION EUROPE"/>
        <s v="SYNDICAT DES INITIATIVES DE L’ESTAQUE ET DU BASSIN DE SEON"/>
        <s v="TEAM MALMOUSQUE"/>
        <s v="TENNIS CLUB LA FOURRAGERE ASPTT"/>
        <s v="THE BEIT PROJECT ASSO BARCELONE"/>
        <s v="TOULON VAR TECHNOPOLE TVT INNOVATION"/>
        <s v="TRIANGLE FRANCE ASTERIDES"/>
        <s v="UDAC13 – UNION DEP. COMB. ET VICTIMES"/>
        <s v="UNACITA – UNION NAT. ANCIENS COMB."/>
        <s v="UNACSA13 – UNION NAT. COMBATTANTS"/>
        <s v="UNION DES ASS REG DES ACCUEILS VILLES FRANCAISES DITE UNION NAT DES AVF"/>
        <s v="UNION SPORT PERS ELECTRICITE ET GAZ"/>
        <s v="UNION SPORTIVE AMICALE SAINT JUST"/>
        <s v="UNPAR – UNION NAT. POLICIERS ANC. COMB"/>
        <s v="VERTICAL LOOPING STAR"/>
        <s v="VTT CLUB MARSEILLE NORD"/>
        <s v="ZOU MAI PROD"/>
        <s v="ALMA METAL"/>
        <s v="ATELIER PLUS SPORTS"/>
        <s v="CABINET BERTHOZ"/>
        <s v="CABINET LAUGIER FINE"/>
        <s v="CABINET LIEUTAUD GESTION"/>
        <s v="CENTRE INFORMATIQUE DU LOGEMENT PR LA LOCATION LA GESTION LA CCIALISATION"/>
        <s v="COOPERATIVE SOLIHA MEDITERRANEE"/>
        <s v="DELIGNY"/>
        <s v="FONCIERE NICE LINGOSTIERE"/>
        <s v="GELEX"/>
        <s v="GRIGNAN JOSE ET FILLES"/>
        <s v="HP DECORATION"/>
        <s v="IMMOBILIERE BERNARD HELME"/>
        <s v="IMMOBILIERE PUJOL"/>
        <s v="JLR"/>
        <s v="JP DECORPS I DECORPS L SERRI A DECORPS"/>
        <s v="LA BELLE DE MAI"/>
        <s v="LE SOMMELIER"/>
        <s v="LES SCIENCES PARALLELES"/>
        <s v="LOGIREM HLM"/>
        <s v="MAITRES P GIRARD M DURAND O SANTELLI D DE ROUDNEFF M AFLALOU TAKTAK A PEYRE"/>
        <s v="MAITRES V DAVID JF ANSELMO JP LAMETA R FERAUD NOTAIRES ASS D UNE SCP"/>
        <s v="MARABOU"/>
        <s v="NATIONAL BELLE DE MAI"/>
        <s v="P CHARRIAUD R GENET SPITZER G REY"/>
        <s v="ROYOL AGNEL FRITSCH NOTAIRES"/>
        <s v="SC 7 RUE BAILLI DES SUFFREN"/>
        <s v="SCI 58F"/>
        <s v="SCI CANASTELLE"/>
        <s v="SCI DU 6 COURS PIERRE PUGET"/>
        <s v="SCI DUDU"/>
        <s v="SCI EDIKA 21"/>
        <s v="SCI ESTELLE"/>
        <s v="SCI EUROMED 104"/>
        <s v="SCI EUTERPE"/>
        <s v="SCI HT3F"/>
        <s v="SCI JSP"/>
        <s v="SCI LA PROVENCALE"/>
        <s v="SCI LOERREF"/>
        <s v="SCI MAHVIV"/>
        <s v="SCI MARECHAL FOCH"/>
        <s v="SCI MARSEILLE FERREOL"/>
        <s v="SCI MIRILIS"/>
        <s v="SCI RIGORD"/>
        <s v="SCOP CREA PERSPECTIVES SARL"/>
        <s v="SCP C VIGNAL C REYNAUD I BONDIL JULIANS ALOI NOTAIRES ASSOCIES"/>
        <s v="SHELLAC EXPLOITATION"/>
        <s v="SOGEMACO SOCIETE GENERALE DE MATERIAUXDE CONSTRUCTION"/>
        <s v="TELLINE"/>
        <s v="UNICIL SA D HABITATION A LOYER MODERE"/>
        <s v="AGNESE MARCEL"/>
        <s v="AMINE MINA"/>
        <s v="ANDRIEU VALZ ELIOT LUCIEN PIERRE"/>
        <s v="ANGELINI EP SALADINI LOUISE"/>
        <s v="ANKRI MICHEL"/>
        <s v="ARBAUD DAMIEN"/>
        <s v="ARMAND OLIVIER"/>
        <s v="ATLAN RACHEL"/>
        <s v="BAKHTI RALETINE"/>
        <s v="BARGUES EP SUZZONI FRANCOISE"/>
        <s v="BESOMBES CHRISTIAN"/>
        <s v="BETTAYEB ABDERRAHMANE"/>
        <s v="BETTSCHEIDER MANUELA"/>
        <s v="BEVEN DOMINIQUE"/>
        <s v="BOF DANIELLE"/>
        <s v="BONITO JULIEN"/>
        <s v="BONNARD LUC"/>
        <s v="BOREL PIERRE"/>
        <s v="BRANCATO ORIDA"/>
        <s v="BRENNER XAVIER"/>
        <s v="BROUCARET HOUILLON FABIENNE"/>
        <s v="BURGUIERE GUILLAUME MARCEL RENE"/>
        <s v="CALAMAND ROGER"/>
        <s v="CANZONIERI MARTINE"/>
        <s v="CARABALLO FREDERIC"/>
        <s v="CARDOVILLE PHILIPPE"/>
        <s v="CATANIA SARAH RACHEL"/>
        <s v="CHARAD NADJIA"/>
        <s v="CHICHEPORTICHE REBECCA RENEE"/>
        <s v="COLOMBET MICHEL"/>
        <s v="CONTIS LAURE HELENE"/>
        <s v="CROCHEMORE JOELLE"/>
        <s v="CROZE ALAIN"/>
        <s v="CUCCURULLO MARIE MICHELE"/>
        <s v="DABOUL YANN"/>
        <s v="DE BRITO VIERA LIAZARDO ANA MAFALDA"/>
        <s v="DE CHIARA ALPHONSE"/>
        <s v="DE SAINT POL THIBAUD"/>
        <s v="DEBIEVE JEAN FRANCOIS"/>
        <s v="DEBONS ALAIN"/>
        <s v="DEPREZ PHILIPPE"/>
        <s v="DESPAUX CALLIOS THOMAS MARIE"/>
        <s v="DOMINICI JEAN MARC"/>
        <s v="DOUDON MARCEL"/>
        <s v="DULU ALEXANDRA"/>
        <s v="DUPONT SYLVIE"/>
        <s v="DURAND NICOLAS"/>
        <s v="EL RHARBAYE DIDIER"/>
        <s v="ELTVEDT ERIC"/>
        <s v="EYRARD JEAN PAUL"/>
        <s v="FELOUZIS LOUIS"/>
        <s v="FORGE MICHEL"/>
        <s v="FOTI ALFIO"/>
        <s v="FOUQUE ROMAIN"/>
        <s v="FRIHA ZAHIA"/>
        <s v="FRILET ET DO REGO EP FRILET CHRISTOPHE ET MARIE SOPHIE"/>
        <s v="GALIZIA JEAN LUC"/>
        <s v="GALLISSIAN PERRIN PERLE"/>
        <s v="GAUTIER PHILIPPE"/>
        <s v="GAVOTY EP ROCCA MARIE GERMAINE"/>
        <s v="GAVOTY HENRI"/>
        <s v="GERMON CORINNE"/>
        <s v="GIRAUDON VVE BAGNIS FRANCOISE"/>
        <s v="GOUMRI FATIMA"/>
        <s v="GRAZIANI LAURY"/>
        <s v="GUYOT MAURICE"/>
        <s v="HAILAYD BELHACEL"/>
        <s v="HAJI SALEM"/>
        <s v="HAVEL REGINE"/>
        <s v="JACQUIER DOMINIQUE"/>
        <s v="KANDILOV LEVON"/>
        <s v="LAB ERIC"/>
        <s v="LAMPASONA MARTINEZ LUCIEN"/>
        <s v="LANZI VALERIE"/>
        <s v="LHOPITEAU JEAN PAUL"/>
        <s v="MARIOTTO ANNE MARIE"/>
        <s v="MARSON MATTEO"/>
        <s v="MARTIN SOLANGE"/>
        <s v="METZGER VANESSA"/>
        <s v="MICHEL DELPHINE"/>
        <s v="MORIAMEZ FRANCIS"/>
        <s v="MOSTEFAOUI SAMMY"/>
        <s v="NGUYEN TUAN ANH"/>
        <s v="ODDO HUBERT"/>
        <s v="OULD GHOUIL MOHAMED"/>
        <s v="PARADELO NICOLAS"/>
        <s v="PASTORE JEAN PAUL"/>
        <s v="PERCIA DANIEL"/>
        <s v="PERIS FLORENT"/>
        <s v="PICHOT CATHERINE"/>
        <s v="PRODHON SEBASTIEN"/>
        <s v="PUECH SEBASTIEN"/>
        <s v="PUJUGUET ARNAUD"/>
        <s v="RAINAT HUBERTE"/>
        <s v="REGGIO BERNADETTE"/>
        <s v="REGGIO NICOLAS"/>
        <s v="REINIER FABRICE"/>
        <s v="REMY JULIEN"/>
        <s v="RIOU ELODIE"/>
        <s v="RISS BERNARD"/>
        <s v="RISS CLAUDE"/>
        <s v="ROBIC LE FLOCH CAROLINE"/>
        <s v="RODRIGUEZ EP BAVIOUL CHRISTIANE"/>
        <s v="ROTILY PATRICK"/>
        <s v="ROURE PAUL"/>
        <s v="ROUVIERE PATRICK"/>
        <s v="RUFFATO SERGE"/>
        <s v="SABBATO CLAUDE"/>
        <s v="SALLAMI ABDELAZIZ"/>
        <s v="SANTIAGO CHRISTOPHER"/>
        <s v="SCHWARZ CATHERINE"/>
        <s v="SEGUI LOMBARD MIREILLE"/>
        <s v="SIGWALD JEROME"/>
        <s v="SOEUR KIM SOUR"/>
        <s v="SOLIN ROMAIN"/>
        <s v="STABILE BERNARD"/>
        <s v="TAFFIN OLIVIER"/>
        <s v="TAFFIN PAUL"/>
        <s v="TASSY CHRISTINE"/>
        <s v="TELLENNE MICHELINE"/>
        <s v="TEXIER MICHAEL"/>
        <s v="TORTI MARIE"/>
        <s v="TUSA MARIE ANGELE"/>
        <s v="VANNIER ANNE SOPHIE"/>
        <s v="VESCOVI ADRIEN"/>
        <s v="VITTI DAVIDE"/>
        <s v="ACADEMIE DES SCIENCES DES ARTS ET DES LETTRES DE MARSEILLE"/>
        <s v="CARMA SPORT STADIA"/>
        <s v="CENTRE COMMUNAUTAIRE DE LA ROSE"/>
        <s v="CULTUELLE ISLAMIQUE"/>
        <s v="CULTUELLE ORTHODOXE RUSSE"/>
        <s v="ENERGIE SOLIDAIRE 13"/>
        <s v="ENERGIE SOLIDARITE 13"/>
        <s v="FEDERATION DEPARTEMENTALE SYNDICATS D EXPLOITANTS AGRICOLES DES BDR"/>
        <s v="LABORATOIRES HYDROSCIENCES MONTPELLIER"/>
        <s v="LACORDAIRE"/>
        <s v="SIGMA FORMATION"/>
        <s v="UNION POUR LA GESTION DES ETS DES CAISSES ASS MAL PACA CORSE UGECAM"/>
        <s v="EPLEFPA-ETS PUBLIC"/>
        <s v="MUSEE DES CIVILISATIONS DE L EUROPE ETDE LA MEDITERRANEE MUCEM"/>
        <s v="CANCEROPOLE PROVENCE ALPES COTE D AZUR"/>
        <s v="DIRECTION REGIONALE DES FINANCES PUBLIQUES DE PACA ET DES BDR"/>
        <s v="AMSCAS " u="1"/>
        <s v="ASSOCIATION SPORTIVE DE L ETOILE DU SUD " u="1"/>
        <s v="COMITE 13 SPORT ADAPTE " u="1"/>
        <s v="MARSEILLE ESCRIME CLUB " u="1"/>
        <s v="MARSEILLE FRONT RUNNERS " u="1"/>
        <s v="ASSOCIATION SPORTIVE ASPTT MARSEILLE " u="1"/>
        <s v="BUREL FOOTBALL CLUB " u="1"/>
        <s v="ATHLETIC CLUB LA ROSE ACR " u="1"/>
        <s v="KM 42.195 MARSEILLE " u="1"/>
        <s v="ROWING CLUB DE MARSEILLE " u="1"/>
        <s v="ASSOCIATION RAP' N BOXE " u="1"/>
        <s v="ATHLETIC CLUB PHOCEEN " u="1"/>
        <s v="ASSOC SPORT CULT JEUNESSE FELIX PYAT " u="1"/>
        <s v="ESCRIME PROVENCE " u="1"/>
        <s v="COMITE DEPARTEMENTAL 13 KARATE " u="1"/>
        <s v="ASSOCIATION SPORT LOISIRS AVEUGLES AMBLYOPES " u="1"/>
        <s v="JEUNESSE SPORTIVE DE ST JULIEN " u="1"/>
        <s v="PHOCEA CLUB " u="1"/>
        <s v="COMITE DEPARTEMENTAL DE CANOE KAYAK DES BDR " u="1"/>
        <s v="COMITE 13 HAND BALL " u="1"/>
        <s v="CITE DE LA MUSIQUE DE MARSEILLE " u="1"/>
        <s v="FOOTBALL CLUB LA ROSE 13 " u="1"/>
        <s v="FETE DES ECOLES PUBLIQUES DE MARSEILLE " u="1"/>
        <s v="GROUPE SOS SOLIDARITE " u="1"/>
        <s v="COMITE ATHLETISME " u="1"/>
        <s v="TEAM MARSEILLE BLUE STARS " u="1"/>
        <s v="PROVENCE BOXE FRANCAISE " u="1"/>
        <s v="HORIZONTES DEL SUR " u="1"/>
        <s v="MASSILIA SPORT EVENT " u="1"/>
        <s v="VOLLEY CLUB MARSEILLE EST " u="1"/>
        <s v="MARSEILLE XIII AVENIR " u="1"/>
        <s v="ASSOCIATION SPORTIVE DE SAINTE MARGUERITE " u="1"/>
        <s v="ECOLE NATIONALE DE DANSE DE MARSEILLE " u="1"/>
        <s v="HANDI SUD BASKET " u="1"/>
        <s v="MASSILIA SUB AQUATIQUE " u="1"/>
        <s v="FOOTBALL CLUB NATIONAL CRIMEE " u="1"/>
        <s v="SPORTS OLYMPIQUES CAILLOLAIS " u="1"/>
        <s v="SARDINES TRIATHLON " u="1"/>
        <s v="FC BOCAGE FONDACLE LES OLIVES " u="1"/>
        <s v="STADE MARSEILLAIS UNIVERSITE CLUB " u="1"/>
        <s v="MARSEILLE 5 BASKET BALL " u="1"/>
        <s v="ENTENTE UNION GLE ARMENIENNE ARDZIV " u="1"/>
        <s v="NATUROSCOPE " u="1"/>
        <s v="FOOTBALL CLUB LOISIRS MALPASSE " u="1"/>
        <s v="CLUB ATHLETIQUE MELLE PHENIX VALENTINOIS " u="1"/>
        <s v="ASSOCIATION SPORTIVE DE MAZARGUES " u="1"/>
        <s v="SPORT ATHLETIQUE DE ST ANTOINE " u="1"/>
        <s v="VUE SUR LES DOCS " u="1"/>
        <s v="HANDISPORT MARSEILLE " u="1"/>
        <s v="MARSEILLE DOLFIN " u="1"/>
        <s v="CLUB LA PELLE " u="1"/>
        <s v="SPORTING CLUB AIR BEL " u="1"/>
        <s v="UNION SPORT PERS ELECTRICITE ET GAZ " u="1"/>
        <s v="SCOUTS ET GUIDES DE FRANCE " u="1"/>
        <s v="JEUNESSE SPORTIVE ARMENIENNE DE ST ANTOINE " u="1"/>
        <s v="MANU URA " u="1"/>
        <s v="STE CULTURELLE ET OMNISPORT DE STE MARGUERITE " u="1"/>
        <s v="FRANCE BENEVOLAT " u="1"/>
        <s v="UNM " u="1"/>
        <s v="SPORTING CLUB MONTREDON BONNEVEINE " u="1"/>
        <s v="FOOTBALL CLUB BLANCARDE CHARTREUX FCBC " u="1"/>
        <s v="ASSOCIATION ALGERNON " u="1"/>
        <s v="SIGMA FORMATION " u="1"/>
        <s v="MASSILIA KITE " u="1"/>
        <s v="ASS GYMNIQUE DE MONTREDON " u="1"/>
        <s v="ASSOCIATION AVI SOURIRE (AAS) 4 RUE LAZZARINE 12EME " u="1"/>
        <s v="PARC NATIONAL DES CALANQUES " u="1"/>
        <s v="BASKET CLUB VALENTINOIS " u="1"/>
        <s v="AZURA CLUB SILENCIEUX DE MARSEILLE " u="1"/>
        <s v="ATHLETICO MARSEILLE " u="1"/>
        <s v="PLONGEE MEDITERRANEENNE TRANQUILLE " u="1"/>
        <s v="ASSOCIATION SPORTIVE CULTURELLE VIVAUX SAUVAGERE 1 " u="1"/>
        <s v="UNION SPORTIVE MICHELIS " u="1"/>
        <s v="SEPTENTRION ENVIRONNEMENT " u="1"/>
        <s v="CARMA SPORT STADIA " u="1"/>
        <s v="EOURES CAMOINS TREILLE SPORTS " u="1"/>
        <s v="OLYMPIQUE DE MARSEILLE ATHLETISME " u="1"/>
        <s v="ASSOCIATION SPORTIVE ET CULTURELLE DE VERDURON " u="1"/>
        <s v="CENTRE INTERNATIONAL DE POESIE MARSEILLE " u="1"/>
        <s v="GROUPE DUNES " u="1"/>
        <s v="CLUB ATHLETIQUE GOMBERTOIS " u="1"/>
        <s v="JEUNESSE OLYMPIQUE ST GABRIEL " u="1"/>
        <s v="MARSEILLE NORD HANDBALL " u="1"/>
        <s v="ASSOCIATION FESTIVAL DES RIVES LE PERCOLATEUR " u="1"/>
        <s v="VOILES AU LARGE MARSEILLE " u="1"/>
        <s v="CDCK " u="1"/>
        <s v="PROVENCE TOURISME " u="1"/>
        <s v="SAINT HENRI FOOTBALL CLUB " u="1"/>
        <s v="CONCERTO SOAVE " u="1"/>
        <s v="CERCLE OMNISPORT CULTUREL AMICALE ST JUST " u="1"/>
        <s v="EXTERIEUR NUIT " u="1"/>
        <s v="UNION SPORTIVE DE ST MARCEL " u="1"/>
        <s v="SUD ACTION MARSEILLE " u="1"/>
        <s v="ASS SPORTIVE ASPTT MARSEILLE " u="1"/>
        <s v="BOXING CLUB DE SAINT JEROME " u="1"/>
        <s v="MASSILIA TRIATHLON " u="1"/>
        <s v="ASSOCIATION VAINCRE LA MUCOVISIDOSE " u="1"/>
        <s v="CLUB SPORTIF MONTOLIVET BOIS LUZY OMNISPORTS " u="1"/>
        <s v="ASSOCIATION PHOCEA PRODUCTIONS " u="1"/>
        <s v="CIQ CASTELLANE " u="1"/>
        <s v="YACHTING CLUB DE LA POINTE ROUGE " u="1"/>
        <s v="MARSEILLE BASKET CLUB " u="1"/>
        <s v="UNION SPORTIVE MARSEILLE ENDOUME CATALANS " u="1"/>
        <s v="ASSOCIATION DES COURS L APRES MIDI " u="1"/>
        <s v="MARSEILLE SUD OLYMPIQUE ROY D ESPAGNE " u="1"/>
        <s v="UNION SPORTIVE 1ER CANTON " u="1"/>
        <s v="AVENIR GYMNIQUE DES PINS " u="1"/>
        <s v="UNION SPORTIVE DES CHEMINOTS DE LA GRANDE BASTIDE " u="1"/>
        <s v="ASSOCIATION SPORTIVE ET CULTURELLE LA DELORME " u="1"/>
        <s v="NATATION SAUVETAGE DU LACYDON " u="1"/>
        <s v="ASSOCIATION SPORTIVE ET CULTUTELLE LA BATARELLE " u="1"/>
        <s v="MARSEILLE CONCERTS " u="1"/>
        <s v="POLE FRANCE ET ESPOIR GYMNASTIQUE MARSEILLE " u="1"/>
        <s v="FEDERATION FRANCAISE DE VOILE " u="1"/>
        <s v="MMCK " u="1"/>
        <s v="DCFI SNSM " u="1"/>
        <s v="CELTIC DE MARSEILLE NATATION " u="1"/>
      </sharedItems>
    </cacheField>
    <cacheField name="En Natur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31">
  <r>
    <x v="0"/>
    <x v="0"/>
    <x v="0"/>
    <x v="0"/>
    <n v="6042"/>
    <s v="Achats prestat° services (hors terrains)"/>
    <n v="317151.94"/>
    <n v="268541.88"/>
  </r>
  <r>
    <x v="0"/>
    <x v="0"/>
    <x v="0"/>
    <x v="1"/>
    <n v="605"/>
    <s v="Achats matériel, équipements et travaux"/>
    <n v="30716.2"/>
    <n v="26346.959999999999"/>
  </r>
  <r>
    <x v="0"/>
    <x v="0"/>
    <x v="0"/>
    <x v="2"/>
    <n v="60611"/>
    <s v="Eau et assainissement"/>
    <n v="5250492.22"/>
    <n v="5073133.59"/>
  </r>
  <r>
    <x v="0"/>
    <x v="0"/>
    <x v="0"/>
    <x v="3"/>
    <n v="60612"/>
    <s v="Energie - Electricité"/>
    <n v="31325147.870000001"/>
    <n v="28103937.010000002"/>
  </r>
  <r>
    <x v="0"/>
    <x v="0"/>
    <x v="0"/>
    <x v="4"/>
    <n v="60621"/>
    <s v="Combustibles"/>
    <n v="213158.44"/>
    <n v="110806.81"/>
  </r>
  <r>
    <x v="0"/>
    <x v="0"/>
    <x v="0"/>
    <x v="5"/>
    <n v="60622"/>
    <s v="Carburants"/>
    <n v="3459756.65"/>
    <n v="2281815.7999999998"/>
  </r>
  <r>
    <x v="0"/>
    <x v="0"/>
    <x v="0"/>
    <x v="6"/>
    <n v="60623"/>
    <s v="Alimentation"/>
    <n v="3162954.18"/>
    <n v="2500540.9900000002"/>
  </r>
  <r>
    <x v="0"/>
    <x v="0"/>
    <x v="0"/>
    <x v="7"/>
    <n v="60628"/>
    <s v="Autres fournitures non stockées"/>
    <n v="777141.82"/>
    <n v="524111.73"/>
  </r>
  <r>
    <x v="0"/>
    <x v="0"/>
    <x v="0"/>
    <x v="8"/>
    <n v="60631"/>
    <s v="Fournitures d'entretien"/>
    <n v="1529964.88"/>
    <n v="966094.52"/>
  </r>
  <r>
    <x v="0"/>
    <x v="0"/>
    <x v="0"/>
    <x v="9"/>
    <n v="60632"/>
    <s v="Fournitures de petit équipement"/>
    <n v="5631893.7800000003"/>
    <n v="4077236.69"/>
  </r>
  <r>
    <x v="0"/>
    <x v="0"/>
    <x v="0"/>
    <x v="10"/>
    <n v="60636"/>
    <s v="Vêtements de travail"/>
    <n v="2731950.71"/>
    <n v="1640551.85"/>
  </r>
  <r>
    <x v="0"/>
    <x v="0"/>
    <x v="0"/>
    <x v="11"/>
    <n v="6064"/>
    <s v="Fournitures administratives"/>
    <n v="410566.15"/>
    <n v="299456.53999999998"/>
  </r>
  <r>
    <x v="0"/>
    <x v="0"/>
    <x v="0"/>
    <x v="12"/>
    <n v="6065"/>
    <s v="Livres, disques, ... (médiathèque)"/>
    <n v="1290881.5900000001"/>
    <n v="1054127.31"/>
  </r>
  <r>
    <x v="0"/>
    <x v="0"/>
    <x v="0"/>
    <x v="13"/>
    <n v="6067"/>
    <s v="Fournitures scolaires"/>
    <n v="3526080.29"/>
    <n v="2941284.05"/>
  </r>
  <r>
    <x v="0"/>
    <x v="0"/>
    <x v="0"/>
    <x v="14"/>
    <n v="6068"/>
    <s v="Autres matières et fournitures"/>
    <n v="4529825.58"/>
    <n v="3150025.19"/>
  </r>
  <r>
    <x v="0"/>
    <x v="0"/>
    <x v="0"/>
    <x v="15"/>
    <n v="611"/>
    <s v="Contrats de prestations de services"/>
    <n v="25953383.949999999"/>
    <n v="20766827"/>
  </r>
  <r>
    <x v="0"/>
    <x v="0"/>
    <x v="0"/>
    <x v="16"/>
    <n v="6132"/>
    <s v="Locations immobilières"/>
    <n v="16919081.850000001"/>
    <n v="14707763.58"/>
  </r>
  <r>
    <x v="0"/>
    <x v="0"/>
    <x v="0"/>
    <x v="17"/>
    <n v="6135"/>
    <s v="Locations mobilières"/>
    <n v="1878061.14"/>
    <n v="1324302.9099999999"/>
  </r>
  <r>
    <x v="0"/>
    <x v="0"/>
    <x v="0"/>
    <x v="18"/>
    <n v="614"/>
    <s v="Charges locatives et de copropriété"/>
    <n v="3937968"/>
    <n v="3466707.32"/>
  </r>
  <r>
    <x v="0"/>
    <x v="0"/>
    <x v="0"/>
    <x v="19"/>
    <n v="61521"/>
    <s v="Entretien terrains"/>
    <n v="5416980.6299999999"/>
    <n v="3962233.84"/>
  </r>
  <r>
    <x v="0"/>
    <x v="0"/>
    <x v="0"/>
    <x v="20"/>
    <n v="615221"/>
    <s v="Entretien, réparations bâtiments publics"/>
    <n v="5122455.07"/>
    <n v="3493607.45"/>
  </r>
  <r>
    <x v="0"/>
    <x v="0"/>
    <x v="0"/>
    <x v="21"/>
    <n v="615228"/>
    <s v="Entretien, réparations autres bâtiments"/>
    <n v="2908972.56"/>
    <n v="1926869.61"/>
  </r>
  <r>
    <x v="0"/>
    <x v="0"/>
    <x v="0"/>
    <x v="22"/>
    <n v="615231"/>
    <s v="Entretien, réparations voiries"/>
    <n v="13958.07"/>
    <n v="12927.82"/>
  </r>
  <r>
    <x v="0"/>
    <x v="0"/>
    <x v="0"/>
    <x v="23"/>
    <n v="615232"/>
    <s v="Entretien, réparations réseaux"/>
    <n v="2630578.86"/>
    <n v="1824976.54"/>
  </r>
  <r>
    <x v="0"/>
    <x v="0"/>
    <x v="0"/>
    <x v="24"/>
    <n v="61551"/>
    <s v="Entretien matériel roulant"/>
    <n v="1309514.1000000001"/>
    <n v="1000203.02"/>
  </r>
  <r>
    <x v="0"/>
    <x v="0"/>
    <x v="0"/>
    <x v="25"/>
    <n v="61558"/>
    <s v="Entretien autres biens mobiliers"/>
    <n v="1395373.12"/>
    <n v="858127.54"/>
  </r>
  <r>
    <x v="0"/>
    <x v="0"/>
    <x v="0"/>
    <x v="26"/>
    <n v="6156"/>
    <s v="Maintenance"/>
    <n v="12820095.51"/>
    <n v="8322337.6900000004"/>
  </r>
  <r>
    <x v="0"/>
    <x v="0"/>
    <x v="0"/>
    <x v="27"/>
    <n v="6161"/>
    <s v="Multirisques"/>
    <n v="2137763.04"/>
    <n v="1875343.95"/>
  </r>
  <r>
    <x v="0"/>
    <x v="0"/>
    <x v="0"/>
    <x v="28"/>
    <n v="617"/>
    <s v="Etudes et recherches"/>
    <n v="885540.37"/>
    <n v="263478.71000000002"/>
  </r>
  <r>
    <x v="0"/>
    <x v="0"/>
    <x v="0"/>
    <x v="29"/>
    <n v="6182"/>
    <s v="Documentation générale et technique"/>
    <n v="728364.01"/>
    <n v="647790.81000000006"/>
  </r>
  <r>
    <x v="0"/>
    <x v="0"/>
    <x v="0"/>
    <x v="30"/>
    <n v="6184"/>
    <s v="Versements à des organismes de formation"/>
    <n v="2242732.5099999998"/>
    <n v="1184729.06"/>
  </r>
  <r>
    <x v="0"/>
    <x v="0"/>
    <x v="0"/>
    <x v="31"/>
    <n v="6185"/>
    <s v="Frais de colloques et de séminaires"/>
    <n v="19714.060000000001"/>
    <n v="850"/>
  </r>
  <r>
    <x v="0"/>
    <x v="0"/>
    <x v="0"/>
    <x v="32"/>
    <n v="6188"/>
    <s v="Autres frais divers"/>
    <n v="480309.75"/>
    <n v="305124.40000000002"/>
  </r>
  <r>
    <x v="0"/>
    <x v="0"/>
    <x v="0"/>
    <x v="33"/>
    <n v="6225"/>
    <s v="Indemnités aux comptable et régisseurs"/>
    <n v="450"/>
    <n v="220"/>
  </r>
  <r>
    <x v="0"/>
    <x v="0"/>
    <x v="0"/>
    <x v="34"/>
    <n v="6226"/>
    <s v="Honoraires"/>
    <n v="1703669.72"/>
    <n v="592778.77"/>
  </r>
  <r>
    <x v="0"/>
    <x v="0"/>
    <x v="0"/>
    <x v="35"/>
    <n v="6227"/>
    <s v="Frais d'actes et de contentieux"/>
    <n v="56642.01"/>
    <n v="45419.53"/>
  </r>
  <r>
    <x v="0"/>
    <x v="0"/>
    <x v="0"/>
    <x v="36"/>
    <n v="6228"/>
    <s v="Divers"/>
    <n v="16097231.470000001"/>
    <n v="10501784.65"/>
  </r>
  <r>
    <x v="0"/>
    <x v="0"/>
    <x v="0"/>
    <x v="37"/>
    <n v="6231"/>
    <s v="Annonces et insertions"/>
    <n v="3548898.71"/>
    <n v="2916183.32"/>
  </r>
  <r>
    <x v="0"/>
    <x v="0"/>
    <x v="0"/>
    <x v="38"/>
    <n v="6232"/>
    <s v="Fêtes et cérémonies"/>
    <n v="2420306.9900000002"/>
    <n v="1407272.86"/>
  </r>
  <r>
    <x v="0"/>
    <x v="0"/>
    <x v="0"/>
    <x v="39"/>
    <n v="6233"/>
    <s v="Foires et expositions"/>
    <n v="3747347.17"/>
    <n v="3309045.19"/>
  </r>
  <r>
    <x v="0"/>
    <x v="0"/>
    <x v="0"/>
    <x v="40"/>
    <n v="6236"/>
    <s v="Catalogues et imprimés"/>
    <n v="413081.84"/>
    <n v="352693.37"/>
  </r>
  <r>
    <x v="0"/>
    <x v="0"/>
    <x v="0"/>
    <x v="41"/>
    <n v="6238"/>
    <s v="Divers"/>
    <n v="1749828.17"/>
    <n v="1306322.3500000001"/>
  </r>
  <r>
    <x v="0"/>
    <x v="0"/>
    <x v="0"/>
    <x v="42"/>
    <n v="6241"/>
    <s v="Transports de biens"/>
    <n v="1626372.52"/>
    <n v="1392194.53"/>
  </r>
  <r>
    <x v="0"/>
    <x v="0"/>
    <x v="0"/>
    <x v="43"/>
    <n v="6247"/>
    <s v="Transports collectifs"/>
    <n v="2409000.2999999998"/>
    <n v="1727266.27"/>
  </r>
  <r>
    <x v="0"/>
    <x v="0"/>
    <x v="0"/>
    <x v="44"/>
    <n v="6248"/>
    <s v="Divers"/>
    <n v="199218.38"/>
    <n v="121781.98"/>
  </r>
  <r>
    <x v="0"/>
    <x v="0"/>
    <x v="0"/>
    <x v="45"/>
    <n v="6251"/>
    <s v="Voyages et déplacements"/>
    <n v="40055.4"/>
    <n v="35055.83"/>
  </r>
  <r>
    <x v="0"/>
    <x v="0"/>
    <x v="0"/>
    <x v="46"/>
    <n v="6255"/>
    <s v="Frais de déménagement"/>
    <n v="171856.23"/>
    <n v="115884.08"/>
  </r>
  <r>
    <x v="0"/>
    <x v="0"/>
    <x v="0"/>
    <x v="47"/>
    <n v="6256"/>
    <s v="Missions"/>
    <n v="753774.02"/>
    <n v="371491.9"/>
  </r>
  <r>
    <x v="0"/>
    <x v="0"/>
    <x v="0"/>
    <x v="48"/>
    <n v="6257"/>
    <s v="Réceptions"/>
    <n v="541751.93999999994"/>
    <n v="459288.05"/>
  </r>
  <r>
    <x v="0"/>
    <x v="0"/>
    <x v="0"/>
    <x v="49"/>
    <n v="6261"/>
    <s v="Frais d'affranchissement"/>
    <n v="1270943.58"/>
    <n v="1027262.48"/>
  </r>
  <r>
    <x v="0"/>
    <x v="0"/>
    <x v="0"/>
    <x v="50"/>
    <n v="6262"/>
    <s v="Frais de télécommunications"/>
    <n v="6513291.1200000001"/>
    <n v="4214005.3899999997"/>
  </r>
  <r>
    <x v="0"/>
    <x v="0"/>
    <x v="0"/>
    <x v="51"/>
    <n v="627"/>
    <s v="Services bancaires et assimilés"/>
    <n v="2540339.19"/>
    <n v="2427389.7000000002"/>
  </r>
  <r>
    <x v="0"/>
    <x v="0"/>
    <x v="0"/>
    <x v="52"/>
    <n v="6281"/>
    <s v="Concours divers (cotisations)"/>
    <n v="491973.62"/>
    <n v="436089.29"/>
  </r>
  <r>
    <x v="0"/>
    <x v="0"/>
    <x v="0"/>
    <x v="53"/>
    <n v="6282"/>
    <s v="Frais de gardiennage (églises, forêts, ."/>
    <n v="10683282.779999999"/>
    <n v="8040956.4400000004"/>
  </r>
  <r>
    <x v="0"/>
    <x v="0"/>
    <x v="0"/>
    <x v="54"/>
    <n v="6283"/>
    <s v="Frais de nettoyage des locaux"/>
    <n v="6384334.5300000003"/>
    <n v="5262779.97"/>
  </r>
  <r>
    <x v="0"/>
    <x v="0"/>
    <x v="0"/>
    <x v="55"/>
    <n v="6284"/>
    <s v="Redevances pour services rendus"/>
    <n v="124265.01"/>
    <n v="98261.13"/>
  </r>
  <r>
    <x v="0"/>
    <x v="0"/>
    <x v="0"/>
    <x v="56"/>
    <n v="62872"/>
    <s v="Remb. frais au budget annexe"/>
    <n v="517782.6"/>
    <n v="447061.05"/>
  </r>
  <r>
    <x v="0"/>
    <x v="0"/>
    <x v="0"/>
    <x v="57"/>
    <n v="62876"/>
    <s v="Remb. frais à un GFP de rattachement"/>
    <n v="1989218.25"/>
    <n v="1883002.25"/>
  </r>
  <r>
    <x v="0"/>
    <x v="0"/>
    <x v="0"/>
    <x v="58"/>
    <n v="62878"/>
    <s v="Remb. frais à d'autres organismes"/>
    <n v="7543.75"/>
    <n v="1155.07"/>
  </r>
  <r>
    <x v="0"/>
    <x v="0"/>
    <x v="0"/>
    <x v="59"/>
    <n v="6288"/>
    <s v="Autres services extérieurs"/>
    <n v="4905905.47"/>
    <n v="3418333.65"/>
  </r>
  <r>
    <x v="0"/>
    <x v="0"/>
    <x v="0"/>
    <x v="60"/>
    <n v="63512"/>
    <s v="Taxes foncières"/>
    <n v="2702211.4"/>
    <n v="2408642.2400000002"/>
  </r>
  <r>
    <x v="0"/>
    <x v="0"/>
    <x v="0"/>
    <x v="61"/>
    <n v="63513"/>
    <s v="Autres impôts locaux"/>
    <n v="316325"/>
    <n v="246824"/>
  </r>
  <r>
    <x v="0"/>
    <x v="0"/>
    <x v="0"/>
    <x v="62"/>
    <n v="6353"/>
    <s v="Impôts indirects"/>
    <n v="11400"/>
    <n v="11288"/>
  </r>
  <r>
    <x v="0"/>
    <x v="0"/>
    <x v="0"/>
    <x v="63"/>
    <n v="6354"/>
    <s v="Droits d'enregistrement et de timbre"/>
    <n v="100"/>
    <n v="0"/>
  </r>
  <r>
    <x v="0"/>
    <x v="0"/>
    <x v="0"/>
    <x v="64"/>
    <n v="6355"/>
    <s v="Taxes et impôts sur les véhicules"/>
    <n v="5000"/>
    <n v="4712"/>
  </r>
  <r>
    <x v="0"/>
    <x v="0"/>
    <x v="0"/>
    <x v="65"/>
    <n v="6358"/>
    <s v="Autres droits"/>
    <n v="19338"/>
    <n v="17969"/>
  </r>
  <r>
    <x v="0"/>
    <x v="0"/>
    <x v="0"/>
    <x v="66"/>
    <n v="637"/>
    <s v="Autres impôts, taxes (autres organismes)"/>
    <n v="29401.67"/>
    <n v="22985.919999999998"/>
  </r>
  <r>
    <x v="0"/>
    <x v="0"/>
    <x v="1"/>
    <x v="67"/>
    <n v="6218"/>
    <s v="Autre personnel extérieur"/>
    <n v="83971917.010000005"/>
    <n v="82414143.959999993"/>
  </r>
  <r>
    <x v="0"/>
    <x v="0"/>
    <x v="1"/>
    <x v="68"/>
    <n v="6331"/>
    <s v="Versement de transport"/>
    <n v="5389956.4199999999"/>
    <n v="5289700.4400000004"/>
  </r>
  <r>
    <x v="0"/>
    <x v="0"/>
    <x v="1"/>
    <x v="69"/>
    <n v="6332"/>
    <s v="Cotisations versées au F.N.A.L."/>
    <n v="1347357.43"/>
    <n v="1322207.75"/>
  </r>
  <r>
    <x v="0"/>
    <x v="0"/>
    <x v="1"/>
    <x v="70"/>
    <n v="6336"/>
    <s v="Cotisations CNFPT et CDGFPT"/>
    <n v="2416835.56"/>
    <n v="2373372.46"/>
  </r>
  <r>
    <x v="0"/>
    <x v="0"/>
    <x v="1"/>
    <x v="71"/>
    <n v="6338"/>
    <s v="Autres impôts, taxes sur rémunérations"/>
    <n v="8563.6200000000008"/>
    <n v="5840"/>
  </r>
  <r>
    <x v="0"/>
    <x v="0"/>
    <x v="1"/>
    <x v="72"/>
    <n v="64111"/>
    <s v="Rémunération principale titulaires"/>
    <n v="241600174.31"/>
    <n v="239157605.22"/>
  </r>
  <r>
    <x v="0"/>
    <x v="0"/>
    <x v="1"/>
    <x v="73"/>
    <n v="64112"/>
    <s v="NBI, SFT, indemnité résidence"/>
    <n v="15100290"/>
    <n v="14732643.890000001"/>
  </r>
  <r>
    <x v="0"/>
    <x v="0"/>
    <x v="1"/>
    <x v="74"/>
    <n v="64118"/>
    <s v="Autres indemnités titulaires"/>
    <n v="68098002"/>
    <n v="68441770.5"/>
  </r>
  <r>
    <x v="0"/>
    <x v="0"/>
    <x v="1"/>
    <x v="75"/>
    <n v="64131"/>
    <s v="Rémunérations non tit."/>
    <n v="26903451.780000001"/>
    <n v="22281864.559999999"/>
  </r>
  <r>
    <x v="0"/>
    <x v="0"/>
    <x v="1"/>
    <x v="76"/>
    <n v="64136"/>
    <s v="Indemnités préavis, licenciement non tit"/>
    <n v="62494"/>
    <n v="0"/>
  </r>
  <r>
    <x v="0"/>
    <x v="0"/>
    <x v="1"/>
    <x v="77"/>
    <n v="64138"/>
    <s v="Autres indemnités non tit."/>
    <n v="2419462.25"/>
    <n v="3836367.38"/>
  </r>
  <r>
    <x v="0"/>
    <x v="0"/>
    <x v="1"/>
    <x v="78"/>
    <n v="6417"/>
    <s v="Rémunérations des apprentis"/>
    <n v="1016128"/>
    <n v="1047699.38"/>
  </r>
  <r>
    <x v="0"/>
    <x v="0"/>
    <x v="1"/>
    <x v="79"/>
    <n v="6451"/>
    <s v="Cotisations à l'U.R.S.S.A.F."/>
    <n v="49160169.990000002"/>
    <n v="44108079.520000003"/>
  </r>
  <r>
    <x v="0"/>
    <x v="0"/>
    <x v="1"/>
    <x v="80"/>
    <n v="6453"/>
    <s v="Cotisations aux caisses de retraites"/>
    <n v="80203194.629999995"/>
    <n v="79710906.75"/>
  </r>
  <r>
    <x v="0"/>
    <x v="0"/>
    <x v="1"/>
    <x v="81"/>
    <n v="6454"/>
    <s v="Cotisations aux A.S.S.E.D.I.C."/>
    <n v="5309.55"/>
    <n v="5107.55"/>
  </r>
  <r>
    <x v="0"/>
    <x v="0"/>
    <x v="1"/>
    <x v="82"/>
    <n v="6456"/>
    <s v="Versement au F.N.C. supplément familial"/>
    <n v="813648.1"/>
    <n v="810927"/>
  </r>
  <r>
    <x v="0"/>
    <x v="0"/>
    <x v="1"/>
    <x v="83"/>
    <n v="6457"/>
    <s v="Cotis. sociales liées à l'apprentissage"/>
    <n v="34087"/>
    <n v="35766.35"/>
  </r>
  <r>
    <x v="0"/>
    <x v="0"/>
    <x v="1"/>
    <x v="84"/>
    <n v="6458"/>
    <s v="Cotis. aux autres organismes sociaux"/>
    <n v="1944.95"/>
    <n v="504.38"/>
  </r>
  <r>
    <x v="0"/>
    <x v="0"/>
    <x v="1"/>
    <x v="85"/>
    <n v="6472"/>
    <s v="Prestations familiales directes"/>
    <n v="259712"/>
    <n v="297542.61"/>
  </r>
  <r>
    <x v="0"/>
    <x v="0"/>
    <x v="1"/>
    <x v="86"/>
    <n v="64731"/>
    <s v="Allocations chômage versées directement"/>
    <n v="1461589.29"/>
    <n v="1453268.05"/>
  </r>
  <r>
    <x v="0"/>
    <x v="0"/>
    <x v="1"/>
    <x v="87"/>
    <n v="6475"/>
    <s v="Médecine du travail, pharmacie"/>
    <n v="1063364.42"/>
    <n v="913359.09"/>
  </r>
  <r>
    <x v="0"/>
    <x v="0"/>
    <x v="1"/>
    <x v="88"/>
    <n v="6488"/>
    <s v="Autres charges"/>
    <n v="22865419.34"/>
    <n v="19861590.780000001"/>
  </r>
  <r>
    <x v="0"/>
    <x v="0"/>
    <x v="2"/>
    <x v="89"/>
    <n v="703894"/>
    <s v="Revers. sur forfait post-stationnement"/>
    <n v="2473000"/>
    <n v="0"/>
  </r>
  <r>
    <x v="0"/>
    <x v="0"/>
    <x v="2"/>
    <x v="90"/>
    <n v="7391172"/>
    <s v="Dégrèvt taxe habitat° sur logements vaca"/>
    <n v="5000"/>
    <n v="0"/>
  </r>
  <r>
    <x v="0"/>
    <x v="0"/>
    <x v="2"/>
    <x v="91"/>
    <n v="7391178"/>
    <s v="Autres restitut° dégrèvt contrib. direct"/>
    <n v="115480"/>
    <n v="115480"/>
  </r>
  <r>
    <x v="0"/>
    <x v="0"/>
    <x v="2"/>
    <x v="92"/>
    <n v="739223"/>
    <s v="Fonds péréquation ress. com. et intercom"/>
    <n v="971232"/>
    <n v="971232"/>
  </r>
  <r>
    <x v="0"/>
    <x v="0"/>
    <x v="2"/>
    <x v="93"/>
    <n v="7398"/>
    <s v="Reverst., restitut° et prélèvt divers"/>
    <n v="5035938.53"/>
    <n v="4997368.72"/>
  </r>
  <r>
    <x v="0"/>
    <x v="0"/>
    <x v="2"/>
    <x v="94"/>
    <n v="748719"/>
    <s v="Dotation d'animation locale versée"/>
    <n v="303014"/>
    <n v="303014"/>
  </r>
  <r>
    <x v="0"/>
    <x v="0"/>
    <x v="2"/>
    <x v="95"/>
    <n v="748729"/>
    <s v="Dotation de gestion locale versée"/>
    <n v="14066122"/>
    <n v="14066122"/>
  </r>
  <r>
    <x v="0"/>
    <x v="0"/>
    <x v="3"/>
    <x v="96"/>
    <n v="651"/>
    <s v="Redevances pour licences, logiciels, ..."/>
    <n v="380426.52"/>
    <n v="244055.21"/>
  </r>
  <r>
    <x v="0"/>
    <x v="0"/>
    <x v="3"/>
    <x v="97"/>
    <n v="6531"/>
    <s v="Indemnités"/>
    <n v="4850000"/>
    <n v="4741047.51"/>
  </r>
  <r>
    <x v="0"/>
    <x v="0"/>
    <x v="3"/>
    <x v="98"/>
    <n v="6532"/>
    <s v="Frais de mission"/>
    <n v="156475.63"/>
    <n v="68915.490000000005"/>
  </r>
  <r>
    <x v="0"/>
    <x v="0"/>
    <x v="3"/>
    <x v="99"/>
    <n v="6533"/>
    <s v="Cotisations de retraite"/>
    <n v="500000"/>
    <n v="466805.31"/>
  </r>
  <r>
    <x v="0"/>
    <x v="0"/>
    <x v="3"/>
    <x v="100"/>
    <n v="6534"/>
    <s v="Cotis. de sécurité sociale - part patron"/>
    <n v="1150000"/>
    <n v="1096152.77"/>
  </r>
  <r>
    <x v="0"/>
    <x v="0"/>
    <x v="3"/>
    <x v="101"/>
    <n v="6535"/>
    <s v="Formation"/>
    <n v="353648.25"/>
    <n v="41702.15"/>
  </r>
  <r>
    <x v="0"/>
    <x v="0"/>
    <x v="3"/>
    <x v="102"/>
    <n v="6536"/>
    <s v="Frais de représentation du maire"/>
    <n v="52600"/>
    <n v="31047.14"/>
  </r>
  <r>
    <x v="0"/>
    <x v="0"/>
    <x v="3"/>
    <x v="103"/>
    <n v="65371"/>
    <s v="Compensations pour formation"/>
    <n v="1000"/>
    <n v="0"/>
  </r>
  <r>
    <x v="0"/>
    <x v="0"/>
    <x v="3"/>
    <x v="104"/>
    <n v="6541"/>
    <s v="Créances admises en non-valeur"/>
    <n v="2425429.2400000002"/>
    <n v="2288661.91"/>
  </r>
  <r>
    <x v="0"/>
    <x v="0"/>
    <x v="3"/>
    <x v="105"/>
    <n v="6542"/>
    <s v="Créances éteintes"/>
    <n v="44881.18"/>
    <n v="34881.14"/>
  </r>
  <r>
    <x v="0"/>
    <x v="0"/>
    <x v="3"/>
    <x v="106"/>
    <n v="6556"/>
    <s v="Indemnités de logement aux instituteurs"/>
    <n v="7198"/>
    <n v="6330.87"/>
  </r>
  <r>
    <x v="0"/>
    <x v="0"/>
    <x v="3"/>
    <x v="107"/>
    <n v="6558"/>
    <s v="Autres contributions obligatoires"/>
    <n v="11955580.449999999"/>
    <n v="11871149"/>
  </r>
  <r>
    <x v="0"/>
    <x v="0"/>
    <x v="3"/>
    <x v="108"/>
    <n v="657341"/>
    <s v="Subv. fonct. Communes du GFP"/>
    <n v="25000"/>
    <n v="14966.45"/>
  </r>
  <r>
    <x v="0"/>
    <x v="0"/>
    <x v="3"/>
    <x v="109"/>
    <n v="657361"/>
    <s v="Subv. fonct. Caisse des écoles"/>
    <n v="1325000"/>
    <n v="1325000"/>
  </r>
  <r>
    <x v="0"/>
    <x v="0"/>
    <x v="3"/>
    <x v="110"/>
    <n v="657362"/>
    <s v="Subv. fonct. CCAS"/>
    <n v="10209592"/>
    <n v="10202947"/>
  </r>
  <r>
    <x v="0"/>
    <x v="0"/>
    <x v="3"/>
    <x v="111"/>
    <n v="65737"/>
    <s v="Autres établissements publics locaux"/>
    <n v="616579"/>
    <n v="529671.68999999994"/>
  </r>
  <r>
    <x v="0"/>
    <x v="0"/>
    <x v="3"/>
    <x v="112"/>
    <n v="65738"/>
    <s v="Subv. fonct. Autres organismes publics"/>
    <n v="9946796.0899999999"/>
    <n v="8786021.8399999999"/>
  </r>
  <r>
    <x v="0"/>
    <x v="0"/>
    <x v="3"/>
    <x v="113"/>
    <n v="6574"/>
    <s v="Subv. fonct. Associat°, personnes privée"/>
    <n v="69276618.420000002"/>
    <n v="62098713.609999999"/>
  </r>
  <r>
    <x v="0"/>
    <x v="0"/>
    <x v="3"/>
    <x v="114"/>
    <n v="658821"/>
    <s v="Secours d'urgence"/>
    <n v="5700000"/>
    <n v="782202.81"/>
  </r>
  <r>
    <x v="0"/>
    <x v="0"/>
    <x v="3"/>
    <x v="115"/>
    <n v="65888"/>
    <s v="Autres"/>
    <n v="67446.539999999994"/>
    <n v="67446.539999999994"/>
  </r>
  <r>
    <x v="0"/>
    <x v="0"/>
    <x v="4"/>
    <x v="116"/>
    <n v="6561"/>
    <s v="Frais de personnel"/>
    <n v="1030334"/>
    <n v="662589.93999999994"/>
  </r>
  <r>
    <x v="0"/>
    <x v="0"/>
    <x v="4"/>
    <x v="117"/>
    <n v="6562"/>
    <s v="Matériel, équipement et fournitures"/>
    <n v="67000"/>
    <n v="62983.66"/>
  </r>
  <r>
    <x v="0"/>
    <x v="0"/>
    <x v="5"/>
    <x v="118"/>
    <n v="66111"/>
    <s v="Intérêts réglés à l'échéance"/>
    <n v="46498530"/>
    <n v="45829899.140000001"/>
  </r>
  <r>
    <x v="0"/>
    <x v="0"/>
    <x v="5"/>
    <x v="119"/>
    <n v="66112"/>
    <s v="Intérêts - Rattachement des ICNE"/>
    <n v="-914965.28"/>
    <n v="-16496140.210000001"/>
  </r>
  <r>
    <x v="0"/>
    <x v="0"/>
    <x v="5"/>
    <x v="120"/>
    <n v="6688"/>
    <s v="Autres"/>
    <n v="593082"/>
    <n v="583585.27"/>
  </r>
  <r>
    <x v="0"/>
    <x v="0"/>
    <x v="6"/>
    <x v="121"/>
    <n v="6711"/>
    <s v="Intérêts moratoires, pénalités / marché"/>
    <n v="1716156.86"/>
    <n v="1069511.22"/>
  </r>
  <r>
    <x v="0"/>
    <x v="0"/>
    <x v="6"/>
    <x v="122"/>
    <n v="6712"/>
    <s v="Amendes fiscales et pénales"/>
    <n v="600"/>
    <n v="0"/>
  </r>
  <r>
    <x v="0"/>
    <x v="0"/>
    <x v="6"/>
    <x v="123"/>
    <n v="6713"/>
    <s v="Secours et dots"/>
    <n v="1102431.77"/>
    <n v="96632.75"/>
  </r>
  <r>
    <x v="0"/>
    <x v="0"/>
    <x v="6"/>
    <x v="124"/>
    <n v="6714"/>
    <s v="Bourses et prix"/>
    <n v="191070.53"/>
    <n v="191045"/>
  </r>
  <r>
    <x v="0"/>
    <x v="0"/>
    <x v="6"/>
    <x v="125"/>
    <n v="6718"/>
    <s v="Autres charges exceptionnelles gestion"/>
    <n v="2524028.14"/>
    <n v="1941546.49"/>
  </r>
  <r>
    <x v="0"/>
    <x v="0"/>
    <x v="6"/>
    <x v="126"/>
    <n v="673"/>
    <s v="Titres annulés (sur exercices antérieurs"/>
    <n v="634427.18000000005"/>
    <n v="312741.78000000003"/>
  </r>
  <r>
    <x v="0"/>
    <x v="0"/>
    <x v="6"/>
    <x v="127"/>
    <n v="67441"/>
    <s v="Subv. budgets annexes et régies (AF)"/>
    <n v="30234077.289999999"/>
    <n v="29774481.260000002"/>
  </r>
  <r>
    <x v="0"/>
    <x v="0"/>
    <x v="6"/>
    <x v="128"/>
    <n v="67443"/>
    <s v="Subv. aux fermiers et concessionnaires"/>
    <n v="20818619.289999999"/>
    <n v="16924892.850000001"/>
  </r>
  <r>
    <x v="0"/>
    <x v="0"/>
    <x v="6"/>
    <x v="129"/>
    <n v="678"/>
    <s v="Autres charges exceptionnelles"/>
    <n v="682499.3"/>
    <n v="571283.81999999995"/>
  </r>
  <r>
    <x v="0"/>
    <x v="0"/>
    <x v="7"/>
    <x v="130"/>
    <n v="23"/>
    <s v="Virement à la section d'investissement"/>
    <n v="164194000"/>
    <n v="0"/>
  </r>
  <r>
    <x v="0"/>
    <x v="0"/>
    <x v="8"/>
    <x v="131"/>
    <n v="675"/>
    <s v="Valeurs comptables immobilisations cédée"/>
    <n v="0"/>
    <n v="5306745.57"/>
  </r>
  <r>
    <x v="0"/>
    <x v="0"/>
    <x v="8"/>
    <x v="132"/>
    <n v="6761"/>
    <s v="Différences sur réalisations (positives)"/>
    <n v="0"/>
    <n v="4056797.49"/>
  </r>
  <r>
    <x v="0"/>
    <x v="0"/>
    <x v="8"/>
    <x v="133"/>
    <n v="6811"/>
    <s v="Dot. amort. et prov. Immos incorporelles"/>
    <n v="57485241.350000001"/>
    <n v="57471289.020000003"/>
  </r>
  <r>
    <x v="0"/>
    <x v="0"/>
    <x v="8"/>
    <x v="134"/>
    <n v="6815"/>
    <s v="Dot. prov. pour risques fonct. courant"/>
    <n v="2037593.95"/>
    <n v="2037593.95"/>
  </r>
  <r>
    <x v="0"/>
    <x v="0"/>
    <x v="8"/>
    <x v="135"/>
    <n v="6817"/>
    <s v="Dot. prov. dépréc. actifs circulants"/>
    <n v="1737816.35"/>
    <n v="1737816.35"/>
  </r>
  <r>
    <x v="0"/>
    <x v="0"/>
    <x v="8"/>
    <x v="136"/>
    <n v="6865"/>
    <s v="Dot. prov. risques et charges financiers"/>
    <n v="386759.96"/>
    <n v="386759.96"/>
  </r>
  <r>
    <x v="0"/>
    <x v="1"/>
    <x v="9"/>
    <x v="137"/>
    <n v="6096"/>
    <s v="RRR obtenus sur approv. non stocké"/>
    <n v="4710000"/>
    <n v="4723131.72"/>
  </r>
  <r>
    <x v="0"/>
    <x v="1"/>
    <x v="9"/>
    <x v="138"/>
    <n v="619"/>
    <s v="RRR obtenus sur services extérieurs"/>
    <n v="12000"/>
    <n v="13807.6"/>
  </r>
  <r>
    <x v="0"/>
    <x v="1"/>
    <x v="9"/>
    <x v="139"/>
    <n v="629"/>
    <s v="RRR obtenus / autres services extérieurs"/>
    <n v="42300"/>
    <n v="36817.18"/>
  </r>
  <r>
    <x v="0"/>
    <x v="1"/>
    <x v="9"/>
    <x v="140"/>
    <n v="6419"/>
    <s v="Remboursements rémunérations personnel"/>
    <n v="1246342"/>
    <n v="1796756.82"/>
  </r>
  <r>
    <x v="0"/>
    <x v="1"/>
    <x v="9"/>
    <x v="141"/>
    <n v="6459"/>
    <s v="Rembourst charges SS et prévoyance"/>
    <n v="65000"/>
    <n v="204250.52"/>
  </r>
  <r>
    <x v="0"/>
    <x v="1"/>
    <x v="9"/>
    <x v="142"/>
    <n v="6479"/>
    <s v="Rembourst sur autres charges sociales"/>
    <n v="7242131"/>
    <n v="6360494.6900000004"/>
  </r>
  <r>
    <x v="0"/>
    <x v="1"/>
    <x v="10"/>
    <x v="143"/>
    <n v="7028"/>
    <s v="Autres produits agricoles et forestiers"/>
    <n v="40"/>
    <n v="40"/>
  </r>
  <r>
    <x v="0"/>
    <x v="1"/>
    <x v="10"/>
    <x v="144"/>
    <n v="70311"/>
    <s v="Concessions cimetières (produit net)"/>
    <n v="1890000"/>
    <n v="2246274.39"/>
  </r>
  <r>
    <x v="0"/>
    <x v="1"/>
    <x v="10"/>
    <x v="145"/>
    <n v="70321"/>
    <s v="Stationnement et location voie publique"/>
    <n v="46525"/>
    <n v="47451.7"/>
  </r>
  <r>
    <x v="0"/>
    <x v="1"/>
    <x v="10"/>
    <x v="146"/>
    <n v="70323"/>
    <s v="Redev. occupat° domaine public communal"/>
    <n v="8800850"/>
    <n v="7676975.4500000002"/>
  </r>
  <r>
    <x v="0"/>
    <x v="1"/>
    <x v="10"/>
    <x v="147"/>
    <n v="70328"/>
    <s v="Autres droits stationnement et location"/>
    <n v="480650"/>
    <n v="555181.4"/>
  </r>
  <r>
    <x v="0"/>
    <x v="1"/>
    <x v="10"/>
    <x v="148"/>
    <n v="7035"/>
    <s v="Locations de droits de chasse et pêche"/>
    <n v="13000"/>
    <n v="12034.45"/>
  </r>
  <r>
    <x v="0"/>
    <x v="1"/>
    <x v="10"/>
    <x v="149"/>
    <n v="70383"/>
    <s v="Redevance de stationnement"/>
    <n v="10000000"/>
    <n v="9985393.3000000007"/>
  </r>
  <r>
    <x v="0"/>
    <x v="1"/>
    <x v="10"/>
    <x v="150"/>
    <n v="70384"/>
    <s v="Forfait de post-stationnement"/>
    <n v="7900000"/>
    <n v="5230822.5"/>
  </r>
  <r>
    <x v="0"/>
    <x v="1"/>
    <x v="10"/>
    <x v="151"/>
    <n v="70388"/>
    <s v="Autres redevances et recettes diverses"/>
    <n v="3800000"/>
    <n v="3829692.48"/>
  </r>
  <r>
    <x v="0"/>
    <x v="1"/>
    <x v="10"/>
    <x v="152"/>
    <n v="704"/>
    <s v="Travaux"/>
    <n v="3000"/>
    <n v="4226.8999999999996"/>
  </r>
  <r>
    <x v="0"/>
    <x v="1"/>
    <x v="10"/>
    <x v="153"/>
    <n v="7062"/>
    <s v="Redevances services à caractère culturel"/>
    <n v="1140000"/>
    <n v="1479002.07"/>
  </r>
  <r>
    <x v="0"/>
    <x v="1"/>
    <x v="10"/>
    <x v="154"/>
    <n v="70631"/>
    <s v="Redevances services à caractère sportif"/>
    <n v="931000"/>
    <n v="946883.34"/>
  </r>
  <r>
    <x v="0"/>
    <x v="1"/>
    <x v="10"/>
    <x v="155"/>
    <n v="7066"/>
    <s v="Redevances services à caractère social"/>
    <n v="11378486"/>
    <n v="10593817.08"/>
  </r>
  <r>
    <x v="0"/>
    <x v="1"/>
    <x v="10"/>
    <x v="156"/>
    <n v="7067"/>
    <s v="Redev. services périscolaires et enseign"/>
    <n v="600000"/>
    <n v="1738649.87"/>
  </r>
  <r>
    <x v="0"/>
    <x v="1"/>
    <x v="10"/>
    <x v="157"/>
    <n v="70688"/>
    <s v="Autres prestations de services"/>
    <n v="742409"/>
    <n v="774837.85"/>
  </r>
  <r>
    <x v="0"/>
    <x v="1"/>
    <x v="10"/>
    <x v="158"/>
    <n v="7078"/>
    <s v="Autres marchandises"/>
    <n v="225400"/>
    <n v="313218.28000000003"/>
  </r>
  <r>
    <x v="0"/>
    <x v="1"/>
    <x v="10"/>
    <x v="159"/>
    <n v="7083"/>
    <s v="Locations diverses (autres qu'immeubles)"/>
    <n v="6000"/>
    <n v="13074.5"/>
  </r>
  <r>
    <x v="0"/>
    <x v="1"/>
    <x v="10"/>
    <x v="160"/>
    <n v="70846"/>
    <s v="Mise à dispo personnel GFP rattachement"/>
    <n v="2540906"/>
    <n v="1242642.53"/>
  </r>
  <r>
    <x v="0"/>
    <x v="1"/>
    <x v="10"/>
    <x v="161"/>
    <n v="70848"/>
    <s v="Mise à dispo personnel autres organismes"/>
    <n v="1175581.98"/>
    <n v="1175582.43"/>
  </r>
  <r>
    <x v="0"/>
    <x v="1"/>
    <x v="10"/>
    <x v="162"/>
    <n v="70872"/>
    <s v="Remb. frais B.A. et régies municipales"/>
    <n v="500323.94"/>
    <n v="393546.81"/>
  </r>
  <r>
    <x v="0"/>
    <x v="1"/>
    <x v="10"/>
    <x v="163"/>
    <n v="70876"/>
    <s v="Remb. frais par le GFP de rattachement"/>
    <n v="1985250"/>
    <n v="1556825.07"/>
  </r>
  <r>
    <x v="0"/>
    <x v="1"/>
    <x v="10"/>
    <x v="164"/>
    <n v="70878"/>
    <s v="Remb. frais par d'autres redevables"/>
    <n v="2589129.1"/>
    <n v="2513363.98"/>
  </r>
  <r>
    <x v="0"/>
    <x v="1"/>
    <x v="10"/>
    <x v="165"/>
    <n v="7088"/>
    <s v="Produits activités annexes (abonnements)"/>
    <n v="362050"/>
    <n v="365275.07"/>
  </r>
  <r>
    <x v="0"/>
    <x v="1"/>
    <x v="11"/>
    <x v="166"/>
    <n v="73111"/>
    <s v="Taxes foncières et d'habitation"/>
    <n v="534585172"/>
    <n v="533210049"/>
  </r>
  <r>
    <x v="0"/>
    <x v="1"/>
    <x v="11"/>
    <x v="167"/>
    <n v="73211"/>
    <s v="Attribution de compensation"/>
    <n v="135912331"/>
    <n v="135912331"/>
  </r>
  <r>
    <x v="0"/>
    <x v="1"/>
    <x v="11"/>
    <x v="168"/>
    <n v="73223"/>
    <s v="Fonds péréquation ress. com. et intercom"/>
    <n v="13829656"/>
    <n v="13829656"/>
  </r>
  <r>
    <x v="0"/>
    <x v="1"/>
    <x v="11"/>
    <x v="169"/>
    <n v="7328"/>
    <s v="Autres fiscalités reversées"/>
    <n v="10000000"/>
    <n v="10000000"/>
  </r>
  <r>
    <x v="0"/>
    <x v="1"/>
    <x v="11"/>
    <x v="170"/>
    <n v="7333"/>
    <s v="Taxes funéraires"/>
    <n v="1250000"/>
    <n v="1480337.29"/>
  </r>
  <r>
    <x v="0"/>
    <x v="1"/>
    <x v="11"/>
    <x v="171"/>
    <n v="7343"/>
    <s v="Taxes sur les pylônes électriques"/>
    <n v="175190"/>
    <n v="175190"/>
  </r>
  <r>
    <x v="0"/>
    <x v="1"/>
    <x v="11"/>
    <x v="172"/>
    <n v="7346"/>
    <s v="Taxe milieux aquatiques et inondations"/>
    <n v="0"/>
    <n v="9283"/>
  </r>
  <r>
    <x v="0"/>
    <x v="1"/>
    <x v="11"/>
    <x v="173"/>
    <n v="7351"/>
    <s v="Taxe consommation finale d'électricité"/>
    <n v="14000000"/>
    <n v="15264737.550000001"/>
  </r>
  <r>
    <x v="0"/>
    <x v="1"/>
    <x v="11"/>
    <x v="174"/>
    <n v="7362"/>
    <s v="Taxes de séjour"/>
    <n v="4400000"/>
    <n v="6085388.6900000004"/>
  </r>
  <r>
    <x v="0"/>
    <x v="1"/>
    <x v="11"/>
    <x v="175"/>
    <n v="7363"/>
    <s v="Impôt sur les cercles et maisons de jeux"/>
    <n v="9254.65"/>
    <n v="31415.63"/>
  </r>
  <r>
    <x v="0"/>
    <x v="1"/>
    <x v="11"/>
    <x v="176"/>
    <n v="7368"/>
    <s v="Taxes locales sur la publicité extérieur"/>
    <n v="2700000"/>
    <n v="3133544.67"/>
  </r>
  <r>
    <x v="0"/>
    <x v="1"/>
    <x v="11"/>
    <x v="177"/>
    <n v="7381"/>
    <s v="Taxes additionnelles droits de mutation"/>
    <n v="34000000"/>
    <n v="40569378.950000003"/>
  </r>
  <r>
    <x v="0"/>
    <x v="1"/>
    <x v="11"/>
    <x v="178"/>
    <n v="7388"/>
    <s v="Autres taxes diverses"/>
    <n v="106000"/>
    <n v="257817"/>
  </r>
  <r>
    <x v="0"/>
    <x v="1"/>
    <x v="12"/>
    <x v="179"/>
    <n v="7411"/>
    <s v="Dotation forfaitaire"/>
    <n v="135483116"/>
    <n v="135483116"/>
  </r>
  <r>
    <x v="0"/>
    <x v="1"/>
    <x v="12"/>
    <x v="180"/>
    <n v="74123"/>
    <s v="Dotation de solidarité urbaine"/>
    <n v="70754501"/>
    <n v="70754501"/>
  </r>
  <r>
    <x v="0"/>
    <x v="1"/>
    <x v="12"/>
    <x v="181"/>
    <n v="74127"/>
    <s v="Dotation nationale de péréquation"/>
    <n v="14183458"/>
    <n v="14183458"/>
  </r>
  <r>
    <x v="0"/>
    <x v="1"/>
    <x v="12"/>
    <x v="182"/>
    <n v="7413"/>
    <s v="DGF des permanents syndicaux"/>
    <n v="31388"/>
    <n v="34226.550000000003"/>
  </r>
  <r>
    <x v="0"/>
    <x v="1"/>
    <x v="12"/>
    <x v="183"/>
    <n v="744"/>
    <s v="FCTVA"/>
    <n v="1000000"/>
    <n v="975530.63"/>
  </r>
  <r>
    <x v="0"/>
    <x v="1"/>
    <x v="12"/>
    <x v="184"/>
    <n v="745"/>
    <s v="Dotation spéciale instituteurs"/>
    <n v="80000"/>
    <n v="75816"/>
  </r>
  <r>
    <x v="0"/>
    <x v="1"/>
    <x v="12"/>
    <x v="185"/>
    <n v="7461"/>
    <s v="DGD"/>
    <n v="2834712"/>
    <n v="2834712.18"/>
  </r>
  <r>
    <x v="0"/>
    <x v="1"/>
    <x v="12"/>
    <x v="186"/>
    <n v="74718"/>
    <s v="Autres participations Etat"/>
    <n v="3011160"/>
    <n v="2677160.1800000002"/>
  </r>
  <r>
    <x v="0"/>
    <x v="1"/>
    <x v="12"/>
    <x v="187"/>
    <n v="7472"/>
    <s v="Participat° Régions"/>
    <n v="624200"/>
    <n v="654256.4"/>
  </r>
  <r>
    <x v="0"/>
    <x v="1"/>
    <x v="12"/>
    <x v="188"/>
    <n v="7473"/>
    <s v="Participat° Départements"/>
    <n v="9714040"/>
    <n v="9718254"/>
  </r>
  <r>
    <x v="0"/>
    <x v="1"/>
    <x v="12"/>
    <x v="189"/>
    <n v="74751"/>
    <s v="Participat° GFP de rattachement"/>
    <n v="13769943"/>
    <n v="12984443.029999999"/>
  </r>
  <r>
    <x v="0"/>
    <x v="1"/>
    <x v="12"/>
    <x v="190"/>
    <n v="7477"/>
    <s v="Participat° Budget communautaire et FS"/>
    <n v="60610"/>
    <n v="36829.42"/>
  </r>
  <r>
    <x v="0"/>
    <x v="1"/>
    <x v="12"/>
    <x v="191"/>
    <n v="7478"/>
    <s v="Participat° Autres organismes"/>
    <n v="32052721"/>
    <n v="32246257.710000001"/>
  </r>
  <r>
    <x v="0"/>
    <x v="1"/>
    <x v="12"/>
    <x v="192"/>
    <n v="7482"/>
    <s v="Compens. perte taxe add. droits mutation"/>
    <n v="0"/>
    <n v="59085"/>
  </r>
  <r>
    <x v="0"/>
    <x v="1"/>
    <x v="12"/>
    <x v="193"/>
    <n v="74832"/>
    <s v="Attribution du fonds départemental TP"/>
    <n v="0"/>
    <n v="300000"/>
  </r>
  <r>
    <x v="0"/>
    <x v="1"/>
    <x v="12"/>
    <x v="194"/>
    <n v="74834"/>
    <s v="Etat - Compens. exonérat° taxes foncière"/>
    <n v="2083392"/>
    <n v="2236855"/>
  </r>
  <r>
    <x v="0"/>
    <x v="1"/>
    <x v="12"/>
    <x v="195"/>
    <n v="74835"/>
    <s v="Etat - Compens. exonérat° taxe habitat°"/>
    <n v="41440192"/>
    <n v="41440192"/>
  </r>
  <r>
    <x v="0"/>
    <x v="1"/>
    <x v="12"/>
    <x v="196"/>
    <n v="7484"/>
    <s v="Dotation de recensement"/>
    <n v="166557"/>
    <n v="166557"/>
  </r>
  <r>
    <x v="0"/>
    <x v="1"/>
    <x v="12"/>
    <x v="197"/>
    <n v="7485"/>
    <s v="Dotation pour les titres sécurisés"/>
    <n v="586980"/>
    <n v="586980"/>
  </r>
  <r>
    <x v="0"/>
    <x v="1"/>
    <x v="13"/>
    <x v="198"/>
    <n v="752"/>
    <s v="Revenus des immeubles"/>
    <n v="6919383"/>
    <n v="7044431.5199999996"/>
  </r>
  <r>
    <x v="0"/>
    <x v="1"/>
    <x v="13"/>
    <x v="199"/>
    <n v="757"/>
    <s v="Redevances versées par fermiers, conces."/>
    <n v="545315"/>
    <n v="531143.78"/>
  </r>
  <r>
    <x v="0"/>
    <x v="1"/>
    <x v="13"/>
    <x v="200"/>
    <n v="7588"/>
    <s v="Autres produits div. de gestion courante"/>
    <n v="11430729"/>
    <n v="12096198.720000001"/>
  </r>
  <r>
    <x v="0"/>
    <x v="1"/>
    <x v="14"/>
    <x v="201"/>
    <n v="761"/>
    <s v="Produits de participations"/>
    <n v="50000"/>
    <n v="48490.73"/>
  </r>
  <r>
    <x v="0"/>
    <x v="1"/>
    <x v="14"/>
    <x v="202"/>
    <n v="76232"/>
    <s v="Remb. intérêts emprunts GFP rattachement"/>
    <n v="362179"/>
    <n v="180744.95999999999"/>
  </r>
  <r>
    <x v="0"/>
    <x v="1"/>
    <x v="14"/>
    <x v="203"/>
    <n v="764"/>
    <s v="Revenus valeurs mobilières de placement"/>
    <n v="8514"/>
    <n v="8133.8"/>
  </r>
  <r>
    <x v="0"/>
    <x v="1"/>
    <x v="14"/>
    <x v="204"/>
    <n v="76812"/>
    <s v="Sortie empr. risque sans IRA capital."/>
    <n v="439926"/>
    <n v="439926.24"/>
  </r>
  <r>
    <x v="0"/>
    <x v="1"/>
    <x v="14"/>
    <x v="205"/>
    <n v="7688"/>
    <s v="Autres"/>
    <n v="3500"/>
    <n v="63269.57"/>
  </r>
  <r>
    <x v="0"/>
    <x v="1"/>
    <x v="15"/>
    <x v="206"/>
    <n v="7711"/>
    <s v="Dédits et pénalités perçus"/>
    <n v="0"/>
    <n v="741362.62"/>
  </r>
  <r>
    <x v="0"/>
    <x v="1"/>
    <x v="15"/>
    <x v="207"/>
    <n v="7713"/>
    <s v="Libéralités reçues"/>
    <n v="500"/>
    <n v="50"/>
  </r>
  <r>
    <x v="0"/>
    <x v="1"/>
    <x v="15"/>
    <x v="208"/>
    <n v="7714"/>
    <s v="Recouvrt créances admises en non valeur"/>
    <n v="9000"/>
    <n v="11104.24"/>
  </r>
  <r>
    <x v="0"/>
    <x v="1"/>
    <x v="15"/>
    <x v="209"/>
    <n v="7718"/>
    <s v="Autres produits except. opérat° gestion"/>
    <n v="285000"/>
    <n v="506721.42"/>
  </r>
  <r>
    <x v="0"/>
    <x v="1"/>
    <x v="15"/>
    <x v="210"/>
    <n v="773"/>
    <s v="Mandats annulés (exercices antérieurs)"/>
    <n v="0"/>
    <n v="25560.080000000002"/>
  </r>
  <r>
    <x v="0"/>
    <x v="1"/>
    <x v="15"/>
    <x v="211"/>
    <n v="775"/>
    <s v="Produits des cessions d'immobilisations"/>
    <n v="0"/>
    <n v="8681247"/>
  </r>
  <r>
    <x v="0"/>
    <x v="1"/>
    <x v="15"/>
    <x v="212"/>
    <n v="7788"/>
    <s v="Produits exceptionnels divers"/>
    <n v="2182624.11"/>
    <n v="2982314.27"/>
  </r>
  <r>
    <x v="0"/>
    <x v="1"/>
    <x v="16"/>
    <x v="213"/>
    <n v="7761"/>
    <s v="Diff / réal (+) transférées en invest."/>
    <n v="0"/>
    <n v="682296.06"/>
  </r>
  <r>
    <x v="0"/>
    <x v="1"/>
    <x v="16"/>
    <x v="214"/>
    <n v="777"/>
    <s v="Quote-part subv invest transf cpte résul"/>
    <n v="1787126.59"/>
    <n v="1787117.08"/>
  </r>
  <r>
    <x v="0"/>
    <x v="1"/>
    <x v="16"/>
    <x v="215"/>
    <n v="7815"/>
    <s v="Rep. prov. charges fonctionnt courant"/>
    <n v="38000"/>
    <n v="38000"/>
  </r>
  <r>
    <x v="0"/>
    <x v="1"/>
    <x v="16"/>
    <x v="216"/>
    <n v="7817"/>
    <s v="Rep. prov. dépréc. actifs circulants"/>
    <n v="2532139.2799999998"/>
    <n v="2532139.2799999998"/>
  </r>
  <r>
    <x v="0"/>
    <x v="1"/>
    <x v="16"/>
    <x v="217"/>
    <n v="7865"/>
    <s v="Rep. prov. risques et charges financiers"/>
    <n v="246137.19"/>
    <n v="246137.19"/>
  </r>
  <r>
    <x v="1"/>
    <x v="0"/>
    <x v="17"/>
    <x v="218"/>
    <n v="202"/>
    <s v="Frais réalisat° documents urbanisme"/>
    <n v="50000"/>
    <n v="30153.599999999999"/>
  </r>
  <r>
    <x v="1"/>
    <x v="0"/>
    <x v="17"/>
    <x v="219"/>
    <n v="2031"/>
    <s v="Frais d'études"/>
    <n v="12576539.449999999"/>
    <n v="4718846.88"/>
  </r>
  <r>
    <x v="1"/>
    <x v="0"/>
    <x v="17"/>
    <x v="220"/>
    <n v="2033"/>
    <s v="Frais d'insertion"/>
    <n v="55243.32"/>
    <n v="6293.63"/>
  </r>
  <r>
    <x v="1"/>
    <x v="0"/>
    <x v="17"/>
    <x v="221"/>
    <n v="2051"/>
    <s v="Concessions, droits similaires"/>
    <n v="5350527.6100000003"/>
    <n v="5211216.1399999997"/>
  </r>
  <r>
    <x v="1"/>
    <x v="0"/>
    <x v="17"/>
    <x v="222"/>
    <n v="2088"/>
    <s v="Autres immobilisations incorporelles"/>
    <n v="438000"/>
    <n v="317970.64"/>
  </r>
  <r>
    <x v="1"/>
    <x v="0"/>
    <x v="18"/>
    <x v="223"/>
    <n v="2041582"/>
    <s v="Autres grpts - Bâtiments et installat°"/>
    <n v="6554417"/>
    <n v="4324138.54"/>
  </r>
  <r>
    <x v="1"/>
    <x v="0"/>
    <x v="18"/>
    <x v="224"/>
    <n v="2041622"/>
    <s v="CCAS : Bâtiments, installations"/>
    <n v="50837.82"/>
    <n v="50837.4"/>
  </r>
  <r>
    <x v="1"/>
    <x v="0"/>
    <x v="18"/>
    <x v="225"/>
    <n v="2041642"/>
    <s v="IC : Bâtiments, installations"/>
    <n v="31500"/>
    <n v="0"/>
  </r>
  <r>
    <x v="1"/>
    <x v="0"/>
    <x v="18"/>
    <x v="226"/>
    <n v="204171"/>
    <s v="Autres EPL : Bien mobilier, matériel"/>
    <n v="8410.4"/>
    <n v="8410.4"/>
  </r>
  <r>
    <x v="1"/>
    <x v="0"/>
    <x v="18"/>
    <x v="227"/>
    <n v="204172"/>
    <s v="Autres EPL : Bâtiments, installations"/>
    <n v="780000"/>
    <n v="780000"/>
  </r>
  <r>
    <x v="1"/>
    <x v="0"/>
    <x v="18"/>
    <x v="228"/>
    <n v="204181"/>
    <s v="Autres org pub - Biens mob, mat, études"/>
    <n v="1202150"/>
    <n v="922341.31"/>
  </r>
  <r>
    <x v="1"/>
    <x v="0"/>
    <x v="18"/>
    <x v="229"/>
    <n v="204182"/>
    <s v="Autres org pub - Bâtiments et installat°"/>
    <n v="2270000"/>
    <n v="2125000"/>
  </r>
  <r>
    <x v="1"/>
    <x v="0"/>
    <x v="18"/>
    <x v="230"/>
    <n v="204183"/>
    <s v="Autres org pub-Proj infrastruct int nat."/>
    <n v="170000"/>
    <n v="130305.31"/>
  </r>
  <r>
    <x v="1"/>
    <x v="0"/>
    <x v="18"/>
    <x v="231"/>
    <n v="20421"/>
    <s v="Privé : Bien mobilier, matériel"/>
    <n v="1469022.36"/>
    <n v="1197799.92"/>
  </r>
  <r>
    <x v="1"/>
    <x v="0"/>
    <x v="18"/>
    <x v="232"/>
    <n v="20422"/>
    <s v="Privé : Bâtiments, installations"/>
    <n v="15406195.67"/>
    <n v="5008544.46"/>
  </r>
  <r>
    <x v="1"/>
    <x v="0"/>
    <x v="19"/>
    <x v="233"/>
    <n v="2111"/>
    <s v="Terrains nus"/>
    <n v="16456484.949999999"/>
    <n v="16054458.1"/>
  </r>
  <r>
    <x v="1"/>
    <x v="0"/>
    <x v="19"/>
    <x v="234"/>
    <n v="2115"/>
    <s v="Terrains bâtis"/>
    <n v="1430289.82"/>
    <n v="1167072.71"/>
  </r>
  <r>
    <x v="1"/>
    <x v="0"/>
    <x v="19"/>
    <x v="235"/>
    <n v="2128"/>
    <s v="Autres agencements et aménagements"/>
    <n v="19197886.030000001"/>
    <n v="14410291.77"/>
  </r>
  <r>
    <x v="1"/>
    <x v="0"/>
    <x v="19"/>
    <x v="236"/>
    <n v="21311"/>
    <s v="Hôtel de ville"/>
    <n v="227057"/>
    <n v="220489.08"/>
  </r>
  <r>
    <x v="1"/>
    <x v="0"/>
    <x v="19"/>
    <x v="237"/>
    <n v="21312"/>
    <s v="Bâtiments scolaires"/>
    <n v="16952873.079999998"/>
    <n v="13111938.6"/>
  </r>
  <r>
    <x v="1"/>
    <x v="0"/>
    <x v="19"/>
    <x v="238"/>
    <n v="21316"/>
    <s v="Equipements du cimetière"/>
    <n v="196382.8"/>
    <n v="196271.25"/>
  </r>
  <r>
    <x v="1"/>
    <x v="0"/>
    <x v="19"/>
    <x v="239"/>
    <n v="21318"/>
    <s v="Autres bâtiments publics"/>
    <n v="37394833.350000001"/>
    <n v="21510892.91"/>
  </r>
  <r>
    <x v="1"/>
    <x v="0"/>
    <x v="19"/>
    <x v="240"/>
    <n v="2135"/>
    <s v="Installations générales, agencements"/>
    <n v="790864.44"/>
    <n v="782540.67"/>
  </r>
  <r>
    <x v="1"/>
    <x v="0"/>
    <x v="19"/>
    <x v="241"/>
    <n v="2138"/>
    <s v="Autres constructions"/>
    <n v="10009122.029999999"/>
    <n v="8831795.8599999994"/>
  </r>
  <r>
    <x v="1"/>
    <x v="0"/>
    <x v="19"/>
    <x v="242"/>
    <n v="2145"/>
    <s v="Construct° sol autrui - Installat° géné."/>
    <n v="151453.04"/>
    <n v="133530.49"/>
  </r>
  <r>
    <x v="1"/>
    <x v="0"/>
    <x v="19"/>
    <x v="243"/>
    <n v="2152"/>
    <s v="Installations de voirie"/>
    <n v="3610461.38"/>
    <n v="3506418.9"/>
  </r>
  <r>
    <x v="1"/>
    <x v="0"/>
    <x v="19"/>
    <x v="244"/>
    <n v="21534"/>
    <s v="Réseaux d'électrification"/>
    <n v="4023901.37"/>
    <n v="2953547.77"/>
  </r>
  <r>
    <x v="1"/>
    <x v="0"/>
    <x v="19"/>
    <x v="245"/>
    <n v="21538"/>
    <s v="Autres réseaux"/>
    <n v="611867.72"/>
    <n v="557056.21"/>
  </r>
  <r>
    <x v="1"/>
    <x v="0"/>
    <x v="19"/>
    <x v="246"/>
    <n v="21561"/>
    <s v="Matériel roulant"/>
    <n v="7797207.3200000003"/>
    <n v="7788048.9400000004"/>
  </r>
  <r>
    <x v="1"/>
    <x v="0"/>
    <x v="19"/>
    <x v="247"/>
    <n v="21568"/>
    <s v="Autres matériels, outillages incendie"/>
    <n v="1418578.08"/>
    <n v="1400948.79"/>
  </r>
  <r>
    <x v="1"/>
    <x v="0"/>
    <x v="19"/>
    <x v="248"/>
    <n v="2158"/>
    <s v="Autres inst.,matériel,outil. techniques"/>
    <n v="2084875.37"/>
    <n v="1722817.65"/>
  </r>
  <r>
    <x v="1"/>
    <x v="0"/>
    <x v="19"/>
    <x v="249"/>
    <n v="2161"/>
    <s v="Oeuvres et objets d'art"/>
    <n v="671414"/>
    <n v="477740.98"/>
  </r>
  <r>
    <x v="1"/>
    <x v="0"/>
    <x v="19"/>
    <x v="250"/>
    <n v="2162"/>
    <s v="Fonds anciens des bibliothèques et musée"/>
    <n v="194132.2"/>
    <n v="92556.25"/>
  </r>
  <r>
    <x v="1"/>
    <x v="0"/>
    <x v="19"/>
    <x v="251"/>
    <n v="2168"/>
    <s v="Autres collections et oeuvres d'art"/>
    <n v="358932"/>
    <n v="328636.57"/>
  </r>
  <r>
    <x v="1"/>
    <x v="0"/>
    <x v="19"/>
    <x v="252"/>
    <n v="2181"/>
    <s v="Installat° générales, agencements"/>
    <n v="2911024.19"/>
    <n v="2689328.59"/>
  </r>
  <r>
    <x v="1"/>
    <x v="0"/>
    <x v="19"/>
    <x v="253"/>
    <n v="2182"/>
    <s v="Matériel de transport"/>
    <n v="2295067.11"/>
    <n v="1524315.44"/>
  </r>
  <r>
    <x v="1"/>
    <x v="0"/>
    <x v="19"/>
    <x v="254"/>
    <n v="2183"/>
    <s v="Matériel de bureau et informatique"/>
    <n v="3211691.64"/>
    <n v="2842255.34"/>
  </r>
  <r>
    <x v="1"/>
    <x v="0"/>
    <x v="19"/>
    <x v="255"/>
    <n v="2184"/>
    <s v="Mobilier"/>
    <n v="3106222.87"/>
    <n v="2878530"/>
  </r>
  <r>
    <x v="1"/>
    <x v="0"/>
    <x v="19"/>
    <x v="256"/>
    <n v="2188"/>
    <s v="Autres immobilisations corporelles"/>
    <n v="5205577.09"/>
    <n v="4395576.1100000003"/>
  </r>
  <r>
    <x v="1"/>
    <x v="0"/>
    <x v="20"/>
    <x v="257"/>
    <n v="2312"/>
    <s v="Agencements et aménagements de terrains"/>
    <n v="9292421.3800000008"/>
    <n v="3739958.02"/>
  </r>
  <r>
    <x v="1"/>
    <x v="0"/>
    <x v="20"/>
    <x v="258"/>
    <n v="2313"/>
    <s v="Constructions"/>
    <n v="23768735.379999999"/>
    <n v="18329747.199999999"/>
  </r>
  <r>
    <x v="1"/>
    <x v="0"/>
    <x v="20"/>
    <x v="259"/>
    <n v="2314"/>
    <s v="Constructions sur sol d'autrui"/>
    <n v="10000"/>
    <n v="0"/>
  </r>
  <r>
    <x v="1"/>
    <x v="0"/>
    <x v="20"/>
    <x v="260"/>
    <n v="2315"/>
    <s v="Installat°, matériel et outillage techni"/>
    <n v="2083256.92"/>
    <n v="1844176.15"/>
  </r>
  <r>
    <x v="1"/>
    <x v="0"/>
    <x v="20"/>
    <x v="261"/>
    <n v="2316"/>
    <s v="Restauration collections, oeuvres d'art"/>
    <n v="384015.5"/>
    <n v="324858.21999999997"/>
  </r>
  <r>
    <x v="1"/>
    <x v="0"/>
    <x v="20"/>
    <x v="262"/>
    <n v="2318"/>
    <s v="Autres immo. corporelles en cours"/>
    <n v="4160873.88"/>
    <n v="4153747.6"/>
  </r>
  <r>
    <x v="1"/>
    <x v="0"/>
    <x v="20"/>
    <x v="263"/>
    <n v="238"/>
    <s v="Avances versées commandes immo. incorp."/>
    <n v="4424251.82"/>
    <n v="4413288"/>
  </r>
  <r>
    <x v="1"/>
    <x v="0"/>
    <x v="21"/>
    <x v="264"/>
    <n v="1321"/>
    <s v="Subv. non transf. Etat, établ. nationaux"/>
    <n v="6300"/>
    <n v="6291.91"/>
  </r>
  <r>
    <x v="1"/>
    <x v="0"/>
    <x v="21"/>
    <x v="265"/>
    <n v="1328"/>
    <s v="Autres subventions d'équip. non transf."/>
    <n v="102000"/>
    <n v="101868.74"/>
  </r>
  <r>
    <x v="1"/>
    <x v="0"/>
    <x v="22"/>
    <x v="266"/>
    <n v="16318"/>
    <s v="Autres emprunts obligataires"/>
    <n v="1200000"/>
    <n v="1200000"/>
  </r>
  <r>
    <x v="1"/>
    <x v="0"/>
    <x v="22"/>
    <x v="267"/>
    <n v="1641"/>
    <s v="Emprunts en euros"/>
    <n v="165353225.03999999"/>
    <n v="165143725.91"/>
  </r>
  <r>
    <x v="1"/>
    <x v="0"/>
    <x v="22"/>
    <x v="268"/>
    <n v="16441"/>
    <s v="Opérat° afférentes à l'emprunt"/>
    <n v="5389420.25"/>
    <n v="5389420.25"/>
  </r>
  <r>
    <x v="1"/>
    <x v="0"/>
    <x v="22"/>
    <x v="269"/>
    <n v="16449"/>
    <s v="Opérat° de tirage sur ligne trésorerie"/>
    <n v="21983021.850000001"/>
    <n v="11022857.15"/>
  </r>
  <r>
    <x v="1"/>
    <x v="0"/>
    <x v="22"/>
    <x v="270"/>
    <n v="165"/>
    <s v="Dépôts et cautionnements reçus"/>
    <n v="14771.33"/>
    <n v="8666.26"/>
  </r>
  <r>
    <x v="1"/>
    <x v="0"/>
    <x v="23"/>
    <x v="271"/>
    <n v="275"/>
    <s v="Dépôts et cautionnements versés"/>
    <n v="15228.67"/>
    <n v="10530.58"/>
  </r>
  <r>
    <x v="1"/>
    <x v="0"/>
    <x v="23"/>
    <x v="272"/>
    <n v="2761"/>
    <s v="Créances avances en garanties d'emprunt"/>
    <n v="246200"/>
    <n v="246137.19"/>
  </r>
  <r>
    <x v="1"/>
    <x v="0"/>
    <x v="23"/>
    <x v="273"/>
    <n v="2764"/>
    <s v="Créances sur personnes de droit privé"/>
    <n v="9753800"/>
    <n v="0"/>
  </r>
  <r>
    <x v="1"/>
    <x v="0"/>
    <x v="24"/>
    <x v="274"/>
    <n v="454103"/>
    <s v="Travaux de sécurité pour le compte de tiers (3)"/>
    <n v="1300000"/>
    <n v="168126.12"/>
  </r>
  <r>
    <x v="1"/>
    <x v="0"/>
    <x v="24"/>
    <x v="275"/>
    <n v="454104"/>
    <s v="Travaux de démolition Bar de l'Escalette (3)"/>
    <n v="0"/>
    <n v="0"/>
  </r>
  <r>
    <x v="1"/>
    <x v="0"/>
    <x v="24"/>
    <x v="276"/>
    <n v="454201"/>
    <s v="Mise en sécurité &amp; démolition immeuble 35 rue Cristofol (3)"/>
    <n v="0"/>
    <n v="0"/>
  </r>
  <r>
    <x v="1"/>
    <x v="0"/>
    <x v="24"/>
    <x v="277"/>
    <n v="454203"/>
    <s v="Travaux de sécurité pour le compte de tiers (3)"/>
    <n v="0"/>
    <n v="0"/>
  </r>
  <r>
    <x v="1"/>
    <x v="0"/>
    <x v="24"/>
    <x v="278"/>
    <n v="458103"/>
    <s v="Réalisation du collège Pierre Puget (3)"/>
    <n v="0"/>
    <n v="0"/>
  </r>
  <r>
    <x v="1"/>
    <x v="0"/>
    <x v="24"/>
    <x v="279"/>
    <n v="458104"/>
    <s v="EXTENSION DU RESEAU BASSE TENSION (3)"/>
    <n v="0"/>
    <n v="0"/>
  </r>
  <r>
    <x v="1"/>
    <x v="0"/>
    <x v="24"/>
    <x v="280"/>
    <n v="458106"/>
    <s v="Construction Ecole Polytechnique - Site de Château"/>
    <n v="8110"/>
    <n v="5166.1400000000003"/>
  </r>
  <r>
    <x v="1"/>
    <x v="0"/>
    <x v="24"/>
    <x v="281"/>
    <m/>
    <s v="Gombert (3)"/>
    <m/>
    <m/>
  </r>
  <r>
    <x v="1"/>
    <x v="0"/>
    <x v="24"/>
    <x v="282"/>
    <n v="458107"/>
    <s v="Construction Restructuration Ecole Centrale Château"/>
    <n v="433500"/>
    <n v="278496.61"/>
  </r>
  <r>
    <x v="1"/>
    <x v="0"/>
    <x v="24"/>
    <x v="281"/>
    <m/>
    <s v="Gombert (3)"/>
    <m/>
    <m/>
  </r>
  <r>
    <x v="1"/>
    <x v="0"/>
    <x v="24"/>
    <x v="283"/>
    <n v="458108"/>
    <s v="Ilôt Bernard Dubois - Regroupement des équipes de"/>
    <n v="619488"/>
    <n v="125044.17"/>
  </r>
  <r>
    <x v="1"/>
    <x v="0"/>
    <x v="24"/>
    <x v="284"/>
    <m/>
    <s v="recherche (3)"/>
    <m/>
    <m/>
  </r>
  <r>
    <x v="1"/>
    <x v="0"/>
    <x v="24"/>
    <x v="285"/>
    <n v="458203"/>
    <s v="REALISATION DU COLLEGE PIERRE PUGET (3)"/>
    <n v="0"/>
    <n v="0"/>
  </r>
  <r>
    <x v="1"/>
    <x v="0"/>
    <x v="25"/>
    <x v="286"/>
    <n v="13911"/>
    <s v="Etat et établissements nationaux"/>
    <n v="9410.75"/>
    <n v="9401.24"/>
  </r>
  <r>
    <x v="1"/>
    <x v="0"/>
    <x v="25"/>
    <x v="287"/>
    <n v="13913"/>
    <s v="Sub. transf cpte résult. Départements"/>
    <n v="1532889.68"/>
    <n v="1532889.68"/>
  </r>
  <r>
    <x v="1"/>
    <x v="0"/>
    <x v="25"/>
    <x v="288"/>
    <n v="139151"/>
    <s v="Sub. transf cpte résult. GFP de rattach."/>
    <n v="31896.49"/>
    <n v="31896.49"/>
  </r>
  <r>
    <x v="1"/>
    <x v="0"/>
    <x v="25"/>
    <x v="289"/>
    <n v="13918"/>
    <s v="Autres subventions d'équipement"/>
    <n v="212929.67"/>
    <n v="212929.67"/>
  </r>
  <r>
    <x v="1"/>
    <x v="0"/>
    <x v="25"/>
    <x v="290"/>
    <n v="15112"/>
    <s v="Provisions pour litiges"/>
    <n v="38000"/>
    <n v="38000"/>
  </r>
  <r>
    <x v="1"/>
    <x v="0"/>
    <x v="25"/>
    <x v="291"/>
    <n v="15172"/>
    <s v="Provisions pour garanties d'emprunt"/>
    <n v="246137.19"/>
    <n v="246137.19"/>
  </r>
  <r>
    <x v="1"/>
    <x v="0"/>
    <x v="25"/>
    <x v="292"/>
    <n v="192"/>
    <s v="Plus ou moins-values sur cession immo."/>
    <n v="0"/>
    <n v="682296.06"/>
  </r>
  <r>
    <x v="1"/>
    <x v="0"/>
    <x v="25"/>
    <x v="293"/>
    <n v="4912"/>
    <s v="Prov. dépréc. comptes redevables"/>
    <n v="2077405.9"/>
    <n v="2077405.9"/>
  </r>
  <r>
    <x v="1"/>
    <x v="0"/>
    <x v="25"/>
    <x v="294"/>
    <n v="4962"/>
    <s v="Prov. dépréc. comptes débiteurs divers"/>
    <n v="454733.38"/>
    <n v="454733.38"/>
  </r>
  <r>
    <x v="1"/>
    <x v="0"/>
    <x v="25"/>
    <x v="295"/>
    <n v="458103"/>
    <s v="REALISATION DU COLLEGE PIERRE PUGET"/>
    <n v="0"/>
    <n v="0"/>
  </r>
  <r>
    <x v="1"/>
    <x v="0"/>
    <x v="26"/>
    <x v="219"/>
    <n v="2031"/>
    <s v="Frais d'études"/>
    <n v="10000"/>
    <n v="0"/>
  </r>
  <r>
    <x v="1"/>
    <x v="0"/>
    <x v="26"/>
    <x v="296"/>
    <n v="204412"/>
    <s v="Sub nat org pub - Bâtiments, installat°"/>
    <n v="7000000"/>
    <n v="2857221.2"/>
  </r>
  <r>
    <x v="1"/>
    <x v="0"/>
    <x v="26"/>
    <x v="297"/>
    <n v="204422"/>
    <s v="Sub nat privé - Bâtiments et installat°"/>
    <n v="70000"/>
    <n v="36318.370000000003"/>
  </r>
  <r>
    <x v="1"/>
    <x v="0"/>
    <x v="26"/>
    <x v="221"/>
    <n v="2051"/>
    <s v="Concessions, droits similaires"/>
    <n v="753000"/>
    <n v="478122.46"/>
  </r>
  <r>
    <x v="1"/>
    <x v="0"/>
    <x v="26"/>
    <x v="233"/>
    <n v="2111"/>
    <s v="Terrains nus"/>
    <n v="30000"/>
    <n v="0"/>
  </r>
  <r>
    <x v="1"/>
    <x v="0"/>
    <x v="26"/>
    <x v="234"/>
    <n v="2115"/>
    <s v="Terrains bâtis"/>
    <n v="40000"/>
    <n v="1"/>
  </r>
  <r>
    <x v="1"/>
    <x v="0"/>
    <x v="26"/>
    <x v="235"/>
    <n v="2128"/>
    <s v="Autres agencements et aménagements"/>
    <n v="2030000"/>
    <n v="2013107.12"/>
  </r>
  <r>
    <x v="1"/>
    <x v="0"/>
    <x v="26"/>
    <x v="237"/>
    <n v="21312"/>
    <s v="Bâtiments scolaires"/>
    <n v="425000"/>
    <n v="388984.26"/>
  </r>
  <r>
    <x v="1"/>
    <x v="0"/>
    <x v="26"/>
    <x v="239"/>
    <n v="21318"/>
    <s v="Autres bâtiments publics"/>
    <n v="1295000"/>
    <n v="1290716.21"/>
  </r>
  <r>
    <x v="1"/>
    <x v="0"/>
    <x v="26"/>
    <x v="241"/>
    <n v="2138"/>
    <s v="Autres constructions"/>
    <n v="140000"/>
    <n v="16264.45"/>
  </r>
  <r>
    <x v="1"/>
    <x v="0"/>
    <x v="26"/>
    <x v="242"/>
    <n v="2145"/>
    <s v="Construct° sol autrui - Installat° géné."/>
    <n v="20000"/>
    <n v="15163.75"/>
  </r>
  <r>
    <x v="1"/>
    <x v="0"/>
    <x v="26"/>
    <x v="243"/>
    <n v="2152"/>
    <s v="Installations de voirie"/>
    <n v="1311000"/>
    <n v="1268320.1100000001"/>
  </r>
  <r>
    <x v="1"/>
    <x v="0"/>
    <x v="26"/>
    <x v="245"/>
    <n v="21538"/>
    <s v="Autres réseaux"/>
    <n v="15000"/>
    <n v="14142.98"/>
  </r>
  <r>
    <x v="1"/>
    <x v="0"/>
    <x v="26"/>
    <x v="247"/>
    <n v="21568"/>
    <s v="Autres matériels, outillages incendie"/>
    <n v="1000"/>
    <n v="0"/>
  </r>
  <r>
    <x v="1"/>
    <x v="0"/>
    <x v="26"/>
    <x v="248"/>
    <n v="2158"/>
    <s v="Autres inst.,matériel,outil. techniques"/>
    <n v="1000"/>
    <n v="0"/>
  </r>
  <r>
    <x v="1"/>
    <x v="0"/>
    <x v="26"/>
    <x v="249"/>
    <n v="2161"/>
    <s v="Oeuvres et objets d'art"/>
    <n v="5000"/>
    <n v="4112.6400000000003"/>
  </r>
  <r>
    <x v="1"/>
    <x v="0"/>
    <x v="26"/>
    <x v="251"/>
    <n v="2168"/>
    <s v="Autres collections et oeuvres d'art"/>
    <n v="2000"/>
    <n v="1339.2"/>
  </r>
  <r>
    <x v="1"/>
    <x v="0"/>
    <x v="26"/>
    <x v="252"/>
    <n v="2181"/>
    <s v="Installat° générales, agencements"/>
    <n v="60000"/>
    <n v="48169.86"/>
  </r>
  <r>
    <x v="1"/>
    <x v="0"/>
    <x v="26"/>
    <x v="253"/>
    <n v="2182"/>
    <s v="Matériel de transport"/>
    <n v="1000"/>
    <n v="0"/>
  </r>
  <r>
    <x v="1"/>
    <x v="0"/>
    <x v="26"/>
    <x v="254"/>
    <n v="2183"/>
    <s v="Matériel de bureau et informatique"/>
    <n v="10000"/>
    <n v="0"/>
  </r>
  <r>
    <x v="1"/>
    <x v="0"/>
    <x v="26"/>
    <x v="255"/>
    <n v="2184"/>
    <s v="Mobilier"/>
    <n v="1000"/>
    <n v="0"/>
  </r>
  <r>
    <x v="1"/>
    <x v="0"/>
    <x v="26"/>
    <x v="256"/>
    <n v="2188"/>
    <s v="Autres immobilisations corporelles"/>
    <n v="11000"/>
    <n v="0"/>
  </r>
  <r>
    <x v="1"/>
    <x v="0"/>
    <x v="26"/>
    <x v="257"/>
    <n v="2312"/>
    <s v="Agencements et aménagements de terrains"/>
    <n v="1000000"/>
    <n v="0"/>
  </r>
  <r>
    <x v="1"/>
    <x v="0"/>
    <x v="26"/>
    <x v="258"/>
    <n v="2313"/>
    <s v="Constructions"/>
    <n v="4391000"/>
    <n v="2532750.0699999998"/>
  </r>
  <r>
    <x v="1"/>
    <x v="0"/>
    <x v="26"/>
    <x v="261"/>
    <n v="2316"/>
    <s v="Restauration collections, oeuvres d'art"/>
    <n v="1000"/>
    <n v="0"/>
  </r>
  <r>
    <x v="1"/>
    <x v="0"/>
    <x v="26"/>
    <x v="298"/>
    <n v="2762"/>
    <s v="Créances transfert droit déduct° TVA"/>
    <n v="47000"/>
    <n v="46261.53"/>
  </r>
  <r>
    <x v="1"/>
    <x v="0"/>
    <x v="26"/>
    <x v="299"/>
    <n v="458106"/>
    <s v="Construction Ecole Polytechnique - Site de Château Gombert"/>
    <n v="1000"/>
    <n v="0"/>
  </r>
  <r>
    <x v="1"/>
    <x v="0"/>
    <x v="26"/>
    <x v="300"/>
    <n v="458107"/>
    <s v="Construction Restructuration Ecole Centrale Château Gombert"/>
    <n v="580000"/>
    <n v="580000"/>
  </r>
  <r>
    <x v="1"/>
    <x v="0"/>
    <x v="26"/>
    <x v="301"/>
    <n v="458108"/>
    <s v="Ilôt Bernard Dubois - Regroupement des équipes de recherche"/>
    <n v="2500000"/>
    <n v="1056437.01"/>
  </r>
  <r>
    <x v="1"/>
    <x v="1"/>
    <x v="21"/>
    <x v="302"/>
    <n v="1311"/>
    <s v="Subv. transf. Etat et établ. Nationaux"/>
    <n v="916600"/>
    <n v="0"/>
  </r>
  <r>
    <x v="1"/>
    <x v="1"/>
    <x v="21"/>
    <x v="303"/>
    <n v="1312"/>
    <s v="Subv. transf. Régions"/>
    <n v="10000"/>
    <n v="0"/>
  </r>
  <r>
    <x v="1"/>
    <x v="1"/>
    <x v="21"/>
    <x v="304"/>
    <n v="1313"/>
    <s v="Subv. transf. Départements"/>
    <n v="5228000"/>
    <n v="1201601"/>
  </r>
  <r>
    <x v="1"/>
    <x v="1"/>
    <x v="21"/>
    <x v="305"/>
    <n v="1318"/>
    <s v="Autres subventions d'équipement transf."/>
    <n v="210600"/>
    <n v="1755835.79"/>
  </r>
  <r>
    <x v="1"/>
    <x v="1"/>
    <x v="21"/>
    <x v="264"/>
    <n v="1321"/>
    <s v="Subv. non transf. Etat, établ. nationaux"/>
    <n v="20040947"/>
    <n v="8317047.5899999999"/>
  </r>
  <r>
    <x v="1"/>
    <x v="1"/>
    <x v="21"/>
    <x v="306"/>
    <n v="1322"/>
    <s v="Subv. non transf. Régions"/>
    <n v="1199625"/>
    <n v="388874.5"/>
  </r>
  <r>
    <x v="1"/>
    <x v="1"/>
    <x v="21"/>
    <x v="307"/>
    <n v="1323"/>
    <s v="Subv. non transf. Départements"/>
    <n v="29793020"/>
    <n v="21619318.940000001"/>
  </r>
  <r>
    <x v="1"/>
    <x v="1"/>
    <x v="21"/>
    <x v="308"/>
    <n v="13251"/>
    <s v="Subv. non transf. GFP de rattachement"/>
    <n v="50000"/>
    <n v="50000"/>
  </r>
  <r>
    <x v="1"/>
    <x v="1"/>
    <x v="21"/>
    <x v="309"/>
    <n v="13258"/>
    <s v="Subv. non transf. Autres groupements"/>
    <n v="2624239"/>
    <n v="1592295.53"/>
  </r>
  <r>
    <x v="1"/>
    <x v="1"/>
    <x v="21"/>
    <x v="265"/>
    <n v="1328"/>
    <s v="Autres subventions d'équip. non transf."/>
    <n v="1492649"/>
    <n v="1682609.33"/>
  </r>
  <r>
    <x v="1"/>
    <x v="1"/>
    <x v="27"/>
    <x v="310"/>
    <n v="16311"/>
    <s v="Emprunt obligataire remboursable in fine"/>
    <n v="0"/>
    <n v="30000000"/>
  </r>
  <r>
    <x v="1"/>
    <x v="1"/>
    <x v="27"/>
    <x v="267"/>
    <n v="1641"/>
    <s v="Emprunts en euros"/>
    <n v="128300000"/>
    <n v="49175007"/>
  </r>
  <r>
    <x v="1"/>
    <x v="1"/>
    <x v="27"/>
    <x v="269"/>
    <n v="16449"/>
    <s v="Opérat° de tirage sur ligne trésorerie"/>
    <n v="21983021.850000001"/>
    <n v="11022857.15"/>
  </r>
  <r>
    <x v="1"/>
    <x v="1"/>
    <x v="28"/>
    <x v="219"/>
    <n v="2031"/>
    <s v="Frais d'études"/>
    <n v="104000"/>
    <n v="109239.78"/>
  </r>
  <r>
    <x v="1"/>
    <x v="1"/>
    <x v="28"/>
    <x v="221"/>
    <n v="2051"/>
    <s v="Concessions, droits similaires"/>
    <n v="43000"/>
    <n v="42120"/>
  </r>
  <r>
    <x v="1"/>
    <x v="1"/>
    <x v="29"/>
    <x v="223"/>
    <n v="2041582"/>
    <s v="Autres grpts - Bâtiments et installat°"/>
    <n v="4000"/>
    <n v="3092.66"/>
  </r>
  <r>
    <x v="1"/>
    <x v="1"/>
    <x v="29"/>
    <x v="232"/>
    <n v="20422"/>
    <s v="Privé : Bâtiments, installations"/>
    <n v="15000"/>
    <n v="1136479.54"/>
  </r>
  <r>
    <x v="1"/>
    <x v="1"/>
    <x v="30"/>
    <x v="234"/>
    <n v="2115"/>
    <s v="Terrains bâtis"/>
    <n v="100"/>
    <n v="45.52"/>
  </r>
  <r>
    <x v="1"/>
    <x v="1"/>
    <x v="30"/>
    <x v="241"/>
    <n v="2138"/>
    <s v="Autres constructions"/>
    <n v="200"/>
    <n v="177.57"/>
  </r>
  <r>
    <x v="1"/>
    <x v="1"/>
    <x v="30"/>
    <x v="256"/>
    <n v="2188"/>
    <s v="Autres immobilisations corporelles"/>
    <n v="100"/>
    <n v="543.64"/>
  </r>
  <r>
    <x v="1"/>
    <x v="1"/>
    <x v="31"/>
    <x v="311"/>
    <n v="237"/>
    <s v="Avances versées commandes immo. corpo."/>
    <n v="300000"/>
    <n v="300000"/>
  </r>
  <r>
    <x v="1"/>
    <x v="1"/>
    <x v="31"/>
    <x v="263"/>
    <n v="238"/>
    <s v="Avances versées commandes immo. incorp."/>
    <n v="100000"/>
    <n v="100000"/>
  </r>
  <r>
    <x v="1"/>
    <x v="1"/>
    <x v="32"/>
    <x v="312"/>
    <n v="10222"/>
    <s v="FCTVA"/>
    <n v="19000000"/>
    <n v="24904375.98"/>
  </r>
  <r>
    <x v="1"/>
    <x v="1"/>
    <x v="32"/>
    <x v="313"/>
    <n v="10251"/>
    <s v="Dons et legs en capital"/>
    <n v="29000"/>
    <n v="28097.43"/>
  </r>
  <r>
    <x v="1"/>
    <x v="1"/>
    <x v="32"/>
    <x v="314"/>
    <n v="1068"/>
    <s v="Excédents de fonctionnement capitalisés"/>
    <n v="130160344.44"/>
    <n v="130160344.44"/>
  </r>
  <r>
    <x v="1"/>
    <x v="1"/>
    <x v="33"/>
    <x v="270"/>
    <n v="165"/>
    <s v="Dépôts et cautionnements reçus"/>
    <n v="11000"/>
    <n v="17505.84"/>
  </r>
  <r>
    <x v="1"/>
    <x v="1"/>
    <x v="23"/>
    <x v="315"/>
    <n v="274"/>
    <s v="Prêts"/>
    <n v="18161000"/>
    <n v="18160843.859999999"/>
  </r>
  <r>
    <x v="1"/>
    <x v="1"/>
    <x v="23"/>
    <x v="272"/>
    <n v="2761"/>
    <s v="Créances avances en garanties d'emprunt"/>
    <n v="246200"/>
    <n v="246137.19"/>
  </r>
  <r>
    <x v="1"/>
    <x v="1"/>
    <x v="23"/>
    <x v="298"/>
    <n v="2762"/>
    <s v="Créances transfert droit déduct° TVA"/>
    <n v="47000"/>
    <n v="46261.53"/>
  </r>
  <r>
    <x v="1"/>
    <x v="1"/>
    <x v="23"/>
    <x v="316"/>
    <n v="276351"/>
    <s v="Créance GFP de rattachement"/>
    <n v="2451142.13"/>
    <n v="1731897.13"/>
  </r>
  <r>
    <x v="1"/>
    <x v="1"/>
    <x v="34"/>
    <x v="317"/>
    <n v="454201"/>
    <s v="Mise en sécurité et démolition immeuble 35 rue Cristofol (2)"/>
    <n v="0"/>
    <n v="0"/>
  </r>
  <r>
    <x v="1"/>
    <x v="1"/>
    <x v="34"/>
    <x v="318"/>
    <n v="454202"/>
    <s v="Travaux d'urgence glissement de terrain SCI La Valentelle (2)"/>
    <n v="2971635"/>
    <n v="0"/>
  </r>
  <r>
    <x v="1"/>
    <x v="1"/>
    <x v="34"/>
    <x v="319"/>
    <n v="454203"/>
    <s v="Travaux de sécurité pour le compte de tiers (2)"/>
    <n v="259369.32"/>
    <n v="37784.080000000002"/>
  </r>
  <r>
    <x v="1"/>
    <x v="1"/>
    <x v="34"/>
    <x v="320"/>
    <n v="458203"/>
    <s v="Réalisation du collège Pierre Puget (2)"/>
    <n v="0"/>
    <n v="0"/>
  </r>
  <r>
    <x v="1"/>
    <x v="1"/>
    <x v="34"/>
    <x v="321"/>
    <n v="458204"/>
    <s v="Extension du réseau basse tension (2)"/>
    <n v="0"/>
    <n v="0"/>
  </r>
  <r>
    <x v="1"/>
    <x v="1"/>
    <x v="34"/>
    <x v="322"/>
    <n v="458205"/>
    <s v="Nécropole des Vaudrans caveaux (2)"/>
    <n v="350000"/>
    <n v="350000"/>
  </r>
  <r>
    <x v="1"/>
    <x v="1"/>
    <x v="34"/>
    <x v="323"/>
    <n v="458206"/>
    <s v="Construction Ecole Polytechnique - Site de Château"/>
    <n v="0"/>
    <n v="0"/>
  </r>
  <r>
    <x v="1"/>
    <x v="1"/>
    <x v="34"/>
    <x v="324"/>
    <m/>
    <s v="Gombert (2)"/>
    <m/>
    <m/>
  </r>
  <r>
    <x v="1"/>
    <x v="1"/>
    <x v="34"/>
    <x v="325"/>
    <n v="458207"/>
    <s v="Construction Restructuration Ecole Centrale Château_x000a_Gombert (2)"/>
    <n v="434000"/>
    <n v="255710"/>
  </r>
  <r>
    <x v="1"/>
    <x v="1"/>
    <x v="34"/>
    <x v="326"/>
    <n v="458208"/>
    <s v="Ilôt Bernard Dubois - Regroupement des équipes de recherche (2)"/>
    <n v="619000"/>
    <n v="609796.34"/>
  </r>
  <r>
    <x v="1"/>
    <x v="1"/>
    <x v="35"/>
    <x v="327"/>
    <n v="21"/>
    <s v="Virement de la sect° de fonctionnement"/>
    <n v="164194000"/>
    <m/>
  </r>
  <r>
    <x v="1"/>
    <x v="1"/>
    <x v="36"/>
    <x v="290"/>
    <n v="15112"/>
    <s v="Provisions pour litiges"/>
    <n v="2037593.95"/>
    <n v="2037593.95"/>
  </r>
  <r>
    <x v="1"/>
    <x v="1"/>
    <x v="36"/>
    <x v="291"/>
    <n v="15172"/>
    <s v="Provisions pour garanties d'emprunt"/>
    <n v="386759.96"/>
    <n v="386759.96"/>
  </r>
  <r>
    <x v="1"/>
    <x v="1"/>
    <x v="36"/>
    <x v="292"/>
    <n v="192"/>
    <s v="Plus ou moins-values sur cession immo."/>
    <n v="0"/>
    <n v="4056797.49"/>
  </r>
  <r>
    <x v="1"/>
    <x v="1"/>
    <x v="36"/>
    <x v="233"/>
    <n v="2111"/>
    <s v="Terrains nus"/>
    <n v="0"/>
    <n v="403113.92"/>
  </r>
  <r>
    <x v="1"/>
    <x v="1"/>
    <x v="36"/>
    <x v="234"/>
    <n v="2115"/>
    <s v="Terrains bâtis"/>
    <n v="0"/>
    <n v="211266.42"/>
  </r>
  <r>
    <x v="1"/>
    <x v="1"/>
    <x v="36"/>
    <x v="235"/>
    <n v="2128"/>
    <s v="Autres agencements et aménagements"/>
    <n v="0"/>
    <n v="470033.59"/>
  </r>
  <r>
    <x v="1"/>
    <x v="1"/>
    <x v="36"/>
    <x v="239"/>
    <n v="21318"/>
    <s v="Autres bâtiments publics"/>
    <n v="0"/>
    <n v="259571.43"/>
  </r>
  <r>
    <x v="1"/>
    <x v="1"/>
    <x v="36"/>
    <x v="328"/>
    <n v="2132"/>
    <s v="Immeubles de rapport"/>
    <n v="0"/>
    <n v="32208.91"/>
  </r>
  <r>
    <x v="1"/>
    <x v="1"/>
    <x v="36"/>
    <x v="241"/>
    <n v="2138"/>
    <s v="Autres constructions"/>
    <n v="0"/>
    <n v="420912.14"/>
  </r>
  <r>
    <x v="1"/>
    <x v="1"/>
    <x v="36"/>
    <x v="329"/>
    <n v="21571"/>
    <s v="Matériel roulant"/>
    <n v="0"/>
    <n v="4954.59"/>
  </r>
  <r>
    <x v="1"/>
    <x v="1"/>
    <x v="36"/>
    <x v="253"/>
    <n v="2182"/>
    <s v="Matériel de transport"/>
    <n v="0"/>
    <n v="21543.72"/>
  </r>
  <r>
    <x v="1"/>
    <x v="1"/>
    <x v="36"/>
    <x v="256"/>
    <n v="2188"/>
    <s v="Autres immobilisations corporelles"/>
    <n v="0"/>
    <n v="57930.62"/>
  </r>
  <r>
    <x v="1"/>
    <x v="1"/>
    <x v="36"/>
    <x v="330"/>
    <n v="261"/>
    <s v="Titres de participation"/>
    <n v="0"/>
    <n v="3425210.23"/>
  </r>
  <r>
    <x v="1"/>
    <x v="1"/>
    <x v="36"/>
    <x v="331"/>
    <n v="28031"/>
    <s v="Frais d'études"/>
    <n v="279000"/>
    <n v="277694.74"/>
  </r>
  <r>
    <x v="1"/>
    <x v="1"/>
    <x v="36"/>
    <x v="332"/>
    <n v="28033"/>
    <s v="Frais d'insertion"/>
    <n v="6000"/>
    <n v="3251.83"/>
  </r>
  <r>
    <x v="1"/>
    <x v="1"/>
    <x v="36"/>
    <x v="333"/>
    <n v="2804112"/>
    <s v="Subv. Etat : Bâtiments, installations"/>
    <n v="1304192.74"/>
    <n v="1304192.74"/>
  </r>
  <r>
    <x v="1"/>
    <x v="1"/>
    <x v="36"/>
    <x v="334"/>
    <n v="2804122"/>
    <s v="Subv.Régions : Bâtiments, installations"/>
    <n v="219115.66"/>
    <n v="219115.66"/>
  </r>
  <r>
    <x v="1"/>
    <x v="1"/>
    <x v="36"/>
    <x v="335"/>
    <n v="2804132"/>
    <s v="Subv. Dpt : Bâtiments, installations"/>
    <n v="118375.44"/>
    <n v="118375.44"/>
  </r>
  <r>
    <x v="1"/>
    <x v="1"/>
    <x v="36"/>
    <x v="336"/>
    <n v="28041512"/>
    <s v="GFP rat : Bâtiments, installations"/>
    <n v="493117.48"/>
    <n v="493117.48"/>
  </r>
  <r>
    <x v="1"/>
    <x v="1"/>
    <x v="36"/>
    <x v="337"/>
    <n v="28041582"/>
    <s v="GFP : Bâtiments, installations"/>
    <n v="2889972.76"/>
    <n v="2889972.76"/>
  </r>
  <r>
    <x v="1"/>
    <x v="1"/>
    <x v="36"/>
    <x v="338"/>
    <n v="28041622"/>
    <s v="CCAS : Bâtiments, installations"/>
    <n v="63531.58"/>
    <n v="63531.58"/>
  </r>
  <r>
    <x v="1"/>
    <x v="1"/>
    <x v="36"/>
    <x v="339"/>
    <n v="28041642"/>
    <s v="IC : Bâtiments, installations"/>
    <n v="900"/>
    <n v="900"/>
  </r>
  <r>
    <x v="1"/>
    <x v="1"/>
    <x v="36"/>
    <x v="340"/>
    <n v="2804171"/>
    <s v="Autres EPL : Bien mobilier, matériel"/>
    <n v="9200"/>
    <n v="9200"/>
  </r>
  <r>
    <x v="1"/>
    <x v="1"/>
    <x v="36"/>
    <x v="341"/>
    <n v="2804172"/>
    <s v="Autres EPL : Bâtiments, installations"/>
    <n v="4632324.8099999996"/>
    <n v="4632324.8099999996"/>
  </r>
  <r>
    <x v="1"/>
    <x v="1"/>
    <x v="36"/>
    <x v="342"/>
    <n v="2804181"/>
    <s v="Autres org pub - Biens mob, mat, études"/>
    <n v="477055.28"/>
    <n v="477055.28"/>
  </r>
  <r>
    <x v="1"/>
    <x v="1"/>
    <x v="36"/>
    <x v="343"/>
    <n v="2804182"/>
    <s v="Autres org pub - Bâtiments et installat°"/>
    <n v="6073641.4400000004"/>
    <n v="6073641.4400000004"/>
  </r>
  <r>
    <x v="1"/>
    <x v="1"/>
    <x v="36"/>
    <x v="344"/>
    <n v="2804183"/>
    <s v="Autres org pub-Proj infrastruct int nat."/>
    <n v="69999.990000000005"/>
    <n v="69999.990000000005"/>
  </r>
  <r>
    <x v="1"/>
    <x v="1"/>
    <x v="36"/>
    <x v="345"/>
    <n v="280421"/>
    <s v="Privé : Bien mobilier, matériel"/>
    <n v="125369.39"/>
    <n v="125369.39"/>
  </r>
  <r>
    <x v="1"/>
    <x v="1"/>
    <x v="36"/>
    <x v="346"/>
    <n v="280422"/>
    <s v="Privé : Bâtiments, installations"/>
    <n v="8262515.3799999999"/>
    <n v="8261767.4000000004"/>
  </r>
  <r>
    <x v="1"/>
    <x v="1"/>
    <x v="36"/>
    <x v="347"/>
    <n v="2804411"/>
    <s v="Sub nat org pub - Biens mob, mat, études"/>
    <n v="17318.03"/>
    <n v="17318.03"/>
  </r>
  <r>
    <x v="1"/>
    <x v="1"/>
    <x v="36"/>
    <x v="348"/>
    <n v="2804412"/>
    <s v="Sub nat org pub - Bâtiments, installat°"/>
    <n v="2408069.5"/>
    <n v="2408069.5"/>
  </r>
  <r>
    <x v="1"/>
    <x v="1"/>
    <x v="36"/>
    <x v="349"/>
    <n v="2804422"/>
    <s v="Sub nat privé - Bâtiments et installat°"/>
    <n v="80698.899999999994"/>
    <n v="80698.899999999994"/>
  </r>
  <r>
    <x v="1"/>
    <x v="1"/>
    <x v="36"/>
    <x v="350"/>
    <n v="28051"/>
    <s v="Concessions et droits similaires"/>
    <n v="6077769.5599999996"/>
    <n v="6077769.5599999996"/>
  </r>
  <r>
    <x v="1"/>
    <x v="1"/>
    <x v="36"/>
    <x v="351"/>
    <n v="28128"/>
    <s v="Autres aménagements de terrains"/>
    <n v="3137.9"/>
    <n v="3137.9"/>
  </r>
  <r>
    <x v="1"/>
    <x v="1"/>
    <x v="36"/>
    <x v="352"/>
    <n v="281318"/>
    <s v="Autres bâtiments publics"/>
    <n v="1319667.03"/>
    <n v="1319667.03"/>
  </r>
  <r>
    <x v="1"/>
    <x v="1"/>
    <x v="36"/>
    <x v="353"/>
    <n v="281561"/>
    <s v="Matériel roulant"/>
    <n v="4752972.12"/>
    <n v="4752972.12"/>
  </r>
  <r>
    <x v="1"/>
    <x v="1"/>
    <x v="36"/>
    <x v="354"/>
    <n v="281568"/>
    <s v="Autres matériels, outillages incendie"/>
    <n v="1808389.01"/>
    <n v="1808147.27"/>
  </r>
  <r>
    <x v="1"/>
    <x v="1"/>
    <x v="36"/>
    <x v="355"/>
    <n v="28158"/>
    <s v="Autres installat°, matériel et outillage"/>
    <n v="1556690.8"/>
    <n v="1556690.8"/>
  </r>
  <r>
    <x v="1"/>
    <x v="1"/>
    <x v="36"/>
    <x v="356"/>
    <n v="28181"/>
    <s v="Installations générales, aménagt divers"/>
    <n v="276749.81"/>
    <n v="276749.81"/>
  </r>
  <r>
    <x v="1"/>
    <x v="1"/>
    <x v="36"/>
    <x v="357"/>
    <n v="28182"/>
    <s v="Matériel de transport"/>
    <n v="1946673.98"/>
    <n v="1946673.98"/>
  </r>
  <r>
    <x v="1"/>
    <x v="1"/>
    <x v="36"/>
    <x v="358"/>
    <n v="28183"/>
    <s v="Matériel de bureau et informatique"/>
    <n v="3620784.58"/>
    <n v="3620250.64"/>
  </r>
  <r>
    <x v="1"/>
    <x v="1"/>
    <x v="36"/>
    <x v="359"/>
    <n v="28184"/>
    <s v="Mobilier"/>
    <n v="3252171.34"/>
    <n v="3245006.62"/>
  </r>
  <r>
    <x v="1"/>
    <x v="1"/>
    <x v="36"/>
    <x v="360"/>
    <n v="28188"/>
    <s v="Autres immo. corporelles"/>
    <n v="5339836.84"/>
    <n v="5338626.32"/>
  </r>
  <r>
    <x v="1"/>
    <x v="1"/>
    <x v="36"/>
    <x v="293"/>
    <n v="4912"/>
    <s v="Prov. dépréc. comptes redevables"/>
    <n v="1491679.16"/>
    <n v="1491679.16"/>
  </r>
  <r>
    <x v="1"/>
    <x v="1"/>
    <x v="36"/>
    <x v="294"/>
    <n v="4962"/>
    <s v="Prov. dépréc. comptes débiteurs divers"/>
    <n v="246137.19"/>
    <n v="246137.19"/>
  </r>
  <r>
    <x v="1"/>
    <x v="1"/>
    <x v="37"/>
    <x v="264"/>
    <n v="1321"/>
    <s v="Subv. non transf. Etat, établ. nationaux"/>
    <n v="1201000"/>
    <n v="1200833.3700000001"/>
  </r>
  <r>
    <x v="1"/>
    <x v="1"/>
    <x v="37"/>
    <x v="308"/>
    <n v="13251"/>
    <s v="Subv. non transf. GFP de rattachement"/>
    <n v="30000"/>
    <n v="0"/>
  </r>
  <r>
    <x v="1"/>
    <x v="1"/>
    <x v="37"/>
    <x v="265"/>
    <n v="1328"/>
    <s v="Autres subventions d'équip. non transf."/>
    <n v="160000"/>
    <n v="1"/>
  </r>
  <r>
    <x v="1"/>
    <x v="1"/>
    <x v="37"/>
    <x v="219"/>
    <n v="2031"/>
    <s v="Frais d'études"/>
    <n v="2350000"/>
    <n v="2326787.38"/>
  </r>
  <r>
    <x v="1"/>
    <x v="1"/>
    <x v="37"/>
    <x v="220"/>
    <n v="2033"/>
    <s v="Frais d'insertion"/>
    <n v="50000"/>
    <n v="21599.38"/>
  </r>
  <r>
    <x v="1"/>
    <x v="1"/>
    <x v="37"/>
    <x v="233"/>
    <n v="2111"/>
    <s v="Terrains nus"/>
    <n v="545000"/>
    <n v="576473.05000000005"/>
  </r>
  <r>
    <x v="1"/>
    <x v="1"/>
    <x v="37"/>
    <x v="234"/>
    <n v="2115"/>
    <s v="Terrains bâtis"/>
    <n v="2260000"/>
    <n v="2253420.52"/>
  </r>
  <r>
    <x v="1"/>
    <x v="1"/>
    <x v="37"/>
    <x v="235"/>
    <n v="2128"/>
    <s v="Autres agencements et aménagements"/>
    <n v="170000"/>
    <n v="63646"/>
  </r>
  <r>
    <x v="1"/>
    <x v="1"/>
    <x v="37"/>
    <x v="237"/>
    <n v="21312"/>
    <s v="Bâtiments scolaires"/>
    <n v="20000"/>
    <n v="0"/>
  </r>
  <r>
    <x v="1"/>
    <x v="1"/>
    <x v="37"/>
    <x v="239"/>
    <n v="21318"/>
    <s v="Autres bâtiments publics"/>
    <n v="4075000"/>
    <n v="46261.53"/>
  </r>
  <r>
    <x v="1"/>
    <x v="1"/>
    <x v="37"/>
    <x v="240"/>
    <n v="2135"/>
    <s v="Installations générales, agencements"/>
    <n v="10000"/>
    <n v="0"/>
  </r>
  <r>
    <x v="1"/>
    <x v="1"/>
    <x v="37"/>
    <x v="241"/>
    <n v="2138"/>
    <s v="Autres constructions"/>
    <n v="10000"/>
    <n v="0"/>
  </r>
  <r>
    <x v="1"/>
    <x v="1"/>
    <x v="37"/>
    <x v="311"/>
    <n v="237"/>
    <s v="Avances versées commandes immo. corpo."/>
    <n v="20000"/>
    <n v="0"/>
  </r>
  <r>
    <x v="1"/>
    <x v="1"/>
    <x v="37"/>
    <x v="263"/>
    <n v="238"/>
    <s v="Avances versées commandes immo. incorp."/>
    <n v="8750000"/>
    <n v="4521972.9800000004"/>
  </r>
  <r>
    <x v="1"/>
    <x v="1"/>
    <x v="37"/>
    <x v="273"/>
    <n v="2764"/>
    <s v="Créances sur personnes de droit privé"/>
    <n v="2100000"/>
    <n v="1636437.01"/>
  </r>
  <r>
    <x v="1"/>
    <x v="1"/>
    <x v="37"/>
    <x v="361"/>
    <n v="454203"/>
    <s v="Travaux de sécurité pour le compte de tiers"/>
    <n v="0"/>
    <n v="0"/>
  </r>
  <r>
    <x v="1"/>
    <x v="1"/>
    <x v="37"/>
    <x v="362"/>
    <n v="454205"/>
    <s v="Études et travaux de mise en sécurité sur terrains instables"/>
    <n v="0"/>
    <n v="0"/>
  </r>
  <r>
    <x v="1"/>
    <x v="1"/>
    <x v="37"/>
    <x v="363"/>
    <n v="458201"/>
    <s v="Aménagement de locaux pour le PC circulation"/>
    <n v="0"/>
    <n v="0"/>
  </r>
  <r>
    <x v="1"/>
    <x v="1"/>
    <x v="37"/>
    <x v="364"/>
    <n v="458206"/>
    <s v="Construction Ecole Polytechnique - Site de Château Gombert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7">
  <r>
    <s v="6042 - Achats prestat° services (hors terrains)"/>
    <x v="0"/>
    <n v="268541.88"/>
  </r>
  <r>
    <s v="605 - Achats matériel, équipements et travaux"/>
    <x v="1"/>
    <n v="26346.959999999999"/>
  </r>
  <r>
    <s v="60611 - Eau et assainissement"/>
    <x v="2"/>
    <n v="5073133.59"/>
  </r>
  <r>
    <s v="60612 - Energie - Electricité"/>
    <x v="2"/>
    <n v="28103937.010000002"/>
  </r>
  <r>
    <s v="60621 - Combustibles"/>
    <x v="2"/>
    <n v="110806.81"/>
  </r>
  <r>
    <s v="60622 - Carburants"/>
    <x v="2"/>
    <n v="2281815.7999999998"/>
  </r>
  <r>
    <s v="60623 - Alimentation"/>
    <x v="2"/>
    <n v="2500540.9900000002"/>
  </r>
  <r>
    <s v="60628 - Autres fournitures non stockées"/>
    <x v="2"/>
    <n v="524111.73"/>
  </r>
  <r>
    <s v="60631 - Fournitures d'entretien"/>
    <x v="2"/>
    <n v="966094.52"/>
  </r>
  <r>
    <s v="60632 - Fournitures de petit équipement"/>
    <x v="2"/>
    <n v="4077236.69"/>
  </r>
  <r>
    <s v="60636 - Vêtements de travail"/>
    <x v="2"/>
    <n v="1640551.85"/>
  </r>
  <r>
    <s v="6064 - Fournitures administratives"/>
    <x v="2"/>
    <n v="299456.53999999998"/>
  </r>
  <r>
    <s v="6065 - Livres, disques, ... (médiathèque)"/>
    <x v="2"/>
    <n v="1054127.31"/>
  </r>
  <r>
    <s v="6067 - Fournitures scolaires"/>
    <x v="2"/>
    <n v="2941284.05"/>
  </r>
  <r>
    <s v="6068 - Autres matières et fournitures"/>
    <x v="2"/>
    <n v="3150025.19"/>
  </r>
  <r>
    <s v="611 - Contrats de prestations de services"/>
    <x v="3"/>
    <n v="20766827"/>
  </r>
  <r>
    <s v="6132 - Locations immobilières"/>
    <x v="4"/>
    <n v="14707763.58"/>
  </r>
  <r>
    <s v="6135 - Locations mobilières"/>
    <x v="4"/>
    <n v="1324302.9099999999"/>
  </r>
  <r>
    <s v="614 - Charges locatives et de copropriété"/>
    <x v="5"/>
    <n v="3466707.32"/>
  </r>
  <r>
    <s v="61521 - Entretien terrains"/>
    <x v="6"/>
    <n v="3962233.84"/>
  </r>
  <r>
    <s v="615221 - Entretien, réparations bâtiments publics"/>
    <x v="6"/>
    <n v="3493607.45"/>
  </r>
  <r>
    <s v="615228 - Entretien, réparations autres bâtiments"/>
    <x v="6"/>
    <n v="1926869.61"/>
  </r>
  <r>
    <s v="615231 - Entretien, réparations voiries"/>
    <x v="6"/>
    <n v="12927.82"/>
  </r>
  <r>
    <s v="615232 - Entretien, réparations réseaux"/>
    <x v="6"/>
    <n v="1824976.54"/>
  </r>
  <r>
    <s v="61551 - Entretien matériel roulant"/>
    <x v="6"/>
    <n v="1000203.02"/>
  </r>
  <r>
    <s v="61558 - Entretien autres biens mobiliers"/>
    <x v="6"/>
    <n v="858127.54"/>
  </r>
  <r>
    <s v="6156 - Maintenance"/>
    <x v="6"/>
    <n v="8322337.6900000004"/>
  </r>
  <r>
    <s v="6161 - Multirisques"/>
    <x v="7"/>
    <n v="1875343.95"/>
  </r>
  <r>
    <s v="617 - Etudes et recherches"/>
    <x v="8"/>
    <n v="263478.71000000002"/>
  </r>
  <r>
    <s v="6182 - Documentation générale et technique"/>
    <x v="9"/>
    <n v="647790.81000000006"/>
  </r>
  <r>
    <s v="6184 - Versements à des organismes de formation"/>
    <x v="10"/>
    <n v="1184729.06"/>
  </r>
  <r>
    <s v="6185 - Frais de colloques et de séminaires"/>
    <x v="9"/>
    <n v="850"/>
  </r>
  <r>
    <s v="6188 - Autres frais divers"/>
    <x v="9"/>
    <n v="305124.40000000002"/>
  </r>
  <r>
    <s v="6225 - Indemnités aux comptable et régisseurs"/>
    <x v="11"/>
    <n v="220"/>
  </r>
  <r>
    <s v="6226 - Honoraires"/>
    <x v="12"/>
    <n v="592778.77"/>
  </r>
  <r>
    <s v="6227 - Frais d'actes et de contentieux"/>
    <x v="12"/>
    <n v="45419.53"/>
  </r>
  <r>
    <s v="6228 - Divers"/>
    <x v="12"/>
    <n v="10501784.65"/>
  </r>
  <r>
    <s v="6231 - Annonces et insertions"/>
    <x v="13"/>
    <n v="2916183.32"/>
  </r>
  <r>
    <s v="6232 - Fêtes et cérémonies"/>
    <x v="14"/>
    <n v="1407272.86"/>
  </r>
  <r>
    <s v="6233 - Foires et expositions"/>
    <x v="14"/>
    <n v="3309045.19"/>
  </r>
  <r>
    <s v="6236 - Catalogues et imprimés"/>
    <x v="14"/>
    <n v="352693.37"/>
  </r>
  <r>
    <s v="6238 - Divers"/>
    <x v="14"/>
    <n v="1306322.3500000001"/>
  </r>
  <r>
    <s v="6241 - Transports de biens"/>
    <x v="15"/>
    <n v="1392194.53"/>
  </r>
  <r>
    <s v="6247 - Transports collectifs"/>
    <x v="16"/>
    <n v="1727266.27"/>
  </r>
  <r>
    <s v="6248 - Divers"/>
    <x v="16"/>
    <n v="121781.98"/>
  </r>
  <r>
    <s v="6251 - Voyages et déplacements"/>
    <x v="17"/>
    <n v="35055.83"/>
  </r>
  <r>
    <s v="6255 - Frais de déménagement"/>
    <x v="18"/>
    <n v="115884.08"/>
  </r>
  <r>
    <s v="6256 - Missions"/>
    <x v="18"/>
    <n v="371491.9"/>
  </r>
  <r>
    <s v="6257 - Réceptions"/>
    <x v="18"/>
    <n v="459288.05"/>
  </r>
  <r>
    <s v="6261 - Frais d'affranchissement"/>
    <x v="19"/>
    <n v="1027262.48"/>
  </r>
  <r>
    <s v="6262 - Frais de télécommunications"/>
    <x v="20"/>
    <n v="4214005.3899999997"/>
  </r>
  <r>
    <s v="627 - Services bancaires et assimilés"/>
    <x v="21"/>
    <n v="2427389.7000000002"/>
  </r>
  <r>
    <s v="6281 - Concours divers (cotisations)"/>
    <x v="22"/>
    <n v="436089.29"/>
  </r>
  <r>
    <s v="6282 - Frais de gardiennage (églises, forêts, ."/>
    <x v="23"/>
    <n v="8040956.4400000004"/>
  </r>
  <r>
    <s v="6283 - Frais de nettoyage des locaux"/>
    <x v="23"/>
    <n v="5262779.97"/>
  </r>
  <r>
    <s v="6284 - Redevances pour services rendus"/>
    <x v="23"/>
    <n v="98261.13"/>
  </r>
  <r>
    <s v="62872 - Remb. frais au budget annexe"/>
    <x v="23"/>
    <n v="447061.05"/>
  </r>
  <r>
    <s v="62876 - Remb. frais à un GFP de rattachement"/>
    <x v="24"/>
    <n v="1883002.25"/>
  </r>
  <r>
    <s v="62878 - Remb. frais à d'autres organismes"/>
    <x v="25"/>
    <n v="1155.07"/>
  </r>
  <r>
    <s v="6288 - Autres services extérieurs"/>
    <x v="26"/>
    <n v="3418333.65"/>
  </r>
  <r>
    <s v="63512 - Taxes foncières"/>
    <x v="27"/>
    <n v="2408642.2400000002"/>
  </r>
  <r>
    <s v="63513 - Autres impôts locaux"/>
    <x v="28"/>
    <n v="246824"/>
  </r>
  <r>
    <s v="6353 - Impôts indirects"/>
    <x v="28"/>
    <n v="11288"/>
  </r>
  <r>
    <s v="6354 - Droits d'enregistrement et de timbre"/>
    <x v="28"/>
    <n v="0"/>
  </r>
  <r>
    <s v="6355 - Taxes et impôts sur les véhicules"/>
    <x v="28"/>
    <n v="4712"/>
  </r>
  <r>
    <s v="6358 - Autres droits"/>
    <x v="28"/>
    <n v="17969"/>
  </r>
  <r>
    <s v="637 - Autres impôts, taxes (autres organismes)"/>
    <x v="29"/>
    <n v="22985.919999999998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071">
  <r>
    <x v="0"/>
    <x v="0"/>
    <n v="1978"/>
    <s v="P"/>
    <s v="CONST 40 LOGTS ZAC DU FRI"/>
    <s v="CDC"/>
    <n v="38630.58"/>
    <n v="0"/>
    <n v="0"/>
    <s v="A"/>
    <s v="F"/>
    <s v="FIXE"/>
    <n v="2.7639999999999998"/>
    <s v="F"/>
    <s v="FIXE"/>
    <n v="3.6"/>
    <s v="A-1"/>
    <m/>
    <n v="66.19"/>
    <n v="1839.4"/>
  </r>
  <r>
    <x v="0"/>
    <x v="0"/>
    <n v="1979"/>
    <s v="P"/>
    <s v="CONST 40 LOGTS ZAC DU FRI"/>
    <s v="CDC"/>
    <n v="53204.71"/>
    <n v="2517.33"/>
    <n v="0"/>
    <s v="A"/>
    <s v="F"/>
    <s v="FIXE"/>
    <n v="3.093"/>
    <s v="F"/>
    <s v="FIXE"/>
    <n v="3.6"/>
    <s v="A-1"/>
    <m/>
    <n v="178.09"/>
    <n v="2429.75"/>
  </r>
  <r>
    <x v="0"/>
    <x v="0"/>
    <n v="1978"/>
    <s v="P"/>
    <s v="UN LOGEMENT 17 RUE PUITDU"/>
    <s v="CDC"/>
    <n v="60781.42"/>
    <n v="8770.26"/>
    <n v="4"/>
    <s v="A"/>
    <s v="F"/>
    <s v="FIXE"/>
    <n v="1.042"/>
    <s v="F"/>
    <s v="FIXE"/>
    <n v="1.2"/>
    <s v="A-1"/>
    <m/>
    <n v="125.55"/>
    <n v="1692.16"/>
  </r>
  <r>
    <x v="0"/>
    <x v="0"/>
    <n v="1978"/>
    <s v="P"/>
    <s v="CONST DE 4 LOGTS RUE PUI"/>
    <s v="CDC"/>
    <n v="6829.72"/>
    <n v="994.48"/>
    <n v="4.75"/>
    <s v="A"/>
    <s v="F"/>
    <s v="FIXE"/>
    <n v="1.03"/>
    <s v="F"/>
    <s v="FIXE"/>
    <n v="1.2"/>
    <s v="A-1"/>
    <m/>
    <n v="14.24"/>
    <n v="191.87"/>
  </r>
  <r>
    <x v="0"/>
    <x v="0"/>
    <n v="1978"/>
    <s v="P"/>
    <s v="UN LOGEMENT 18 RUE DES PI"/>
    <s v="CDC"/>
    <n v="14314.96"/>
    <n v="2065.5100000000002"/>
    <n v="4"/>
    <s v="A"/>
    <s v="F"/>
    <s v="FIXE"/>
    <n v="1.042"/>
    <s v="F"/>
    <s v="FIXE"/>
    <n v="1.2"/>
    <s v="A-1"/>
    <m/>
    <n v="29.57"/>
    <n v="398.53"/>
  </r>
  <r>
    <x v="0"/>
    <x v="0"/>
    <n v="1978"/>
    <s v="P"/>
    <s v="UN LOGEMENT 12 RUE DES PI"/>
    <s v="CDC"/>
    <n v="51222.87"/>
    <n v="7391.17"/>
    <n v="4"/>
    <s v="A"/>
    <s v="F"/>
    <s v="FIXE"/>
    <n v="1.042"/>
    <s v="F"/>
    <s v="FIXE"/>
    <n v="1.2"/>
    <s v="A-1"/>
    <m/>
    <n v="105.81"/>
    <n v="1426.04"/>
  </r>
  <r>
    <x v="0"/>
    <x v="0"/>
    <n v="1978"/>
    <s v="P"/>
    <s v="CONST 40 LOGTS ZAC DU FR"/>
    <s v="CDC"/>
    <n v="25626.68"/>
    <n v="0"/>
    <n v="0"/>
    <s v="A"/>
    <s v="F"/>
    <s v="FIXE"/>
    <n v="5.2169999999999996"/>
    <s v="F"/>
    <s v="FIXE"/>
    <n v="7.15"/>
    <s v="A-1"/>
    <m/>
    <n v="132.57"/>
    <n v="1854.15"/>
  </r>
  <r>
    <x v="0"/>
    <x v="0"/>
    <n v="1980"/>
    <s v="P"/>
    <s v="CONST 4 LOGTS. REVISION D"/>
    <s v="CDC"/>
    <n v="6067.47"/>
    <n v="883.39"/>
    <n v="4.75"/>
    <s v="A"/>
    <s v="F"/>
    <s v="FIXE"/>
    <n v="1.1259999999999999"/>
    <s v="F"/>
    <s v="FIXE"/>
    <n v="1.2"/>
    <s v="A-1"/>
    <m/>
    <n v="12.65"/>
    <n v="170.46"/>
  </r>
  <r>
    <x v="0"/>
    <x v="0"/>
    <n v="1978"/>
    <s v="P"/>
    <s v="GROUPE LES CATALANS 10 LO"/>
    <s v="CDC"/>
    <n v="19940.330000000002"/>
    <n v="0"/>
    <n v="0"/>
    <s v="A"/>
    <s v="F"/>
    <s v="FIXE"/>
    <n v="2.831"/>
    <s v="F"/>
    <s v="FIXE"/>
    <n v="3.35"/>
    <s v="A-1"/>
    <m/>
    <n v="30.61"/>
    <n v="911.19"/>
  </r>
  <r>
    <x v="0"/>
    <x v="0"/>
    <n v="1980"/>
    <s v="P"/>
    <s v="CONST 1 LOGT 18 RUE DES P"/>
    <s v="CDC"/>
    <n v="1570.22"/>
    <n v="228.58"/>
    <n v="4.75"/>
    <s v="A"/>
    <s v="F"/>
    <s v="FIXE"/>
    <n v="1.1259999999999999"/>
    <s v="F"/>
    <s v="FIXE"/>
    <n v="1.2"/>
    <s v="A-1"/>
    <m/>
    <n v="3.27"/>
    <n v="44.12"/>
  </r>
  <r>
    <x v="0"/>
    <x v="0"/>
    <n v="1980"/>
    <s v="P"/>
    <s v="CONST 49 LOGTS LOCATIFS"/>
    <s v="CDC"/>
    <n v="31053.86"/>
    <n v="2792.42"/>
    <n v="1"/>
    <s v="A"/>
    <s v="F"/>
    <s v="FIXE"/>
    <n v="2.8839999999999999"/>
    <s v="F"/>
    <s v="FIXE"/>
    <n v="3.35"/>
    <s v="A-1"/>
    <m/>
    <n v="138.06"/>
    <n v="1328.63"/>
  </r>
  <r>
    <x v="0"/>
    <x v="1"/>
    <n v="2017"/>
    <s v="X Produits CDC"/>
    <s v="DOCKS LIBRE 2 Aqu_x000a_en VE"/>
    <s v="CDC"/>
    <n v="665772.25"/>
    <n v="660313.23"/>
    <n v="58.17"/>
    <s v="A"/>
    <s v="V"/>
    <s v="LIVRET A"/>
    <n v="1.319"/>
    <s v="V"/>
    <s v="LIVRET A"/>
    <n v="1.3"/>
    <s v="A-1"/>
    <m/>
    <n v="8655.0400000000009"/>
    <n v="5459.02"/>
  </r>
  <r>
    <x v="0"/>
    <x v="1"/>
    <n v="2017"/>
    <s v="X Produits CDC"/>
    <s v="RENE CASSIN RHVS_x000a_Constr"/>
    <s v="CDC"/>
    <n v="227120.3"/>
    <n v="222028.45"/>
    <n v="38.83"/>
    <s v="A"/>
    <s v="V"/>
    <s v="LIVRET A"/>
    <n v="0.55000000000000004"/>
    <s v="V"/>
    <s v="LIVRET A"/>
    <n v="0.55000000000000004"/>
    <s v="A-1"/>
    <m/>
    <n v="1249.1600000000001"/>
    <n v="5091.8500000000004"/>
  </r>
  <r>
    <x v="0"/>
    <x v="1"/>
    <n v="2017"/>
    <s v="X Produits CDC"/>
    <s v="DOCKS LIBRE 2 Aqu_x000a_en VE"/>
    <s v="CDC"/>
    <n v="1345833.5"/>
    <n v="1334798.29"/>
    <n v="58.17"/>
    <s v="A"/>
    <s v="V"/>
    <s v="LIVRET A"/>
    <n v="1.319"/>
    <s v="V"/>
    <s v="LIVRET A"/>
    <n v="1.3"/>
    <s v="A-1"/>
    <m/>
    <n v="17495.84"/>
    <n v="11035.21"/>
  </r>
  <r>
    <x v="0"/>
    <x v="1"/>
    <n v="2017"/>
    <s v="X Produits CDC"/>
    <s v="DOCKS LIBRE 2 Aqu_x000a_en VE"/>
    <s v="CDC"/>
    <n v="1963753"/>
    <n v="1931765.89"/>
    <n v="38.17"/>
    <s v="A"/>
    <s v="V"/>
    <s v="LIVRET A"/>
    <n v="1.37"/>
    <s v="V"/>
    <s v="LIVRET A"/>
    <n v="1.35"/>
    <s v="A-1"/>
    <m/>
    <n v="26510.67"/>
    <n v="31987.11"/>
  </r>
  <r>
    <x v="0"/>
    <x v="1"/>
    <n v="2017"/>
    <s v="X Produits CDC"/>
    <s v="DOCKS LIBRE 2 Aqu_x000a_en VE"/>
    <s v="CDC"/>
    <n v="573703.9"/>
    <n v="568999.79"/>
    <n v="58.17"/>
    <s v="A"/>
    <s v="V"/>
    <s v="LIVRET A"/>
    <n v="1.319"/>
    <s v="V"/>
    <s v="LIVRET A"/>
    <n v="1.3"/>
    <s v="A-1"/>
    <m/>
    <n v="7458.15"/>
    <n v="4704.1099999999997"/>
  </r>
  <r>
    <x v="0"/>
    <x v="1"/>
    <n v="2017"/>
    <s v="X Produits CDC"/>
    <s v="RENE CASSIN RHVS_x000a_Constr"/>
    <s v="CDC"/>
    <n v="1053874.8"/>
    <n v="1035505.25"/>
    <n v="48.83"/>
    <s v="A"/>
    <s v="V"/>
    <s v="LIVRET A"/>
    <n v="0.55000000000000004"/>
    <s v="V"/>
    <s v="LIVRET A"/>
    <n v="0.55000000000000004"/>
    <s v="A-1"/>
    <m/>
    <n v="5796.31"/>
    <n v="18369.55"/>
  </r>
  <r>
    <x v="0"/>
    <x v="1"/>
    <n v="2017"/>
    <s v="X Produits CDC"/>
    <s v="RAPHAEL PONSON_x000a_Acquisit"/>
    <s v="CDC"/>
    <n v="3705762.5"/>
    <n v="3671255.6"/>
    <n v="48.17"/>
    <s v="A"/>
    <s v="V"/>
    <s v="LIVRET A"/>
    <n v="1.887"/>
    <s v="V"/>
    <s v="LIVRET A"/>
    <n v="1.86"/>
    <s v="A-1"/>
    <m/>
    <n v="68927.179999999993"/>
    <n v="34506.9"/>
  </r>
  <r>
    <x v="0"/>
    <x v="1"/>
    <n v="2017"/>
    <s v="X Produits CDC"/>
    <s v="DOCKS LIBRE 2 Aqu_x000a_en VE"/>
    <s v="CDC"/>
    <n v="940574.8"/>
    <n v="927201.97"/>
    <n v="38.17"/>
    <s v="A"/>
    <s v="V"/>
    <s v="LIVRET A"/>
    <n v="1.887"/>
    <s v="V"/>
    <s v="LIVRET A"/>
    <n v="1.86"/>
    <s v="A-1"/>
    <m/>
    <n v="17494.689999999999"/>
    <n v="13372.83"/>
  </r>
  <r>
    <x v="0"/>
    <x v="1"/>
    <n v="2017"/>
    <s v="X Produits CDC"/>
    <s v="DOCKS LIBRE 2 Aqu_x000a_en VE"/>
    <s v="CDC"/>
    <n v="1008271.55"/>
    <n v="988219.63"/>
    <n v="38.17"/>
    <s v="A"/>
    <s v="V"/>
    <s v="LIVRET A"/>
    <n v="0.55800000000000005"/>
    <s v="V"/>
    <s v="LIVRET A"/>
    <n v="0.55000000000000004"/>
    <s v="A-1"/>
    <m/>
    <n v="5545.5"/>
    <n v="20051.919999999998"/>
  </r>
  <r>
    <x v="0"/>
    <x v="2"/>
    <n v="2012"/>
    <s v="X Produits CDC"/>
    <s v="MARSEILLE BAIGNOIR"/>
    <s v="CDC"/>
    <n v="338175.2"/>
    <n v="277217.03999999998"/>
    <n v="18.670000000000002"/>
    <s v="A"/>
    <s v="V"/>
    <s v="LIVRET A"/>
    <n v="2.8479999999999999"/>
    <s v="V"/>
    <s v="LIVRET A"/>
    <n v="2.85"/>
    <s v="A-1"/>
    <m/>
    <n v="8210.9599999999991"/>
    <n v="10886.57"/>
  </r>
  <r>
    <x v="0"/>
    <x v="2"/>
    <n v="2016"/>
    <s v="P"/>
    <s v="JOLIE MANON_x000a_transfert d"/>
    <s v="CDC"/>
    <n v="4149750"/>
    <n v="3782016.06"/>
    <n v="17.670000000000002"/>
    <s v="A"/>
    <s v="V"/>
    <s v="LIVRET A"/>
    <n v="1.32"/>
    <s v="V"/>
    <s v="LIVRET A"/>
    <n v="1.32"/>
    <s v="A-1"/>
    <m/>
    <n v="52365.57"/>
    <n v="185072.54"/>
  </r>
  <r>
    <x v="0"/>
    <x v="2"/>
    <n v="2007"/>
    <s v="X Produits CDC"/>
    <s v="RESIDENCE ROSTAND CREAT"/>
    <s v="CDC"/>
    <n v="1100000"/>
    <n v="849414.32"/>
    <n v="23.58"/>
    <s v="A"/>
    <s v="V"/>
    <s v="LIVRET A"/>
    <n v="2.7309999999999999"/>
    <s v="V"/>
    <s v="LIVRET A"/>
    <n v="2.25"/>
    <s v="A-1"/>
    <m/>
    <n v="19707.7"/>
    <n v="26483.64"/>
  </r>
  <r>
    <x v="0"/>
    <x v="2"/>
    <n v="2018"/>
    <s v="X Produits CDC"/>
    <s v="DARIUS MILHAUD"/>
    <s v="CDC"/>
    <n v="825000"/>
    <n v="825000"/>
    <n v="39.75"/>
    <s v="A"/>
    <s v="V"/>
    <s v="LIVRET A"/>
    <n v="0.55000000000000004"/>
    <s v="V"/>
    <s v="LIVRET A"/>
    <n v="0.55000000000000004"/>
    <s v="A-1"/>
    <m/>
    <n v="0"/>
    <n v="0"/>
  </r>
  <r>
    <x v="0"/>
    <x v="2"/>
    <n v="1994"/>
    <s v="X Produits CDC"/>
    <s v="ST JEROME CONST 133 LOG"/>
    <s v="CDC"/>
    <n v="3595655.05"/>
    <n v="1836815.06"/>
    <n v="10.33"/>
    <s v="A"/>
    <s v="V"/>
    <s v="LIVRET A"/>
    <n v="4.8410000000000002"/>
    <s v="V"/>
    <s v="LIVRET A"/>
    <n v="3.55"/>
    <s v="A-1"/>
    <m/>
    <n v="70073.149999999994"/>
    <n v="137076.32999999999"/>
  </r>
  <r>
    <x v="0"/>
    <x v="2"/>
    <n v="2001"/>
    <s v="X Produits CDC"/>
    <s v="RESIDENCE COLBERT"/>
    <s v="CDC"/>
    <n v="402465.4"/>
    <n v="229919.68"/>
    <n v="14.58"/>
    <s v="A"/>
    <s v="V"/>
    <s v="LIVRET A"/>
    <n v="4.17"/>
    <s v="V"/>
    <s v="LIVRET A"/>
    <n v="3.45"/>
    <s v="A-1"/>
    <m/>
    <n v="8367.01"/>
    <n v="12602.45"/>
  </r>
  <r>
    <x v="0"/>
    <x v="2"/>
    <n v="2016"/>
    <s v="X Produits CDC"/>
    <s v="THUBANEAU acq am e de 2"/>
    <s v="CDC"/>
    <n v="71500"/>
    <n v="68285.240000000005"/>
    <n v="37.17"/>
    <s v="A"/>
    <s v="V"/>
    <s v="LIVRET A"/>
    <n v="0.55000000000000004"/>
    <s v="V"/>
    <s v="LIVRET A"/>
    <n v="0.55000000000000004"/>
    <s v="A-1"/>
    <m/>
    <n v="384.43"/>
    <n v="1611.79"/>
  </r>
  <r>
    <x v="0"/>
    <x v="2"/>
    <n v="2008"/>
    <s v="X Produits CDC"/>
    <s v="RESIDENCE PRESSENSE CON"/>
    <s v="CDC"/>
    <n v="775500"/>
    <n v="594547.15"/>
    <n v="24.92"/>
    <s v="A"/>
    <s v="V"/>
    <s v="LIVRET A"/>
    <n v="3.29"/>
    <s v="V"/>
    <s v="LIVRET A"/>
    <n v="1.55"/>
    <s v="A-1"/>
    <m/>
    <n v="9515.4500000000007"/>
    <n v="19352.59"/>
  </r>
  <r>
    <x v="0"/>
    <x v="2"/>
    <n v="2004"/>
    <s v="X Produits CDC"/>
    <s v="RUE CURIOL CQ AMEL 9 LO"/>
    <s v="CDC"/>
    <n v="118385.3"/>
    <n v="82727.12"/>
    <n v="19.920000000000002"/>
    <s v="A"/>
    <s v="V"/>
    <s v="LIVRET A"/>
    <n v="3.1320000000000001"/>
    <s v="V"/>
    <s v="LIVRET A"/>
    <n v="2.95"/>
    <s v="A-1"/>
    <m/>
    <n v="2529.12"/>
    <n v="3005.77"/>
  </r>
  <r>
    <x v="0"/>
    <x v="2"/>
    <n v="2006"/>
    <s v="X Produits CDC"/>
    <s v="PETITES MARIES ACQ AMEL"/>
    <s v="CDC"/>
    <n v="167750"/>
    <n v="130854.88"/>
    <n v="22.25"/>
    <s v="A"/>
    <s v="V"/>
    <s v="LIVRET A"/>
    <n v="3.7360000000000002"/>
    <s v="V"/>
    <s v="LIVRET A"/>
    <n v="2.75"/>
    <s v="A-1"/>
    <m/>
    <n v="3704.26"/>
    <n v="3845.59"/>
  </r>
  <r>
    <x v="0"/>
    <x v="2"/>
    <n v="2001"/>
    <s v="X Produits CDC"/>
    <s v="RESIDENCE COLBERT"/>
    <s v="CDC"/>
    <n v="125770.44"/>
    <n v="76879.5"/>
    <n v="14.83"/>
    <s v="A"/>
    <s v="V"/>
    <s v="LIVRET A"/>
    <n v="3.464"/>
    <s v="V"/>
    <s v="LIVRET A"/>
    <n v="3.7"/>
    <s v="A-1"/>
    <m/>
    <n v="2984.61"/>
    <n v="3785.75"/>
  </r>
  <r>
    <x v="0"/>
    <x v="2"/>
    <n v="2008"/>
    <s v="X Produits CDC"/>
    <s v="DUGUESCLIN REHAB RESIDE"/>
    <s v="CDC"/>
    <n v="108350"/>
    <n v="62079.49"/>
    <n v="9.25"/>
    <s v="A"/>
    <s v="V"/>
    <s v="LIVRET A"/>
    <n v="4.1310000000000002"/>
    <s v="V"/>
    <s v="LIVRET A"/>
    <n v="2.9"/>
    <s v="A-1"/>
    <m/>
    <n v="1953.63"/>
    <n v="5286.89"/>
  </r>
  <r>
    <x v="0"/>
    <x v="2"/>
    <n v="2012"/>
    <s v="X Produits CDC"/>
    <s v="RUE DU RELAIS CONSTRUCT"/>
    <s v="CDC"/>
    <n v="950840"/>
    <n v="852486.93"/>
    <n v="33.67"/>
    <s v="A"/>
    <s v="V"/>
    <s v="LIVRET A"/>
    <n v="2.0489999999999999"/>
    <s v="V"/>
    <s v="LIVRET A"/>
    <n v="2.0499999999999998"/>
    <s v="A-1"/>
    <m/>
    <n v="17829.3"/>
    <n v="17234.89"/>
  </r>
  <r>
    <x v="0"/>
    <x v="2"/>
    <n v="2015"/>
    <s v="X Produits CDC"/>
    <s v="CAPUCINS 13001"/>
    <s v="CDC"/>
    <n v="323400"/>
    <n v="301945.09000000003"/>
    <n v="36.5"/>
    <s v="A"/>
    <s v="V"/>
    <s v="LIVRET A"/>
    <n v="0.55000000000000004"/>
    <s v="V"/>
    <s v="LIVRET A"/>
    <n v="0.55000000000000004"/>
    <s v="A-1"/>
    <m/>
    <n v="1701"/>
    <n v="7328.06"/>
  </r>
  <r>
    <x v="0"/>
    <x v="3"/>
    <n v="2011"/>
    <s v="X Produits CDC"/>
    <s v="RESIDENCE SOCIALE JOUVEN"/>
    <s v="CDC"/>
    <n v="1375000"/>
    <n v="1155825.6399999999"/>
    <n v="22.5"/>
    <s v="A"/>
    <s v="V"/>
    <s v="LIVRET A"/>
    <n v="1.7969999999999999"/>
    <s v="V"/>
    <s v="LIVRET A"/>
    <n v="2.0499999999999998"/>
    <s v="A-1"/>
    <m/>
    <n v="24392.02"/>
    <n v="34028.85"/>
  </r>
  <r>
    <x v="0"/>
    <x v="4"/>
    <n v="2009"/>
    <s v="X Produits CDC"/>
    <s v="MAISON RELAIS FONTAINIEU"/>
    <s v="CDC"/>
    <n v="811096"/>
    <n v="721181.6"/>
    <n v="31.33"/>
    <s v="A"/>
    <s v="V"/>
    <s v="LIVRET A"/>
    <n v="1.718"/>
    <s v="V"/>
    <s v="LIVRET A"/>
    <n v="2.0499999999999998"/>
    <s v="A-1"/>
    <m/>
    <n v="15022.62"/>
    <n v="11629.15"/>
  </r>
  <r>
    <x v="0"/>
    <x v="5"/>
    <n v="1998"/>
    <s v="P"/>
    <s v="FOYER BERLIOZ 19_x000a_rue Ber"/>
    <s v="Urcil"/>
    <n v="58692.87"/>
    <n v="31527.07"/>
    <n v="9"/>
    <s v="A"/>
    <s v="F"/>
    <s v="FIXE"/>
    <n v="1.5089999999999999"/>
    <s v="F"/>
    <s v="FIXE"/>
    <n v="1.5"/>
    <s v="A-1"/>
    <m/>
    <n v="516.44000000000005"/>
    <n v="2902.17"/>
  </r>
  <r>
    <x v="0"/>
    <x v="5"/>
    <n v="1997"/>
    <s v="X Produits CDC"/>
    <s v="FOYER BERLIOZ 19_x000a_rue Ber"/>
    <s v="CDC"/>
    <n v="184463.31"/>
    <n v="52293.19"/>
    <n v="5.58"/>
    <s v="A"/>
    <s v="V"/>
    <s v="LIVRET A"/>
    <n v="4.4029999999999996"/>
    <s v="V"/>
    <s v="LIVRET A"/>
    <n v="2.0499999999999998"/>
    <s v="A-1"/>
    <m/>
    <n v="1246.1099999999999"/>
    <n v="8492.7800000000007"/>
  </r>
  <r>
    <x v="1"/>
    <x v="6"/>
    <n v="2010"/>
    <s v="P"/>
    <s v="MAS BELLEVUE REHABILITA"/>
    <s v="CEP"/>
    <n v="500000"/>
    <n v="115445.22"/>
    <n v="1.25"/>
    <s v="A"/>
    <s v="F"/>
    <s v="FIXE"/>
    <n v="3.8069999999999999"/>
    <s v="F"/>
    <s v="FIXE"/>
    <n v="3.8"/>
    <s v="A-1"/>
    <m/>
    <n v="6460.68"/>
    <n v="54572.57"/>
  </r>
  <r>
    <x v="1"/>
    <x v="6"/>
    <n v="2013"/>
    <s v="P"/>
    <s v="ECOLE JEAN CASSE RESTRU"/>
    <s v="CEP"/>
    <n v="1000000"/>
    <n v="930329.52"/>
    <n v="25.83"/>
    <s v="M"/>
    <s v="F"/>
    <s v="FIXE"/>
    <n v="4.68"/>
    <s v="F"/>
    <s v="FIXE"/>
    <n v="4.59"/>
    <s v="A-1"/>
    <m/>
    <n v="43159.93"/>
    <n v="18285.71"/>
  </r>
  <r>
    <x v="1"/>
    <x v="6"/>
    <n v="2010"/>
    <s v="P"/>
    <s v="MAS BELLEVUE REHABILITA"/>
    <s v="CEP"/>
    <n v="1000000"/>
    <n v="698932.68"/>
    <n v="11.25"/>
    <s v="A"/>
    <s v="F"/>
    <s v="FIXE"/>
    <n v="4.3419999999999996"/>
    <s v="F"/>
    <s v="FIXE"/>
    <n v="4.4000000000000004"/>
    <s v="A-1"/>
    <m/>
    <n v="32668.91"/>
    <n v="43542.54"/>
  </r>
  <r>
    <x v="1"/>
    <x v="6"/>
    <n v="2007"/>
    <s v="P"/>
    <s v="MAS BELLEVUE REHABILITA"/>
    <s v="DEXIA CL"/>
    <n v="1000000"/>
    <n v="666833.16"/>
    <n v="11"/>
    <s v="T"/>
    <s v="F"/>
    <s v="FIXE"/>
    <n v="3.4830000000000001"/>
    <s v="F"/>
    <s v="FIXE"/>
    <n v="4.41"/>
    <s v="A-1"/>
    <m/>
    <n v="30650.51"/>
    <n v="44857.61"/>
  </r>
  <r>
    <x v="1"/>
    <x v="6"/>
    <n v="2008"/>
    <s v="P"/>
    <s v="MAS BELLEVUE REHABILITA"/>
    <s v="CEP"/>
    <n v="3250000"/>
    <n v="2762879.63"/>
    <n v="21.08"/>
    <s v="A"/>
    <s v="F"/>
    <s v="FIXE"/>
    <n v="3.9870000000000001"/>
    <s v="F"/>
    <s v="FIXE"/>
    <n v="4.6900000000000004"/>
    <s v="A-1"/>
    <m/>
    <n v="132913.28"/>
    <n v="71092.27"/>
  </r>
  <r>
    <x v="1"/>
    <x v="6"/>
    <n v="2007"/>
    <s v="P"/>
    <s v="MAS BELLEVUE REHABILITA"/>
    <s v="DEXIA CL"/>
    <n v="3250000"/>
    <n v="2619075.4900000002"/>
    <n v="20"/>
    <s v="T"/>
    <s v="F"/>
    <s v="FIXE"/>
    <n v="4.0369999999999999"/>
    <s v="F"/>
    <s v="FIXE"/>
    <n v="4.47"/>
    <s v="A-1"/>
    <m/>
    <n v="119263.82"/>
    <n v="77996.539999999994"/>
  </r>
  <r>
    <x v="1"/>
    <x v="7"/>
    <n v="2008"/>
    <s v="P"/>
    <s v="LES BOUT CHOU CRECHE MU"/>
    <s v="CDC"/>
    <n v="332500"/>
    <n v="207521.91"/>
    <n v="13"/>
    <s v="A"/>
    <s v="V"/>
    <s v="LIVRET A"/>
    <n v="2.1190000000000002"/>
    <s v="V"/>
    <s v="LIVRET A"/>
    <n v="2.85"/>
    <s v="A-1"/>
    <m/>
    <n v="6316.66"/>
    <n v="14115.3"/>
  </r>
  <r>
    <x v="1"/>
    <x v="8"/>
    <n v="2015"/>
    <s v="X Produits CDC"/>
    <s v="EHPAD LA SALETTE REHAB"/>
    <s v="CDC"/>
    <n v="1961300"/>
    <n v="1759155.72"/>
    <n v="21.5"/>
    <s v="A"/>
    <s v="V"/>
    <s v="LIVRET A"/>
    <n v="1.335"/>
    <s v="V"/>
    <s v="LIVRET A"/>
    <n v="1.35"/>
    <s v="A-1"/>
    <m/>
    <n v="24670.48"/>
    <n v="68286.98"/>
  </r>
  <r>
    <x v="0"/>
    <x v="9"/>
    <n v="2016"/>
    <s v="X Produits CDC"/>
    <s v="EHPAD MAZARGUES_x000a_Acq am"/>
    <s v="CDC"/>
    <n v="3113039.25"/>
    <n v="3011065.07"/>
    <n v="37.33"/>
    <s v="A"/>
    <s v="V"/>
    <s v="LIVRET A"/>
    <n v="1.37"/>
    <s v="V"/>
    <s v="LIVRET A"/>
    <n v="1.35"/>
    <s v="A-1"/>
    <m/>
    <n v="42515.29"/>
    <n v="51266.63"/>
  </r>
  <r>
    <x v="0"/>
    <x v="9"/>
    <n v="2015"/>
    <s v="X Produits CDC"/>
    <s v="EHPAD Croix Rouge ma mais"/>
    <s v="CDC"/>
    <n v="422758.6"/>
    <n v="399911.53"/>
    <n v="35.25"/>
    <s v="A"/>
    <s v="V"/>
    <s v="LIVRET A"/>
    <n v="1.86"/>
    <s v="V"/>
    <s v="LIVRET A"/>
    <n v="1.86"/>
    <s v="A-1"/>
    <m/>
    <n v="7582.62"/>
    <n v="7756.46"/>
  </r>
  <r>
    <x v="0"/>
    <x v="9"/>
    <n v="2015"/>
    <s v="X Produits CDC"/>
    <s v="EHPAD Croix Rouge ma mais"/>
    <s v="CDC"/>
    <n v="181182.1"/>
    <n v="171390.52"/>
    <n v="35.25"/>
    <s v="A"/>
    <s v="V"/>
    <s v="LIVRET A"/>
    <n v="1.86"/>
    <s v="V"/>
    <s v="LIVRET A"/>
    <n v="1.86"/>
    <s v="A-1"/>
    <m/>
    <n v="3249.69"/>
    <n v="3324.19"/>
  </r>
  <r>
    <x v="0"/>
    <x v="9"/>
    <n v="2016"/>
    <s v="X Produits CDC"/>
    <s v="EHPAD MAZARGUES_x000a_Acq am"/>
    <s v="CDC"/>
    <n v="1334159.55"/>
    <n v="1303884.05"/>
    <n v="47.33"/>
    <s v="A"/>
    <s v="V"/>
    <s v="LIVRET A"/>
    <n v="1.37"/>
    <s v="V"/>
    <s v="LIVRET A"/>
    <n v="1.35"/>
    <s v="A-1"/>
    <m/>
    <n v="18311.900000000001"/>
    <n v="15195.79"/>
  </r>
  <r>
    <x v="0"/>
    <x v="10"/>
    <n v="2011"/>
    <s v="X Produits CDC"/>
    <s v="LES CHLOROPHYLLES ACQ E"/>
    <s v="CDC"/>
    <n v="144474.54999999999"/>
    <n v="141411.5"/>
    <n v="43.75"/>
    <s v="A"/>
    <s v="V"/>
    <s v="LIVRET A"/>
    <n v="1.794"/>
    <s v="V"/>
    <s v="LIVRET A"/>
    <n v="2.0499999999999998"/>
    <s v="A-1"/>
    <m/>
    <n v="2925.77"/>
    <n v="1309.21"/>
  </r>
  <r>
    <x v="0"/>
    <x v="10"/>
    <n v="2010"/>
    <s v="X Produits CDC"/>
    <s v="RUE RENZO CONST 28 LOGT"/>
    <s v="CDC"/>
    <n v="315982.7"/>
    <n v="306716.57"/>
    <n v="23.17"/>
    <s v="A"/>
    <s v="V"/>
    <s v="LIVRET A"/>
    <n v="2.7429999999999999"/>
    <s v="V"/>
    <s v="LIVRET A"/>
    <n v="3.41"/>
    <s v="A-1"/>
    <m/>
    <n v="10642.88"/>
    <n v="5391.35"/>
  </r>
  <r>
    <x v="0"/>
    <x v="10"/>
    <n v="2010"/>
    <s v="X Produits CDC"/>
    <s v="RUE RENZO CONST 28 LOGT"/>
    <s v="CDC"/>
    <n v="398047.65"/>
    <n v="400514.38"/>
    <n v="33.17"/>
    <s v="A"/>
    <s v="V"/>
    <s v="LIVRET A"/>
    <n v="2.556"/>
    <s v="V"/>
    <s v="LIVRET A"/>
    <n v="3.3"/>
    <s v="A-1"/>
    <m/>
    <n v="13341.29"/>
    <n v="3767.09"/>
  </r>
  <r>
    <x v="0"/>
    <x v="10"/>
    <n v="2011"/>
    <s v="X Produits CDC"/>
    <s v="LES CHLOROPHYLLES AQC E"/>
    <s v="CDC"/>
    <n v="494117.25"/>
    <n v="497407.66"/>
    <n v="43.75"/>
    <s v="A"/>
    <s v="V"/>
    <s v="LIVRET A"/>
    <n v="2.59"/>
    <s v="V"/>
    <s v="LIVRET A"/>
    <n v="2.85"/>
    <s v="A-1"/>
    <m/>
    <n v="14265.36"/>
    <n v="3131.31"/>
  </r>
  <r>
    <x v="0"/>
    <x v="10"/>
    <n v="2010"/>
    <s v="X Produits CDC"/>
    <s v="LA CAPELETTE ACQ 66 LOG"/>
    <s v="CDC"/>
    <n v="2177002.85"/>
    <n v="2166317.0499999998"/>
    <n v="33.17"/>
    <s v="A"/>
    <s v="V"/>
    <s v="LIVRET A"/>
    <n v="2.0419999999999998"/>
    <s v="V"/>
    <s v="LIVRET A"/>
    <n v="2.85"/>
    <s v="A-1"/>
    <m/>
    <n v="62240.160000000003"/>
    <n v="17548.32"/>
  </r>
  <r>
    <x v="0"/>
    <x v="10"/>
    <n v="2011"/>
    <s v="X Produits CDC"/>
    <s v="LES CHLOROPHYLLES ACQ E"/>
    <s v="CDC"/>
    <n v="2174250.1"/>
    <n v="2072894.36"/>
    <n v="33.67"/>
    <s v="A"/>
    <s v="V"/>
    <s v="LIVRET A"/>
    <n v="2.589"/>
    <s v="V"/>
    <s v="LIVRET A"/>
    <n v="2.85"/>
    <s v="A-1"/>
    <m/>
    <n v="60005.72"/>
    <n v="32569.26"/>
  </r>
  <r>
    <x v="0"/>
    <x v="10"/>
    <n v="2011"/>
    <s v="X Produits CDC"/>
    <s v="LES CHLOROPHYLLES ACQ E"/>
    <s v="CDC"/>
    <n v="635727.94999999995"/>
    <n v="601584.82999999996"/>
    <n v="33.75"/>
    <s v="A"/>
    <s v="V"/>
    <s v="LIVRET A"/>
    <n v="1.7929999999999999"/>
    <s v="V"/>
    <s v="LIVRET A"/>
    <n v="2.0499999999999998"/>
    <s v="A-1"/>
    <m/>
    <n v="12526.32"/>
    <n v="9454.8700000000008"/>
  </r>
  <r>
    <x v="0"/>
    <x v="10"/>
    <n v="2010"/>
    <s v="X Produits CDC"/>
    <s v="RUE RENZO CONST 28 LOGT"/>
    <s v="CDC"/>
    <n v="1025314.4"/>
    <n v="1069018.25"/>
    <n v="43.17"/>
    <s v="A"/>
    <s v="V"/>
    <s v="LIVRET A"/>
    <n v="2.6269999999999998"/>
    <s v="V"/>
    <s v="LIVRET A"/>
    <n v="3.41"/>
    <s v="A-1"/>
    <m/>
    <n v="36384.54"/>
    <n v="0"/>
  </r>
  <r>
    <x v="0"/>
    <x v="10"/>
    <n v="2010"/>
    <s v="X Produits CDC"/>
    <s v="LA CAPELETTE ACQ 16 LOG"/>
    <s v="CDC"/>
    <n v="447315"/>
    <n v="436454.24"/>
    <n v="33.17"/>
    <s v="A"/>
    <s v="V"/>
    <s v="LIVRET A"/>
    <n v="1.147"/>
    <s v="V"/>
    <s v="LIVRET A"/>
    <n v="2.0499999999999998"/>
    <s v="A-1"/>
    <m/>
    <n v="9050.8799999999992"/>
    <n v="5052.29"/>
  </r>
  <r>
    <x v="0"/>
    <x v="10"/>
    <n v="2010"/>
    <s v="X Produits CDC"/>
    <s v="LA CAPELETTE ACQ 66 LO"/>
    <s v="CDC"/>
    <n v="1206995.3500000001"/>
    <n v="1263322.58"/>
    <n v="43.17"/>
    <s v="A"/>
    <s v="V"/>
    <s v="LIVRET A"/>
    <n v="2.008"/>
    <s v="V"/>
    <s v="LIVRET A"/>
    <n v="2.85"/>
    <s v="A-1"/>
    <m/>
    <n v="36065.94"/>
    <n v="2148.89"/>
  </r>
  <r>
    <x v="0"/>
    <x v="10"/>
    <n v="2010"/>
    <s v="X Produits CDC"/>
    <s v="LA CAPELETTE ACQ 16 LOG"/>
    <s v="CDC"/>
    <n v="248004.9"/>
    <n v="250486.75"/>
    <n v="43.17"/>
    <s v="A"/>
    <s v="V"/>
    <s v="LIVRET A"/>
    <n v="1.181"/>
    <s v="V"/>
    <s v="LIVRET A"/>
    <n v="2.0499999999999998"/>
    <s v="A-1"/>
    <m/>
    <n v="5160.82"/>
    <n v="1260.45"/>
  </r>
  <r>
    <x v="2"/>
    <x v="11"/>
    <n v="2012"/>
    <s v="P"/>
    <s v="CCAS ACQUISITION DU SIEGE"/>
    <s v="CEP"/>
    <n v="2633705.16"/>
    <n v="2428726.0099999998"/>
    <n v="19.75"/>
    <s v="A"/>
    <s v="F"/>
    <s v="FIXE"/>
    <n v="5.7590000000000003"/>
    <s v="F"/>
    <s v="FIXE"/>
    <n v="4.68"/>
    <s v="A-1"/>
    <m/>
    <n v="118686.67"/>
    <n v="72573.740000000005"/>
  </r>
  <r>
    <x v="2"/>
    <x v="12"/>
    <n v="2015"/>
    <s v="P"/>
    <s v="SIEGE SOCIAL MODIFICATI"/>
    <s v="CEP"/>
    <n v="2693391.26"/>
    <n v="2465113.48"/>
    <n v="18.670000000000002"/>
    <s v="A"/>
    <s v="F"/>
    <s v="FIXE"/>
    <n v="4.7480000000000002"/>
    <s v="F"/>
    <s v="FIXE"/>
    <n v="4.68"/>
    <s v="A-1"/>
    <m/>
    <n v="120746.57"/>
    <n v="79598.210000000006"/>
  </r>
  <r>
    <x v="1"/>
    <x v="13"/>
    <n v="2011"/>
    <s v="P"/>
    <s v="EHPAD ST MAUR RENOVATION"/>
    <s v="CREDIT COOP"/>
    <n v="400000"/>
    <n v="221734.22"/>
    <n v="7.25"/>
    <s v="T"/>
    <s v="F"/>
    <s v="FIXE"/>
    <n v="2.9489999999999998"/>
    <s v="F"/>
    <s v="FIXE"/>
    <n v="2.92"/>
    <s v="A-1"/>
    <m/>
    <n v="6952.25"/>
    <n v="26075.09"/>
  </r>
  <r>
    <x v="1"/>
    <x v="14"/>
    <n v="2010"/>
    <s v="X Produits CDC"/>
    <s v="CENTRE SOCIAL ST GABRIEL"/>
    <s v="CDC"/>
    <n v="144098.35"/>
    <n v="77105.69"/>
    <n v="6.33"/>
    <s v="A"/>
    <s v="V"/>
    <s v="LIVRET A"/>
    <n v="2.4769999999999999"/>
    <s v="V"/>
    <s v="LIVRET A"/>
    <n v="2.85"/>
    <s v="A-1"/>
    <m/>
    <n v="2464.85"/>
    <n v="9380.2999999999993"/>
  </r>
  <r>
    <x v="0"/>
    <x v="15"/>
    <n v="2009"/>
    <s v="X Produits CDC"/>
    <s v="ILOT 7B DESIREE CLARY"/>
    <s v="CDC"/>
    <n v="10517000"/>
    <n v="9060056.1099999994"/>
    <n v="25.67"/>
    <s v="A"/>
    <s v="V"/>
    <s v="LIVRET A"/>
    <n v="2.3370000000000002"/>
    <s v="V"/>
    <s v="LIVRET A"/>
    <n v="2.85"/>
    <s v="A-1"/>
    <m/>
    <n v="263307.59999999998"/>
    <n v="178807.01"/>
  </r>
  <r>
    <x v="0"/>
    <x v="16"/>
    <n v="2015"/>
    <s v="X Produits CDC"/>
    <s v="HORIZON MASSILIA RECONS"/>
    <s v="CDC"/>
    <n v="327347.90000000002"/>
    <n v="314169.56"/>
    <n v="46.08"/>
    <s v="A"/>
    <s v="V"/>
    <s v="LIVRET A"/>
    <n v="1.6"/>
    <s v="V"/>
    <s v="LIVRET A"/>
    <n v="1.6"/>
    <s v="A-1"/>
    <m/>
    <n v="5098.12"/>
    <n v="4462.6899999999996"/>
  </r>
  <r>
    <x v="0"/>
    <x v="16"/>
    <n v="2010"/>
    <s v="X Produits CDC"/>
    <s v="LA SAUVAGERE II ACQ 10"/>
    <s v="CDC"/>
    <n v="582513.25"/>
    <n v="531384.52"/>
    <n v="31.42"/>
    <s v="A"/>
    <s v="V"/>
    <s v="LIVRET A"/>
    <n v="2.5459999999999998"/>
    <s v="V"/>
    <s v="LIVRET A"/>
    <n v="2.85"/>
    <s v="A-1"/>
    <m/>
    <n v="15338.64"/>
    <n v="6813.38"/>
  </r>
  <r>
    <x v="0"/>
    <x v="16"/>
    <n v="2010"/>
    <s v="X Produits CDC"/>
    <s v="COLLINE DES IMPRESSIONNIS"/>
    <s v="CDC"/>
    <n v="95239.65"/>
    <n v="88851.85"/>
    <n v="41.5"/>
    <s v="A"/>
    <s v="V"/>
    <s v="LIVRET A"/>
    <n v="1.0489999999999999"/>
    <s v="V"/>
    <s v="LIVRET A"/>
    <n v="2.0499999999999998"/>
    <s v="A-1"/>
    <m/>
    <n v="1837.64"/>
    <n v="789.43"/>
  </r>
  <r>
    <x v="0"/>
    <x v="16"/>
    <n v="2008"/>
    <s v="P"/>
    <s v="BELLE DE MAI RESIDENCE"/>
    <s v="DEXIA CL"/>
    <n v="6033506"/>
    <n v="5224989.32"/>
    <n v="23.08"/>
    <s v="A"/>
    <s v="V"/>
    <s v="LIVRET A"/>
    <n v="4.6029999999999998"/>
    <s v="V"/>
    <s v="LIVRET A"/>
    <n v="4.63"/>
    <s v="A-1"/>
    <m/>
    <n v="247370.11"/>
    <n v="117777.7"/>
  </r>
  <r>
    <x v="0"/>
    <x v="16"/>
    <n v="2008"/>
    <s v="P"/>
    <s v="BELLE DE MAI RESIDENCE"/>
    <s v="DEXIA CL"/>
    <n v="971610"/>
    <n v="927091.92"/>
    <n v="43.08"/>
    <s v="A"/>
    <s v="V"/>
    <s v="LIVRET A"/>
    <n v="4.6079999999999997"/>
    <s v="V"/>
    <s v="LIVRET A"/>
    <n v="4.63"/>
    <s v="A-1"/>
    <m/>
    <n v="43224.61"/>
    <n v="6485.01"/>
  </r>
  <r>
    <x v="0"/>
    <x v="16"/>
    <n v="2008"/>
    <s v="X Produits CDC"/>
    <s v="DOMAINE DES GRANDS CEDRES"/>
    <s v="CA"/>
    <n v="109479.7"/>
    <n v="103920.28"/>
    <n v="40"/>
    <s v="A"/>
    <s v="F"/>
    <s v="FIXE"/>
    <n v="1.4"/>
    <s v="F"/>
    <s v="FIXE"/>
    <n v="1.25"/>
    <s v="A-1"/>
    <m/>
    <n v="1308.3599999999999"/>
    <n v="748.3"/>
  </r>
  <r>
    <x v="0"/>
    <x v="16"/>
    <n v="1990"/>
    <s v="X Produits CDC"/>
    <s v="ACQ AMEL 10 LOGTS SIS 39"/>
    <s v="CDC"/>
    <n v="25265.68"/>
    <n v="7760.21"/>
    <n v="5.58"/>
    <s v="A"/>
    <s v="V"/>
    <s v="LIVRET A"/>
    <n v="4.1379999999999999"/>
    <s v="V"/>
    <s v="LIVRET A"/>
    <n v="2.2160000000000002"/>
    <s v="A-1"/>
    <m/>
    <n v="316.14999999999998"/>
    <n v="1120.58"/>
  </r>
  <r>
    <x v="0"/>
    <x v="16"/>
    <n v="2001"/>
    <s v="P"/>
    <s v="PARC DU BUTRIS CONSTRUC"/>
    <s v="CDC"/>
    <n v="104402.88"/>
    <n v="79033.3"/>
    <n v="32.83"/>
    <s v="A"/>
    <s v="V"/>
    <s v="LIVRET A"/>
    <n v="3.0779999999999998"/>
    <s v="V"/>
    <s v="LIVRET A"/>
    <n v="2.95"/>
    <s v="A-1"/>
    <m/>
    <n v="2384.64"/>
    <n v="1801.87"/>
  </r>
  <r>
    <x v="0"/>
    <x v="16"/>
    <n v="1988"/>
    <s v="X Produits CDC"/>
    <s v="CONST 2O LOGTS TSE PARAN"/>
    <s v="CDC"/>
    <n v="1261122.45"/>
    <n v="268394.15000000002"/>
    <n v="3.42"/>
    <s v="A"/>
    <s v="V"/>
    <s v="LIVRET A"/>
    <n v="2.9580000000000002"/>
    <s v="V"/>
    <s v="LIVRET A"/>
    <n v="2.2160000000000002"/>
    <s v="A-1"/>
    <m/>
    <n v="14038.45"/>
    <n v="60681.54"/>
  </r>
  <r>
    <x v="0"/>
    <x v="16"/>
    <n v="1986"/>
    <s v="X Produits CDC"/>
    <s v="CONST 15_x000a_LOGEMENTS SIS 36"/>
    <s v="CDC"/>
    <n v="968658.01"/>
    <n v="157631.88"/>
    <n v="2.75"/>
    <s v="A"/>
    <s v="V"/>
    <s v="LIVRET A"/>
    <n v="4.0010000000000003"/>
    <s v="V"/>
    <s v="LIVRET A"/>
    <n v="2.2160000000000002"/>
    <s v="A-1"/>
    <m/>
    <n v="9848.8799999999992"/>
    <n v="48519.49"/>
  </r>
  <r>
    <x v="0"/>
    <x v="16"/>
    <n v="1979"/>
    <s v="P"/>
    <s v="GROUPE LA MILLIERE 14 LOG"/>
    <s v="CDC"/>
    <n v="361959.7"/>
    <n v="53180.480000000003"/>
    <n v="4.75"/>
    <s v="A"/>
    <s v="F"/>
    <s v="FIXE"/>
    <n v="1.004"/>
    <s v="F"/>
    <s v="FIXE"/>
    <n v="1.2"/>
    <s v="A-1"/>
    <m/>
    <n v="761.29"/>
    <n v="10260.75"/>
  </r>
  <r>
    <x v="0"/>
    <x v="16"/>
    <n v="1988"/>
    <s v="X Produits CDC"/>
    <s v="CONSTR 5 LOGTS BD.GINIEZ;"/>
    <s v="CDC"/>
    <n v="6780.17"/>
    <n v="1442.98"/>
    <n v="3.75"/>
    <s v="A"/>
    <s v="V"/>
    <s v="LIVRET A"/>
    <n v="4.2"/>
    <s v="V"/>
    <s v="LIVRET A"/>
    <n v="2.2160000000000002"/>
    <s v="A-1"/>
    <m/>
    <n v="74.5"/>
    <n v="326.24"/>
  </r>
  <r>
    <x v="0"/>
    <x v="16"/>
    <n v="1986"/>
    <s v="X Produits CDC"/>
    <s v="ACQ AMEL 8 LOGTS.5 RUE DE"/>
    <s v="CDC"/>
    <n v="493086.44"/>
    <n v="54113.38"/>
    <n v="1.67"/>
    <s v="A"/>
    <s v="V"/>
    <s v="LIVRET A"/>
    <n v="4.3019999999999996"/>
    <s v="V"/>
    <s v="LIVRET A"/>
    <n v="2.2160000000000002"/>
    <s v="A-1"/>
    <m/>
    <n v="4553.87"/>
    <n v="25500.720000000001"/>
  </r>
  <r>
    <x v="0"/>
    <x v="16"/>
    <n v="1986"/>
    <s v="X Produits CDC"/>
    <s v="ACQ AMEL 1 LOGT SIS 5 RUE"/>
    <s v="CDC"/>
    <n v="5153.2299999999996"/>
    <n v="838.6"/>
    <n v="2.58"/>
    <s v="A"/>
    <s v="V"/>
    <s v="LIVRET A"/>
    <n v="4.0389999999999997"/>
    <s v="V"/>
    <s v="LIVRET A"/>
    <n v="2.2160000000000002"/>
    <s v="A-1"/>
    <m/>
    <n v="52.4"/>
    <n v="258.12"/>
  </r>
  <r>
    <x v="0"/>
    <x v="16"/>
    <n v="1986"/>
    <s v="X Produits CDC"/>
    <s v="CONST 12 LOGTSLA POMMERAI"/>
    <s v="CDC"/>
    <n v="880255.87"/>
    <n v="94725.11"/>
    <n v="1.67"/>
    <s v="A"/>
    <s v="V"/>
    <s v="LIVRET A"/>
    <n v="4.49"/>
    <s v="V"/>
    <s v="LIVRET A"/>
    <n v="2.2160000000000002"/>
    <s v="A-1"/>
    <m/>
    <n v="8228.58"/>
    <n v="44638.83"/>
  </r>
  <r>
    <x v="0"/>
    <x v="16"/>
    <n v="1987"/>
    <s v="X Produits CDC"/>
    <s v="CONSTRUCTION DE 82 LOGTS."/>
    <s v="CDC"/>
    <n v="354688.65"/>
    <n v="75485.42"/>
    <n v="3.08"/>
    <s v="A"/>
    <s v="V"/>
    <s v="LIVRET A"/>
    <n v="4.0129999999999999"/>
    <s v="V"/>
    <s v="LIVRET A"/>
    <n v="2.2160000000000002"/>
    <s v="A-1"/>
    <m/>
    <n v="4303.22"/>
    <n v="17066.59"/>
  </r>
  <r>
    <x v="0"/>
    <x v="16"/>
    <n v="2015"/>
    <s v="X Produits CDC"/>
    <s v="HORIZON MASSILIA RECONS"/>
    <s v="CDC"/>
    <n v="763811.95"/>
    <n v="721808.55"/>
    <n v="36.08"/>
    <s v="A"/>
    <s v="V"/>
    <s v="LIVRET A"/>
    <n v="1.6"/>
    <s v="V"/>
    <s v="LIVRET A"/>
    <n v="1.6"/>
    <s v="A-1"/>
    <m/>
    <n v="11776.52"/>
    <n v="14223.96"/>
  </r>
  <r>
    <x v="0"/>
    <x v="16"/>
    <n v="2009"/>
    <s v="X Produits CDC"/>
    <s v="TRI POSTAL PALESTRO ACQ"/>
    <s v="CDC"/>
    <n v="803448"/>
    <n v="706696.65"/>
    <n v="31.17"/>
    <s v="A"/>
    <s v="V"/>
    <s v="LIVRET A"/>
    <n v="2.13"/>
    <s v="V"/>
    <s v="LIVRET A"/>
    <n v="3.05"/>
    <s v="A-1"/>
    <m/>
    <n v="21949.17"/>
    <n v="12948.17"/>
  </r>
  <r>
    <x v="0"/>
    <x v="16"/>
    <n v="2009"/>
    <s v="X Produits CDC"/>
    <s v="TRI POSTAL PALESTRO ACQ"/>
    <s v="CDC"/>
    <n v="1965178"/>
    <n v="1764005.76"/>
    <n v="30.92"/>
    <s v="A"/>
    <s v="V"/>
    <s v="LIVRET A"/>
    <n v="2.3130000000000002"/>
    <s v="V"/>
    <s v="LIVRET A"/>
    <n v="2.85"/>
    <s v="A-1"/>
    <m/>
    <n v="50967.15"/>
    <n v="24315.200000000001"/>
  </r>
  <r>
    <x v="0"/>
    <x v="16"/>
    <n v="2015"/>
    <s v="X Produits CDC"/>
    <s v="TRAVERSE DU VIADUC ACQ"/>
    <s v="CDC"/>
    <n v="196964.35"/>
    <n v="183632.33"/>
    <n v="36.75"/>
    <s v="A"/>
    <s v="V"/>
    <s v="LIVRET A"/>
    <n v="0.55800000000000005"/>
    <s v="V"/>
    <s v="LIVRET A"/>
    <n v="0.55000000000000004"/>
    <s v="A-1"/>
    <m/>
    <n v="1049"/>
    <n v="4474.4399999999996"/>
  </r>
  <r>
    <x v="0"/>
    <x v="16"/>
    <n v="2010"/>
    <s v="X Produits CDC"/>
    <s v="LA SAUVAGERE II PLS ACQ"/>
    <s v="CDC"/>
    <n v="97575.5"/>
    <n v="94569.56"/>
    <n v="41.42"/>
    <s v="A"/>
    <s v="V"/>
    <s v="LIVRET A"/>
    <n v="3.08"/>
    <s v="V"/>
    <s v="LIVRET A"/>
    <n v="3.38"/>
    <s v="A-1"/>
    <m/>
    <n v="3209.19"/>
    <n v="376.88"/>
  </r>
  <r>
    <x v="0"/>
    <x v="16"/>
    <n v="2010"/>
    <s v="X Produits CDC"/>
    <s v="COLLINE DES IMPRESSIONIST"/>
    <s v="CDC"/>
    <n v="1023619.3"/>
    <n v="933773.51"/>
    <n v="31.5"/>
    <s v="A"/>
    <s v="V"/>
    <s v="LIVRET A"/>
    <n v="1.8480000000000001"/>
    <s v="V"/>
    <s v="LIVRET A"/>
    <n v="2.85"/>
    <s v="A-1"/>
    <m/>
    <n v="26953.77"/>
    <n v="11972.79"/>
  </r>
  <r>
    <x v="0"/>
    <x v="16"/>
    <n v="2015"/>
    <s v="X Produits CDC"/>
    <s v="LOUBON CONSTRUCTION DE"/>
    <s v="CDC"/>
    <n v="219151.35"/>
    <n v="204330.56"/>
    <n v="36.17"/>
    <s v="A"/>
    <s v="V"/>
    <s v="LIVRET A"/>
    <n v="0.55000000000000004"/>
    <s v="V"/>
    <s v="LIVRET A"/>
    <n v="0.55000000000000004"/>
    <s v="A-1"/>
    <m/>
    <n v="1151.1400000000001"/>
    <n v="4967.3900000000003"/>
  </r>
  <r>
    <x v="0"/>
    <x v="16"/>
    <n v="2012"/>
    <s v="X Produits CDC"/>
    <s v="REAMENAGEMENT 21 PRETS"/>
    <s v="CDC"/>
    <n v="92495.88"/>
    <n v="61842.97"/>
    <n v="9.92"/>
    <s v="A"/>
    <s v="V"/>
    <s v="LIVRET A"/>
    <n v="2.4860000000000002"/>
    <s v="V"/>
    <s v="LIVRET A"/>
    <n v="2.4500000000000002"/>
    <s v="A-1"/>
    <m/>
    <n v="1671.32"/>
    <n v="5428.37"/>
  </r>
  <r>
    <x v="0"/>
    <x v="16"/>
    <n v="2011"/>
    <s v="X Produits CDC"/>
    <s v="REAMENAGEMENT DE 2 EMPRUN"/>
    <s v="CDC"/>
    <n v="4371772.76"/>
    <n v="3781206.27"/>
    <n v="24.33"/>
    <s v="A"/>
    <s v="V"/>
    <s v="LIVRET A"/>
    <n v="3.53"/>
    <s v="V"/>
    <s v="LIVRET A"/>
    <n v="3.53"/>
    <s v="A-1"/>
    <m/>
    <n v="136773.43"/>
    <n v="93395.21"/>
  </r>
  <r>
    <x v="0"/>
    <x v="16"/>
    <n v="2009"/>
    <s v="X Produits CDC"/>
    <s v="LES PRES D HALCYONE ACQ"/>
    <s v="CDC"/>
    <n v="96307.199999999997"/>
    <n v="91767.93"/>
    <n v="42.75"/>
    <s v="A"/>
    <s v="V"/>
    <s v="LIVRET A"/>
    <n v="1.173"/>
    <s v="V"/>
    <s v="LIVRET A"/>
    <n v="2.0499999999999998"/>
    <s v="A-1"/>
    <m/>
    <n v="1896.95"/>
    <n v="766.1"/>
  </r>
  <r>
    <x v="0"/>
    <x v="16"/>
    <n v="2008"/>
    <s v="X Produits CDC"/>
    <s v="PARC LONGCHAMP CONST EN"/>
    <s v="CDC"/>
    <n v="1192235"/>
    <n v="1016606.19"/>
    <n v="29.42"/>
    <s v="A"/>
    <s v="V"/>
    <s v="LIVRET A"/>
    <n v="3.5470000000000002"/>
    <s v="V"/>
    <s v="LIVRET A"/>
    <n v="3.25"/>
    <s v="A-1"/>
    <m/>
    <n v="33685.51"/>
    <n v="19871.05"/>
  </r>
  <r>
    <x v="0"/>
    <x v="16"/>
    <n v="1986"/>
    <s v="X Produits CDC"/>
    <s v="CONST 47 LOGTS ZAC DES CA"/>
    <s v="CDC"/>
    <n v="115410"/>
    <n v="18780.93"/>
    <n v="2.58"/>
    <s v="A"/>
    <s v="V"/>
    <s v="LIVRET A"/>
    <n v="4.0389999999999997"/>
    <s v="V"/>
    <s v="LIVRET A"/>
    <n v="2.2160000000000002"/>
    <s v="A-1"/>
    <m/>
    <n v="1173.44"/>
    <n v="5780.82"/>
  </r>
  <r>
    <x v="0"/>
    <x v="16"/>
    <n v="1988"/>
    <s v="X Produits CDC"/>
    <s v="ACQ AMEL 6 LOGTS 3O3 RUE"/>
    <s v="CDC"/>
    <n v="316708.26"/>
    <n v="67402.37"/>
    <n v="3.58"/>
    <s v="A"/>
    <s v="V"/>
    <s v="LIVRET A"/>
    <n v="4.2439999999999998"/>
    <s v="V"/>
    <s v="LIVRET A"/>
    <n v="2.2160000000000002"/>
    <s v="A-1"/>
    <m/>
    <n v="3479.78"/>
    <n v="15239.08"/>
  </r>
  <r>
    <x v="0"/>
    <x v="16"/>
    <n v="1987"/>
    <s v="X Produits CDC"/>
    <s v="CONSTRUCTION DE 18 LOGTS."/>
    <s v="CDC"/>
    <n v="1162389.6100000001"/>
    <n v="247381.66"/>
    <n v="3.08"/>
    <s v="A"/>
    <s v="V"/>
    <s v="LIVRET A"/>
    <n v="4.1589999999999998"/>
    <s v="V"/>
    <s v="LIVRET A"/>
    <n v="2.2160000000000002"/>
    <s v="A-1"/>
    <m/>
    <n v="14102.56"/>
    <n v="55930.81"/>
  </r>
  <r>
    <x v="0"/>
    <x v="16"/>
    <n v="1986"/>
    <s v="X Produits CDC"/>
    <s v="ACQ AMEL 5 LOGTS.137 RUE"/>
    <s v="CDC"/>
    <n v="254170.62"/>
    <n v="41361.75"/>
    <n v="2.75"/>
    <s v="A"/>
    <s v="V"/>
    <s v="LIVRET A"/>
    <n v="4.0010000000000003"/>
    <s v="V"/>
    <s v="LIVRET A"/>
    <n v="2.2160000000000002"/>
    <s v="A-1"/>
    <m/>
    <n v="2584.3000000000002"/>
    <n v="12731.25"/>
  </r>
  <r>
    <x v="0"/>
    <x v="16"/>
    <n v="2010"/>
    <s v="X Produits CDC"/>
    <s v="COLLINE DES IMPRESSIONNIS"/>
    <s v="CDC"/>
    <n v="386854.05"/>
    <n v="343969.19"/>
    <n v="31.5"/>
    <s v="A"/>
    <s v="V"/>
    <s v="LIVRET A"/>
    <n v="1.756"/>
    <s v="V"/>
    <s v="LIVRET A"/>
    <n v="2.0499999999999998"/>
    <s v="A-1"/>
    <m/>
    <n v="7165.07"/>
    <n v="5546.55"/>
  </r>
  <r>
    <x v="0"/>
    <x v="16"/>
    <n v="2010"/>
    <s v="X Produits CDC"/>
    <s v="LA SAUVAGERE II PLS ACQ"/>
    <s v="CDC"/>
    <n v="292727.59999999998"/>
    <n v="267034.11"/>
    <n v="31.42"/>
    <s v="A"/>
    <s v="V"/>
    <s v="LIVRET A"/>
    <n v="2.5459999999999998"/>
    <s v="V"/>
    <s v="LIVRET A"/>
    <n v="2.85"/>
    <s v="A-1"/>
    <m/>
    <n v="7708.05"/>
    <n v="3423.9"/>
  </r>
  <r>
    <x v="0"/>
    <x v="16"/>
    <n v="2010"/>
    <s v="X Produits CDC"/>
    <s v="COLLINE DES IMPRESSIONNIS"/>
    <s v="CDC"/>
    <n v="175620.5"/>
    <n v="167850.17"/>
    <n v="41.5"/>
    <s v="A"/>
    <s v="V"/>
    <s v="LIVRET A"/>
    <n v="1.8480000000000001"/>
    <s v="V"/>
    <s v="LIVRET A"/>
    <n v="2.85"/>
    <s v="A-1"/>
    <m/>
    <n v="4811.43"/>
    <n v="971.76"/>
  </r>
  <r>
    <x v="0"/>
    <x v="16"/>
    <n v="2008"/>
    <s v="X Produits CDC"/>
    <s v="PARC LONGCHAMP CONST EN"/>
    <s v="CDC"/>
    <n v="203015"/>
    <n v="183224.64"/>
    <n v="39.42"/>
    <s v="A"/>
    <s v="V"/>
    <s v="LIVRET A"/>
    <n v="3.54"/>
    <s v="V"/>
    <s v="LIVRET A"/>
    <n v="3.25"/>
    <s v="A-1"/>
    <m/>
    <n v="6027.05"/>
    <n v="2223.1799999999998"/>
  </r>
  <r>
    <x v="0"/>
    <x v="16"/>
    <n v="2004"/>
    <s v="X Produits CDC"/>
    <s v="LA CAPELETTE ACQ CONSTR"/>
    <s v="CDC"/>
    <n v="268459.40000000002"/>
    <n v="244117.69"/>
    <n v="37.92"/>
    <s v="A"/>
    <s v="V"/>
    <s v="LIVRET A"/>
    <n v="3.4380000000000002"/>
    <s v="V"/>
    <s v="LIVRET A"/>
    <n v="3.45"/>
    <s v="A-1"/>
    <m/>
    <n v="8528.91"/>
    <n v="3096.96"/>
  </r>
  <r>
    <x v="0"/>
    <x v="16"/>
    <n v="2004"/>
    <s v="X Produits CDC"/>
    <s v="LA CAPELETTE CONSTRUCTI"/>
    <s v="CDC"/>
    <n v="855164.75"/>
    <n v="682572.1"/>
    <n v="22.92"/>
    <s v="A"/>
    <s v="V"/>
    <s v="LIVRET A"/>
    <n v="3.4380000000000002"/>
    <s v="V"/>
    <s v="LIVRET A"/>
    <n v="3.45"/>
    <s v="A-1"/>
    <m/>
    <n v="24213.3"/>
    <n v="19262.740000000002"/>
  </r>
  <r>
    <x v="0"/>
    <x v="16"/>
    <n v="1990"/>
    <s v="X Produits CDC"/>
    <s v="CONST59 LOGTS LES JARDINS"/>
    <s v="CDC"/>
    <n v="18871.509999999998"/>
    <n v="5796.26"/>
    <n v="5.58"/>
    <s v="A"/>
    <s v="V"/>
    <s v="LIVRET A"/>
    <n v="4.149"/>
    <s v="V"/>
    <s v="LIVRET A"/>
    <n v="2.2160000000000002"/>
    <s v="A-1"/>
    <m/>
    <n v="236.14"/>
    <n v="836.99"/>
  </r>
  <r>
    <x v="0"/>
    <x v="16"/>
    <n v="1986"/>
    <s v="X Produits CDC"/>
    <s v="CONST 48 LOGEMENTS TRAVER"/>
    <s v="CDC"/>
    <n v="3026694.13"/>
    <n v="492540.69"/>
    <n v="2.33"/>
    <s v="A"/>
    <s v="V"/>
    <s v="LIVRET A"/>
    <n v="4.0990000000000002"/>
    <s v="V"/>
    <s v="LIVRET A"/>
    <n v="2.2160000000000002"/>
    <s v="A-1"/>
    <m/>
    <n v="31219.61"/>
    <n v="151605.28"/>
  </r>
  <r>
    <x v="0"/>
    <x v="16"/>
    <n v="1988"/>
    <s v="X Produits CDC"/>
    <s v="ACQ AMEL 5 LOGTS SIS 39"/>
    <s v="CDC"/>
    <n v="308170.81"/>
    <n v="65585.42"/>
    <n v="3.75"/>
    <s v="A"/>
    <s v="V"/>
    <s v="LIVRET A"/>
    <n v="4.0529999999999999"/>
    <s v="V"/>
    <s v="LIVRET A"/>
    <n v="2.2160000000000002"/>
    <s v="A-1"/>
    <m/>
    <n v="3385.97"/>
    <n v="14828.28"/>
  </r>
  <r>
    <x v="0"/>
    <x v="16"/>
    <n v="1987"/>
    <s v="X Produits CDC"/>
    <s v="CONSTRUCTION DE 32 LOGTS."/>
    <s v="CDC"/>
    <n v="2066470.36"/>
    <n v="336281.32"/>
    <n v="2.25"/>
    <s v="A"/>
    <s v="V"/>
    <s v="LIVRET A"/>
    <n v="4.3789999999999996"/>
    <s v="V"/>
    <s v="LIVRET A"/>
    <n v="2.2160000000000002"/>
    <s v="A-1"/>
    <m/>
    <n v="22223.61"/>
    <n v="103508.25"/>
  </r>
  <r>
    <x v="0"/>
    <x v="16"/>
    <n v="2010"/>
    <s v="X Produits CDC"/>
    <s v="COLLINE DES IMPRESSIONNIS"/>
    <s v="CDC"/>
    <n v="368501.1"/>
    <n v="352196.76"/>
    <n v="41.5"/>
    <s v="A"/>
    <s v="V"/>
    <s v="LIVRET A"/>
    <n v="2.5590000000000002"/>
    <s v="V"/>
    <s v="LIVRET A"/>
    <n v="2.85"/>
    <s v="A-1"/>
    <m/>
    <n v="10095.719999999999"/>
    <n v="2039.03"/>
  </r>
  <r>
    <x v="0"/>
    <x v="16"/>
    <n v="2010"/>
    <s v="X Produits CDC"/>
    <s v="LA SAUVAGERE II ACQ 10"/>
    <s v="CDC"/>
    <n v="99894.85"/>
    <n v="95475"/>
    <n v="41.42"/>
    <s v="A"/>
    <s v="V"/>
    <s v="LIVRET A"/>
    <n v="2.5550000000000002"/>
    <s v="V"/>
    <s v="LIVRET A"/>
    <n v="2.85"/>
    <s v="A-1"/>
    <m/>
    <n v="2736.79"/>
    <n v="552.75"/>
  </r>
  <r>
    <x v="0"/>
    <x v="16"/>
    <n v="2009"/>
    <s v="X Produits CDC"/>
    <s v="COLLINE DES IMPRESSIONNIS"/>
    <s v="CFF"/>
    <n v="1475144"/>
    <n v="1155540.99"/>
    <n v="20.67"/>
    <s v="A"/>
    <s v="V"/>
    <s v="LIVRET A"/>
    <n v="2.8690000000000002"/>
    <s v="V"/>
    <s v="LIVRET A"/>
    <n v="2.88"/>
    <s v="A-1"/>
    <m/>
    <n v="34422.25"/>
    <n v="39675.81"/>
  </r>
  <r>
    <x v="0"/>
    <x v="16"/>
    <n v="2008"/>
    <s v="P"/>
    <s v="BELLE DE MAI CONST 30 L"/>
    <s v="DEXIA CL"/>
    <n v="3664920"/>
    <n v="3098950.5"/>
    <n v="22"/>
    <s v="A"/>
    <s v="F"/>
    <s v="FIXE"/>
    <n v="4.6319999999999997"/>
    <s v="F"/>
    <s v="FIXE"/>
    <n v="4.63"/>
    <s v="A-1"/>
    <m/>
    <n v="146947.14000000001"/>
    <n v="74853.84"/>
  </r>
  <r>
    <x v="0"/>
    <x v="16"/>
    <n v="2015"/>
    <s v="X Produits CDC"/>
    <s v="LOUBON CONSTRUCTION DE"/>
    <s v="CDC"/>
    <n v="24351.25"/>
    <n v="23304.74"/>
    <n v="46.17"/>
    <s v="A"/>
    <s v="V"/>
    <s v="LIVRET A"/>
    <n v="1.35"/>
    <s v="V"/>
    <s v="LIVRET A"/>
    <n v="1.35"/>
    <s v="A-1"/>
    <m/>
    <n v="319.39"/>
    <n v="353.52"/>
  </r>
  <r>
    <x v="0"/>
    <x v="16"/>
    <n v="2008"/>
    <s v="P"/>
    <s v="LES PRES D HALCYONE CON"/>
    <s v="DEXIA CL"/>
    <n v="265969.55"/>
    <n v="252494.5"/>
    <n v="41.33"/>
    <s v="A"/>
    <s v="V"/>
    <s v="LIVRET A"/>
    <n v="4.6310000000000002"/>
    <s v="V"/>
    <s v="LIVRET A"/>
    <n v="4.63"/>
    <s v="A-1"/>
    <m/>
    <n v="11781.38"/>
    <n v="1962.93"/>
  </r>
  <r>
    <x v="0"/>
    <x v="16"/>
    <n v="2009"/>
    <s v="X Produits CDC"/>
    <s v="LES PRES D HALCYONE ACQ"/>
    <s v="CDC"/>
    <n v="644516.4"/>
    <n v="589515.81999999995"/>
    <n v="32.75"/>
    <s v="A"/>
    <s v="V"/>
    <s v="LIVRET A"/>
    <n v="1.1919999999999999"/>
    <s v="V"/>
    <s v="LIVRET A"/>
    <n v="2.0499999999999998"/>
    <s v="A-1"/>
    <m/>
    <n v="12268.78"/>
    <n v="8961.36"/>
  </r>
  <r>
    <x v="0"/>
    <x v="16"/>
    <n v="1995"/>
    <s v="X Produits CDC"/>
    <s v="JOUVEN 12 18 rue_x000a_Jouven"/>
    <s v="CDC"/>
    <n v="3088015.22"/>
    <n v="1087705.6100000001"/>
    <n v="8.33"/>
    <s v="A"/>
    <s v="V"/>
    <s v="LIVRET A"/>
    <n v="4.8220000000000001"/>
    <s v="V"/>
    <s v="LIVRET A"/>
    <n v="3.45"/>
    <s v="A-1"/>
    <m/>
    <n v="41078.449999999997"/>
    <n v="103057.75"/>
  </r>
  <r>
    <x v="0"/>
    <x v="16"/>
    <n v="1979"/>
    <s v="P"/>
    <s v="REHAB10 LOGTS.51 AVENUE D"/>
    <s v="CDC"/>
    <n v="5793.06"/>
    <n v="274.04000000000002"/>
    <n v="0.5"/>
    <s v="A"/>
    <s v="F"/>
    <s v="FIXE"/>
    <n v="3.036"/>
    <s v="F"/>
    <s v="FIXE"/>
    <n v="3.6"/>
    <s v="A-1"/>
    <m/>
    <n v="19.39"/>
    <n v="264.56"/>
  </r>
  <r>
    <x v="0"/>
    <x v="16"/>
    <n v="2011"/>
    <s v="X Produits CDC"/>
    <s v="REAMENAGEMENT DE 6 PRETS"/>
    <s v="CDC"/>
    <n v="5934394.0499999998"/>
    <n v="3049566.33"/>
    <n v="5.5"/>
    <s v="A"/>
    <s v="V"/>
    <s v="LIVRET A"/>
    <n v="3.4630000000000001"/>
    <s v="V"/>
    <s v="LIVRET A"/>
    <n v="3.45"/>
    <s v="A-1"/>
    <m/>
    <n v="122586.38"/>
    <n v="454157.6"/>
  </r>
  <r>
    <x v="0"/>
    <x v="16"/>
    <n v="1982"/>
    <s v="P"/>
    <s v="CONST 31 LOGTS SIS MONTGR"/>
    <s v="CDC"/>
    <n v="101393.84"/>
    <n v="16158.79"/>
    <n v="3.75"/>
    <s v="A"/>
    <s v="F"/>
    <s v="FIXE"/>
    <n v="2.0150000000000001"/>
    <s v="F"/>
    <s v="FIXE"/>
    <n v="2.98"/>
    <s v="A-1"/>
    <m/>
    <n v="593.33000000000004"/>
    <n v="3751.75"/>
  </r>
  <r>
    <x v="0"/>
    <x v="16"/>
    <n v="1988"/>
    <s v="X Produits CDC"/>
    <s v="CONST 20 LOGTS BD.ST.JEAN"/>
    <s v="CDC"/>
    <n v="1270408.43"/>
    <n v="270370.38"/>
    <n v="3.92"/>
    <s v="A"/>
    <s v="V"/>
    <s v="LIVRET A"/>
    <n v="4.1580000000000004"/>
    <s v="V"/>
    <s v="LIVRET A"/>
    <n v="2.2160000000000002"/>
    <s v="A-1"/>
    <m/>
    <n v="13958.38"/>
    <n v="61128.36"/>
  </r>
  <r>
    <x v="0"/>
    <x v="16"/>
    <n v="1989"/>
    <s v="X Produits CDC"/>
    <s v="ACQ AMEL 3 LOGTS;56 BD.OD"/>
    <s v="CDC"/>
    <n v="13643.73"/>
    <n v="3560.17"/>
    <n v="4.75"/>
    <s v="A"/>
    <s v="V"/>
    <s v="LIVRET A"/>
    <n v="4.1550000000000002"/>
    <s v="V"/>
    <s v="LIVRET A"/>
    <n v="2.2160000000000002"/>
    <s v="A-1"/>
    <m/>
    <n v="160.57"/>
    <n v="630.41"/>
  </r>
  <r>
    <x v="0"/>
    <x v="16"/>
    <n v="2009"/>
    <s v="X Produits CDC"/>
    <s v="TRI POSTAL ACQ EN VEFA"/>
    <s v="CDC"/>
    <n v="371509"/>
    <n v="345625.31"/>
    <n v="41.17"/>
    <s v="A"/>
    <s v="V"/>
    <s v="LIVRET A"/>
    <n v="5.1909999999999998"/>
    <s v="V"/>
    <s v="LIVRET A"/>
    <n v="3.63"/>
    <s v="A-1"/>
    <m/>
    <n v="12672.82"/>
    <n v="3488.1"/>
  </r>
  <r>
    <x v="0"/>
    <x v="16"/>
    <n v="2010"/>
    <s v="X Produits CDC"/>
    <s v="COLLINE DES IMPRESSIONNIS"/>
    <s v="CDC"/>
    <n v="2133017.15"/>
    <n v="1945796.57"/>
    <n v="31.5"/>
    <s v="A"/>
    <s v="V"/>
    <s v="LIVRET A"/>
    <n v="2.5510000000000002"/>
    <s v="V"/>
    <s v="LIVRET A"/>
    <n v="2.85"/>
    <s v="A-1"/>
    <m/>
    <n v="56166.25"/>
    <n v="24948.880000000001"/>
  </r>
  <r>
    <x v="0"/>
    <x v="16"/>
    <n v="2010"/>
    <s v="X Produits CDC"/>
    <s v="COLLINE DES IMPRESSIONNIS"/>
    <s v="CDC"/>
    <n v="66833.25"/>
    <n v="62350.7"/>
    <n v="41.5"/>
    <s v="A"/>
    <s v="V"/>
    <s v="LIVRET A"/>
    <n v="1.764"/>
    <s v="V"/>
    <s v="LIVRET A"/>
    <n v="2.0499999999999998"/>
    <s v="A-1"/>
    <m/>
    <n v="1289.55"/>
    <n v="553.97"/>
  </r>
  <r>
    <x v="0"/>
    <x v="16"/>
    <n v="2008"/>
    <s v="P"/>
    <s v="LES PRES D HALCYONE CON"/>
    <s v="DEXIA CL"/>
    <n v="1370765"/>
    <n v="1163646.21"/>
    <n v="21.33"/>
    <s v="A"/>
    <s v="V"/>
    <s v="LIVRET A"/>
    <n v="4.6319999999999997"/>
    <s v="V"/>
    <s v="LIVRET A"/>
    <n v="4.63"/>
    <s v="A-1"/>
    <m/>
    <n v="55273.75"/>
    <n v="30171.27"/>
  </r>
  <r>
    <x v="0"/>
    <x v="16"/>
    <n v="2011"/>
    <s v="P"/>
    <s v="R eam enagement Balcons S"/>
    <s v="CDC"/>
    <n v="601749.92000000004"/>
    <n v="472985.64"/>
    <n v="18.670000000000002"/>
    <s v="A"/>
    <s v="V"/>
    <s v="LIVRET A"/>
    <n v="2.6429999999999998"/>
    <s v="V"/>
    <s v="LIVRET A"/>
    <n v="2.19"/>
    <s v="A-1"/>
    <m/>
    <n v="10750.81"/>
    <n v="17918.990000000002"/>
  </r>
  <r>
    <x v="0"/>
    <x v="16"/>
    <n v="2011"/>
    <s v="X Produits CDC"/>
    <s v="REAMENAGEMENT DE 34 PRETS"/>
    <s v="CDC"/>
    <n v="243211.96"/>
    <n v="137865.19"/>
    <n v="7.58"/>
    <s v="A"/>
    <s v="V"/>
    <s v="LIVRET A"/>
    <n v="3.4449999999999998"/>
    <s v="V"/>
    <s v="LIVRET A"/>
    <n v="3.45"/>
    <s v="A-1"/>
    <m/>
    <n v="5265.19"/>
    <n v="14749.15"/>
  </r>
  <r>
    <x v="0"/>
    <x v="16"/>
    <n v="2009"/>
    <s v="X Produits CDC"/>
    <s v="DOMAINE DES GRANDS CEDRES"/>
    <s v="CDC"/>
    <n v="132322.85"/>
    <n v="126160.06"/>
    <n v="41"/>
    <s v="A"/>
    <s v="V"/>
    <s v="LIVRET A"/>
    <n v="1.823"/>
    <s v="V"/>
    <s v="LIVRET A"/>
    <n v="2.85"/>
    <s v="A-1"/>
    <m/>
    <n v="3616.38"/>
    <n v="730.4"/>
  </r>
  <r>
    <x v="0"/>
    <x v="16"/>
    <n v="2009"/>
    <s v="X Produits CDC"/>
    <s v="LES PRES D HALCYONE ACQ"/>
    <s v="CDC"/>
    <n v="2354157.2999999998"/>
    <n v="2201769.5499999998"/>
    <n v="32.75"/>
    <s v="A"/>
    <s v="V"/>
    <s v="LIVRET A"/>
    <n v="2.09"/>
    <s v="V"/>
    <s v="LIVRET A"/>
    <n v="2.85"/>
    <s v="A-1"/>
    <m/>
    <n v="63498.400000000001"/>
    <n v="26244.46"/>
  </r>
  <r>
    <x v="0"/>
    <x v="16"/>
    <n v="1991"/>
    <s v="X Produits CDC"/>
    <s v="CONST 66 LOGTS LES ARCADE"/>
    <s v="CDC"/>
    <n v="94927.11"/>
    <n v="33067.22"/>
    <n v="6.75"/>
    <s v="A"/>
    <s v="V"/>
    <s v="LIVRET A"/>
    <n v="4.056"/>
    <s v="V"/>
    <s v="LIVRET A"/>
    <n v="2.2160000000000002"/>
    <s v="A-1"/>
    <m/>
    <n v="955.91"/>
    <n v="4338.96"/>
  </r>
  <r>
    <x v="0"/>
    <x v="16"/>
    <n v="2001"/>
    <s v="P"/>
    <s v="PARC DU BUTRIS CONSTRUC"/>
    <s v="CDC"/>
    <n v="319168.15000000002"/>
    <n v="246796.79999999999"/>
    <n v="32.83"/>
    <s v="A"/>
    <s v="V"/>
    <s v="LIVRET A"/>
    <n v="3.1030000000000002"/>
    <s v="V"/>
    <s v="LIVRET A"/>
    <n v="3.45"/>
    <s v="A-1"/>
    <m/>
    <n v="8695.9500000000007"/>
    <n v="5259.68"/>
  </r>
  <r>
    <x v="0"/>
    <x v="16"/>
    <n v="1979"/>
    <s v="P"/>
    <s v="REHAB 5 LOGTS;23 RUE DES"/>
    <s v="CDC"/>
    <n v="5168.0200000000004"/>
    <n v="244.55"/>
    <n v="0.5"/>
    <s v="A"/>
    <s v="F"/>
    <s v="FIXE"/>
    <n v="3.036"/>
    <s v="F"/>
    <s v="FIXE"/>
    <n v="3.6"/>
    <s v="A-1"/>
    <m/>
    <n v="17.3"/>
    <n v="236.01"/>
  </r>
  <r>
    <x v="0"/>
    <x v="16"/>
    <n v="1988"/>
    <s v="X Produits CDC"/>
    <s v="ACQ AMEL 5_x000a_LOGTS.SUR 10"/>
    <s v="CDC"/>
    <n v="295688.44"/>
    <n v="62928.88"/>
    <n v="3.92"/>
    <s v="A"/>
    <s v="V"/>
    <s v="LIVRET A"/>
    <n v="4.0330000000000004"/>
    <s v="V"/>
    <s v="LIVRET A"/>
    <n v="2.2160000000000002"/>
    <s v="A-1"/>
    <m/>
    <n v="3248.82"/>
    <n v="14227.67"/>
  </r>
  <r>
    <x v="0"/>
    <x v="16"/>
    <n v="1986"/>
    <s v="X Produits CDC"/>
    <s v="CONST 28_x000a_LOGTSSPAT 287 CH"/>
    <s v="CDC"/>
    <n v="1648396.01"/>
    <n v="176846.67"/>
    <n v="1.67"/>
    <s v="A"/>
    <s v="V"/>
    <s v="LIVRET A"/>
    <n v="4.2859999999999996"/>
    <s v="V"/>
    <s v="LIVRET A"/>
    <n v="2.2160000000000002"/>
    <s v="A-1"/>
    <m/>
    <n v="14882.38"/>
    <n v="83338.320000000007"/>
  </r>
  <r>
    <x v="0"/>
    <x v="16"/>
    <n v="1986"/>
    <s v="X Produits CDC"/>
    <s v="ACQ AMEL 2 LOGTS SIS RUE"/>
    <s v="CDC"/>
    <n v="5263.3"/>
    <n v="582.16999999999996"/>
    <n v="1.67"/>
    <s v="A"/>
    <s v="V"/>
    <s v="LIVRET A"/>
    <n v="4.3070000000000004"/>
    <s v="V"/>
    <s v="LIVRET A"/>
    <n v="2.2160000000000002"/>
    <s v="A-1"/>
    <m/>
    <n v="49"/>
    <n v="274.33999999999997"/>
  </r>
  <r>
    <x v="0"/>
    <x v="16"/>
    <n v="1988"/>
    <s v="X Produits CDC"/>
    <s v="CONST 13 SIS BD.ST.JEAN."/>
    <s v="CDC"/>
    <n v="825765.56"/>
    <n v="175740.75"/>
    <n v="3.42"/>
    <s v="A"/>
    <s v="V"/>
    <s v="LIVRET A"/>
    <n v="4.3339999999999996"/>
    <s v="V"/>
    <s v="LIVRET A"/>
    <n v="2.2160000000000002"/>
    <s v="A-1"/>
    <m/>
    <n v="9192.18"/>
    <n v="39733.440000000002"/>
  </r>
  <r>
    <x v="0"/>
    <x v="16"/>
    <n v="2012"/>
    <s v="P"/>
    <s v="REGROUPEMENT 17 PRETS"/>
    <s v="CDC"/>
    <n v="493440.94"/>
    <n v="374870.89"/>
    <n v="15.33"/>
    <s v="A"/>
    <s v="V"/>
    <s v="LIVRET A"/>
    <n v="1.5629999999999999"/>
    <s v="V"/>
    <s v="LIVRET A"/>
    <n v="1.54"/>
    <s v="A-1"/>
    <m/>
    <n v="6173.66"/>
    <n v="20524.32"/>
  </r>
  <r>
    <x v="0"/>
    <x v="16"/>
    <n v="2008"/>
    <s v="P"/>
    <s v="DOMAINE DES GRANDS CEDRES"/>
    <s v="CA"/>
    <n v="732670.4"/>
    <n v="613122.72"/>
    <n v="20"/>
    <s v="A"/>
    <s v="F"/>
    <s v="FIXE"/>
    <n v="5.133"/>
    <s v="F"/>
    <s v="FIXE"/>
    <n v="5.13"/>
    <s v="A-1"/>
    <m/>
    <n v="32278.68"/>
    <n v="16091.2"/>
  </r>
  <r>
    <x v="0"/>
    <x v="16"/>
    <n v="2009"/>
    <s v="X Produits CDC"/>
    <s v="DOMAINE DES GRANDS CEDRES"/>
    <s v="CDC"/>
    <n v="815199"/>
    <n v="741834.81"/>
    <n v="31"/>
    <s v="A"/>
    <s v="V"/>
    <s v="LIVRET A"/>
    <n v="1.8089999999999999"/>
    <s v="V"/>
    <s v="LIVRET A"/>
    <n v="2.85"/>
    <s v="A-1"/>
    <m/>
    <n v="21413.38"/>
    <n v="9511.76"/>
  </r>
  <r>
    <x v="0"/>
    <x v="16"/>
    <n v="2008"/>
    <s v="X Produits CDC"/>
    <s v="PARC LONGCHAMP ACQ 26 L"/>
    <s v="CDC"/>
    <n v="656217"/>
    <n v="610497.14"/>
    <n v="41.08"/>
    <s v="A"/>
    <s v="V"/>
    <s v="LIVRET A"/>
    <n v="4.2789999999999999"/>
    <s v="V"/>
    <s v="LIVRET A"/>
    <n v="3.63"/>
    <s v="A-1"/>
    <m/>
    <n v="22384.7"/>
    <n v="6161.24"/>
  </r>
  <r>
    <x v="0"/>
    <x v="16"/>
    <n v="1988"/>
    <s v="X Produits CDC"/>
    <s v="CONST 22_x000a_LOGTS.SUR 128 SI"/>
    <s v="CDC"/>
    <n v="1399846.33"/>
    <n v="274196.03999999998"/>
    <n v="3.92"/>
    <s v="A"/>
    <s v="V"/>
    <s v="LIVRET A"/>
    <n v="4.0519999999999996"/>
    <s v="V"/>
    <s v="LIVRET A"/>
    <n v="2.2160000000000002"/>
    <s v="A-1"/>
    <m/>
    <n v="14155.9"/>
    <n v="61993.3"/>
  </r>
  <r>
    <x v="0"/>
    <x v="16"/>
    <n v="1988"/>
    <s v="X Produits CDC"/>
    <s v="ACQ AMEL 3 LOGTS 56 BD"/>
    <s v="CDC"/>
    <n v="181414.33"/>
    <n v="38608.9"/>
    <n v="3.25"/>
    <s v="A"/>
    <s v="V"/>
    <s v="LIVRET A"/>
    <n v="4.3339999999999996"/>
    <s v="V"/>
    <s v="LIVRET A"/>
    <n v="2.2160000000000002"/>
    <s v="A-1"/>
    <m/>
    <n v="2097.6799999999998"/>
    <n v="8729.1299999999992"/>
  </r>
  <r>
    <x v="0"/>
    <x v="16"/>
    <n v="1986"/>
    <s v="X Produits CDC"/>
    <s v="CONST 5 LOGTS.1 AV.DE TOU"/>
    <s v="CDC"/>
    <n v="212170.92"/>
    <n v="34527.050000000003"/>
    <n v="2.75"/>
    <s v="A"/>
    <s v="V"/>
    <s v="LIVRET A"/>
    <n v="4.0010000000000003"/>
    <s v="V"/>
    <s v="LIVRET A"/>
    <n v="2.2160000000000002"/>
    <s v="A-1"/>
    <m/>
    <n v="2157.2600000000002"/>
    <n v="10627.51"/>
  </r>
  <r>
    <x v="0"/>
    <x v="16"/>
    <n v="1986"/>
    <s v="X Produits CDC"/>
    <s v="CONST 30 LOGTS 69_x000a_71 AVEN"/>
    <s v="CDC"/>
    <n v="1942200.48"/>
    <n v="316058.59999999998"/>
    <n v="2.83"/>
    <s v="A"/>
    <s v="V"/>
    <s v="LIVRET A"/>
    <n v="3.9820000000000002"/>
    <s v="V"/>
    <s v="LIVRET A"/>
    <n v="2.2160000000000002"/>
    <s v="A-1"/>
    <m/>
    <n v="19747.419999999998"/>
    <n v="97283.65"/>
  </r>
  <r>
    <x v="0"/>
    <x v="16"/>
    <n v="1988"/>
    <s v="X Produits CDC"/>
    <s v="CONST 1O LOGTS 36O BD NAT"/>
    <s v="CDC"/>
    <n v="645772.06000000006"/>
    <n v="137434.26"/>
    <n v="3.58"/>
    <s v="A"/>
    <s v="V"/>
    <s v="LIVRET A"/>
    <n v="4.2439999999999998"/>
    <s v="V"/>
    <s v="LIVRET A"/>
    <n v="2.2160000000000002"/>
    <s v="A-1"/>
    <m/>
    <n v="7095.31"/>
    <n v="31072.67"/>
  </r>
  <r>
    <x v="0"/>
    <x v="16"/>
    <n v="2002"/>
    <s v="X Produits CDC"/>
    <s v="LES BALCONS DE ST CHARLES"/>
    <s v="CDC"/>
    <n v="205951.02"/>
    <n v="174504.76"/>
    <n v="33.67"/>
    <s v="A"/>
    <s v="V"/>
    <s v="LIVRET A"/>
    <n v="4.1970000000000001"/>
    <s v="V"/>
    <s v="LIVRET A"/>
    <n v="3.45"/>
    <s v="A-1"/>
    <m/>
    <n v="6113.01"/>
    <n v="2683.87"/>
  </r>
  <r>
    <x v="0"/>
    <x v="16"/>
    <n v="2009"/>
    <s v="X Produits CDC"/>
    <s v="LES PRES D HALCYONE ACQ"/>
    <s v="CDC"/>
    <n v="395165.65"/>
    <n v="376188.8"/>
    <n v="42.75"/>
    <s v="A"/>
    <s v="V"/>
    <s v="LIVRET A"/>
    <n v="2.0529999999999999"/>
    <s v="V"/>
    <s v="LIVRET A"/>
    <n v="1.85"/>
    <s v="A-1"/>
    <m/>
    <n v="7064.88"/>
    <n v="5696.6"/>
  </r>
  <r>
    <x v="0"/>
    <x v="16"/>
    <n v="2009"/>
    <s v="X Produits CDC"/>
    <s v="TRI POSTAL PALESTRO ACQ"/>
    <s v="CDC"/>
    <n v="328128"/>
    <n v="310877.17"/>
    <n v="40.92"/>
    <s v="A"/>
    <s v="V"/>
    <s v="LIVRET A"/>
    <n v="2.319"/>
    <s v="V"/>
    <s v="LIVRET A"/>
    <n v="2.85"/>
    <s v="A-1"/>
    <m/>
    <n v="8916.11"/>
    <n v="1968.65"/>
  </r>
  <r>
    <x v="0"/>
    <x v="16"/>
    <n v="2015"/>
    <s v="X Produits CDC"/>
    <s v="TRAVERSE DU VIADUC ACQ"/>
    <s v="CDC"/>
    <n v="42666.25"/>
    <n v="40420.25"/>
    <n v="46.75"/>
    <s v="A"/>
    <s v="V"/>
    <s v="LIVRET A"/>
    <n v="0.55800000000000005"/>
    <s v="V"/>
    <s v="LIVRET A"/>
    <n v="0.55000000000000004"/>
    <s v="A-1"/>
    <m/>
    <n v="229.61"/>
    <n v="754.08"/>
  </r>
  <r>
    <x v="0"/>
    <x v="16"/>
    <n v="2012"/>
    <s v="X Produits CDC"/>
    <s v="REFINANCEMENT 2 PRETS"/>
    <s v="CDC"/>
    <n v="852377.11"/>
    <n v="659932.84"/>
    <n v="15.92"/>
    <s v="A"/>
    <s v="V"/>
    <s v="LIVRET A"/>
    <n v="2.1890000000000001"/>
    <s v="V"/>
    <s v="LIVRET A"/>
    <n v="1.95"/>
    <s v="A-1"/>
    <m/>
    <n v="13742.04"/>
    <n v="35039.94"/>
  </r>
  <r>
    <x v="0"/>
    <x v="16"/>
    <n v="2010"/>
    <s v="X Produits CDC"/>
    <s v="COLLINE DES IMPRESSIONNIS"/>
    <s v="CDC"/>
    <n v="555110.6"/>
    <n v="493573.56"/>
    <n v="31.5"/>
    <s v="A"/>
    <s v="V"/>
    <s v="LIVRET A"/>
    <n v="1.0489999999999999"/>
    <s v="V"/>
    <s v="LIVRET A"/>
    <n v="2.0499999999999998"/>
    <s v="A-1"/>
    <m/>
    <n v="10281.41"/>
    <n v="7958.95"/>
  </r>
  <r>
    <x v="0"/>
    <x v="16"/>
    <n v="1986"/>
    <s v="X Produits CDC"/>
    <s v="CONST 13 LOGEMENTS.TRAVER"/>
    <s v="CDC"/>
    <n v="807118.45"/>
    <n v="131344.19"/>
    <n v="2.5"/>
    <s v="A"/>
    <s v="V"/>
    <s v="LIVRET A"/>
    <n v="4.0590000000000002"/>
    <s v="V"/>
    <s v="LIVRET A"/>
    <n v="2.2160000000000002"/>
    <s v="A-1"/>
    <m/>
    <n v="8444.0499999999993"/>
    <n v="40428.080000000002"/>
  </r>
  <r>
    <x v="0"/>
    <x v="16"/>
    <n v="1988"/>
    <s v="X Produits CDC"/>
    <s v="CONST 25 LOGTS TSE PARAN"/>
    <s v="CDC"/>
    <n v="1576403.18"/>
    <n v="335492.67"/>
    <n v="3.25"/>
    <s v="A"/>
    <s v="V"/>
    <s v="LIVRET A"/>
    <n v="4.3339999999999996"/>
    <s v="V"/>
    <s v="LIVRET A"/>
    <n v="2.2160000000000002"/>
    <s v="A-1"/>
    <m/>
    <n v="18227.82"/>
    <n v="75851.94"/>
  </r>
  <r>
    <x v="0"/>
    <x v="16"/>
    <n v="1988"/>
    <s v="X Produits CDC"/>
    <s v="CONSTRUCTION DE 33 LOGTS"/>
    <s v="CDC"/>
    <n v="2096173.99"/>
    <n v="446111.17"/>
    <n v="3.58"/>
    <s v="A"/>
    <s v="V"/>
    <s v="LIVRET A"/>
    <n v="4.2439999999999998"/>
    <s v="V"/>
    <s v="LIVRET A"/>
    <n v="2.2160000000000002"/>
    <s v="A-1"/>
    <m/>
    <n v="23031.33"/>
    <n v="100861.8"/>
  </r>
  <r>
    <x v="0"/>
    <x v="16"/>
    <n v="2009"/>
    <s v="X Produits CDC"/>
    <s v="COLLINE DES IMPRESSIONNIS"/>
    <s v="CFF"/>
    <n v="220423.5"/>
    <n v="202497.47"/>
    <n v="41.42"/>
    <s v="A"/>
    <s v="V"/>
    <s v="LIVRET A"/>
    <n v="2.8780000000000001"/>
    <s v="V"/>
    <s v="LIVRET A"/>
    <n v="2.88"/>
    <s v="A-1"/>
    <m/>
    <n v="5903.05"/>
    <n v="2469.64"/>
  </r>
  <r>
    <x v="0"/>
    <x v="16"/>
    <n v="2008"/>
    <s v="P"/>
    <s v="BELLE DE MAI CONST 30 L"/>
    <s v="DEXIA CL"/>
    <n v="912063"/>
    <n v="857239.56"/>
    <n v="41.42"/>
    <s v="A"/>
    <s v="V"/>
    <s v="LIVRET A"/>
    <n v="4.6310000000000002"/>
    <s v="V"/>
    <s v="LIVRET A"/>
    <n v="4.63"/>
    <s v="A-1"/>
    <m/>
    <n v="39998.75"/>
    <n v="6664.32"/>
  </r>
  <r>
    <x v="0"/>
    <x v="16"/>
    <n v="2015"/>
    <s v="X Produits CDC"/>
    <s v="LOUBON CONSTRUCTION DE"/>
    <s v="CDC"/>
    <n v="25054.7"/>
    <n v="23737.33"/>
    <n v="46.17"/>
    <s v="A"/>
    <s v="V"/>
    <s v="LIVRET A"/>
    <n v="0.55000000000000004"/>
    <s v="V"/>
    <s v="LIVRET A"/>
    <n v="0.55000000000000004"/>
    <s v="A-1"/>
    <m/>
    <n v="132.97999999999999"/>
    <n v="441.53"/>
  </r>
  <r>
    <x v="0"/>
    <x v="16"/>
    <n v="2015"/>
    <s v="X Produits CDC"/>
    <s v="LOUBON CONSTRUCTION DE"/>
    <s v="CDC"/>
    <n v="212999.05"/>
    <n v="200681.2"/>
    <n v="36.17"/>
    <s v="A"/>
    <s v="V"/>
    <s v="LIVRET A"/>
    <n v="1.35"/>
    <s v="V"/>
    <s v="LIVRET A"/>
    <n v="1.35"/>
    <s v="A-1"/>
    <m/>
    <n v="2765.37"/>
    <n v="4161.13"/>
  </r>
  <r>
    <x v="0"/>
    <x v="16"/>
    <n v="2012"/>
    <s v="X Produits CDC"/>
    <s v="Refinancemant la sauvager"/>
    <s v="CDC"/>
    <n v="278599.37"/>
    <n v="245545.92"/>
    <n v="25.42"/>
    <s v="A"/>
    <s v="V"/>
    <s v="LIVRET A"/>
    <n v="2.161"/>
    <s v="V"/>
    <s v="LIVRET A"/>
    <n v="2.13"/>
    <s v="A-1"/>
    <m/>
    <n v="5433.37"/>
    <n v="6010.75"/>
  </r>
  <r>
    <x v="0"/>
    <x v="16"/>
    <n v="1997"/>
    <s v="C"/>
    <s v="Ren egociation de 10 empr"/>
    <s v="DEXIA CL"/>
    <n v="8525389.5999999996"/>
    <n v="0"/>
    <n v="0"/>
    <s v="T"/>
    <s v="V"/>
    <s v="EURIBOR 3M"/>
    <n v="3.6549999999999998"/>
    <s v="V"/>
    <s v="EURIBOR 3M"/>
    <n v="3.7909999999999999"/>
    <s v="A-1"/>
    <m/>
    <n v="1009.99"/>
    <n v="106567.38"/>
  </r>
  <r>
    <x v="0"/>
    <x v="16"/>
    <n v="1988"/>
    <s v="X Produits CDC"/>
    <s v="ACQ AMEL 1 LOGT TRAVERSE"/>
    <s v="CDC"/>
    <n v="87453.9"/>
    <n v="18612.09"/>
    <n v="3.25"/>
    <s v="A"/>
    <s v="V"/>
    <s v="LIVRET A"/>
    <n v="4.3339999999999996"/>
    <s v="V"/>
    <s v="LIVRET A"/>
    <n v="2.2160000000000002"/>
    <s v="A-1"/>
    <m/>
    <n v="1011.22"/>
    <n v="4208.03"/>
  </r>
  <r>
    <x v="0"/>
    <x v="16"/>
    <n v="1988"/>
    <s v="X Produits CDC"/>
    <s v="CONST 1O LOGTS 69 71 AV."/>
    <s v="CDC"/>
    <n v="651569.68999999994"/>
    <n v="138668.10999999999"/>
    <n v="3.42"/>
    <s v="A"/>
    <s v="V"/>
    <s v="LIVRET A"/>
    <n v="4.18"/>
    <s v="V"/>
    <s v="LIVRET A"/>
    <n v="2.2160000000000002"/>
    <s v="A-1"/>
    <m/>
    <n v="7253.08"/>
    <n v="31351.64"/>
  </r>
  <r>
    <x v="0"/>
    <x v="16"/>
    <n v="1987"/>
    <s v="X Produits CDC"/>
    <s v="CONSTRUCTION DE 19 LOGTS."/>
    <s v="CDC"/>
    <n v="1232040.82"/>
    <n v="262204.94"/>
    <n v="3.08"/>
    <s v="A"/>
    <s v="V"/>
    <s v="LIVRET A"/>
    <n v="4.1589999999999998"/>
    <s v="V"/>
    <s v="LIVRET A"/>
    <n v="2.2160000000000002"/>
    <s v="A-1"/>
    <m/>
    <n v="14947.6"/>
    <n v="59282.22"/>
  </r>
  <r>
    <x v="0"/>
    <x v="16"/>
    <n v="1991"/>
    <s v="X Produits CDC"/>
    <s v="ACQ AME IMMEUBLE SIS 31 A"/>
    <s v="CDC"/>
    <n v="20928.349999999999"/>
    <n v="7290.25"/>
    <n v="6.75"/>
    <s v="A"/>
    <s v="V"/>
    <s v="LIVRET A"/>
    <n v="4.056"/>
    <s v="V"/>
    <s v="LIVRET A"/>
    <n v="2.2160000000000002"/>
    <s v="A-1"/>
    <m/>
    <n v="210.77"/>
    <n v="956.58"/>
  </r>
  <r>
    <x v="0"/>
    <x v="16"/>
    <n v="1986"/>
    <s v="X Produits CDC"/>
    <s v="ACQ AMEL 32_x000a_LOGTS.SIS 31"/>
    <s v="CDC"/>
    <n v="1443631.21"/>
    <n v="159677.79"/>
    <n v="1.67"/>
    <s v="A"/>
    <s v="V"/>
    <s v="LIVRET A"/>
    <n v="4.3070000000000004"/>
    <s v="V"/>
    <s v="LIVRET A"/>
    <n v="2.2160000000000002"/>
    <s v="A-1"/>
    <m/>
    <n v="13870.89"/>
    <n v="75247.539999999994"/>
  </r>
  <r>
    <x v="1"/>
    <x v="17"/>
    <n v="2017"/>
    <s v="P"/>
    <s v="ECOLE CHEVREUIL CHAMPAVIE"/>
    <s v="Caisse d'Epargne CEPAC"/>
    <n v="200000"/>
    <n v="189063.44"/>
    <n v="16.75"/>
    <s v="M"/>
    <s v="F"/>
    <s v="FIXE"/>
    <n v="1.978"/>
    <s v="F"/>
    <s v="FIXE"/>
    <n v="1.96"/>
    <s v="A-1"/>
    <m/>
    <n v="3805.66"/>
    <n v="9389.48"/>
  </r>
  <r>
    <x v="0"/>
    <x v="18"/>
    <n v="2014"/>
    <s v="X Produits CDC"/>
    <s v="CARTONNERIE CONST DE 48"/>
    <s v="CDC"/>
    <n v="892068.1"/>
    <n v="815103.67"/>
    <n v="35.17"/>
    <s v="A"/>
    <s v="V"/>
    <s v="LIVRET A"/>
    <n v="0.8"/>
    <s v="V"/>
    <s v="LIVRET A"/>
    <n v="0.8"/>
    <s v="A-1"/>
    <m/>
    <n v="6676.6"/>
    <n v="19471.689999999999"/>
  </r>
  <r>
    <x v="0"/>
    <x v="18"/>
    <n v="2014"/>
    <s v="X Produits CDC"/>
    <s v="CARTONNERIE CONST DE 48"/>
    <s v="CDC"/>
    <n v="131684.29999999999"/>
    <n v="124312.07"/>
    <n v="45.17"/>
    <s v="A"/>
    <s v="V"/>
    <s v="LIVRET A"/>
    <n v="0.8"/>
    <s v="V"/>
    <s v="LIVRET A"/>
    <n v="0.8"/>
    <s v="A-1"/>
    <m/>
    <n v="1009.59"/>
    <n v="1886.65"/>
  </r>
  <r>
    <x v="2"/>
    <x v="19"/>
    <n v="2014"/>
    <s v="P"/>
    <s v="ACQ FONCIERE DOCK LIBRE"/>
    <s v="CREDIT MUTUEL"/>
    <n v="8000000"/>
    <n v="4963557.12"/>
    <n v="5.33"/>
    <s v="A"/>
    <s v="V"/>
    <s v="EURLIBOR3"/>
    <n v="1.7549999999999999"/>
    <s v="V"/>
    <s v="EURLIBOR3"/>
    <n v="1.7290000000000001"/>
    <s v="A-1"/>
    <m/>
    <n v="100680.79"/>
    <n v="778743.48"/>
  </r>
  <r>
    <x v="0"/>
    <x v="20"/>
    <n v="2012"/>
    <s v="X Produits CDC"/>
    <s v="LES ARNAVAUX REHAB 132 LO"/>
    <s v="CDC"/>
    <n v="871200"/>
    <n v="707786.52"/>
    <n v="13.42"/>
    <s v="A"/>
    <s v="F"/>
    <s v="FIXE"/>
    <n v="2.3490000000000002"/>
    <s v="F"/>
    <s v="FIXE"/>
    <n v="2.35"/>
    <s v="A-1"/>
    <m/>
    <n v="17626.740000000002"/>
    <n v="42287.62"/>
  </r>
  <r>
    <x v="0"/>
    <x v="20"/>
    <n v="2018"/>
    <s v="X Produits CDC"/>
    <s v="EUROMED ILOT 3B_x000a_Acq en"/>
    <s v="CDC"/>
    <n v="989534.7"/>
    <n v="989534.7"/>
    <n v="39.83"/>
    <s v="A"/>
    <s v="V"/>
    <s v="LIVRET A"/>
    <n v="1.35"/>
    <s v="V"/>
    <s v="LIVRET A"/>
    <n v="1.35"/>
    <s v="A-1"/>
    <m/>
    <n v="0"/>
    <n v="0"/>
  </r>
  <r>
    <x v="0"/>
    <x v="20"/>
    <n v="2018"/>
    <s v="X Produits CDC"/>
    <s v="LE CLOS LOUISA 2_x000a_Acq en"/>
    <s v="CDC"/>
    <n v="813513.25"/>
    <n v="813513.25"/>
    <n v="39.67"/>
    <s v="A"/>
    <s v="V"/>
    <s v="LIVRET A"/>
    <n v="1.35"/>
    <s v="V"/>
    <s v="LIVRET A"/>
    <n v="1.35"/>
    <s v="A-1"/>
    <m/>
    <n v="0"/>
    <n v="0"/>
  </r>
  <r>
    <x v="0"/>
    <x v="20"/>
    <n v="2011"/>
    <s v="X Produits CDC"/>
    <s v="LA FAUVIERE REHABILITAT"/>
    <s v="CDC"/>
    <n v="291952.09999999998"/>
    <n v="255074.97"/>
    <n v="10"/>
    <s v="A"/>
    <s v="V"/>
    <s v="LIVRET A"/>
    <n v="2.2610000000000001"/>
    <s v="V"/>
    <s v="LIVRET A"/>
    <n v="2.85"/>
    <s v="A-1"/>
    <m/>
    <n v="7804.37"/>
    <n v="18762.78"/>
  </r>
  <r>
    <x v="0"/>
    <x v="20"/>
    <n v="2005"/>
    <s v="X Produits CDC"/>
    <s v="RUE DE LYON ACQ FONC DE"/>
    <s v="CDC"/>
    <n v="34316.15"/>
    <n v="32979.769999999997"/>
    <n v="38.67"/>
    <s v="A"/>
    <s v="V"/>
    <s v="LIVRET A"/>
    <n v="3.839"/>
    <s v="V"/>
    <s v="LIVRET A"/>
    <n v="2.95"/>
    <s v="A-1"/>
    <m/>
    <n v="982.84"/>
    <n v="337.08"/>
  </r>
  <r>
    <x v="0"/>
    <x v="20"/>
    <n v="2015"/>
    <s v="X Produits CDC"/>
    <s v="LE HAMEAU 5eme CONSTRUC"/>
    <s v="CDC"/>
    <n v="107723.55"/>
    <n v="102052.89"/>
    <n v="46.5"/>
    <s v="A"/>
    <s v="V"/>
    <s v="LIVRET A"/>
    <n v="0.55800000000000005"/>
    <s v="V"/>
    <s v="LIVRET A"/>
    <n v="0.55000000000000004"/>
    <s v="A-1"/>
    <m/>
    <n v="579.73"/>
    <n v="1903.9"/>
  </r>
  <r>
    <x v="0"/>
    <x v="20"/>
    <n v="2010"/>
    <s v="X Produits CDC"/>
    <s v="RESIDENCE HONNORAT ACQ"/>
    <s v="CDC"/>
    <n v="31259.25"/>
    <n v="31307.51"/>
    <n v="33.17"/>
    <s v="A"/>
    <s v="V"/>
    <s v="LIVRET A"/>
    <n v="2.0419999999999998"/>
    <s v="V"/>
    <s v="LIVRET A"/>
    <n v="2.85"/>
    <s v="A-1"/>
    <m/>
    <n v="899.49"/>
    <n v="253.61"/>
  </r>
  <r>
    <x v="0"/>
    <x v="20"/>
    <n v="2009"/>
    <s v="X Produits CDC"/>
    <s v="ZAC ST LOUIS 2eme TRANCHE"/>
    <s v="CDC"/>
    <n v="513007.55"/>
    <n v="469793.93"/>
    <n v="32.42"/>
    <s v="A"/>
    <s v="V"/>
    <s v="LIVRET A"/>
    <n v="2.5499999999999998"/>
    <s v="V"/>
    <s v="LIVRET A"/>
    <n v="2.0499999999999998"/>
    <s v="A-1"/>
    <m/>
    <n v="9804.7999999999993"/>
    <n v="8489.02"/>
  </r>
  <r>
    <x v="0"/>
    <x v="20"/>
    <n v="2009"/>
    <s v="X Produits CDC"/>
    <s v="ZAC ST LOUIS 2eme TRANCHE"/>
    <s v="CDC"/>
    <n v="775523.1"/>
    <n v="759671.45"/>
    <n v="42.42"/>
    <s v="A"/>
    <s v="V"/>
    <s v="LIVRET A"/>
    <n v="3.4039999999999999"/>
    <s v="V"/>
    <s v="LIVRET A"/>
    <n v="2.85"/>
    <s v="A-1"/>
    <m/>
    <n v="21833.82"/>
    <n v="6427.66"/>
  </r>
  <r>
    <x v="0"/>
    <x v="20"/>
    <n v="2001"/>
    <s v="X Produits CDC"/>
    <s v="COURS DE LORRAINE ACQ A"/>
    <s v="CDC"/>
    <n v="42730.01"/>
    <n v="33634.629999999997"/>
    <n v="33.75"/>
    <s v="A"/>
    <s v="V"/>
    <s v="LIVRET A"/>
    <n v="4.2370000000000001"/>
    <s v="V"/>
    <s v="LIVRET A"/>
    <n v="2.95"/>
    <s v="A-1"/>
    <m/>
    <n v="1014.07"/>
    <n v="740.58"/>
  </r>
  <r>
    <x v="0"/>
    <x v="20"/>
    <n v="1994"/>
    <s v="X Produits CDC"/>
    <s v="MAZENODE 359_x000a_boulevard M"/>
    <s v="CDC"/>
    <n v="8017.36"/>
    <n v="3873.48"/>
    <n v="10.33"/>
    <s v="A"/>
    <s v="V"/>
    <s v="LIVRET A"/>
    <n v="4.9829999999999997"/>
    <s v="V"/>
    <s v="LIVRET A"/>
    <n v="3.55"/>
    <s v="A-1"/>
    <m/>
    <n v="147.77000000000001"/>
    <n v="289.07"/>
  </r>
  <r>
    <x v="0"/>
    <x v="20"/>
    <n v="1994"/>
    <s v="X Produits CDC"/>
    <s v="TITAN 546 boulevard Mire"/>
    <s v="CDC"/>
    <n v="9626.4699999999993"/>
    <n v="4729.45"/>
    <n v="10.08"/>
    <s v="A"/>
    <s v="V"/>
    <s v="LIVRET A"/>
    <n v="5.0519999999999996"/>
    <s v="V"/>
    <s v="LIVRET A"/>
    <n v="3.55"/>
    <s v="A-1"/>
    <m/>
    <n v="180.43"/>
    <n v="352.95"/>
  </r>
  <r>
    <x v="0"/>
    <x v="20"/>
    <n v="1994"/>
    <s v="X Produits CDC"/>
    <s v="SALENGRO 100_x000a_avenue Roge"/>
    <s v="CDC"/>
    <n v="9406.5400000000009"/>
    <n v="5070.6099999999997"/>
    <n v="11.33"/>
    <s v="A"/>
    <s v="V"/>
    <s v="LIVRET A"/>
    <n v="4.9109999999999996"/>
    <s v="V"/>
    <s v="LIVRET A"/>
    <n v="3.55"/>
    <s v="A-1"/>
    <m/>
    <n v="192.12"/>
    <n v="341.18"/>
  </r>
  <r>
    <x v="0"/>
    <x v="20"/>
    <n v="1992"/>
    <s v="X Produits CDC"/>
    <s v="ACQ AMEL 2 LOGTS RUE DES"/>
    <s v="CDC"/>
    <n v="119672.48"/>
    <n v="56802.53"/>
    <n v="8.75"/>
    <s v="A"/>
    <s v="V"/>
    <s v="LIVRET A"/>
    <n v="5.1180000000000003"/>
    <s v="V"/>
    <s v="LIVRET A"/>
    <n v="4.3"/>
    <s v="A-1"/>
    <m/>
    <n v="2976.71"/>
    <n v="4832.03"/>
  </r>
  <r>
    <x v="0"/>
    <x v="20"/>
    <n v="1993"/>
    <s v="X Produits CDC"/>
    <s v="PLATANES chemin de St Jos"/>
    <s v="CDC"/>
    <n v="9401.34"/>
    <n v="4640.72"/>
    <n v="10"/>
    <s v="A"/>
    <s v="V"/>
    <s v="LIVRET A"/>
    <n v="5.0519999999999996"/>
    <s v="V"/>
    <s v="LIVRET A"/>
    <n v="3.55"/>
    <s v="A-1"/>
    <m/>
    <n v="177.04"/>
    <n v="346.32"/>
  </r>
  <r>
    <x v="0"/>
    <x v="20"/>
    <n v="1993"/>
    <s v="X Produits CDC"/>
    <s v="GRANIERE chemin des Bourr"/>
    <s v="CDC"/>
    <n v="14942.53"/>
    <n v="7375.99"/>
    <n v="10"/>
    <s v="A"/>
    <s v="V"/>
    <s v="LIVRET A"/>
    <n v="5.0519999999999996"/>
    <s v="V"/>
    <s v="LIVRET A"/>
    <n v="3.55"/>
    <s v="A-1"/>
    <m/>
    <n v="281.39"/>
    <n v="550.45000000000005"/>
  </r>
  <r>
    <x v="0"/>
    <x v="20"/>
    <n v="1996"/>
    <s v="X Produits CDC"/>
    <s v="Const 35 logts Les hauts"/>
    <s v="CDC"/>
    <n v="335387.84000000003"/>
    <n v="175749.45"/>
    <n v="10.67"/>
    <s v="A"/>
    <s v="V"/>
    <s v="LIVRET A"/>
    <n v="4.2389999999999999"/>
    <s v="V"/>
    <s v="LIVRET A"/>
    <n v="3.05"/>
    <s v="A-1"/>
    <m/>
    <n v="5757.54"/>
    <n v="13022.48"/>
  </r>
  <r>
    <x v="0"/>
    <x v="20"/>
    <n v="2002"/>
    <s v="X Produits CDC"/>
    <s v="TRAVERSE DE LA BARRE ACQU"/>
    <s v="CDC"/>
    <n v="39806.25"/>
    <n v="33185.43"/>
    <n v="35.58"/>
    <s v="A"/>
    <s v="V"/>
    <s v="LIVRET A"/>
    <n v="3.302"/>
    <s v="V"/>
    <s v="LIVRET A"/>
    <n v="2.95"/>
    <s v="A-1"/>
    <m/>
    <n v="999.14"/>
    <n v="683.72"/>
  </r>
  <r>
    <x v="0"/>
    <x v="20"/>
    <n v="1987"/>
    <s v="X Produits CDC"/>
    <s v="LES LOGIS DE LA GRADULE"/>
    <s v="CDC"/>
    <n v="22582.58"/>
    <n v="6973.18"/>
    <n v="5.83"/>
    <s v="A"/>
    <s v="V"/>
    <s v="LIVRET A"/>
    <n v="4.758"/>
    <s v="V"/>
    <s v="LIVRET A"/>
    <n v="2.77"/>
    <s v="A-1"/>
    <m/>
    <n v="342.08"/>
    <n v="966.26"/>
  </r>
  <r>
    <x v="0"/>
    <x v="20"/>
    <n v="2003"/>
    <s v="X Produits CDC"/>
    <s v="BD D ANJOU CONST 9 LOGT"/>
    <s v="CDC"/>
    <n v="129109.2"/>
    <n v="18570.59"/>
    <n v="21.33"/>
    <s v="A"/>
    <s v="V"/>
    <s v="LIVRET A"/>
    <n v="3.677"/>
    <s v="V"/>
    <s v="LIVRET A"/>
    <n v="2.95"/>
    <s v="A-1"/>
    <m/>
    <n v="567.91"/>
    <n v="680.58"/>
  </r>
  <r>
    <x v="0"/>
    <x v="20"/>
    <n v="2012"/>
    <s v="X Produits CDC"/>
    <s v="LA CITADELLE REHAB DE 41"/>
    <s v="CDC"/>
    <n v="6455141"/>
    <n v="4686.99"/>
    <n v="17.5"/>
    <s v="A"/>
    <s v="V"/>
    <s v="LIVRET A"/>
    <n v="2.5979999999999999"/>
    <s v="V"/>
    <s v="LIVRET A"/>
    <n v="2.85"/>
    <s v="A-1"/>
    <m/>
    <n v="138.61000000000001"/>
    <n v="176.49"/>
  </r>
  <r>
    <x v="0"/>
    <x v="20"/>
    <n v="2011"/>
    <s v="X Produits CDC"/>
    <s v="RUE DU 141eme RIA ACQ E"/>
    <s v="CDC"/>
    <n v="22460.35"/>
    <n v="22551.49"/>
    <n v="45"/>
    <s v="A"/>
    <s v="V"/>
    <s v="LIVRET A"/>
    <n v="2.0470000000000002"/>
    <s v="V"/>
    <s v="LIVRET A"/>
    <n v="2.0499999999999998"/>
    <s v="A-1"/>
    <m/>
    <n v="466.84"/>
    <n v="221.33"/>
  </r>
  <r>
    <x v="0"/>
    <x v="20"/>
    <n v="2012"/>
    <s v="X Produits CDC"/>
    <s v="Les Arnavaux II R ehab"/>
    <s v="CDC"/>
    <n v="2659280.7999999998"/>
    <n v="2281889.14"/>
    <n v="17.170000000000002"/>
    <s v="A"/>
    <s v="V"/>
    <s v="LIVRET A"/>
    <n v="2.3479999999999999"/>
    <s v="V"/>
    <s v="LIVRET A"/>
    <n v="2.85"/>
    <s v="A-1"/>
    <m/>
    <n v="67390.62"/>
    <n v="82693.95"/>
  </r>
  <r>
    <x v="0"/>
    <x v="20"/>
    <n v="2017"/>
    <s v="X Produits CDC"/>
    <s v="LES TERRASSES D OLEA Ac"/>
    <s v="CDC"/>
    <n v="219766.8"/>
    <n v="215396.21"/>
    <n v="38.75"/>
    <s v="A"/>
    <s v="V"/>
    <s v="LIVRET A"/>
    <n v="0.55800000000000005"/>
    <s v="V"/>
    <s v="LIVRET A"/>
    <n v="0.55000000000000004"/>
    <s v="A-1"/>
    <m/>
    <n v="1208.72"/>
    <n v="4370.59"/>
  </r>
  <r>
    <x v="0"/>
    <x v="20"/>
    <n v="2018"/>
    <s v="X Produits CDC"/>
    <s v="ILOT ALLAR aqc en VEFA"/>
    <s v="CDC"/>
    <n v="346033.6"/>
    <n v="346033.6"/>
    <n v="59.75"/>
    <s v="A"/>
    <s v="V"/>
    <s v="LIVRET A"/>
    <n v="1.1299999999999999"/>
    <s v="V"/>
    <s v="LIVRET A"/>
    <n v="1.1299999999999999"/>
    <s v="A-1"/>
    <m/>
    <n v="0"/>
    <n v="0"/>
  </r>
  <r>
    <x v="0"/>
    <x v="20"/>
    <n v="2018"/>
    <s v="X Produits CDC"/>
    <s v="CLOS LOUISA 2_x000a_Acquisiti"/>
    <s v="CDC"/>
    <n v="693182.05"/>
    <n v="693182.05"/>
    <n v="59.42"/>
    <s v="A"/>
    <s v="V"/>
    <s v="LIVRET A"/>
    <n v="1.1100000000000001"/>
    <s v="V"/>
    <s v="LIVRET A"/>
    <n v="1.1100000000000001"/>
    <s v="A-1"/>
    <m/>
    <n v="0"/>
    <n v="0"/>
  </r>
  <r>
    <x v="0"/>
    <x v="20"/>
    <n v="2018"/>
    <s v="X Produits CDC"/>
    <s v="CLOS LOUISA 2_x000a_Acquisiti"/>
    <s v="CDC"/>
    <n v="313814.05"/>
    <n v="313814.05"/>
    <n v="39.42"/>
    <s v="A"/>
    <s v="V"/>
    <s v="LIVRET A"/>
    <n v="0.55000000000000004"/>
    <s v="V"/>
    <s v="LIVRET A"/>
    <n v="0.55000000000000004"/>
    <s v="A-1"/>
    <m/>
    <n v="0"/>
    <n v="0"/>
  </r>
  <r>
    <x v="0"/>
    <x v="20"/>
    <n v="2018"/>
    <s v="X Produits CDC"/>
    <s v="LA BUISSONNIERE PLAI Ac"/>
    <s v="CDC"/>
    <n v="122285.9"/>
    <n v="122285.9"/>
    <n v="39.5"/>
    <s v="A"/>
    <s v="V"/>
    <s v="LIVRET A"/>
    <n v="0.55000000000000004"/>
    <s v="V"/>
    <s v="LIVRET A"/>
    <n v="0.55000000000000004"/>
    <s v="A-1"/>
    <m/>
    <n v="0"/>
    <n v="0"/>
  </r>
  <r>
    <x v="0"/>
    <x v="20"/>
    <n v="2018"/>
    <s v="X Produits CDC"/>
    <s v="PRESSENSE PLS am_x000a_e de 1"/>
    <s v="CDC"/>
    <n v="342350.25"/>
    <n v="342350.25"/>
    <n v="39.25"/>
    <s v="A"/>
    <s v="V"/>
    <s v="LIVRET A"/>
    <n v="1.86"/>
    <s v="V"/>
    <s v="LIVRET A"/>
    <n v="1.86"/>
    <s v="A-1"/>
    <m/>
    <n v="0"/>
    <n v="0"/>
  </r>
  <r>
    <x v="0"/>
    <x v="20"/>
    <n v="2001"/>
    <s v="X Produits CDC"/>
    <s v="LA VISTE R ehabilitatio"/>
    <s v="CDC"/>
    <n v="748495.1"/>
    <n v="149123.17000000001"/>
    <n v="2.75"/>
    <s v="A"/>
    <s v="V"/>
    <s v="LIVRET A"/>
    <n v="2.9729999999999999"/>
    <s v="V"/>
    <s v="LIVRET A"/>
    <n v="3"/>
    <s v="A-1"/>
    <m/>
    <n v="5863.81"/>
    <n v="46337.19"/>
  </r>
  <r>
    <x v="0"/>
    <x v="20"/>
    <n v="2007"/>
    <s v="P"/>
    <s v="RESIDENCE DU PARC CONST"/>
    <s v="CDC"/>
    <n v="996962"/>
    <n v="987484.04"/>
    <n v="40.42"/>
    <s v="A"/>
    <s v="V"/>
    <s v="LIVRET A"/>
    <n v="2.871"/>
    <s v="V"/>
    <s v="LIVRET A"/>
    <n v="3.25"/>
    <s v="A-1"/>
    <m/>
    <n v="32462.26"/>
    <n v="11354.62"/>
  </r>
  <r>
    <x v="0"/>
    <x v="20"/>
    <n v="2011"/>
    <s v="X Produits CDC"/>
    <s v="COLLINE DE LA MER CONST"/>
    <s v="CDC"/>
    <n v="668739.5"/>
    <n v="5523.04"/>
    <n v="34.42"/>
    <s v="A"/>
    <s v="V"/>
    <s v="LIVRET A"/>
    <n v="2.5920000000000001"/>
    <s v="V"/>
    <s v="LIVRET A"/>
    <n v="2.85"/>
    <s v="A-1"/>
    <m/>
    <n v="159.25"/>
    <n v="64.8"/>
  </r>
  <r>
    <x v="0"/>
    <x v="20"/>
    <n v="2008"/>
    <s v="X Produits CDC"/>
    <s v="JARDINS DE LA CHARTREUSE"/>
    <s v="CDC"/>
    <n v="413345"/>
    <n v="364736.45"/>
    <n v="32"/>
    <s v="A"/>
    <s v="V"/>
    <s v="LIVRET A"/>
    <n v="1.0409999999999999"/>
    <s v="V"/>
    <s v="LIVRET A"/>
    <n v="1.55"/>
    <s v="A-1"/>
    <m/>
    <n v="5783.91"/>
    <n v="8418.9599999999991"/>
  </r>
  <r>
    <x v="0"/>
    <x v="20"/>
    <n v="2009"/>
    <s v="X Produits CDC"/>
    <s v="ZAC ST LOUIS 2eme TRANCHE"/>
    <s v="CDC"/>
    <n v="2090202.95"/>
    <n v="1969999.71"/>
    <n v="32.42"/>
    <s v="A"/>
    <s v="V"/>
    <s v="LIVRET A"/>
    <n v="3.46"/>
    <s v="V"/>
    <s v="LIVRET A"/>
    <n v="2.85"/>
    <s v="A-1"/>
    <m/>
    <n v="56985.36"/>
    <n v="29486.47"/>
  </r>
  <r>
    <x v="0"/>
    <x v="20"/>
    <n v="2008"/>
    <s v="X Produits CDC"/>
    <s v="EIDER CONST 9 LOGTS ANR"/>
    <s v="CDC"/>
    <n v="77660"/>
    <n v="70272.100000000006"/>
    <n v="41.92"/>
    <s v="A"/>
    <s v="V"/>
    <s v="LIVRET A"/>
    <n v="1.048"/>
    <s v="V"/>
    <s v="LIVRET A"/>
    <n v="1.55"/>
    <s v="A-1"/>
    <m/>
    <n v="1107.53"/>
    <n v="1181.3900000000001"/>
  </r>
  <r>
    <x v="0"/>
    <x v="20"/>
    <n v="1992"/>
    <s v="X Produits CDC"/>
    <s v="ACQ AMEL 4 LOGTS 94 CO"/>
    <s v="CDC"/>
    <n v="53150.89"/>
    <n v="23334.95"/>
    <n v="8"/>
    <s v="A"/>
    <s v="V"/>
    <s v="LIVRET A"/>
    <n v="5.18"/>
    <s v="V"/>
    <s v="LIVRET A"/>
    <n v="4.3"/>
    <s v="A-1"/>
    <m/>
    <n v="1268.99"/>
    <n v="1985.04"/>
  </r>
  <r>
    <x v="0"/>
    <x v="20"/>
    <n v="1994"/>
    <s v="X Produits CDC"/>
    <s v="PLATANES boulevard Alphon"/>
    <s v="CDC"/>
    <n v="6645.46"/>
    <n v="3264.89"/>
    <n v="10.08"/>
    <s v="A"/>
    <s v="V"/>
    <s v="LIVRET A"/>
    <n v="5.0519999999999996"/>
    <s v="V"/>
    <s v="LIVRET A"/>
    <n v="3.55"/>
    <s v="A-1"/>
    <m/>
    <n v="124.55"/>
    <n v="243.65"/>
  </r>
  <r>
    <x v="0"/>
    <x v="20"/>
    <n v="1994"/>
    <s v="X Produits CDC"/>
    <s v="MAURELETTE 4 all ee de M"/>
    <s v="CDC"/>
    <n v="14459.49"/>
    <n v="7103.89"/>
    <n v="10.08"/>
    <s v="A"/>
    <s v="V"/>
    <s v="LIVRET A"/>
    <n v="5.0519999999999996"/>
    <s v="V"/>
    <s v="LIVRET A"/>
    <n v="3.55"/>
    <s v="A-1"/>
    <m/>
    <n v="271.01"/>
    <n v="530.15"/>
  </r>
  <r>
    <x v="0"/>
    <x v="20"/>
    <n v="1994"/>
    <s v="X Produits CDC"/>
    <s v="MAZENODE 359_x000a_boulevard M"/>
    <s v="CDC"/>
    <n v="13671.16"/>
    <n v="6605.04"/>
    <n v="10.33"/>
    <s v="A"/>
    <s v="V"/>
    <s v="LIVRET A"/>
    <n v="4.9829999999999997"/>
    <s v="V"/>
    <s v="LIVRET A"/>
    <n v="3.55"/>
    <s v="A-1"/>
    <m/>
    <n v="251.98"/>
    <n v="492.92"/>
  </r>
  <r>
    <x v="0"/>
    <x v="20"/>
    <n v="1994"/>
    <s v="X Produits CDC"/>
    <s v="CRAVACHE 201_x000a_boulevard M"/>
    <s v="CDC"/>
    <n v="6677.83"/>
    <n v="3226.3"/>
    <n v="10.33"/>
    <s v="A"/>
    <s v="V"/>
    <s v="LIVRET A"/>
    <n v="4.9829999999999997"/>
    <s v="V"/>
    <s v="LIVRET A"/>
    <n v="3.55"/>
    <s v="A-1"/>
    <m/>
    <n v="123.08"/>
    <n v="240.77"/>
  </r>
  <r>
    <x v="0"/>
    <x v="20"/>
    <n v="1997"/>
    <s v="P"/>
    <s v="LES HAUTS DE ST ANTOINE 1"/>
    <s v="Urcil"/>
    <n v="167693.92000000001"/>
    <n v="46714.29"/>
    <n v="4.92"/>
    <s v="A"/>
    <s v="F"/>
    <s v="FIXE"/>
    <n v="1.498"/>
    <s v="F"/>
    <s v="FIXE"/>
    <n v="1.5"/>
    <s v="A-1"/>
    <m/>
    <n v="834.71"/>
    <n v="8932.75"/>
  </r>
  <r>
    <x v="0"/>
    <x v="20"/>
    <n v="1994"/>
    <s v="X Produits CDC"/>
    <s v="BEAUSOLEIL 136 bd_x000a_de Rou"/>
    <s v="CDC"/>
    <n v="4844.76"/>
    <n v="2340.63"/>
    <n v="10.75"/>
    <s v="A"/>
    <s v="V"/>
    <s v="LIVRET A"/>
    <n v="4.9829999999999997"/>
    <s v="V"/>
    <s v="LIVRET A"/>
    <n v="3.55"/>
    <s v="A-1"/>
    <m/>
    <n v="89.3"/>
    <n v="174.67"/>
  </r>
  <r>
    <x v="0"/>
    <x v="20"/>
    <n v="1994"/>
    <s v="X Produits CDC"/>
    <s v="MAZENODE 359_x000a_avenue Mire"/>
    <s v="CDC"/>
    <n v="14940.69"/>
    <n v="7218.24"/>
    <n v="10.58"/>
    <s v="A"/>
    <s v="V"/>
    <s v="LIVRET A"/>
    <n v="4.9829999999999997"/>
    <s v="V"/>
    <s v="LIVRET A"/>
    <n v="3.55"/>
    <s v="A-1"/>
    <m/>
    <n v="275.37"/>
    <n v="538.67999999999995"/>
  </r>
  <r>
    <x v="0"/>
    <x v="20"/>
    <n v="1990"/>
    <s v="X Produits CDC"/>
    <s v="ACQ AMEL 3 LOGTS;81 BD OD"/>
    <s v="CDC"/>
    <n v="135388.14000000001"/>
    <n v="52413.83"/>
    <n v="6.83"/>
    <s v="A"/>
    <s v="V"/>
    <s v="LIVRET A"/>
    <n v="5.24"/>
    <s v="V"/>
    <s v="LIVRET A"/>
    <n v="4.3"/>
    <s v="A-1"/>
    <m/>
    <n v="3113.78"/>
    <n v="6057.88"/>
  </r>
  <r>
    <x v="0"/>
    <x v="20"/>
    <n v="2002"/>
    <s v="X Produits CDC"/>
    <s v="100 RUE DE LYON_x000a_Acquisitt"/>
    <s v="CDC"/>
    <n v="5036.3500000000004"/>
    <n v="2166.39"/>
    <n v="35.5"/>
    <s v="A"/>
    <s v="V"/>
    <s v="LIVRET A"/>
    <n v="3.2949999999999999"/>
    <s v="V"/>
    <s v="LIVRET A"/>
    <n v="2.95"/>
    <s v="A-1"/>
    <m/>
    <n v="65.22"/>
    <n v="44.63"/>
  </r>
  <r>
    <x v="0"/>
    <x v="20"/>
    <n v="2002"/>
    <s v="X Produits CDC"/>
    <s v="MADRAGUE VILLE_x000a_Acquisit"/>
    <s v="CDC"/>
    <n v="14749.35"/>
    <n v="12525.09"/>
    <n v="35.92"/>
    <s v="A"/>
    <s v="V"/>
    <s v="LIVRET A"/>
    <n v="3.6869999999999998"/>
    <s v="V"/>
    <s v="LIVRET A"/>
    <n v="2.95"/>
    <s v="A-1"/>
    <m/>
    <n v="377.1"/>
    <n v="258.05"/>
  </r>
  <r>
    <x v="0"/>
    <x v="20"/>
    <n v="1983"/>
    <s v="X Produits CDC"/>
    <s v="LES LOGIS DE LA GRADULE"/>
    <s v="CDC"/>
    <n v="1184745.3400000001"/>
    <n v="139264.39000000001"/>
    <n v="1.92"/>
    <s v="A"/>
    <s v="V"/>
    <s v="LIVRET A"/>
    <n v="5.0090000000000003"/>
    <s v="V"/>
    <s v="LIVRET A"/>
    <n v="8.35"/>
    <s v="A-1"/>
    <m/>
    <n v="27606.35"/>
    <n v="64420.3"/>
  </r>
  <r>
    <x v="0"/>
    <x v="20"/>
    <n v="2016"/>
    <s v="X Produits CDC"/>
    <s v="REVEI DI PASTRE RUE NAU"/>
    <s v="CDC"/>
    <n v="175641.4"/>
    <n v="168615.67"/>
    <n v="37.83"/>
    <s v="A"/>
    <s v="V"/>
    <s v="LIVRET A"/>
    <n v="0.55000000000000004"/>
    <s v="V"/>
    <s v="LIVRET A"/>
    <n v="0.55000000000000004"/>
    <s v="A-1"/>
    <m/>
    <n v="946.82"/>
    <n v="3533.61"/>
  </r>
  <r>
    <x v="0"/>
    <x v="20"/>
    <n v="1995"/>
    <s v="X Produits CDC"/>
    <s v="CASTELLANE_x000a_Boulevard Henr"/>
    <s v="CDC"/>
    <n v="158797.29999999999"/>
    <n v="0"/>
    <n v="0"/>
    <s v="A"/>
    <s v="V"/>
    <s v="LIVRET A"/>
    <n v="4.7969999999999997"/>
    <s v="V"/>
    <s v="LIVRET A"/>
    <n v="3.55"/>
    <s v="A-1"/>
    <m/>
    <n v="384.86"/>
    <n v="10840.92"/>
  </r>
  <r>
    <x v="0"/>
    <x v="20"/>
    <n v="2011"/>
    <s v="X Produits CDC"/>
    <s v="LA VALBARELLE REHAB DE"/>
    <s v="CDC"/>
    <n v="4470271.8499999996"/>
    <n v="4686.99"/>
    <n v="17.5"/>
    <s v="A"/>
    <s v="V"/>
    <s v="LIVRET A"/>
    <n v="2.585"/>
    <s v="V"/>
    <s v="LIVRET A"/>
    <n v="2.85"/>
    <s v="A-1"/>
    <m/>
    <n v="138.61000000000001"/>
    <n v="176.49"/>
  </r>
  <r>
    <x v="0"/>
    <x v="20"/>
    <n v="2004"/>
    <s v="X Produits CDC"/>
    <s v="BD NATIONAL ACQ EN VEFA"/>
    <s v="CDC"/>
    <n v="1029943.2"/>
    <n v="815190.86"/>
    <n v="22.17"/>
    <s v="A"/>
    <s v="V"/>
    <s v="LIVRET A"/>
    <n v="3.4340000000000002"/>
    <s v="V"/>
    <s v="LIVRET A"/>
    <n v="3.45"/>
    <s v="A-1"/>
    <m/>
    <n v="28917.77"/>
    <n v="23005.360000000001"/>
  </r>
  <r>
    <x v="0"/>
    <x v="20"/>
    <n v="2003"/>
    <s v="X Produits CDC"/>
    <s v="BD D ANJOU CONST 12 LOG"/>
    <s v="CDC"/>
    <n v="323030.26"/>
    <n v="225963.96"/>
    <n v="21.33"/>
    <s v="A"/>
    <s v="V"/>
    <s v="LIVRET A"/>
    <n v="4.173"/>
    <s v="V"/>
    <s v="LIVRET A"/>
    <n v="3.45"/>
    <s v="A-1"/>
    <m/>
    <n v="8030.19"/>
    <n v="6795.28"/>
  </r>
  <r>
    <x v="0"/>
    <x v="20"/>
    <n v="2003"/>
    <s v="X Produits CDC"/>
    <s v="BD D ANJOU CONST 12 LOG"/>
    <s v="CDC"/>
    <n v="142564.4"/>
    <n v="127768.75"/>
    <n v="36.33"/>
    <s v="A"/>
    <s v="V"/>
    <s v="LIVRET A"/>
    <n v="4.1589999999999998"/>
    <s v="V"/>
    <s v="LIVRET A"/>
    <n v="3.45"/>
    <s v="A-1"/>
    <m/>
    <n v="4466.6400000000003"/>
    <n v="1699.14"/>
  </r>
  <r>
    <x v="0"/>
    <x v="20"/>
    <n v="2011"/>
    <s v="X Produits CDC"/>
    <s v="LE BASTIDON CONST DE 20"/>
    <s v="CDC"/>
    <n v="831454.25"/>
    <n v="715370.89"/>
    <n v="27.92"/>
    <s v="A"/>
    <s v="V"/>
    <s v="LIVRET A"/>
    <n v="2.3980000000000001"/>
    <s v="V"/>
    <s v="LIVRET A"/>
    <n v="2.4"/>
    <s v="A-1"/>
    <m/>
    <n v="17595.77"/>
    <n v="17786.21"/>
  </r>
  <r>
    <x v="0"/>
    <x v="20"/>
    <n v="1966"/>
    <s v="P"/>
    <s v="GROUPE GIBBES DUPLESSIS"/>
    <s v="CDC"/>
    <n v="162886.26999999999"/>
    <n v="74684.479999999996"/>
    <n v="8"/>
    <s v="A"/>
    <s v="F"/>
    <s v="FIXE"/>
    <n v="0.999"/>
    <s v="F"/>
    <s v="FIXE"/>
    <n v="4.3"/>
    <s v="A-1"/>
    <m/>
    <n v="4061.47"/>
    <n v="6353.19"/>
  </r>
  <r>
    <x v="0"/>
    <x v="20"/>
    <n v="2011"/>
    <s v="X Produits CDC"/>
    <s v="RUE DU 141eme RIA ACQ E"/>
    <s v="CDC"/>
    <n v="106909"/>
    <n v="110233.39"/>
    <n v="45"/>
    <s v="A"/>
    <s v="V"/>
    <s v="LIVRET A"/>
    <n v="2.8460000000000001"/>
    <s v="V"/>
    <s v="LIVRET A"/>
    <n v="2.85"/>
    <s v="A-1"/>
    <m/>
    <n v="3163.7"/>
    <n v="773.58"/>
  </r>
  <r>
    <x v="0"/>
    <x v="20"/>
    <n v="1975"/>
    <s v="P"/>
    <s v="GROUPE LA MOULARDE 138 LO"/>
    <s v="CDC"/>
    <n v="28584.19"/>
    <n v="1648.9"/>
    <n v="1"/>
    <s v="A"/>
    <s v="F"/>
    <s v="FIXE"/>
    <n v="0.86699999999999999"/>
    <s v="F"/>
    <s v="FIXE"/>
    <n v="1"/>
    <s v="A-1"/>
    <m/>
    <n v="24.61"/>
    <n v="812.19"/>
  </r>
  <r>
    <x v="0"/>
    <x v="20"/>
    <n v="2017"/>
    <s v="X Produits CDC"/>
    <s v="LES TERRASSES D OLEA Ac"/>
    <s v="CDC"/>
    <n v="125313.65"/>
    <n v="124177.13"/>
    <n v="58.75"/>
    <s v="A"/>
    <s v="V"/>
    <s v="LIVRET A"/>
    <n v="1.1060000000000001"/>
    <s v="V"/>
    <s v="LIVRET A"/>
    <n v="1.0900000000000001"/>
    <s v="A-1"/>
    <m/>
    <n v="1365.92"/>
    <n v="1136.52"/>
  </r>
  <r>
    <x v="0"/>
    <x v="20"/>
    <n v="2018"/>
    <s v="X Produits CDC"/>
    <s v="CAP MED aqc en VEFA de"/>
    <s v="CDC"/>
    <n v="627729.30000000005"/>
    <n v="627729.30000000005"/>
    <n v="59.75"/>
    <s v="A"/>
    <s v="V"/>
    <s v="LIVRET A"/>
    <n v="1.1299999999999999"/>
    <s v="V"/>
    <s v="LIVRET A"/>
    <n v="1.1299999999999999"/>
    <s v="A-1"/>
    <m/>
    <n v="0"/>
    <n v="0"/>
  </r>
  <r>
    <x v="0"/>
    <x v="20"/>
    <n v="2018"/>
    <s v="X Produits CDC"/>
    <s v="COEUR FABRETTES_x000a_Acq en"/>
    <s v="CDC"/>
    <n v="464580.6"/>
    <n v="464580.6"/>
    <n v="59.33"/>
    <s v="A"/>
    <s v="V"/>
    <s v="LIVRET A"/>
    <n v="1.1200000000000001"/>
    <s v="V"/>
    <s v="LIVRET A"/>
    <n v="1.1200000000000001"/>
    <s v="A-1"/>
    <m/>
    <n v="0"/>
    <n v="0"/>
  </r>
  <r>
    <x v="0"/>
    <x v="20"/>
    <n v="2018"/>
    <s v="X Produits CDC"/>
    <s v="CLOS LOUISA 2_x000a_Acquisiti"/>
    <s v="CDC"/>
    <n v="813513.25"/>
    <n v="813513.25"/>
    <n v="39.42"/>
    <s v="A"/>
    <s v="V"/>
    <s v="LIVRET A"/>
    <n v="1.35"/>
    <s v="V"/>
    <s v="LIVRET A"/>
    <n v="1.35"/>
    <s v="A-1"/>
    <m/>
    <n v="0"/>
    <n v="0"/>
  </r>
  <r>
    <x v="0"/>
    <x v="20"/>
    <n v="2018"/>
    <s v="X Produits CDC"/>
    <s v="PRESSENSE PLS am_x000a_e de 1"/>
    <s v="CDC"/>
    <n v="577042.4"/>
    <n v="577042.4"/>
    <n v="59.25"/>
    <s v="A"/>
    <s v="V"/>
    <s v="LIVRET A"/>
    <n v="1.86"/>
    <s v="V"/>
    <s v="LIVRET A"/>
    <n v="1.86"/>
    <s v="A-1"/>
    <m/>
    <n v="0"/>
    <n v="0"/>
  </r>
  <r>
    <x v="0"/>
    <x v="20"/>
    <n v="2018"/>
    <s v="X Produits CDC"/>
    <s v="LE CLOS LOUISA Acq_x000a_en V"/>
    <s v="CDC"/>
    <n v="1294855.6499999999"/>
    <n v="1294855.6499999999"/>
    <n v="39.83"/>
    <s v="A"/>
    <s v="V"/>
    <s v="LIVRET A"/>
    <n v="1.35"/>
    <s v="V"/>
    <s v="LIVRET A"/>
    <n v="1.35"/>
    <s v="A-1"/>
    <m/>
    <n v="0"/>
    <n v="0"/>
  </r>
  <r>
    <x v="0"/>
    <x v="20"/>
    <n v="2008"/>
    <s v="X Produits CDC"/>
    <s v="LE VAN GOGH ACQ AMEL 1"/>
    <s v="CDC"/>
    <n v="2580"/>
    <n v="2402.39"/>
    <n v="31.08"/>
    <s v="A"/>
    <s v="V"/>
    <s v="LIVRET A"/>
    <n v="4.9260000000000002"/>
    <s v="V"/>
    <s v="LIVRET A"/>
    <n v="2.75"/>
    <s v="A-1"/>
    <m/>
    <n v="67.34"/>
    <n v="46.51"/>
  </r>
  <r>
    <x v="0"/>
    <x v="20"/>
    <n v="2006"/>
    <s v="X Produits CDC"/>
    <s v="LE METEORE ACQ FONCIERE"/>
    <s v="CDC"/>
    <n v="9968854"/>
    <n v="9683450.1099999994"/>
    <n v="39.83"/>
    <s v="A"/>
    <s v="V"/>
    <s v="LIVRET A"/>
    <n v="4.0039999999999996"/>
    <s v="V"/>
    <s v="LIVRET A"/>
    <n v="3.25"/>
    <s v="A-1"/>
    <m/>
    <n v="318495.59999999998"/>
    <n v="116414.46"/>
  </r>
  <r>
    <x v="0"/>
    <x v="20"/>
    <n v="2010"/>
    <s v="X Produits CDC"/>
    <s v="L ECHIQUIER ACQ EN VEFA"/>
    <s v="CDC"/>
    <n v="896071.55"/>
    <n v="812857.69"/>
    <n v="31.08"/>
    <s v="A"/>
    <s v="V"/>
    <s v="LIVRET A"/>
    <n v="2.0470000000000002"/>
    <s v="V"/>
    <s v="LIVRET A"/>
    <n v="1.85"/>
    <s v="A-1"/>
    <m/>
    <n v="15335.41"/>
    <n v="16083.46"/>
  </r>
  <r>
    <x v="0"/>
    <x v="20"/>
    <n v="2010"/>
    <s v="X Produits CDC"/>
    <s v="L ECHIQUIER ACQ EN VEFA"/>
    <s v="CDC"/>
    <n v="247186.5"/>
    <n v="240010.97"/>
    <n v="33.17"/>
    <s v="A"/>
    <s v="V"/>
    <s v="LIVRET A"/>
    <n v="1.0449999999999999"/>
    <s v="V"/>
    <s v="LIVRET A"/>
    <n v="1.95"/>
    <s v="A-1"/>
    <m/>
    <n v="4736.5600000000004"/>
    <n v="2889.32"/>
  </r>
  <r>
    <x v="0"/>
    <x v="20"/>
    <n v="2008"/>
    <s v="X Produits CDC"/>
    <s v="ZAC ST LOUIS ACQ EN VEF"/>
    <s v="CDC"/>
    <n v="1451895"/>
    <n v="1396257.94"/>
    <n v="41.92"/>
    <s v="A"/>
    <s v="V"/>
    <s v="LIVRET A"/>
    <n v="2.35"/>
    <s v="V"/>
    <s v="LIVRET A"/>
    <n v="2.85"/>
    <s v="A-1"/>
    <m/>
    <n v="40282.300000000003"/>
    <n v="17156.05"/>
  </r>
  <r>
    <x v="0"/>
    <x v="20"/>
    <n v="2016"/>
    <s v="X Produits CDC"/>
    <s v="LES LOGIS DE LA GRADULE"/>
    <s v="CDC"/>
    <n v="546214.35"/>
    <n v="497946.1"/>
    <n v="17.079999999999998"/>
    <s v="A"/>
    <s v="V"/>
    <s v="LIVRET A"/>
    <n v="1.35"/>
    <s v="V"/>
    <s v="LIVRET A"/>
    <n v="1.35"/>
    <s v="A-1"/>
    <m/>
    <n v="7050.27"/>
    <n v="24295.94"/>
  </r>
  <r>
    <x v="0"/>
    <x v="20"/>
    <n v="2009"/>
    <s v="X Produits CDC"/>
    <s v="LES CORMORANS CONST 27"/>
    <s v="CDC"/>
    <n v="1631425"/>
    <n v="1432821.34"/>
    <n v="32.25"/>
    <s v="A"/>
    <s v="V"/>
    <s v="LIVRET A"/>
    <n v="1.24"/>
    <s v="V"/>
    <s v="LIVRET A"/>
    <n v="1.55"/>
    <s v="A-1"/>
    <m/>
    <n v="22721.360000000001"/>
    <n v="33072.839999999997"/>
  </r>
  <r>
    <x v="0"/>
    <x v="20"/>
    <n v="2010"/>
    <s v="X Produits CDC"/>
    <s v="TRAVERSE REGALI"/>
    <s v="CDC"/>
    <n v="559829.05000000005"/>
    <n v="534396.82999999996"/>
    <n v="33.92"/>
    <s v="A"/>
    <s v="V"/>
    <s v="LIVRET A"/>
    <n v="1.54"/>
    <s v="V"/>
    <s v="LIVRET A"/>
    <n v="2.0499999999999998"/>
    <s v="A-1"/>
    <m/>
    <n v="11111.83"/>
    <n v="7643.39"/>
  </r>
  <r>
    <x v="0"/>
    <x v="20"/>
    <n v="2010"/>
    <s v="X Produits CDC"/>
    <s v="L ECHIQUIER ACQ EN VEFA"/>
    <s v="CDC"/>
    <n v="315150"/>
    <n v="307446.78000000003"/>
    <n v="33.17"/>
    <s v="A"/>
    <s v="V"/>
    <s v="LIVRET A"/>
    <n v="1.155"/>
    <s v="V"/>
    <s v="LIVRET A"/>
    <n v="2.0499999999999998"/>
    <s v="A-1"/>
    <m/>
    <n v="6375.62"/>
    <n v="3558.93"/>
  </r>
  <r>
    <x v="0"/>
    <x v="20"/>
    <n v="2001"/>
    <s v="X Produits CDC"/>
    <s v="COURS DE LORRAINE ACQ A"/>
    <s v="CDC"/>
    <n v="36682.79"/>
    <n v="21696.799999999999"/>
    <n v="15.75"/>
    <s v="A"/>
    <s v="V"/>
    <s v="LIVRET A"/>
    <n v="4.4429999999999996"/>
    <s v="V"/>
    <s v="LIVRET A"/>
    <n v="2.95"/>
    <s v="A-1"/>
    <m/>
    <n v="673.9"/>
    <n v="1147.1500000000001"/>
  </r>
  <r>
    <x v="0"/>
    <x v="20"/>
    <n v="1995"/>
    <s v="X Produits CDC"/>
    <s v="BEAUSOLEIL 132 bd_x000a_de Rou"/>
    <s v="CDC"/>
    <n v="8468.2900000000009"/>
    <n v="4346.68"/>
    <n v="11.25"/>
    <s v="A"/>
    <s v="V"/>
    <s v="LIVRET A"/>
    <n v="4.9109999999999996"/>
    <s v="V"/>
    <s v="LIVRET A"/>
    <n v="3.55"/>
    <s v="A-1"/>
    <m/>
    <n v="164.69"/>
    <n v="292.47000000000003"/>
  </r>
  <r>
    <x v="0"/>
    <x v="20"/>
    <n v="1993"/>
    <s v="X Produits CDC"/>
    <s v="RESIDENCE NORD_x000a_chemin des"/>
    <s v="CDC"/>
    <n v="14775.93"/>
    <n v="7606.46"/>
    <n v="10"/>
    <s v="A"/>
    <s v="V"/>
    <s v="LIVRET A"/>
    <n v="5.0519999999999996"/>
    <s v="V"/>
    <s v="LIVRET A"/>
    <n v="4.3"/>
    <s v="A-1"/>
    <m/>
    <n v="375.28"/>
    <n v="500.54"/>
  </r>
  <r>
    <x v="0"/>
    <x v="20"/>
    <n v="2002"/>
    <s v="X Produits CDC"/>
    <s v="LA BLANCARDE_x000a_Acquisitio"/>
    <s v="CDC"/>
    <n v="73115.08"/>
    <n v="11911.5"/>
    <n v="17.75"/>
    <s v="A"/>
    <s v="V"/>
    <s v="LIVRET A"/>
    <n v="3.6739999999999999"/>
    <s v="V"/>
    <s v="LIVRET A"/>
    <n v="2.95"/>
    <s v="A-1"/>
    <m/>
    <n v="367.63"/>
    <n v="550.5"/>
  </r>
  <r>
    <x v="0"/>
    <x v="20"/>
    <n v="1984"/>
    <s v="X Produits CDC"/>
    <s v="LES LOGIS DE LA GRADULE"/>
    <s v="CDC"/>
    <n v="592372.67000000004"/>
    <n v="101842.34"/>
    <n v="2.67"/>
    <s v="A"/>
    <s v="V"/>
    <s v="LIVRET A"/>
    <n v="5.085"/>
    <s v="V"/>
    <s v="LIVRET A"/>
    <n v="8.35"/>
    <s v="A-1"/>
    <m/>
    <n v="15183.96"/>
    <n v="30588.94"/>
  </r>
  <r>
    <x v="0"/>
    <x v="20"/>
    <n v="2016"/>
    <s v="X Produits CDC"/>
    <s v="REVEI DI PASTRE RUE NAU"/>
    <s v="CDC"/>
    <n v="927462.8"/>
    <n v="897036.35"/>
    <n v="37.83"/>
    <s v="A"/>
    <s v="V"/>
    <s v="LIVRET A"/>
    <n v="1.35"/>
    <s v="V"/>
    <s v="LIVRET A"/>
    <n v="1.35"/>
    <s v="A-1"/>
    <m/>
    <n v="12317.67"/>
    <n v="15383.68"/>
  </r>
  <r>
    <x v="0"/>
    <x v="20"/>
    <n v="2011"/>
    <s v="X Produits CDC"/>
    <s v="CHATEAU VENTO CONST DE"/>
    <s v="CDC"/>
    <n v="727102.2"/>
    <n v="5558.39"/>
    <n v="34.17"/>
    <s v="A"/>
    <s v="V"/>
    <s v="LIVRET A"/>
    <n v="2.645"/>
    <s v="V"/>
    <s v="LIVRET A"/>
    <n v="2.85"/>
    <s v="A-1"/>
    <m/>
    <n v="160.03"/>
    <n v="56.8"/>
  </r>
  <r>
    <x v="0"/>
    <x v="20"/>
    <n v="2004"/>
    <s v="X Produits CDC"/>
    <s v="LA ROSERAIE ACQ AMEL DE"/>
    <s v="CDC"/>
    <n v="3782882.95"/>
    <n v="3540198.13"/>
    <n v="37.17"/>
    <s v="A"/>
    <s v="V"/>
    <s v="LIVRET A"/>
    <n v="3.4380000000000002"/>
    <s v="V"/>
    <s v="LIVRET A"/>
    <n v="3.45"/>
    <s v="A-1"/>
    <m/>
    <n v="123260.01"/>
    <n v="32555.72"/>
  </r>
  <r>
    <x v="0"/>
    <x v="20"/>
    <n v="2011"/>
    <s v="X Produits CDC"/>
    <s v="RUE DU 141eme RIA ACQ E"/>
    <s v="CDC"/>
    <n v="92355.45"/>
    <n v="90783.69"/>
    <n v="35"/>
    <s v="A"/>
    <s v="V"/>
    <s v="LIVRET A"/>
    <n v="2.0470000000000002"/>
    <s v="V"/>
    <s v="LIVRET A"/>
    <n v="2.0499999999999998"/>
    <s v="A-1"/>
    <m/>
    <n v="1890.08"/>
    <n v="1415.13"/>
  </r>
  <r>
    <x v="0"/>
    <x v="20"/>
    <n v="2018"/>
    <s v="X Produits CDC"/>
    <s v="LE CLOS LOUISA Acq_x000a_en V"/>
    <s v="CDC"/>
    <n v="200403.5"/>
    <n v="200403.5"/>
    <n v="39.83"/>
    <s v="A"/>
    <s v="V"/>
    <s v="LIVRET A"/>
    <n v="0.55000000000000004"/>
    <s v="V"/>
    <s v="LIVRET A"/>
    <n v="0.55000000000000004"/>
    <s v="A-1"/>
    <m/>
    <n v="0"/>
    <n v="0"/>
  </r>
  <r>
    <x v="0"/>
    <x v="20"/>
    <n v="2018"/>
    <s v="X Produits CDC"/>
    <s v="ILOT ALLAR aqc en VEFA"/>
    <s v="CDC"/>
    <n v="893487.1"/>
    <n v="893487.1"/>
    <n v="59.75"/>
    <s v="A"/>
    <s v="V"/>
    <s v="LIVRET A"/>
    <n v="1.1299999999999999"/>
    <s v="V"/>
    <s v="LIVRET A"/>
    <n v="1.1299999999999999"/>
    <s v="A-1"/>
    <m/>
    <n v="0"/>
    <n v="0"/>
  </r>
  <r>
    <x v="0"/>
    <x v="20"/>
    <n v="2018"/>
    <s v="X Produits CDC"/>
    <s v="CAP MED aqc en VEFA de"/>
    <s v="CDC"/>
    <n v="826491.05"/>
    <n v="826491.05"/>
    <n v="39.75"/>
    <s v="A"/>
    <s v="V"/>
    <s v="LIVRET A"/>
    <n v="1.35"/>
    <s v="V"/>
    <s v="LIVRET A"/>
    <n v="1.35"/>
    <s v="A-1"/>
    <m/>
    <n v="0"/>
    <n v="0"/>
  </r>
  <r>
    <x v="0"/>
    <x v="20"/>
    <n v="2018"/>
    <s v="X Produits CDC"/>
    <s v="COEUR FABRETTES_x000a_Acq en"/>
    <s v="CDC"/>
    <n v="189293.5"/>
    <n v="189293.5"/>
    <n v="59.33"/>
    <s v="A"/>
    <s v="V"/>
    <s v="LIVRET A"/>
    <n v="1.1200000000000001"/>
    <s v="V"/>
    <s v="LIVRET A"/>
    <n v="1.1200000000000001"/>
    <s v="A-1"/>
    <m/>
    <n v="0"/>
    <n v="0"/>
  </r>
  <r>
    <x v="0"/>
    <x v="20"/>
    <n v="2018"/>
    <s v="X Produits CDC"/>
    <s v="COEUR FABRETTES_x000a_Acq en"/>
    <s v="CDC"/>
    <n v="238261.65"/>
    <n v="238261.65"/>
    <n v="39.33"/>
    <s v="A"/>
    <s v="V"/>
    <s v="LIVRET A"/>
    <n v="0.55000000000000004"/>
    <s v="V"/>
    <s v="LIVRET A"/>
    <n v="0.55000000000000004"/>
    <s v="A-1"/>
    <m/>
    <n v="0"/>
    <n v="0"/>
  </r>
  <r>
    <x v="0"/>
    <x v="20"/>
    <n v="2012"/>
    <s v="X Produits CDC"/>
    <s v="LES ARNAVAUX REHAB 132 LO"/>
    <s v="CDC"/>
    <n v="1330363.6499999999"/>
    <n v="1102381.76"/>
    <n v="13.42"/>
    <s v="A"/>
    <s v="V"/>
    <s v="LIVRET A"/>
    <n v="2.8479999999999999"/>
    <s v="V"/>
    <s v="LIVRET A"/>
    <n v="2.85"/>
    <s v="A-1"/>
    <m/>
    <n v="33131.019999999997"/>
    <n v="60110.04"/>
  </r>
  <r>
    <x v="0"/>
    <x v="20"/>
    <n v="2014"/>
    <s v="X Produits CDC"/>
    <s v="ACQUISITION DE 27 LOGTS"/>
    <s v="CDC"/>
    <n v="437158.15"/>
    <n v="409591.19"/>
    <n v="35.58"/>
    <s v="A"/>
    <s v="V"/>
    <s v="LIVRET A"/>
    <n v="1.6"/>
    <s v="V"/>
    <s v="LIVRET A"/>
    <n v="1.6"/>
    <s v="A-1"/>
    <m/>
    <n v="6668.01"/>
    <n v="7159.26"/>
  </r>
  <r>
    <x v="0"/>
    <x v="20"/>
    <n v="2014"/>
    <s v="X Produits CDC"/>
    <s v="ACQUISITION DE 27 LOGTS"/>
    <s v="CDC"/>
    <n v="242510.4"/>
    <n v="223963.48"/>
    <n v="35.58"/>
    <s v="A"/>
    <s v="V"/>
    <s v="LIVRET A"/>
    <n v="0.8"/>
    <s v="V"/>
    <s v="LIVRET A"/>
    <n v="0.8"/>
    <s v="A-1"/>
    <m/>
    <n v="1829.64"/>
    <n v="4741.1000000000004"/>
  </r>
  <r>
    <x v="0"/>
    <x v="20"/>
    <n v="2013"/>
    <s v="X Produits CDC"/>
    <s v="LA CASTELLANE R_x000a_ehabili"/>
    <s v="CDC"/>
    <n v="760505.9"/>
    <n v="655833.02"/>
    <n v="14.83"/>
    <s v="A"/>
    <s v="V"/>
    <s v="LIVRET A"/>
    <n v="1.85"/>
    <s v="V"/>
    <s v="LIVRET A"/>
    <n v="1.85"/>
    <s v="A-1"/>
    <m/>
    <n v="12794.69"/>
    <n v="35772.199999999997"/>
  </r>
  <r>
    <x v="0"/>
    <x v="20"/>
    <n v="2008"/>
    <s v="X Produits CDC"/>
    <s v="RESIDENCE MANON CONST 5"/>
    <s v="CDC"/>
    <n v="3946216"/>
    <n v="2743542.74"/>
    <n v="30.92"/>
    <s v="A"/>
    <s v="V"/>
    <s v="LIVRET A"/>
    <n v="2.2090000000000001"/>
    <s v="V"/>
    <s v="LIVRET A"/>
    <n v="3.05"/>
    <s v="A-1"/>
    <m/>
    <n v="85288.38"/>
    <n v="52797.51"/>
  </r>
  <r>
    <x v="0"/>
    <x v="20"/>
    <n v="2007"/>
    <s v="P"/>
    <s v="RESIDENCE DU PARC CONST"/>
    <s v="CDC"/>
    <n v="2996152"/>
    <n v="2745129.6"/>
    <n v="30.42"/>
    <s v="A"/>
    <s v="V"/>
    <s v="LIVRET A"/>
    <n v="2.7519999999999998"/>
    <s v="V"/>
    <s v="LIVRET A"/>
    <n v="3.25"/>
    <s v="A-1"/>
    <m/>
    <n v="90863.89"/>
    <n v="50682.34"/>
  </r>
  <r>
    <x v="0"/>
    <x v="20"/>
    <n v="2006"/>
    <s v="X Produits CDC"/>
    <s v="RUE DE LA REPUBLIQUE AC"/>
    <s v="CDC"/>
    <n v="497505"/>
    <n v="399568.17"/>
    <n v="23.25"/>
    <s v="A"/>
    <s v="V"/>
    <s v="LIVRET A"/>
    <n v="2.9009999999999998"/>
    <s v="V"/>
    <s v="LIVRET A"/>
    <n v="2.75"/>
    <s v="A-1"/>
    <m/>
    <n v="11291.97"/>
    <n v="11049.01"/>
  </r>
  <r>
    <x v="0"/>
    <x v="20"/>
    <n v="2011"/>
    <s v="X Produits CDC"/>
    <s v="REAMENAGEMENT DU PRET 917"/>
    <s v="CDC"/>
    <n v="452118.63"/>
    <n v="327750.17"/>
    <n v="12.42"/>
    <s v="T"/>
    <s v="F"/>
    <s v="FIXE"/>
    <n v="3.806"/>
    <s v="F"/>
    <s v="FIXE"/>
    <n v="3.81"/>
    <s v="A-1"/>
    <m/>
    <n v="12765.92"/>
    <n v="19191.63"/>
  </r>
  <r>
    <x v="0"/>
    <x v="20"/>
    <n v="2008"/>
    <s v="X Produits CDC"/>
    <s v="JARDIN DE LA CHARTREUSE"/>
    <s v="CDC"/>
    <n v="4333836"/>
    <n v="4057999.56"/>
    <n v="32"/>
    <s v="A"/>
    <s v="V"/>
    <s v="LIVRET A"/>
    <n v="2.3340000000000001"/>
    <s v="V"/>
    <s v="LIVRET A"/>
    <n v="2.85"/>
    <s v="A-1"/>
    <m/>
    <n v="117750.63"/>
    <n v="73601.66"/>
  </r>
  <r>
    <x v="0"/>
    <x v="20"/>
    <n v="2007"/>
    <s v="X Produits CDC"/>
    <s v="LE METEORE ACQ AMEL 144"/>
    <s v="CDC"/>
    <n v="1404108"/>
    <n v="1218950"/>
    <n v="29.83"/>
    <s v="A"/>
    <s v="V"/>
    <s v="LIVRET A"/>
    <n v="4.6550000000000002"/>
    <s v="V"/>
    <s v="LIVRET A"/>
    <n v="3.25"/>
    <s v="A-1"/>
    <m/>
    <n v="40386.07"/>
    <n v="23698.240000000002"/>
  </r>
  <r>
    <x v="0"/>
    <x v="20"/>
    <n v="2009"/>
    <s v="X Produits CDC"/>
    <s v="BONNET CONST 55 LOGTS P"/>
    <s v="CDC"/>
    <n v="876712"/>
    <n v="836740.9"/>
    <n v="42.25"/>
    <s v="A"/>
    <s v="V"/>
    <s v="LIVRET A"/>
    <n v="2.4780000000000002"/>
    <s v="V"/>
    <s v="LIVRET A"/>
    <n v="2.85"/>
    <s v="A-1"/>
    <m/>
    <n v="24128.55"/>
    <n v="9874.94"/>
  </r>
  <r>
    <x v="0"/>
    <x v="20"/>
    <n v="2004"/>
    <s v="X Produits CDC"/>
    <s v="LES CAMPANULES REHAB 42"/>
    <s v="CDC"/>
    <n v="561504.35"/>
    <n v="54223.1"/>
    <n v="0.33"/>
    <s v="A"/>
    <s v="V"/>
    <s v="LIVRET A"/>
    <n v="3.419"/>
    <s v="V"/>
    <s v="LIVRET A"/>
    <n v="3.45"/>
    <s v="A-1"/>
    <m/>
    <n v="3669.7"/>
    <n v="52145.03"/>
  </r>
  <r>
    <x v="0"/>
    <x v="20"/>
    <n v="1992"/>
    <s v="X Produits CDC"/>
    <s v="ACQ AMEL 14 LOGTS 193 CH"/>
    <s v="CDC"/>
    <n v="170111.76"/>
    <n v="74684.479999999996"/>
    <n v="8"/>
    <s v="A"/>
    <s v="V"/>
    <s v="LIVRET A"/>
    <n v="5.7949999999999999"/>
    <s v="V"/>
    <s v="LIVRET A"/>
    <n v="4.3"/>
    <s v="A-1"/>
    <m/>
    <n v="4061.47"/>
    <n v="6353.19"/>
  </r>
  <r>
    <x v="0"/>
    <x v="20"/>
    <n v="1994"/>
    <s v="X Produits CDC"/>
    <s v="RESIDENCE EST 60_x000a_bouleva"/>
    <s v="CDC"/>
    <n v="4492.0200000000004"/>
    <n v="2170.2600000000002"/>
    <n v="10.33"/>
    <s v="A"/>
    <s v="V"/>
    <s v="LIVRET A"/>
    <n v="4.9829999999999997"/>
    <s v="V"/>
    <s v="LIVRET A"/>
    <n v="3.55"/>
    <s v="A-1"/>
    <m/>
    <n v="82.79"/>
    <n v="161.96"/>
  </r>
  <r>
    <x v="0"/>
    <x v="20"/>
    <n v="2000"/>
    <s v="X Produits CDC"/>
    <s v="LE DEGAS ZAC VALLON DU"/>
    <s v="CDC"/>
    <n v="55856.86"/>
    <n v="34358.14"/>
    <n v="16.5"/>
    <s v="A"/>
    <s v="V"/>
    <s v="LIVRET A"/>
    <n v="3.7890000000000001"/>
    <s v="V"/>
    <s v="LIVRET A"/>
    <n v="3.05"/>
    <s v="A-1"/>
    <m/>
    <n v="1095.92"/>
    <n v="1573.62"/>
  </r>
  <r>
    <x v="0"/>
    <x v="20"/>
    <n v="2007"/>
    <s v="X Produits CDC"/>
    <s v="LA GARDE 1ERE TRANCHE R"/>
    <s v="CDC"/>
    <n v="2199638"/>
    <n v="1447793.21"/>
    <n v="13.75"/>
    <s v="A"/>
    <s v="V"/>
    <s v="LIVRET A"/>
    <n v="3.4020000000000001"/>
    <s v="V"/>
    <s v="LIVRET A"/>
    <n v="2.9"/>
    <s v="A-1"/>
    <m/>
    <n v="44386.720000000001"/>
    <n v="82783.47"/>
  </r>
  <r>
    <x v="0"/>
    <x v="20"/>
    <n v="1994"/>
    <s v="X Produits CDC"/>
    <s v="CRAVACHE 22 square la Cr"/>
    <s v="CDC"/>
    <n v="6171.72"/>
    <n v="3032.14"/>
    <n v="10.08"/>
    <s v="A"/>
    <s v="V"/>
    <s v="LIVRET A"/>
    <n v="5.0519999999999996"/>
    <s v="V"/>
    <s v="LIVRET A"/>
    <n v="3.55"/>
    <s v="A-1"/>
    <m/>
    <n v="115.68"/>
    <n v="226.28"/>
  </r>
  <r>
    <x v="0"/>
    <x v="20"/>
    <n v="1996"/>
    <s v="X Produits CDC"/>
    <s v="Const 35 logts Les hauts"/>
    <s v="CDC"/>
    <n v="485809.96"/>
    <n v="216160.19"/>
    <n v="10.67"/>
    <s v="A"/>
    <s v="V"/>
    <s v="LIVRET A"/>
    <n v="4.7370000000000001"/>
    <s v="V"/>
    <s v="LIVRET A"/>
    <n v="3.45"/>
    <s v="A-1"/>
    <m/>
    <n v="8027.94"/>
    <n v="16550.04"/>
  </r>
  <r>
    <x v="0"/>
    <x v="20"/>
    <n v="1994"/>
    <s v="X Produits CDC"/>
    <s v="TERRUSSE 71 rue_x000a_Terrusse"/>
    <s v="CDC"/>
    <n v="94762.91"/>
    <n v="50560.17"/>
    <n v="11.58"/>
    <s v="A"/>
    <s v="V"/>
    <s v="LIVRET A"/>
    <n v="4.9109999999999996"/>
    <s v="V"/>
    <s v="LIVRET A"/>
    <n v="3.55"/>
    <s v="A-1"/>
    <m/>
    <n v="1915.65"/>
    <n v="3401.97"/>
  </r>
  <r>
    <x v="0"/>
    <x v="20"/>
    <n v="1994"/>
    <s v="X Produits CDC"/>
    <s v="SIMIANE All ee de Montenv"/>
    <s v="CDC"/>
    <n v="8603.5300000000007"/>
    <n v="4186.9399999999996"/>
    <n v="10.17"/>
    <s v="A"/>
    <s v="V"/>
    <s v="LIVRET A"/>
    <n v="4.9829999999999997"/>
    <s v="V"/>
    <s v="LIVRET A"/>
    <n v="3.55"/>
    <s v="A-1"/>
    <m/>
    <n v="159.72999999999999"/>
    <n v="312.45999999999998"/>
  </r>
  <r>
    <x v="0"/>
    <x v="20"/>
    <n v="1994"/>
    <s v="X Produits CDC"/>
    <s v="PARC SEVIGNE 4 rue_x000a_Carna"/>
    <s v="CDC"/>
    <n v="7195.91"/>
    <n v="3476.53"/>
    <n v="10.58"/>
    <s v="A"/>
    <s v="V"/>
    <s v="LIVRET A"/>
    <n v="4.9829999999999997"/>
    <s v="V"/>
    <s v="LIVRET A"/>
    <n v="3.55"/>
    <s v="A-1"/>
    <m/>
    <n v="132.63"/>
    <n v="259.44"/>
  </r>
  <r>
    <x v="0"/>
    <x v="20"/>
    <n v="1987"/>
    <s v="X Produits CDC"/>
    <s v="CONSTRUCTION DE 19 LOGTS."/>
    <s v="CDC"/>
    <n v="76224.509999999995"/>
    <n v="23537.06"/>
    <n v="5.25"/>
    <s v="A"/>
    <s v="V"/>
    <s v="LIVRET A"/>
    <n v="4.758"/>
    <s v="V"/>
    <s v="LIVRET A"/>
    <n v="2.77"/>
    <s v="A-1"/>
    <m/>
    <n v="1187.1300000000001"/>
    <n v="3261.47"/>
  </r>
  <r>
    <x v="0"/>
    <x v="20"/>
    <n v="2001"/>
    <s v="X Produits CDC"/>
    <s v="LES MEULES AQUI 2 LOGTS"/>
    <s v="CDC"/>
    <n v="42169"/>
    <n v="35593.050000000003"/>
    <n v="35.25"/>
    <s v="A"/>
    <s v="V"/>
    <s v="LIVRET A"/>
    <n v="3.21"/>
    <s v="V"/>
    <s v="LIVRET A"/>
    <n v="2.95"/>
    <s v="A-1"/>
    <m/>
    <n v="1071.6300000000001"/>
    <n v="733.33"/>
  </r>
  <r>
    <x v="0"/>
    <x v="20"/>
    <n v="2000"/>
    <s v="X Produits CDC"/>
    <s v="PLAN D AOU Constr. 90 l"/>
    <s v="CDC"/>
    <n v="457196.74"/>
    <n v="353924.19"/>
    <n v="33.5"/>
    <s v="A"/>
    <s v="V"/>
    <s v="LIVRET A"/>
    <n v="3.6869999999999998"/>
    <s v="V"/>
    <s v="LIVRET A"/>
    <n v="2.95"/>
    <s v="A-1"/>
    <m/>
    <n v="10670.65"/>
    <n v="7792.83"/>
  </r>
  <r>
    <x v="0"/>
    <x v="20"/>
    <n v="1981"/>
    <s v="X Produits CDC"/>
    <s v="CONST 23 LOGTS ZAC DES C"/>
    <s v="CDC"/>
    <n v="831851.63"/>
    <n v="0"/>
    <n v="0"/>
    <s v="A"/>
    <s v="V"/>
    <s v="LIVRET A"/>
    <n v="5.173"/>
    <s v="V"/>
    <s v="LIVRET A"/>
    <n v="6"/>
    <s v="A-1"/>
    <m/>
    <n v="15861.07"/>
    <n v="52465.68"/>
  </r>
  <r>
    <x v="0"/>
    <x v="20"/>
    <n v="2017"/>
    <s v="X Produits CDC"/>
    <s v="LES TERRASSES D OLEA Ac"/>
    <s v="CDC"/>
    <n v="454225.75"/>
    <n v="446826.97"/>
    <n v="38.75"/>
    <s v="A"/>
    <s v="V"/>
    <s v="LIVRET A"/>
    <n v="1.37"/>
    <s v="V"/>
    <s v="LIVRET A"/>
    <n v="1.35"/>
    <s v="A-1"/>
    <m/>
    <n v="6132.05"/>
    <n v="7398.78"/>
  </r>
  <r>
    <x v="0"/>
    <x v="20"/>
    <n v="2018"/>
    <s v="X Produits CDC"/>
    <s v="ILOT ALLAR aqc en VEFA"/>
    <s v="CDC"/>
    <n v="533339.4"/>
    <n v="533339.4"/>
    <n v="39.75"/>
    <s v="A"/>
    <s v="V"/>
    <s v="LIVRET A"/>
    <n v="0.55000000000000004"/>
    <s v="V"/>
    <s v="LIVRET A"/>
    <n v="0.55000000000000004"/>
    <s v="A-1"/>
    <m/>
    <n v="0"/>
    <n v="0"/>
  </r>
  <r>
    <x v="0"/>
    <x v="20"/>
    <n v="2018"/>
    <s v="X Produits CDC"/>
    <s v="CAP MED aqc en VEFA de"/>
    <s v="CDC"/>
    <n v="312304.3"/>
    <n v="312304.3"/>
    <n v="39.75"/>
    <s v="A"/>
    <s v="V"/>
    <s v="LIVRET A"/>
    <n v="0.55000000000000004"/>
    <s v="V"/>
    <s v="LIVRET A"/>
    <n v="0.55000000000000004"/>
    <s v="A-1"/>
    <m/>
    <n v="0"/>
    <n v="0"/>
  </r>
  <r>
    <x v="0"/>
    <x v="20"/>
    <n v="2012"/>
    <s v="X Produits CDC"/>
    <s v="RUE DU 141eme RIA PLS A"/>
    <s v="CDC"/>
    <n v="2356515.15"/>
    <n v="2253776.44"/>
    <n v="33.25"/>
    <s v="A"/>
    <s v="V"/>
    <s v="LIVRET A"/>
    <n v="3.335"/>
    <s v="V"/>
    <s v="LIVRET A"/>
    <n v="3.35"/>
    <s v="A-1"/>
    <m/>
    <n v="76430.73"/>
    <n v="27738.01"/>
  </r>
  <r>
    <x v="0"/>
    <x v="20"/>
    <n v="2012"/>
    <s v="X Produits CDC"/>
    <s v="RUE DU 141eme RIA PLS A"/>
    <s v="CDC"/>
    <n v="1131711.3500000001"/>
    <n v="1106194.22"/>
    <n v="43.25"/>
    <s v="A"/>
    <s v="V"/>
    <s v="LIVRET A"/>
    <n v="3.3370000000000002"/>
    <s v="V"/>
    <s v="LIVRET A"/>
    <n v="3.35"/>
    <s v="A-1"/>
    <m/>
    <n v="37292.870000000003"/>
    <n v="7025.66"/>
  </r>
  <r>
    <x v="0"/>
    <x v="20"/>
    <n v="2013"/>
    <s v="X Produits CDC"/>
    <s v="LA VISTE PROVENCE REHAB"/>
    <s v="CDC"/>
    <n v="2917960.65"/>
    <n v="2642334.34"/>
    <n v="19.420000000000002"/>
    <s v="A"/>
    <s v="V"/>
    <s v="LIVRET A"/>
    <n v="2.35"/>
    <s v="V"/>
    <s v="LIVRET A"/>
    <n v="2.35"/>
    <s v="A-1"/>
    <m/>
    <n v="64322.7"/>
    <n v="94801.75"/>
  </r>
  <r>
    <x v="0"/>
    <x v="20"/>
    <n v="2014"/>
    <s v="X Produits CDC"/>
    <s v="ACQUISITION DE 27 LOGTS"/>
    <s v="CDC"/>
    <n v="295754.8"/>
    <n v="283151.90000000002"/>
    <n v="45.58"/>
    <s v="A"/>
    <s v="V"/>
    <s v="LIVRET A"/>
    <n v="1.6"/>
    <s v="V"/>
    <s v="LIVRET A"/>
    <n v="1.6"/>
    <s v="A-1"/>
    <m/>
    <n v="4582.99"/>
    <n v="3284.49"/>
  </r>
  <r>
    <x v="0"/>
    <x v="20"/>
    <n v="2014"/>
    <s v="X Produits CDC"/>
    <s v="ACQUISITION DE 9 LOGTS A"/>
    <s v="CDC"/>
    <n v="180235.55"/>
    <n v="166913.96"/>
    <n v="35.58"/>
    <s v="A"/>
    <s v="V"/>
    <s v="LIVRET A"/>
    <n v="1.6"/>
    <s v="V"/>
    <s v="LIVRET A"/>
    <n v="1.6"/>
    <s v="A-1"/>
    <m/>
    <n v="2725.18"/>
    <n v="3410.11"/>
  </r>
  <r>
    <x v="0"/>
    <x v="20"/>
    <n v="2014"/>
    <s v="X Produits CDC"/>
    <s v="ACQUISITION DE 9 LOGTS A"/>
    <s v="CDC"/>
    <n v="249550.95"/>
    <n v="238916.91"/>
    <n v="45.58"/>
    <s v="A"/>
    <s v="V"/>
    <s v="LIVRET A"/>
    <n v="1.6"/>
    <s v="V"/>
    <s v="LIVRET A"/>
    <n v="1.6"/>
    <s v="A-1"/>
    <m/>
    <n v="3867.01"/>
    <n v="2771.38"/>
  </r>
  <r>
    <x v="0"/>
    <x v="20"/>
    <n v="2004"/>
    <s v="P"/>
    <s v="RUE GAUTHIER CONST 12 L"/>
    <s v="CDC"/>
    <n v="296978.55"/>
    <n v="174398.65"/>
    <n v="21.42"/>
    <s v="A"/>
    <s v="V"/>
    <s v="LIVRET A"/>
    <n v="3.218"/>
    <s v="V"/>
    <s v="LIVRET A"/>
    <n v="3.45"/>
    <s v="A-1"/>
    <m/>
    <n v="6197.69"/>
    <n v="5244.58"/>
  </r>
  <r>
    <x v="0"/>
    <x v="20"/>
    <n v="2002"/>
    <s v="X Produits CDC"/>
    <s v="RUE DU MUSEE ACQ AMELIO"/>
    <s v="CDC"/>
    <n v="172339.75"/>
    <n v="116724.37"/>
    <n v="15.08"/>
    <s v="A"/>
    <s v="V"/>
    <s v="LIVRET A"/>
    <n v="4.117"/>
    <s v="V"/>
    <s v="LIVRET A"/>
    <n v="3.7"/>
    <s v="A-1"/>
    <m/>
    <n v="4514.26"/>
    <n v="5282.61"/>
  </r>
  <r>
    <x v="0"/>
    <x v="20"/>
    <n v="2015"/>
    <s v="X Produits CDC"/>
    <s v="LE HAMEAU 5eme CONSTRUC"/>
    <s v="CDC"/>
    <n v="314091.25"/>
    <n v="298451.20000000001"/>
    <n v="36.5"/>
    <s v="A"/>
    <s v="V"/>
    <s v="LIVRET A"/>
    <n v="1.37"/>
    <s v="V"/>
    <s v="LIVRET A"/>
    <n v="1.35"/>
    <s v="A-1"/>
    <m/>
    <n v="4158.7299999999996"/>
    <n v="5354.53"/>
  </r>
  <r>
    <x v="0"/>
    <x v="20"/>
    <n v="2010"/>
    <s v="X Produits CDC"/>
    <s v="L ECHIQUIER ACQ EN VEFA"/>
    <s v="CDC"/>
    <n v="198100.65"/>
    <n v="200050.19"/>
    <n v="43.17"/>
    <s v="A"/>
    <s v="V"/>
    <s v="LIVRET A"/>
    <n v="1.135"/>
    <s v="V"/>
    <s v="LIVRET A"/>
    <n v="2.0499999999999998"/>
    <s v="A-1"/>
    <m/>
    <n v="4121.67"/>
    <n v="1006.65"/>
  </r>
  <r>
    <x v="0"/>
    <x v="20"/>
    <n v="2011"/>
    <s v="X Produits CDC"/>
    <s v="COLLINE DE LA MER CONST"/>
    <s v="CDC"/>
    <n v="248377.25"/>
    <n v="5671.11"/>
    <n v="44.42"/>
    <s v="A"/>
    <s v="V"/>
    <s v="LIVRET A"/>
    <n v="2.593"/>
    <s v="V"/>
    <s v="LIVRET A"/>
    <n v="2.85"/>
    <s v="A-1"/>
    <m/>
    <n v="162.57"/>
    <n v="33.08"/>
  </r>
  <r>
    <x v="0"/>
    <x v="20"/>
    <n v="2008"/>
    <s v="X Produits CDC"/>
    <s v="JARDINS DE LA CHARTREUSE"/>
    <s v="CDC"/>
    <n v="1573521"/>
    <n v="1529555.28"/>
    <n v="42"/>
    <s v="A"/>
    <s v="V"/>
    <s v="LIVRET A"/>
    <n v="2.3359999999999999"/>
    <s v="V"/>
    <s v="LIVRET A"/>
    <n v="2.85"/>
    <s v="A-1"/>
    <m/>
    <n v="44106.79"/>
    <n v="18051.310000000001"/>
  </r>
  <r>
    <x v="0"/>
    <x v="20"/>
    <n v="2008"/>
    <s v="X Produits CDC"/>
    <s v="JARDINS DE LA CHARTREUSE"/>
    <s v="CDC"/>
    <n v="121484"/>
    <n v="111605.96"/>
    <n v="42"/>
    <s v="A"/>
    <s v="V"/>
    <s v="LIVRET A"/>
    <n v="1.0429999999999999"/>
    <s v="V"/>
    <s v="LIVRET A"/>
    <n v="1.55"/>
    <s v="A-1"/>
    <m/>
    <n v="1758.06"/>
    <n v="1817.09"/>
  </r>
  <r>
    <x v="0"/>
    <x v="20"/>
    <n v="2008"/>
    <s v="X Produits CDC"/>
    <s v="GOELAND CONST 28 LOGTS"/>
    <s v="CDC"/>
    <n v="2343717"/>
    <n v="2022685.1"/>
    <n v="31.92"/>
    <s v="A"/>
    <s v="V"/>
    <s v="LIVRET A"/>
    <n v="1.0469999999999999"/>
    <s v="V"/>
    <s v="LIVRET A"/>
    <n v="1.55"/>
    <s v="A-1"/>
    <m/>
    <n v="32104.14"/>
    <n v="48549.96"/>
  </r>
  <r>
    <x v="0"/>
    <x v="20"/>
    <n v="2004"/>
    <s v="X Produits CDC"/>
    <s v="LA FAUVIERE REHAB DE 34"/>
    <s v="CDC"/>
    <n v="1897687.55"/>
    <n v="178756.42"/>
    <n v="0.17"/>
    <s v="A"/>
    <s v="V"/>
    <s v="LIVRET A"/>
    <n v="3.4319999999999999"/>
    <s v="V"/>
    <s v="LIVRET A"/>
    <n v="3.45"/>
    <s v="A-1"/>
    <m/>
    <n v="12128.52"/>
    <n v="172795.02"/>
  </r>
  <r>
    <x v="0"/>
    <x v="20"/>
    <n v="2010"/>
    <s v="X Produits CDC"/>
    <s v="TRAVERSE REGALI ACQ EN"/>
    <s v="CDC"/>
    <n v="139009.20000000001"/>
    <n v="137352.91"/>
    <n v="43.92"/>
    <s v="A"/>
    <s v="V"/>
    <s v="LIVRET A"/>
    <n v="1.542"/>
    <s v="V"/>
    <s v="LIVRET A"/>
    <n v="2.0499999999999998"/>
    <s v="A-1"/>
    <m/>
    <n v="2837.71"/>
    <n v="1072.24"/>
  </r>
  <r>
    <x v="0"/>
    <x v="20"/>
    <n v="2010"/>
    <s v="X Produits CDC"/>
    <s v="LE METEORE ACQ AMEL 144"/>
    <s v="CDC"/>
    <n v="424364.05"/>
    <n v="5594.69"/>
    <n v="33.83"/>
    <s v="A"/>
    <s v="V"/>
    <s v="LIVRET A"/>
    <n v="2.3149999999999999"/>
    <s v="V"/>
    <s v="LIVRET A"/>
    <n v="2.85"/>
    <s v="A-1"/>
    <m/>
    <n v="160.74"/>
    <n v="45.32"/>
  </r>
  <r>
    <x v="0"/>
    <x v="20"/>
    <n v="2008"/>
    <s v="P"/>
    <s v="LES ARNAVAUX II REHAB 1"/>
    <s v="CDC"/>
    <n v="39212.19"/>
    <n v="6367.61"/>
    <n v="1.25"/>
    <s v="A"/>
    <s v="F"/>
    <s v="FIXE"/>
    <n v="1"/>
    <s v="F"/>
    <s v="FIXE"/>
    <n v="1"/>
    <s v="A-1"/>
    <m/>
    <n v="95.04"/>
    <n v="3136.63"/>
  </r>
  <r>
    <x v="0"/>
    <x v="20"/>
    <n v="2008"/>
    <s v="P"/>
    <s v="LES ARNAVAUX II REHAB 1"/>
    <s v="CDC"/>
    <n v="7760.11"/>
    <n v="1260.1300000000001"/>
    <n v="1.25"/>
    <s v="A"/>
    <s v="F"/>
    <s v="FIXE"/>
    <n v="1"/>
    <s v="F"/>
    <s v="FIXE"/>
    <n v="1"/>
    <s v="A-1"/>
    <m/>
    <n v="18.809999999999999"/>
    <n v="620.74"/>
  </r>
  <r>
    <x v="0"/>
    <x v="20"/>
    <n v="2010"/>
    <s v="X Produits CDC"/>
    <s v="JARDINS DE LA CHARTREUSE"/>
    <s v="CDC"/>
    <n v="305766"/>
    <n v="310127.58"/>
    <n v="33.5"/>
    <s v="A"/>
    <s v="V"/>
    <s v="LIVRET A"/>
    <n v="1.847"/>
    <s v="V"/>
    <s v="LIVRET A"/>
    <n v="2.85"/>
    <s v="A-1"/>
    <m/>
    <n v="8910.23"/>
    <n v="2512.1999999999998"/>
  </r>
  <r>
    <x v="0"/>
    <x v="20"/>
    <n v="2007"/>
    <s v="X Produits CDC"/>
    <s v="LA GARDE 2e tr. REHAB DE"/>
    <s v="CDC"/>
    <n v="110431.2"/>
    <n v="59513.56"/>
    <n v="7.25"/>
    <s v="A"/>
    <s v="V"/>
    <s v="LIVRET A"/>
    <n v="4.1879999999999997"/>
    <s v="V"/>
    <s v="LIVRET A"/>
    <n v="3.25"/>
    <s v="A-1"/>
    <m/>
    <n v="2134.4299999999998"/>
    <n v="6161.36"/>
  </r>
  <r>
    <x v="0"/>
    <x v="20"/>
    <n v="2011"/>
    <s v="X Produits CDC"/>
    <s v="CHATEAU VENTO CONST DE"/>
    <s v="CDC"/>
    <n v="79242.350000000006"/>
    <n v="5538.46"/>
    <n v="44.17"/>
    <s v="A"/>
    <s v="V"/>
    <s v="LIVRET A"/>
    <n v="2.403"/>
    <s v="V"/>
    <s v="LIVRET A"/>
    <n v="2.0499999999999998"/>
    <s v="A-1"/>
    <m/>
    <n v="114.37"/>
    <n v="40.53"/>
  </r>
  <r>
    <x v="0"/>
    <x v="20"/>
    <n v="2011"/>
    <s v="X Produits CDC"/>
    <s v="CHATEAU VENTO CONST DE"/>
    <s v="CDC"/>
    <n v="177722.6"/>
    <n v="5387.01"/>
    <n v="34.17"/>
    <s v="A"/>
    <s v="V"/>
    <s v="LIVRET A"/>
    <n v="2.4350000000000001"/>
    <s v="V"/>
    <s v="LIVRET A"/>
    <n v="2.0499999999999998"/>
    <s v="A-1"/>
    <m/>
    <n v="111.93"/>
    <n v="72.63"/>
  </r>
  <r>
    <x v="0"/>
    <x v="20"/>
    <n v="1992"/>
    <s v="X Produits CDC"/>
    <s v="117 RUE CONSOLAT ACQ A"/>
    <s v="CDC"/>
    <n v="45944.17"/>
    <n v="20170.96"/>
    <n v="8.33"/>
    <s v="A"/>
    <s v="V"/>
    <s v="LIVRET A"/>
    <n v="5.1159999999999997"/>
    <s v="V"/>
    <s v="LIVRET A"/>
    <n v="4.3"/>
    <s v="A-1"/>
    <m/>
    <n v="1077.08"/>
    <n v="1715.89"/>
  </r>
  <r>
    <x v="0"/>
    <x v="20"/>
    <n v="1994"/>
    <s v="X Produits CDC"/>
    <s v="PARC SEVIGNE 20_x000a_rue de l"/>
    <s v="CDC"/>
    <n v="9436.31"/>
    <n v="4558.93"/>
    <n v="10.58"/>
    <s v="A"/>
    <s v="V"/>
    <s v="LIVRET A"/>
    <n v="4.9829999999999997"/>
    <s v="V"/>
    <s v="LIVRET A"/>
    <n v="3.55"/>
    <s v="A-1"/>
    <m/>
    <n v="173.92"/>
    <n v="340.22"/>
  </r>
  <r>
    <x v="0"/>
    <x v="20"/>
    <n v="1994"/>
    <s v="X Produits CDC"/>
    <s v="RESIDENCE EST 88_x000a_bouleva"/>
    <s v="CDC"/>
    <n v="6674.81"/>
    <n v="3279.31"/>
    <n v="10.08"/>
    <s v="A"/>
    <s v="V"/>
    <s v="LIVRET A"/>
    <n v="5.0519999999999996"/>
    <s v="V"/>
    <s v="LIVRET A"/>
    <n v="3.55"/>
    <s v="A-1"/>
    <m/>
    <n v="125.11"/>
    <n v="244.72"/>
  </r>
  <r>
    <x v="0"/>
    <x v="20"/>
    <n v="2000"/>
    <s v="X Produits CDC"/>
    <s v="LE DEGAS ZAC VALLON DU"/>
    <s v="CDC"/>
    <n v="1302553.58"/>
    <n v="815797.85"/>
    <n v="16.5"/>
    <s v="A"/>
    <s v="V"/>
    <s v="LIVRET A"/>
    <n v="4.399"/>
    <s v="V"/>
    <s v="LIVRET A"/>
    <n v="3.45"/>
    <s v="A-1"/>
    <m/>
    <n v="29430.98"/>
    <n v="37274.07"/>
  </r>
  <r>
    <x v="0"/>
    <x v="20"/>
    <n v="1994"/>
    <s v="X Produits CDC"/>
    <s v="SAUVAGERE_x000a_boulevard Romai"/>
    <s v="CDC"/>
    <n v="16215.67"/>
    <n v="8741.09"/>
    <n v="11.33"/>
    <s v="A"/>
    <s v="V"/>
    <s v="LIVRET A"/>
    <n v="4.9109999999999996"/>
    <s v="V"/>
    <s v="LIVRET A"/>
    <n v="3.55"/>
    <s v="A-1"/>
    <m/>
    <n v="331.19"/>
    <n v="588.15"/>
  </r>
  <r>
    <x v="0"/>
    <x v="20"/>
    <n v="1994"/>
    <s v="X Produits CDC"/>
    <s v="SAUVAGERE_x000a_boulevard Romai"/>
    <s v="CDC"/>
    <n v="10919.73"/>
    <n v="5886.29"/>
    <n v="11.33"/>
    <s v="A"/>
    <s v="V"/>
    <s v="LIVRET A"/>
    <n v="4.9109999999999996"/>
    <s v="V"/>
    <s v="LIVRET A"/>
    <n v="3.55"/>
    <s v="A-1"/>
    <m/>
    <n v="223.03"/>
    <n v="396.06"/>
  </r>
  <r>
    <x v="0"/>
    <x v="20"/>
    <n v="1994"/>
    <s v="X Produits CDC"/>
    <s v="MAURELETTE 1 place du Co"/>
    <s v="CDC"/>
    <n v="17787.63"/>
    <n v="9142.17"/>
    <n v="11"/>
    <s v="A"/>
    <s v="V"/>
    <s v="LIVRET A"/>
    <n v="4.8710000000000004"/>
    <s v="V"/>
    <s v="LIVRET A"/>
    <n v="3.55"/>
    <s v="A-1"/>
    <m/>
    <n v="346.38"/>
    <n v="615.14"/>
  </r>
  <r>
    <x v="0"/>
    <x v="20"/>
    <n v="1994"/>
    <s v="X Produits CDC"/>
    <s v="VIEUX CYPRES place Fabre"/>
    <s v="CDC"/>
    <n v="9801.4599999999991"/>
    <n v="4769.91"/>
    <n v="10.17"/>
    <s v="A"/>
    <s v="V"/>
    <s v="LIVRET A"/>
    <n v="4.9829999999999997"/>
    <s v="V"/>
    <s v="LIVRET A"/>
    <n v="3.55"/>
    <s v="A-1"/>
    <m/>
    <n v="181.97"/>
    <n v="355.96"/>
  </r>
  <r>
    <x v="0"/>
    <x v="20"/>
    <n v="1994"/>
    <s v="X Produits CDC"/>
    <s v="MAZENODE 359_x000a_boulevard M"/>
    <s v="CDC"/>
    <n v="11824.27"/>
    <n v="5754.32"/>
    <n v="10.17"/>
    <s v="A"/>
    <s v="V"/>
    <s v="LIVRET A"/>
    <n v="4.9989999999999997"/>
    <s v="V"/>
    <s v="LIVRET A"/>
    <n v="3.55"/>
    <s v="A-1"/>
    <m/>
    <n v="219.52"/>
    <n v="429.43"/>
  </r>
  <r>
    <x v="0"/>
    <x v="20"/>
    <n v="1998"/>
    <s v="P"/>
    <s v="LES HAUTS DE ST ANTOINE 1"/>
    <s v="Urcil"/>
    <n v="167693.92000000001"/>
    <n v="46714.29"/>
    <n v="4.08"/>
    <s v="A"/>
    <s v="F"/>
    <s v="FIXE"/>
    <n v="1.4990000000000001"/>
    <s v="F"/>
    <s v="FIXE"/>
    <n v="1.5"/>
    <s v="A-1"/>
    <m/>
    <n v="834.71"/>
    <n v="8932.75"/>
  </r>
  <r>
    <x v="0"/>
    <x v="20"/>
    <n v="1994"/>
    <s v="X Produits CDC"/>
    <s v="CRAVACHE 201_x000a_boulevard M"/>
    <s v="CDC"/>
    <n v="8054.43"/>
    <n v="3891.3"/>
    <n v="10.58"/>
    <s v="A"/>
    <s v="V"/>
    <s v="LIVRET A"/>
    <n v="4.9829999999999997"/>
    <s v="V"/>
    <s v="LIVRET A"/>
    <n v="3.55"/>
    <s v="A-1"/>
    <m/>
    <n v="148.44999999999999"/>
    <n v="290.39999999999998"/>
  </r>
  <r>
    <x v="0"/>
    <x v="20"/>
    <n v="2016"/>
    <s v="X Produits CDC"/>
    <s v="REVEI DI PASTRE RUE NAU"/>
    <s v="CDC"/>
    <n v="559114.6"/>
    <n v="546400.4"/>
    <n v="47.83"/>
    <s v="A"/>
    <s v="V"/>
    <s v="LIVRET A"/>
    <n v="1.35"/>
    <s v="V"/>
    <s v="LIVRET A"/>
    <n v="1.35"/>
    <s v="A-1"/>
    <m/>
    <n v="7463.26"/>
    <n v="6434.06"/>
  </r>
  <r>
    <x v="0"/>
    <x v="20"/>
    <n v="2016"/>
    <s v="X Produits CDC"/>
    <s v="REVEI DI PASTRE RUE NAU"/>
    <s v="CDC"/>
    <n v="105884.35"/>
    <n v="102718.87"/>
    <n v="47.83"/>
    <s v="A"/>
    <s v="V"/>
    <s v="LIVRET A"/>
    <n v="0.55000000000000004"/>
    <s v="V"/>
    <s v="LIVRET A"/>
    <n v="0.55000000000000004"/>
    <s v="A-1"/>
    <m/>
    <n v="573.71"/>
    <n v="1592.45"/>
  </r>
  <r>
    <x v="0"/>
    <x v="20"/>
    <n v="2003"/>
    <s v="X Produits CDC"/>
    <s v="RUE GAUTHIER CONST 12 L"/>
    <s v="CDC"/>
    <n v="147756.95000000001"/>
    <n v="132792.64000000001"/>
    <n v="36.42"/>
    <s v="A"/>
    <s v="V"/>
    <s v="LIVRET A"/>
    <n v="4.1870000000000003"/>
    <s v="V"/>
    <s v="LIVRET A"/>
    <n v="3.45"/>
    <s v="A-1"/>
    <m/>
    <n v="4642.2700000000004"/>
    <n v="1765.96"/>
  </r>
  <r>
    <x v="0"/>
    <x v="20"/>
    <n v="2016"/>
    <s v="X Produits CDC"/>
    <s v="LES GABIANS_x000a_constructio"/>
    <s v="CDC"/>
    <n v="849272.6"/>
    <n v="815301.34"/>
    <n v="37.17"/>
    <s v="A"/>
    <s v="V"/>
    <s v="LIVRET A"/>
    <n v="0.55000000000000004"/>
    <s v="V"/>
    <s v="LIVRET A"/>
    <n v="0.55000000000000004"/>
    <s v="A-1"/>
    <m/>
    <n v="4578.13"/>
    <n v="17085.96"/>
  </r>
  <r>
    <x v="0"/>
    <x v="20"/>
    <n v="2016"/>
    <s v="X Produits CDC"/>
    <s v="DRAILLE 2 RUE DU MUSEE"/>
    <s v="CDC"/>
    <n v="666595.6"/>
    <n v="639931.5"/>
    <n v="37.08"/>
    <s v="A"/>
    <s v="V"/>
    <s v="LIVRET A"/>
    <n v="0.55000000000000004"/>
    <s v="V"/>
    <s v="LIVRET A"/>
    <n v="0.55000000000000004"/>
    <s v="A-1"/>
    <m/>
    <n v="3593.38"/>
    <n v="13410.8"/>
  </r>
  <r>
    <x v="0"/>
    <x v="20"/>
    <n v="2017"/>
    <s v="X Produits CDC"/>
    <s v="LES TERRASSES D OLEA Ac"/>
    <s v="CDC"/>
    <n v="259004.9"/>
    <n v="256655.88"/>
    <n v="58.75"/>
    <s v="A"/>
    <s v="V"/>
    <s v="LIVRET A"/>
    <n v="1.1060000000000001"/>
    <s v="V"/>
    <s v="LIVRET A"/>
    <n v="1.0900000000000001"/>
    <s v="A-1"/>
    <m/>
    <n v="2823.16"/>
    <n v="2349.02"/>
  </r>
  <r>
    <x v="0"/>
    <x v="20"/>
    <n v="2018"/>
    <s v="X Produits CDC"/>
    <s v="ILOT ALLAR aqc en VEFA"/>
    <s v="CDC"/>
    <n v="1377125.75"/>
    <n v="1377125.75"/>
    <n v="39.75"/>
    <s v="A"/>
    <s v="V"/>
    <s v="LIVRET A"/>
    <n v="1.35"/>
    <s v="V"/>
    <s v="LIVRET A"/>
    <n v="1.35"/>
    <s v="A-1"/>
    <m/>
    <n v="0"/>
    <n v="0"/>
  </r>
  <r>
    <x v="0"/>
    <x v="20"/>
    <n v="2018"/>
    <s v="X Produits CDC"/>
    <s v="CAP MED aqc en VEFA de"/>
    <s v="CDC"/>
    <n v="237198.5"/>
    <n v="237198.5"/>
    <n v="59.75"/>
    <s v="A"/>
    <s v="V"/>
    <s v="LIVRET A"/>
    <n v="1.1299999999999999"/>
    <s v="V"/>
    <s v="LIVRET A"/>
    <n v="1.1299999999999999"/>
    <s v="A-1"/>
    <m/>
    <n v="0"/>
    <n v="0"/>
  </r>
  <r>
    <x v="0"/>
    <x v="20"/>
    <n v="2017"/>
    <s v="X Produits CDC"/>
    <s v="LA CAYOLLE SORMIOU Acqu"/>
    <s v="CDC"/>
    <n v="125062.3"/>
    <n v="123622.81"/>
    <n v="58.33"/>
    <s v="A"/>
    <s v="V"/>
    <s v="LIVRET A"/>
    <n v="0.55800000000000005"/>
    <s v="V"/>
    <s v="LIVRET A"/>
    <n v="0.55000000000000004"/>
    <s v="A-1"/>
    <m/>
    <n v="687.84"/>
    <n v="1439.49"/>
  </r>
  <r>
    <x v="0"/>
    <x v="20"/>
    <n v="2017"/>
    <s v="X Produits CDC"/>
    <s v="LA CAYOLLE SORMIOU Acqu"/>
    <s v="CDC"/>
    <n v="116949.25"/>
    <n v="114623.43"/>
    <n v="38.33"/>
    <s v="A"/>
    <s v="V"/>
    <s v="LIVRET A"/>
    <n v="0.55800000000000005"/>
    <s v="V"/>
    <s v="LIVRET A"/>
    <n v="0.55000000000000004"/>
    <s v="A-1"/>
    <m/>
    <n v="643.22"/>
    <n v="2325.8200000000002"/>
  </r>
  <r>
    <x v="0"/>
    <x v="20"/>
    <n v="2018"/>
    <s v="X Produits CDC"/>
    <s v="EUROMED ILOT 3B_x000a_Acq en"/>
    <s v="CDC"/>
    <n v="402061.55"/>
    <n v="402061.55"/>
    <n v="39.83"/>
    <s v="A"/>
    <s v="V"/>
    <s v="LIVRET A"/>
    <n v="0.55000000000000004"/>
    <s v="V"/>
    <s v="LIVRET A"/>
    <n v="0.55000000000000004"/>
    <s v="A-1"/>
    <m/>
    <n v="0"/>
    <n v="0"/>
  </r>
  <r>
    <x v="0"/>
    <x v="20"/>
    <n v="2018"/>
    <s v="X Produits CDC"/>
    <s v="LE CLOS LOUISA 2_x000a_Acq en"/>
    <s v="CDC"/>
    <n v="693182.05"/>
    <n v="693182.05"/>
    <n v="59.67"/>
    <s v="A"/>
    <s v="V"/>
    <s v="LIVRET A"/>
    <n v="1.1100000000000001"/>
    <s v="V"/>
    <s v="LIVRET A"/>
    <n v="1.1100000000000001"/>
    <s v="A-1"/>
    <m/>
    <n v="0"/>
    <n v="0"/>
  </r>
  <r>
    <x v="0"/>
    <x v="20"/>
    <n v="2018"/>
    <s v="X Produits CDC"/>
    <s v="EUROMED ILOT 3B_x000a_Acq en"/>
    <s v="CDC"/>
    <n v="588345.44999999995"/>
    <n v="588345.44999999995"/>
    <n v="59.83"/>
    <s v="A"/>
    <s v="V"/>
    <s v="LIVRET A"/>
    <n v="1.1200000000000001"/>
    <s v="V"/>
    <s v="LIVRET A"/>
    <n v="1.1200000000000001"/>
    <s v="A-1"/>
    <m/>
    <n v="0"/>
    <n v="0"/>
  </r>
  <r>
    <x v="0"/>
    <x v="20"/>
    <n v="2014"/>
    <s v="X Produits CDC"/>
    <s v="ACQUISITION DE 27 LOGTS"/>
    <s v="CDC"/>
    <n v="164067.75"/>
    <n v="154882.56"/>
    <n v="45.58"/>
    <s v="A"/>
    <s v="V"/>
    <s v="LIVRET A"/>
    <n v="0.8"/>
    <s v="V"/>
    <s v="LIVRET A"/>
    <n v="0.8"/>
    <s v="A-1"/>
    <m/>
    <n v="1257.8699999999999"/>
    <n v="2350.62"/>
  </r>
  <r>
    <x v="0"/>
    <x v="20"/>
    <n v="2006"/>
    <s v="X Produits CDC"/>
    <s v="RUE DE LA REPUBLIQUE AC"/>
    <s v="CDC"/>
    <n v="900911"/>
    <n v="777442.83"/>
    <n v="28.25"/>
    <s v="A"/>
    <s v="V"/>
    <s v="LIVRET A"/>
    <n v="3.746"/>
    <s v="V"/>
    <s v="LIVRET A"/>
    <n v="3.25"/>
    <s v="A-1"/>
    <m/>
    <n v="25746.89"/>
    <n v="14769.29"/>
  </r>
  <r>
    <x v="0"/>
    <x v="20"/>
    <n v="2004"/>
    <s v="X Produits CDC"/>
    <s v="LE FLORALIA ACQ AMEL DE"/>
    <s v="CDC"/>
    <n v="2612100.15"/>
    <n v="2354601.9"/>
    <n v="37.17"/>
    <s v="A"/>
    <s v="V"/>
    <s v="LIVRET A"/>
    <n v="3.4369999999999998"/>
    <s v="V"/>
    <s v="LIVRET A"/>
    <n v="3.45"/>
    <s v="A-1"/>
    <m/>
    <n v="82264.33"/>
    <n v="29871.32"/>
  </r>
  <r>
    <x v="0"/>
    <x v="20"/>
    <n v="2008"/>
    <s v="X Produits CDC"/>
    <s v="EIDER CONST 9 LOGTS PLA"/>
    <s v="CDC"/>
    <n v="579410"/>
    <n v="500045.01"/>
    <n v="31.92"/>
    <s v="A"/>
    <s v="V"/>
    <s v="LIVRET A"/>
    <n v="1.0469999999999999"/>
    <s v="V"/>
    <s v="LIVRET A"/>
    <n v="1.55"/>
    <s v="A-1"/>
    <m/>
    <n v="7936.74"/>
    <n v="12002.44"/>
  </r>
  <r>
    <x v="0"/>
    <x v="20"/>
    <n v="2008"/>
    <s v="X Produits CDC"/>
    <s v="ZAC ST LOUIS ACQ EN VEF"/>
    <s v="CDC"/>
    <n v="348062"/>
    <n v="314978.38"/>
    <n v="41.92"/>
    <s v="A"/>
    <s v="V"/>
    <s v="LIVRET A"/>
    <n v="1.0489999999999999"/>
    <s v="V"/>
    <s v="LIVRET A"/>
    <n v="1.55"/>
    <s v="A-1"/>
    <m/>
    <n v="4964.24"/>
    <n v="5295.32"/>
  </r>
  <r>
    <x v="0"/>
    <x v="20"/>
    <n v="2008"/>
    <s v="X Produits CDC"/>
    <s v="GOELAND CONST 28 LOGTS"/>
    <s v="CDC"/>
    <n v="303746"/>
    <n v="274850.25"/>
    <n v="41.92"/>
    <s v="A"/>
    <s v="V"/>
    <s v="LIVRET A"/>
    <n v="1.048"/>
    <s v="V"/>
    <s v="LIVRET A"/>
    <n v="1.55"/>
    <s v="A-1"/>
    <m/>
    <n v="4331.8"/>
    <n v="4620.6899999999996"/>
  </r>
  <r>
    <x v="0"/>
    <x v="20"/>
    <n v="2008"/>
    <s v="X Produits CDC"/>
    <s v="TRI POSTAL ACQ EN VEFA"/>
    <s v="CDC"/>
    <n v="1074168.7"/>
    <n v="955168.84"/>
    <n v="31.25"/>
    <s v="A"/>
    <s v="V"/>
    <s v="LIVRET A"/>
    <n v="1.831"/>
    <s v="V"/>
    <s v="LIVRET A"/>
    <n v="3.05"/>
    <s v="A-1"/>
    <m/>
    <n v="29666.42"/>
    <n v="17500.7"/>
  </r>
  <r>
    <x v="0"/>
    <x v="20"/>
    <n v="2008"/>
    <s v="X Produits CDC"/>
    <s v="LE VAN GOGH ACQ AMEL 1"/>
    <s v="CDC"/>
    <n v="99611"/>
    <n v="89670.18"/>
    <n v="41.08"/>
    <s v="A"/>
    <s v="V"/>
    <s v="LIVRET A"/>
    <n v="1.7629999999999999"/>
    <s v="V"/>
    <s v="LIVRET A"/>
    <n v="2.75"/>
    <s v="A-1"/>
    <m/>
    <n v="2496.9899999999998"/>
    <n v="1129.43"/>
  </r>
  <r>
    <x v="0"/>
    <x v="20"/>
    <n v="2011"/>
    <s v="X Produits CDC"/>
    <s v="LE FRENE CONST DE 24 LO"/>
    <s v="CDC"/>
    <n v="1092017.3"/>
    <n v="1088908.77"/>
    <n v="34.92"/>
    <s v="A"/>
    <s v="V"/>
    <s v="LIVRET A"/>
    <n v="2.839"/>
    <s v="V"/>
    <s v="LIVRET A"/>
    <n v="2.85"/>
    <s v="A-1"/>
    <m/>
    <n v="31445.93"/>
    <n v="14457.21"/>
  </r>
  <r>
    <x v="0"/>
    <x v="20"/>
    <n v="2011"/>
    <s v="X Produits CDC"/>
    <s v="LE FRENE CONST DE 24 LO"/>
    <s v="CDC"/>
    <n v="285319.65000000002"/>
    <n v="292015.89"/>
    <n v="44.92"/>
    <s v="A"/>
    <s v="V"/>
    <s v="LIVRET A"/>
    <n v="2.8410000000000002"/>
    <s v="V"/>
    <s v="LIVRET A"/>
    <n v="2.85"/>
    <s v="A-1"/>
    <m/>
    <n v="8384.4599999999991"/>
    <n v="2175.92"/>
  </r>
  <r>
    <x v="0"/>
    <x v="20"/>
    <n v="1995"/>
    <s v="X Produits CDC"/>
    <s v="SAINT CHARLES 17_x000a_19 rue"/>
    <s v="CDC"/>
    <n v="10347.98"/>
    <n v="5311.49"/>
    <n v="11.25"/>
    <s v="A"/>
    <s v="V"/>
    <s v="LIVRET A"/>
    <n v="4.9109999999999996"/>
    <s v="V"/>
    <s v="LIVRET A"/>
    <n v="3.55"/>
    <s v="A-1"/>
    <m/>
    <n v="201.24"/>
    <n v="357.39"/>
  </r>
  <r>
    <x v="0"/>
    <x v="20"/>
    <n v="1994"/>
    <s v="X Produits CDC"/>
    <s v="MAZENODE 359_x000a_boulevard M"/>
    <s v="CDC"/>
    <n v="10281.99"/>
    <n v="4967.6099999999997"/>
    <n v="10.33"/>
    <s v="A"/>
    <s v="V"/>
    <s v="LIVRET A"/>
    <n v="4.9829999999999997"/>
    <s v="V"/>
    <s v="LIVRET A"/>
    <n v="3.55"/>
    <s v="A-1"/>
    <m/>
    <n v="189.51"/>
    <n v="370.72"/>
  </r>
  <r>
    <x v="0"/>
    <x v="20"/>
    <n v="1994"/>
    <s v="X Produits CDC"/>
    <s v="SAUVAGINE avenue Merlaud"/>
    <s v="CDC"/>
    <n v="8570.92"/>
    <n v="4140.92"/>
    <n v="10.33"/>
    <s v="A"/>
    <s v="V"/>
    <s v="LIVRET A"/>
    <n v="4.9829999999999997"/>
    <s v="V"/>
    <s v="LIVRET A"/>
    <n v="3.55"/>
    <s v="A-1"/>
    <m/>
    <n v="157.97"/>
    <n v="309.02999999999997"/>
  </r>
  <r>
    <x v="0"/>
    <x v="20"/>
    <n v="1994"/>
    <s v="X Produits CDC"/>
    <s v="SALENGRO 196_x000a_avenue Roge"/>
    <s v="CDC"/>
    <n v="40927.129999999997"/>
    <n v="20107.36"/>
    <n v="10.08"/>
    <s v="A"/>
    <s v="V"/>
    <s v="LIVRET A"/>
    <n v="5.0519999999999996"/>
    <s v="V"/>
    <s v="LIVRET A"/>
    <n v="3.55"/>
    <s v="A-1"/>
    <m/>
    <n v="767.09"/>
    <n v="1500.55"/>
  </r>
  <r>
    <x v="0"/>
    <x v="20"/>
    <n v="1994"/>
    <s v="X Produits CDC"/>
    <s v="NATIONAL 255_x000a_boulevard N"/>
    <s v="CDC"/>
    <n v="8701.1299999999992"/>
    <n v="4274.84"/>
    <n v="10.08"/>
    <s v="A"/>
    <s v="V"/>
    <s v="LIVRET A"/>
    <n v="5.0519999999999996"/>
    <s v="V"/>
    <s v="LIVRET A"/>
    <n v="3.55"/>
    <s v="A-1"/>
    <m/>
    <n v="163.09"/>
    <n v="319.02"/>
  </r>
  <r>
    <x v="0"/>
    <x v="20"/>
    <n v="1994"/>
    <s v="X Produits CDC"/>
    <s v="MAZENODE 359_x000a_boulevard M"/>
    <s v="CDC"/>
    <n v="11046.08"/>
    <n v="5336.77"/>
    <n v="10.33"/>
    <s v="A"/>
    <s v="V"/>
    <s v="LIVRET A"/>
    <n v="4.9829999999999997"/>
    <s v="V"/>
    <s v="LIVRET A"/>
    <n v="3.55"/>
    <s v="A-1"/>
    <m/>
    <n v="203.59"/>
    <n v="398.27"/>
  </r>
  <r>
    <x v="0"/>
    <x v="20"/>
    <n v="1994"/>
    <s v="X Produits CDC"/>
    <s v="BELLEVUE 25 avenue Belle"/>
    <s v="CDC"/>
    <n v="8718.57"/>
    <n v="4222.53"/>
    <n v="10.5"/>
    <s v="A"/>
    <s v="V"/>
    <s v="LIVRET A"/>
    <n v="4.9829999999999997"/>
    <s v="V"/>
    <s v="LIVRET A"/>
    <n v="3.55"/>
    <s v="A-1"/>
    <m/>
    <n v="161.08000000000001"/>
    <n v="315.12"/>
  </r>
  <r>
    <x v="0"/>
    <x v="20"/>
    <n v="1994"/>
    <s v="X Produits CDC"/>
    <s v="PLOMBIERES 31 bd_x000a_de la R"/>
    <s v="CDC"/>
    <n v="5067.12"/>
    <n v="2448.06"/>
    <n v="10.75"/>
    <s v="A"/>
    <s v="V"/>
    <s v="LIVRET A"/>
    <n v="4.9829999999999997"/>
    <s v="V"/>
    <s v="LIVRET A"/>
    <n v="3.55"/>
    <s v="A-1"/>
    <m/>
    <n v="93.4"/>
    <n v="182.69"/>
  </r>
  <r>
    <x v="0"/>
    <x v="20"/>
    <n v="1994"/>
    <s v="X Produits CDC"/>
    <s v="MAURELETTE 1 place Bauss"/>
    <s v="CDC"/>
    <n v="17975.11"/>
    <n v="8684.44"/>
    <n v="10.33"/>
    <s v="A"/>
    <s v="V"/>
    <s v="LIVRET A"/>
    <n v="4.9829999999999997"/>
    <s v="V"/>
    <s v="LIVRET A"/>
    <n v="3.55"/>
    <s v="A-1"/>
    <m/>
    <n v="331.31"/>
    <n v="648.09"/>
  </r>
  <r>
    <x v="0"/>
    <x v="20"/>
    <n v="1994"/>
    <s v="X Produits CDC"/>
    <s v="PLOMBIERES 31 bd_x000a_de la R"/>
    <s v="CDC"/>
    <n v="4728.55"/>
    <n v="2284.4699999999998"/>
    <n v="10.75"/>
    <s v="A"/>
    <s v="V"/>
    <s v="LIVRET A"/>
    <n v="4.9829999999999997"/>
    <s v="V"/>
    <s v="LIVRET A"/>
    <n v="3.55"/>
    <s v="A-1"/>
    <m/>
    <n v="87.15"/>
    <n v="170.48"/>
  </r>
  <r>
    <x v="0"/>
    <x v="20"/>
    <n v="2001"/>
    <s v="P"/>
    <s v="LA GARDE REHABILITATION"/>
    <s v="CDC"/>
    <n v="1730273.66"/>
    <n v="738645"/>
    <n v="7.75"/>
    <s v="A"/>
    <s v="V"/>
    <s v="LIVRET A"/>
    <n v="2.9950000000000001"/>
    <s v="V"/>
    <s v="LIVRET A"/>
    <n v="3"/>
    <s v="A-1"/>
    <m/>
    <n v="24578.73"/>
    <n v="80645.960000000006"/>
  </r>
  <r>
    <x v="0"/>
    <x v="20"/>
    <n v="1990"/>
    <s v="X Produits CDC"/>
    <s v="CONST 20 LOGTS;LE HAMEAU"/>
    <s v="CDC"/>
    <n v="441876.83"/>
    <n v="169751.69"/>
    <n v="6.83"/>
    <s v="A"/>
    <s v="V"/>
    <s v="LIVRET A"/>
    <n v="5.24"/>
    <s v="V"/>
    <s v="LIVRET A"/>
    <n v="4.3"/>
    <s v="A-1"/>
    <m/>
    <n v="10084.56"/>
    <n v="19619.53"/>
  </r>
  <r>
    <x v="0"/>
    <x v="20"/>
    <n v="1990"/>
    <s v="X Produits CDC"/>
    <s v="CONST 20 LOGTS LE HAMEAU"/>
    <s v="CDC"/>
    <n v="609796.06999999995"/>
    <n v="234834.63"/>
    <n v="6.67"/>
    <s v="A"/>
    <s v="V"/>
    <s v="LIVRET A"/>
    <n v="5.24"/>
    <s v="V"/>
    <s v="LIVRET A"/>
    <n v="4.3"/>
    <s v="A-1"/>
    <m/>
    <n v="13950.97"/>
    <n v="27141.68"/>
  </r>
  <r>
    <x v="0"/>
    <x v="20"/>
    <n v="2001"/>
    <s v="X Produits CDC"/>
    <s v="LES MEULES ACQ AMEL DE"/>
    <s v="CDC"/>
    <n v="26879"/>
    <n v="7798.08"/>
    <n v="20.25"/>
    <s v="A"/>
    <s v="V"/>
    <s v="LIVRET A"/>
    <n v="3.04"/>
    <s v="V"/>
    <s v="LIVRET A"/>
    <n v="2.95"/>
    <s v="A-1"/>
    <m/>
    <n v="238.94"/>
    <n v="301.66000000000003"/>
  </r>
  <r>
    <x v="0"/>
    <x v="20"/>
    <n v="2001"/>
    <s v="X Produits CDC"/>
    <s v="LA CASTELLANE Am_x000a_enage"/>
    <s v="CDC"/>
    <n v="201936.77"/>
    <n v="33499.65"/>
    <n v="3.08"/>
    <s v="A"/>
    <s v="V"/>
    <s v="LIVRET A"/>
    <n v="2.7909999999999999"/>
    <s v="V"/>
    <s v="LIVRET A"/>
    <n v="2.25"/>
    <s v="A-1"/>
    <m/>
    <n v="931.93"/>
    <n v="7919.32"/>
  </r>
  <r>
    <x v="0"/>
    <x v="20"/>
    <n v="1983"/>
    <s v="X Produits CDC"/>
    <s v="LES LOGIS DE LA GRADULE"/>
    <s v="CDC"/>
    <n v="2369490.6800000002"/>
    <n v="276972.05"/>
    <n v="1.17"/>
    <s v="A"/>
    <s v="V"/>
    <s v="LIVRET A"/>
    <n v="5.2789999999999999"/>
    <s v="V"/>
    <s v="LIVRET A"/>
    <n v="8.35"/>
    <s v="A-1"/>
    <m/>
    <n v="54904.11"/>
    <n v="128120.51"/>
  </r>
  <r>
    <x v="0"/>
    <x v="20"/>
    <n v="1981"/>
    <s v="X Produits CDC"/>
    <s v="LA PASTORALE 198 LOGTS"/>
    <s v="CDC"/>
    <n v="1193526.56"/>
    <n v="0"/>
    <n v="0"/>
    <s v="A"/>
    <s v="V"/>
    <s v="LIVRET A"/>
    <n v="5.0190000000000001"/>
    <s v="V"/>
    <s v="LIVRET A"/>
    <n v="7.5"/>
    <s v="A-1"/>
    <m/>
    <n v="22757.19"/>
    <n v="75276.87"/>
  </r>
  <r>
    <x v="0"/>
    <x v="20"/>
    <n v="1974"/>
    <s v="P"/>
    <s v="GROUPE LA MOULARDE 256 LO"/>
    <s v="CDC"/>
    <n v="22669.17"/>
    <n v="657.05"/>
    <n v="0"/>
    <s v="A"/>
    <s v="F"/>
    <s v="FIXE"/>
    <n v="0.86699999999999999"/>
    <s v="F"/>
    <s v="FIXE"/>
    <n v="1"/>
    <s v="A-1"/>
    <m/>
    <n v="13.08"/>
    <n v="650.55999999999995"/>
  </r>
  <r>
    <x v="0"/>
    <x v="20"/>
    <n v="2016"/>
    <s v="X Produits CDC"/>
    <s v="LES GABIANS_x000a_constructio"/>
    <s v="CDC"/>
    <n v="341806.85"/>
    <n v="333890.90000000002"/>
    <n v="57.17"/>
    <s v="A"/>
    <s v="V"/>
    <s v="LIVRET A"/>
    <n v="0.55000000000000004"/>
    <s v="V"/>
    <s v="LIVRET A"/>
    <n v="0.55000000000000004"/>
    <s v="A-1"/>
    <m/>
    <n v="1858.31"/>
    <n v="3983.32"/>
  </r>
  <r>
    <x v="0"/>
    <x v="20"/>
    <n v="2016"/>
    <s v="X Produits CDC"/>
    <s v="DRAILLE 2 RUE DU MUSEE"/>
    <s v="CDC"/>
    <n v="285683.75"/>
    <n v="277143.08"/>
    <n v="47.08"/>
    <s v="A"/>
    <s v="V"/>
    <s v="LIVRET A"/>
    <n v="0.55000000000000004"/>
    <s v="V"/>
    <s v="LIVRET A"/>
    <n v="0.55000000000000004"/>
    <s v="A-1"/>
    <m/>
    <n v="1547.92"/>
    <n v="4296.55"/>
  </r>
  <r>
    <x v="0"/>
    <x v="20"/>
    <n v="2018"/>
    <s v="X Produits CDC"/>
    <s v="LE CLOS LOUISA Acq_x000a_en V"/>
    <s v="CDC"/>
    <n v="193446.55"/>
    <n v="193446.55"/>
    <n v="59.83"/>
    <s v="A"/>
    <s v="V"/>
    <s v="LIVRET A"/>
    <n v="1.24"/>
    <s v="V"/>
    <s v="LIVRET A"/>
    <n v="1.24"/>
    <s v="A-1"/>
    <m/>
    <n v="0"/>
    <n v="0"/>
  </r>
  <r>
    <x v="0"/>
    <x v="20"/>
    <n v="2015"/>
    <s v="X Produits CDC"/>
    <s v="ACQ DE 15 LGTS"/>
    <s v="CDC"/>
    <n v="147610.1"/>
    <n v="137605.03"/>
    <n v="36.5"/>
    <s v="A"/>
    <s v="V"/>
    <s v="LIVRET A"/>
    <n v="0.55800000000000005"/>
    <s v="V"/>
    <s v="LIVRET A"/>
    <n v="0.55000000000000004"/>
    <s v="A-1"/>
    <m/>
    <n v="786.07"/>
    <n v="3353.33"/>
  </r>
  <r>
    <x v="0"/>
    <x v="20"/>
    <n v="2018"/>
    <s v="X Produits CDC"/>
    <s v="COEUR FABRETTES_x000a_Acq en"/>
    <s v="CDC"/>
    <n v="584762.19999999995"/>
    <n v="584762.19999999995"/>
    <n v="39.33"/>
    <s v="A"/>
    <s v="V"/>
    <s v="LIVRET A"/>
    <n v="1.35"/>
    <s v="V"/>
    <s v="LIVRET A"/>
    <n v="1.35"/>
    <s v="A-1"/>
    <m/>
    <n v="0"/>
    <n v="0"/>
  </r>
  <r>
    <x v="0"/>
    <x v="20"/>
    <n v="2018"/>
    <s v="X Produits CDC"/>
    <s v="LA BUISSONNIERE PLAI Ac"/>
    <s v="CDC"/>
    <n v="110269.5"/>
    <n v="110269.5"/>
    <n v="59.5"/>
    <s v="A"/>
    <s v="V"/>
    <s v="LIVRET A"/>
    <n v="0.55000000000000004"/>
    <s v="V"/>
    <s v="LIVRET A"/>
    <n v="0.55000000000000004"/>
    <s v="A-1"/>
    <m/>
    <n v="0"/>
    <n v="0"/>
  </r>
  <r>
    <x v="0"/>
    <x v="20"/>
    <n v="2018"/>
    <s v="X Produits CDC"/>
    <s v="LA BUISSONNIERE PLUS Ac"/>
    <s v="CDC"/>
    <n v="720536.85"/>
    <n v="720536.85"/>
    <n v="59.5"/>
    <s v="A"/>
    <s v="V"/>
    <s v="LIVRET A"/>
    <n v="1.35"/>
    <s v="V"/>
    <s v="LIVRET A"/>
    <n v="1.35"/>
    <s v="A-1"/>
    <m/>
    <n v="0"/>
    <n v="0"/>
  </r>
  <r>
    <x v="0"/>
    <x v="20"/>
    <n v="2018"/>
    <s v="X Produits CDC"/>
    <s v="EUROMED ILOT 3B_x000a_Acq en"/>
    <s v="CDC"/>
    <n v="239052.55"/>
    <n v="239052.55"/>
    <n v="59.83"/>
    <s v="A"/>
    <s v="V"/>
    <s v="LIVRET A"/>
    <n v="1.1200000000000001"/>
    <s v="V"/>
    <s v="LIVRET A"/>
    <n v="1.1200000000000001"/>
    <s v="A-1"/>
    <m/>
    <n v="0"/>
    <n v="0"/>
  </r>
  <r>
    <x v="0"/>
    <x v="20"/>
    <n v="2018"/>
    <s v="X Produits CDC"/>
    <s v="LE CLOS LOUISA Acq_x000a_en V"/>
    <s v="CDC"/>
    <n v="1249904.7"/>
    <n v="1249904.7"/>
    <n v="59.83"/>
    <s v="A"/>
    <s v="V"/>
    <s v="LIVRET A"/>
    <n v="1.24"/>
    <s v="V"/>
    <s v="LIVRET A"/>
    <n v="1.24"/>
    <s v="A-1"/>
    <m/>
    <n v="0"/>
    <n v="0"/>
  </r>
  <r>
    <x v="0"/>
    <x v="20"/>
    <n v="2011"/>
    <s v="X Produits CDC"/>
    <s v="DUPLESSIS REHABILITATIO"/>
    <s v="CDC"/>
    <n v="1097597.05"/>
    <n v="4869.45"/>
    <n v="18.829999999999998"/>
    <s v="A"/>
    <s v="V"/>
    <s v="LIVRET A"/>
    <n v="2.3450000000000002"/>
    <s v="V"/>
    <s v="LIVRET A"/>
    <n v="2.85"/>
    <s v="A-1"/>
    <m/>
    <n v="143.41"/>
    <n v="162.63"/>
  </r>
  <r>
    <x v="0"/>
    <x v="20"/>
    <n v="2011"/>
    <s v="X Produits CDC"/>
    <s v="LE FLORALIA ACQ AMEL DE"/>
    <s v="CDC"/>
    <n v="510667.3"/>
    <n v="5526.48"/>
    <n v="34.5"/>
    <s v="A"/>
    <s v="V"/>
    <s v="LIVRET A"/>
    <n v="2.5920000000000001"/>
    <s v="V"/>
    <s v="LIVRET A"/>
    <n v="2.85"/>
    <s v="A-1"/>
    <m/>
    <n v="159.35"/>
    <n v="64.83"/>
  </r>
  <r>
    <x v="0"/>
    <x v="20"/>
    <n v="2008"/>
    <s v="P"/>
    <s v="LA GARDE 3EME TRANCHE R"/>
    <s v="CDC"/>
    <n v="2108411"/>
    <n v="1287604.3500000001"/>
    <n v="9.33"/>
    <s v="A"/>
    <s v="V"/>
    <s v="LIVRET A"/>
    <n v="2.88"/>
    <s v="V"/>
    <s v="LIVRET A"/>
    <n v="2.7"/>
    <s v="A-1"/>
    <m/>
    <n v="37759.22"/>
    <n v="110885.36"/>
  </r>
  <r>
    <x v="0"/>
    <x v="20"/>
    <n v="2006"/>
    <s v="X Produits CDC"/>
    <s v="LES PETRELS CONST 91 LO"/>
    <s v="CDC"/>
    <n v="211223"/>
    <n v="211911.07"/>
    <n v="39.17"/>
    <s v="A"/>
    <s v="V"/>
    <s v="LIVRET A"/>
    <n v="3.4550000000000001"/>
    <s v="V"/>
    <s v="LIVRET A"/>
    <n v="2.75"/>
    <s v="A-1"/>
    <m/>
    <n v="5878.55"/>
    <n v="1854.51"/>
  </r>
  <r>
    <x v="0"/>
    <x v="20"/>
    <n v="2006"/>
    <s v="X Echéances Progressives"/>
    <s v="LES PETRELS CONST 91 LO"/>
    <s v="CDC"/>
    <n v="4395704"/>
    <n v="2653662.2999999998"/>
    <n v="24.17"/>
    <s v="A"/>
    <s v="V"/>
    <s v="LIVRET A"/>
    <n v="1.98"/>
    <s v="V"/>
    <s v="LIVRET A"/>
    <n v="2.75"/>
    <s v="A-1"/>
    <m/>
    <n v="74656.149999999994"/>
    <n v="61106.879999999997"/>
  </r>
  <r>
    <x v="0"/>
    <x v="20"/>
    <n v="2010"/>
    <s v="X Produits CDC"/>
    <s v="L ECHIQUIER ACQ EN VEFA"/>
    <s v="CDC"/>
    <n v="650430.55000000005"/>
    <n v="674472.88"/>
    <n v="43.17"/>
    <s v="A"/>
    <s v="V"/>
    <s v="LIVRET A"/>
    <n v="2.0150000000000001"/>
    <s v="V"/>
    <s v="LIVRET A"/>
    <n v="2.85"/>
    <s v="A-1"/>
    <m/>
    <n v="19255.18"/>
    <n v="1147.27"/>
  </r>
  <r>
    <x v="0"/>
    <x v="20"/>
    <n v="2006"/>
    <s v="X Produits CDC"/>
    <s v="RUE DE LA REPUBLIQUE 26"/>
    <s v="CDC"/>
    <n v="572849"/>
    <n v="528024.16"/>
    <n v="38.25"/>
    <s v="A"/>
    <s v="V"/>
    <s v="LIVRET A"/>
    <n v="3.7469999999999999"/>
    <s v="V"/>
    <s v="LIVRET A"/>
    <n v="3.25"/>
    <s v="A-1"/>
    <m/>
    <n v="17349.330000000002"/>
    <n v="5801.28"/>
  </r>
  <r>
    <x v="0"/>
    <x v="20"/>
    <n v="2009"/>
    <s v="X Produits CDC"/>
    <s v="BONNET CONST 55 LOGTS P"/>
    <s v="CDC"/>
    <n v="4060155"/>
    <n v="3719754.7"/>
    <n v="32.25"/>
    <s v="A"/>
    <s v="V"/>
    <s v="LIVRET A"/>
    <n v="2.44"/>
    <s v="V"/>
    <s v="LIVRET A"/>
    <n v="2.85"/>
    <s v="A-1"/>
    <m/>
    <n v="107935.81"/>
    <n v="67466.77"/>
  </r>
  <r>
    <x v="0"/>
    <x v="20"/>
    <n v="2009"/>
    <s v="X Produits CDC"/>
    <s v="LES CORMORANS CONST 27"/>
    <s v="CDC"/>
    <n v="331217"/>
    <n v="302844.05"/>
    <n v="42.25"/>
    <s v="A"/>
    <s v="V"/>
    <s v="LIVRET A"/>
    <n v="1.2490000000000001"/>
    <s v="V"/>
    <s v="LIVRET A"/>
    <n v="1.55"/>
    <s v="A-1"/>
    <m/>
    <n v="4770.51"/>
    <n v="4930.71"/>
  </r>
  <r>
    <x v="0"/>
    <x v="20"/>
    <n v="2009"/>
    <s v="X Produits CDC"/>
    <s v="ZAC ST LOUIS 2eme TRANCHE"/>
    <s v="CDC"/>
    <n v="190863.75"/>
    <n v="181960.54"/>
    <n v="42.42"/>
    <s v="A"/>
    <s v="V"/>
    <s v="LIVRET A"/>
    <n v="2.508"/>
    <s v="V"/>
    <s v="LIVRET A"/>
    <n v="2.0499999999999998"/>
    <s v="A-1"/>
    <m/>
    <n v="3772.35"/>
    <n v="2056.52"/>
  </r>
  <r>
    <x v="0"/>
    <x v="20"/>
    <n v="2011"/>
    <s v="X Produits CDC"/>
    <s v="CHATEAU VENTO CONST DE"/>
    <s v="CDC"/>
    <n v="266999.15000000002"/>
    <n v="5709.52"/>
    <n v="44.17"/>
    <s v="A"/>
    <s v="V"/>
    <s v="LIVRET A"/>
    <n v="3.3650000000000002"/>
    <s v="V"/>
    <s v="LIVRET A"/>
    <n v="2.85"/>
    <s v="A-1"/>
    <m/>
    <n v="163.41999999999999"/>
    <n v="24.29"/>
  </r>
  <r>
    <x v="0"/>
    <x v="20"/>
    <n v="1995"/>
    <s v="X Produits CDC"/>
    <s v="Acq insertion de 3 logeme"/>
    <s v="CDC"/>
    <n v="45574.09"/>
    <n v="23698.48"/>
    <n v="11.67"/>
    <s v="A"/>
    <s v="V"/>
    <s v="LIVRET A"/>
    <n v="4.2969999999999997"/>
    <s v="V"/>
    <s v="LIVRET A"/>
    <n v="3.05"/>
    <s v="A-1"/>
    <m/>
    <n v="771.02"/>
    <n v="1580.81"/>
  </r>
  <r>
    <x v="0"/>
    <x v="20"/>
    <n v="1994"/>
    <s v="X Produits CDC"/>
    <s v="SAUVAGINE avenue Merlaud"/>
    <s v="CDC"/>
    <n v="5943.58"/>
    <n v="2871.56"/>
    <n v="10.33"/>
    <s v="A"/>
    <s v="V"/>
    <s v="LIVRET A"/>
    <n v="4.9829999999999997"/>
    <s v="V"/>
    <s v="LIVRET A"/>
    <n v="3.55"/>
    <s v="A-1"/>
    <m/>
    <n v="109.55"/>
    <n v="214.3"/>
  </r>
  <r>
    <x v="0"/>
    <x v="20"/>
    <n v="1993"/>
    <s v="X Produits CDC"/>
    <s v="ACQ AMEL 2 LOGTS RUE DE"/>
    <s v="CDC"/>
    <n v="8393.5400000000009"/>
    <n v="4133.99"/>
    <n v="9.67"/>
    <s v="A"/>
    <s v="V"/>
    <s v="LIVRET A"/>
    <n v="5.0540000000000003"/>
    <s v="V"/>
    <s v="LIVRET A"/>
    <n v="3.55"/>
    <s v="A-1"/>
    <m/>
    <n v="159"/>
    <n v="345.02"/>
  </r>
  <r>
    <x v="0"/>
    <x v="20"/>
    <n v="1994"/>
    <s v="X Produits CDC"/>
    <s v="VIEUX CYPRES place Fabre"/>
    <s v="CDC"/>
    <n v="9174.0300000000007"/>
    <n v="4464.57"/>
    <n v="10.17"/>
    <s v="A"/>
    <s v="V"/>
    <s v="LIVRET A"/>
    <n v="4.9829999999999997"/>
    <s v="V"/>
    <s v="LIVRET A"/>
    <n v="3.55"/>
    <s v="A-1"/>
    <m/>
    <n v="170.32"/>
    <n v="333.18"/>
  </r>
  <r>
    <x v="0"/>
    <x v="20"/>
    <n v="2002"/>
    <s v="X Produits CDC"/>
    <s v="LA BLANCARDE_x000a_Aquisition"/>
    <s v="CDC"/>
    <n v="35272.550000000003"/>
    <n v="29933.02"/>
    <n v="35.75"/>
    <s v="A"/>
    <s v="V"/>
    <s v="LIVRET A"/>
    <n v="3.68"/>
    <s v="V"/>
    <s v="LIVRET A"/>
    <n v="2.95"/>
    <s v="A-1"/>
    <m/>
    <n v="901.22"/>
    <n v="616.71"/>
  </r>
  <r>
    <x v="0"/>
    <x v="20"/>
    <n v="2002"/>
    <s v="X Produits CDC"/>
    <s v="RUE DU PROGRES_x000a_Aquis am"/>
    <s v="CDC"/>
    <n v="9297.75"/>
    <n v="7609.11"/>
    <n v="34.75"/>
    <s v="A"/>
    <s v="V"/>
    <s v="LIVRET A"/>
    <n v="3.0379999999999998"/>
    <s v="V"/>
    <s v="LIVRET A"/>
    <n v="2.95"/>
    <s v="A-1"/>
    <m/>
    <n v="229.25"/>
    <n v="161.99"/>
  </r>
  <r>
    <x v="0"/>
    <x v="20"/>
    <n v="2011"/>
    <s v="X Produits CDC"/>
    <s v="BOUGE ACQ AM D UN LOGT"/>
    <s v="CDC"/>
    <n v="103191.55"/>
    <n v="103303.67999999999"/>
    <n v="44.75"/>
    <s v="A"/>
    <s v="V"/>
    <s v="LIVRET A"/>
    <n v="1.7929999999999999"/>
    <s v="V"/>
    <s v="LIVRET A"/>
    <n v="2.0499999999999998"/>
    <s v="A-1"/>
    <m/>
    <n v="2136.3000000000002"/>
    <n v="906.33"/>
  </r>
  <r>
    <x v="0"/>
    <x v="20"/>
    <n v="1990"/>
    <s v="X Produits CDC"/>
    <s v="CONST 20 LOGTS;CAMP DE CA"/>
    <s v="CDC"/>
    <n v="609796.06999999995"/>
    <n v="236075"/>
    <n v="6.83"/>
    <s v="A"/>
    <s v="V"/>
    <s v="LIVRET A"/>
    <n v="5.24"/>
    <s v="V"/>
    <s v="LIVRET A"/>
    <n v="4.3"/>
    <s v="A-1"/>
    <m/>
    <n v="14024.67"/>
    <n v="27285.03"/>
  </r>
  <r>
    <x v="0"/>
    <x v="20"/>
    <n v="2004"/>
    <s v="X Produits CDC"/>
    <s v="BD NATIONAL ACQ EN VEFA"/>
    <s v="CDC"/>
    <n v="800135.05"/>
    <n v="721436.5"/>
    <n v="37.17"/>
    <s v="A"/>
    <s v="V"/>
    <s v="LIVRET A"/>
    <n v="3.4369999999999998"/>
    <s v="V"/>
    <s v="LIVRET A"/>
    <n v="3.45"/>
    <s v="A-1"/>
    <m/>
    <n v="25205.32"/>
    <n v="9152.4"/>
  </r>
  <r>
    <x v="0"/>
    <x v="20"/>
    <n v="2011"/>
    <s v="X Produits CDC"/>
    <s v="RUE DU 141eme RIA AQC E"/>
    <s v="CDC"/>
    <n v="430847.45"/>
    <n v="435324.97"/>
    <n v="35"/>
    <s v="A"/>
    <s v="V"/>
    <s v="LIVRET A"/>
    <n v="2.8460000000000001"/>
    <s v="V"/>
    <s v="LIVRET A"/>
    <n v="2.85"/>
    <s v="A-1"/>
    <m/>
    <n v="12562.32"/>
    <n v="5458.32"/>
  </r>
  <r>
    <x v="0"/>
    <x v="20"/>
    <n v="2018"/>
    <s v="X Produits CDC"/>
    <s v="LE CLOS LOUISA 2_x000a_Acq en"/>
    <s v="CDC"/>
    <n v="302690.3"/>
    <n v="302690.3"/>
    <n v="59.67"/>
    <s v="A"/>
    <s v="V"/>
    <s v="LIVRET A"/>
    <n v="1.1100000000000001"/>
    <s v="V"/>
    <s v="LIVRET A"/>
    <n v="1.1100000000000001"/>
    <s v="A-1"/>
    <m/>
    <n v="0"/>
    <n v="0"/>
  </r>
  <r>
    <x v="0"/>
    <x v="20"/>
    <n v="2018"/>
    <s v="X Produits CDC"/>
    <s v="LE CLOS LOUISA 2_x000a_Acq en"/>
    <s v="CDC"/>
    <n v="313814.05"/>
    <n v="313814.05"/>
    <n v="39.67"/>
    <s v="A"/>
    <s v="V"/>
    <s v="LIVRET A"/>
    <n v="0.55000000000000004"/>
    <s v="V"/>
    <s v="LIVRET A"/>
    <n v="0.55000000000000004"/>
    <s v="A-1"/>
    <m/>
    <n v="0"/>
    <n v="0"/>
  </r>
  <r>
    <x v="0"/>
    <x v="20"/>
    <n v="2018"/>
    <s v="X Produits CDC"/>
    <s v="CLOS LOUISA 2_x000a_Acquisiti"/>
    <s v="CDC"/>
    <n v="302690.3"/>
    <n v="302690.3"/>
    <n v="59.42"/>
    <s v="A"/>
    <s v="V"/>
    <s v="LIVRET A"/>
    <n v="1.1100000000000001"/>
    <s v="V"/>
    <s v="LIVRET A"/>
    <n v="1.1100000000000001"/>
    <s v="A-1"/>
    <m/>
    <n v="0"/>
    <n v="0"/>
  </r>
  <r>
    <x v="0"/>
    <x v="20"/>
    <n v="2018"/>
    <s v="X Produits CDC"/>
    <s v="LA BUISSONNIERE PLUS Ac"/>
    <s v="CDC"/>
    <n v="950939.55"/>
    <n v="950939.55"/>
    <n v="39.5"/>
    <s v="A"/>
    <s v="V"/>
    <s v="LIVRET A"/>
    <n v="1.35"/>
    <s v="V"/>
    <s v="LIVRET A"/>
    <n v="1.35"/>
    <s v="A-1"/>
    <m/>
    <n v="0"/>
    <n v="0"/>
  </r>
  <r>
    <x v="0"/>
    <x v="20"/>
    <n v="2011"/>
    <s v="X Produits CDC"/>
    <s v="LA GARDE 3eme TRANCHE R"/>
    <s v="CDC"/>
    <n v="261812.65"/>
    <n v="4489.68"/>
    <n v="13.83"/>
    <s v="A"/>
    <s v="V"/>
    <s v="LIVRET A"/>
    <n v="2.3439999999999999"/>
    <s v="V"/>
    <s v="LIVRET A"/>
    <n v="2.85"/>
    <s v="A-1"/>
    <m/>
    <n v="134.57"/>
    <n v="232.14"/>
  </r>
  <r>
    <x v="0"/>
    <x v="20"/>
    <n v="2005"/>
    <s v="X Produits CDC"/>
    <s v="RUE DE LYON ACQ AMELIOR"/>
    <s v="CDC"/>
    <n v="7684.05"/>
    <n v="6175.92"/>
    <n v="21.58"/>
    <s v="A"/>
    <s v="V"/>
    <s v="LIVRET A"/>
    <n v="3.907"/>
    <s v="V"/>
    <s v="LIVRET A"/>
    <n v="3.5"/>
    <s v="A-1"/>
    <m/>
    <n v="222.62"/>
    <n v="184.57"/>
  </r>
  <r>
    <x v="0"/>
    <x v="20"/>
    <n v="2007"/>
    <s v="X Produits CDC"/>
    <s v="RESIDENCE MANON CONST 5"/>
    <s v="CDC"/>
    <n v="860592"/>
    <n v="838768.91"/>
    <n v="40.92"/>
    <s v="A"/>
    <s v="V"/>
    <s v="LIVRET A"/>
    <n v="2.1680000000000001"/>
    <s v="V"/>
    <s v="LIVRET A"/>
    <n v="3.05"/>
    <s v="A-1"/>
    <m/>
    <n v="25894.38"/>
    <n v="10227"/>
  </r>
  <r>
    <x v="0"/>
    <x v="20"/>
    <n v="2006"/>
    <s v="X Produits CDC"/>
    <s v="RUE DE LA REPUBLIQUE AC"/>
    <s v="CDC"/>
    <n v="317878"/>
    <n v="288184.3"/>
    <n v="38.25"/>
    <s v="A"/>
    <s v="V"/>
    <s v="LIVRET A"/>
    <n v="3.2480000000000002"/>
    <s v="V"/>
    <s v="LIVRET A"/>
    <n v="2.75"/>
    <s v="A-1"/>
    <m/>
    <n v="8024.84"/>
    <n v="3628.23"/>
  </r>
  <r>
    <x v="0"/>
    <x v="20"/>
    <n v="2015"/>
    <s v="X Produits CDC"/>
    <s v="LE HAMEAU 5eme CONSTRUC"/>
    <s v="CDC"/>
    <n v="229219.65"/>
    <n v="221298.24"/>
    <n v="46.5"/>
    <s v="A"/>
    <s v="V"/>
    <s v="LIVRET A"/>
    <n v="1.37"/>
    <s v="V"/>
    <s v="LIVRET A"/>
    <n v="1.35"/>
    <s v="A-1"/>
    <m/>
    <n v="3066.56"/>
    <n v="2722.07"/>
  </r>
  <r>
    <x v="0"/>
    <x v="20"/>
    <n v="2008"/>
    <s v="X Produits CDC"/>
    <s v="ZAC ST LOUIS ACQ EN VEF"/>
    <s v="CDC"/>
    <n v="896392"/>
    <n v="773677.07"/>
    <n v="31.92"/>
    <s v="A"/>
    <s v="V"/>
    <s v="LIVRET A"/>
    <n v="1.048"/>
    <s v="V"/>
    <s v="LIVRET A"/>
    <n v="1.55"/>
    <s v="A-1"/>
    <m/>
    <n v="12279.84"/>
    <n v="18570.349999999999"/>
  </r>
  <r>
    <x v="0"/>
    <x v="20"/>
    <n v="2008"/>
    <s v="X Produits CDC"/>
    <s v="ZAC ST LOUIS ACQ EN VEF"/>
    <s v="CDC"/>
    <n v="3752453"/>
    <n v="3453172.97"/>
    <n v="31.92"/>
    <s v="A"/>
    <s v="V"/>
    <s v="LIVRET A"/>
    <n v="2.34"/>
    <s v="V"/>
    <s v="LIVRET A"/>
    <n v="2.85"/>
    <s v="A-1"/>
    <m/>
    <n v="100286.2"/>
    <n v="65641.16"/>
  </r>
  <r>
    <x v="0"/>
    <x v="20"/>
    <n v="2010"/>
    <s v="X Produits CDC"/>
    <s v="RESIDENCE HONNORAT ACQ"/>
    <s v="CDC"/>
    <n v="226666"/>
    <n v="235075.43"/>
    <n v="43.17"/>
    <s v="A"/>
    <s v="V"/>
    <s v="LIVRET A"/>
    <n v="2.008"/>
    <s v="V"/>
    <s v="LIVRET A"/>
    <n v="2.85"/>
    <s v="A-1"/>
    <m/>
    <n v="6711.05"/>
    <n v="399.86"/>
  </r>
  <r>
    <x v="0"/>
    <x v="20"/>
    <n v="2002"/>
    <s v="X Produits CDC"/>
    <s v="LA VISTE REHABILITATION 2"/>
    <s v="CDC"/>
    <n v="204162"/>
    <n v="53314.44"/>
    <n v="3.5"/>
    <s v="A"/>
    <s v="V"/>
    <s v="LIVRET A"/>
    <n v="2.9830000000000001"/>
    <s v="V"/>
    <s v="LIVRET A"/>
    <n v="3"/>
    <s v="A-1"/>
    <m/>
    <n v="1965.5"/>
    <n v="12202.18"/>
  </r>
  <r>
    <x v="0"/>
    <x v="20"/>
    <n v="2008"/>
    <s v="X Produits CDC"/>
    <s v="TRI POSTAL ACQ DE 24 LO"/>
    <s v="CDC"/>
    <n v="289375.34999999998"/>
    <n v="284045.82"/>
    <n v="41.25"/>
    <s v="A"/>
    <s v="V"/>
    <s v="LIVRET A"/>
    <n v="1.863"/>
    <s v="V"/>
    <s v="LIVRET A"/>
    <n v="3.05"/>
    <s v="A-1"/>
    <m/>
    <n v="8764.67"/>
    <n v="3320.34"/>
  </r>
  <r>
    <x v="0"/>
    <x v="20"/>
    <n v="1994"/>
    <s v="X Produits CDC"/>
    <s v="FIGUEROA 3 impasse Figu"/>
    <s v="CDC"/>
    <n v="5035.8500000000004"/>
    <n v="2432.9499999999998"/>
    <n v="10.58"/>
    <s v="A"/>
    <s v="V"/>
    <s v="LIVRET A"/>
    <n v="4.9829999999999997"/>
    <s v="V"/>
    <s v="LIVRET A"/>
    <n v="3.55"/>
    <s v="A-1"/>
    <m/>
    <n v="92.81"/>
    <n v="181.57"/>
  </r>
  <r>
    <x v="0"/>
    <x v="20"/>
    <n v="1998"/>
    <s v="X Produits CDC"/>
    <s v="LE LONGCHAMP 53_x000a_boulevar"/>
    <s v="CDC"/>
    <n v="874412.44"/>
    <n v="548003.32999999996"/>
    <n v="16.5"/>
    <s v="A"/>
    <s v="V"/>
    <s v="LIVRET A"/>
    <n v="3.83"/>
    <s v="V"/>
    <s v="LIVRET A"/>
    <n v="3.45"/>
    <s v="A-1"/>
    <m/>
    <n v="19769.939999999999"/>
    <n v="25038.44"/>
  </r>
  <r>
    <x v="0"/>
    <x v="20"/>
    <n v="1994"/>
    <s v="X Produits CDC"/>
    <s v="MAZENODE 361_x000a_boulevard M"/>
    <s v="CDC"/>
    <n v="6960.13"/>
    <n v="3362.7"/>
    <n v="10.33"/>
    <s v="A"/>
    <s v="V"/>
    <s v="LIVRET A"/>
    <n v="4.9829999999999997"/>
    <s v="V"/>
    <s v="LIVRET A"/>
    <n v="3.55"/>
    <s v="A-1"/>
    <m/>
    <n v="128.29"/>
    <n v="250.95"/>
  </r>
  <r>
    <x v="0"/>
    <x v="20"/>
    <n v="1994"/>
    <s v="X Produits CDC"/>
    <s v="MAURELETTE 168 rue_x000a_le Ch"/>
    <s v="CDC"/>
    <n v="7444.6"/>
    <n v="3596.76"/>
    <n v="10.33"/>
    <s v="A"/>
    <s v="V"/>
    <s v="LIVRET A"/>
    <n v="4.9829999999999997"/>
    <s v="V"/>
    <s v="LIVRET A"/>
    <n v="3.55"/>
    <s v="A-1"/>
    <m/>
    <n v="137.21"/>
    <n v="268.42"/>
  </r>
  <r>
    <x v="0"/>
    <x v="20"/>
    <n v="1993"/>
    <s v="X Produits CDC"/>
    <s v="SIMIANE 43 all ee de la"/>
    <s v="CDC"/>
    <n v="16395.939999999999"/>
    <n v="8440.43"/>
    <n v="10"/>
    <s v="A"/>
    <s v="V"/>
    <s v="LIVRET A"/>
    <n v="5.0880000000000001"/>
    <s v="V"/>
    <s v="LIVRET A"/>
    <n v="4.3"/>
    <s v="A-1"/>
    <m/>
    <n v="416.42"/>
    <n v="555.41999999999996"/>
  </r>
  <r>
    <x v="0"/>
    <x v="20"/>
    <n v="1994"/>
    <s v="X Produits CDC"/>
    <s v="BEAUSOLEIL_x000a_boulevard de R"/>
    <s v="CDC"/>
    <n v="4187.32"/>
    <n v="2023"/>
    <n v="10.58"/>
    <s v="A"/>
    <s v="V"/>
    <s v="LIVRET A"/>
    <n v="4.9829999999999997"/>
    <s v="V"/>
    <s v="LIVRET A"/>
    <n v="3.55"/>
    <s v="A-1"/>
    <m/>
    <n v="77.180000000000007"/>
    <n v="150.97"/>
  </r>
  <r>
    <x v="0"/>
    <x v="20"/>
    <n v="2002"/>
    <s v="X Produits CDC"/>
    <s v="ZOCCOLA Acquisition Am el"/>
    <s v="CDC"/>
    <n v="18910.099999999999"/>
    <n v="16249.33"/>
    <n v="36.08"/>
    <s v="A"/>
    <s v="V"/>
    <s v="LIVRET A"/>
    <n v="3.6880000000000002"/>
    <s v="V"/>
    <s v="LIVRET A"/>
    <n v="2.95"/>
    <s v="A-1"/>
    <m/>
    <n v="488.92"/>
    <n v="324.35000000000002"/>
  </r>
  <r>
    <x v="0"/>
    <x v="20"/>
    <n v="2001"/>
    <s v="X Produits CDC"/>
    <s v="LA CASTELLANE_x000a_6eme tran"/>
    <s v="CDC"/>
    <n v="345067.3"/>
    <n v="89538.9"/>
    <n v="3.08"/>
    <s v="A"/>
    <s v="V"/>
    <s v="LIVRET A"/>
    <n v="2.7909999999999999"/>
    <s v="V"/>
    <s v="LIVRET A"/>
    <n v="2.25"/>
    <s v="A-1"/>
    <m/>
    <n v="2490.88"/>
    <n v="21166.99"/>
  </r>
  <r>
    <x v="0"/>
    <x v="20"/>
    <n v="1990"/>
    <s v="X Produits CDC"/>
    <s v="CONST 20 LOGTS;CAMP DE CA"/>
    <s v="CDC"/>
    <n v="607569.09"/>
    <n v="234089.22"/>
    <n v="6.83"/>
    <s v="A"/>
    <s v="V"/>
    <s v="LIVRET A"/>
    <n v="5.24"/>
    <s v="V"/>
    <s v="LIVRET A"/>
    <n v="4.3"/>
    <s v="A-1"/>
    <m/>
    <n v="13906.7"/>
    <n v="27055.52"/>
  </r>
  <r>
    <x v="0"/>
    <x v="20"/>
    <n v="2003"/>
    <s v="X Produits CDC"/>
    <s v="BD D ANJOU ACQUISITION"/>
    <s v="CDC"/>
    <n v="102588.11"/>
    <n v="81251.53"/>
    <n v="36.33"/>
    <s v="A"/>
    <s v="V"/>
    <s v="LIVRET A"/>
    <n v="3.6819999999999999"/>
    <s v="V"/>
    <s v="LIVRET A"/>
    <n v="2.95"/>
    <s v="A-1"/>
    <m/>
    <n v="2444.7600000000002"/>
    <n v="1621.81"/>
  </r>
  <r>
    <x v="0"/>
    <x v="20"/>
    <n v="2003"/>
    <s v="X Produits CDC"/>
    <s v="ACQUISITION AMELIORATION"/>
    <s v="CDC"/>
    <n v="8384.75"/>
    <n v="7136.27"/>
    <n v="36.5"/>
    <s v="A"/>
    <s v="V"/>
    <s v="LIVRET A"/>
    <n v="3.6949999999999998"/>
    <s v="V"/>
    <s v="LIVRET A"/>
    <n v="2.95"/>
    <s v="A-1"/>
    <m/>
    <n v="214.72"/>
    <n v="142.44"/>
  </r>
  <r>
    <x v="0"/>
    <x v="21"/>
    <n v="2013"/>
    <s v="X Produits CDC"/>
    <s v="CAP ALDEA 2 ACQ VEFA DE"/>
    <s v="CDC"/>
    <n v="697435.2"/>
    <n v="651487.94999999995"/>
    <n v="34.42"/>
    <s v="A"/>
    <s v="V"/>
    <s v="LIVRET A"/>
    <n v="2.3889999999999998"/>
    <s v="V"/>
    <s v="LIVRET A"/>
    <n v="2.35"/>
    <s v="A-1"/>
    <m/>
    <n v="15541.98"/>
    <n v="9872.7800000000007"/>
  </r>
  <r>
    <x v="0"/>
    <x v="21"/>
    <n v="2013"/>
    <s v="X Produits CDC"/>
    <s v="CAP ALDEA 2 ACQ VEFA DE"/>
    <s v="CDC"/>
    <n v="162764.25"/>
    <n v="153812.53"/>
    <n v="44.42"/>
    <s v="A"/>
    <s v="V"/>
    <s v="LIVRET A"/>
    <n v="1.57"/>
    <s v="V"/>
    <s v="LIVRET A"/>
    <n v="1.55"/>
    <s v="A-1"/>
    <m/>
    <n v="2413.37"/>
    <n v="1888.42"/>
  </r>
  <r>
    <x v="0"/>
    <x v="21"/>
    <n v="2013"/>
    <s v="X Produits CDC"/>
    <s v="CAP ALDEA 2 ACQ VEFA DE"/>
    <s v="CDC"/>
    <n v="303273.3"/>
    <n v="278757.15000000002"/>
    <n v="34.42"/>
    <s v="A"/>
    <s v="V"/>
    <s v="LIVRET A"/>
    <n v="1.5740000000000001"/>
    <s v="V"/>
    <s v="LIVRET A"/>
    <n v="1.55"/>
    <s v="A-1"/>
    <m/>
    <n v="4400.5600000000004"/>
    <n v="5149.75"/>
  </r>
  <r>
    <x v="0"/>
    <x v="21"/>
    <n v="2016"/>
    <s v="P"/>
    <s v="REFINANCEMENT CONTRAT 748"/>
    <s v="CFF"/>
    <n v="3329692.74"/>
    <n v="2998298.33"/>
    <n v="14"/>
    <s v="A"/>
    <s v="F"/>
    <s v="FIXE"/>
    <n v="2.2120000000000002"/>
    <s v="F"/>
    <s v="FIXE"/>
    <n v="2.1800000000000002"/>
    <s v="A-1"/>
    <m/>
    <n v="69972.58"/>
    <n v="167483.82999999999"/>
  </r>
  <r>
    <x v="0"/>
    <x v="21"/>
    <n v="2013"/>
    <s v="X Produits CDC"/>
    <s v="CAP ALDEA 2 ACQ VEFA DE"/>
    <s v="CDC"/>
    <n v="389985.75"/>
    <n v="374197.95"/>
    <n v="44.42"/>
    <s v="A"/>
    <s v="V"/>
    <s v="LIVRET A"/>
    <n v="2.3460000000000001"/>
    <s v="V"/>
    <s v="LIVRET A"/>
    <n v="2.35"/>
    <s v="A-1"/>
    <m/>
    <n v="8874.2000000000007"/>
    <n v="3427.69"/>
  </r>
  <r>
    <x v="0"/>
    <x v="22"/>
    <n v="2016"/>
    <s v="X Produits CDC"/>
    <s v="EHPAD STE EMILIE_x000a_constr"/>
    <s v="CDC"/>
    <n v="4717275.75"/>
    <n v="4554785.68"/>
    <n v="37.67"/>
    <s v="A"/>
    <s v="V"/>
    <s v="LIVRET A"/>
    <n v="1.86"/>
    <s v="V"/>
    <s v="LIVRET A"/>
    <n v="1.86"/>
    <s v="A-1"/>
    <m/>
    <n v="86244.1"/>
    <n v="81993.649999999994"/>
  </r>
  <r>
    <x v="0"/>
    <x v="23"/>
    <n v="2004"/>
    <s v="X Produits CDC"/>
    <s v="BD DE LA LIBERTE ACQ PO"/>
    <s v="CDC"/>
    <n v="195403"/>
    <n v="175317.89"/>
    <n v="36.08"/>
    <s v="A"/>
    <s v="V"/>
    <s v="LIVRET A"/>
    <n v="3.0840000000000001"/>
    <s v="V"/>
    <s v="LIVRET A"/>
    <n v="2.95"/>
    <s v="A-1"/>
    <m/>
    <n v="5248.58"/>
    <n v="2600.15"/>
  </r>
  <r>
    <x v="0"/>
    <x v="23"/>
    <n v="2004"/>
    <s v="X Produits CDC"/>
    <s v="BD DE LA LIBERTE CONSTR"/>
    <s v="CDC"/>
    <n v="252528.11"/>
    <n v="189261.13"/>
    <n v="21.08"/>
    <s v="A"/>
    <s v="V"/>
    <s v="LIVRET A"/>
    <n v="2.9470000000000001"/>
    <s v="V"/>
    <s v="LIVRET A"/>
    <n v="2.95"/>
    <s v="A-1"/>
    <m/>
    <n v="5761.81"/>
    <n v="6054.42"/>
  </r>
  <r>
    <x v="0"/>
    <x v="24"/>
    <n v="2010"/>
    <s v="X Produits CDC"/>
    <s v="RESIDENCE SOCIALE E.REINA"/>
    <s v="CDC"/>
    <n v="233779.15"/>
    <n v="200512.23"/>
    <n v="26.33"/>
    <s v="A"/>
    <s v="V"/>
    <s v="LIVRET A"/>
    <n v="1.7989999999999999"/>
    <s v="V"/>
    <s v="LIVRET A"/>
    <n v="2.0499999999999998"/>
    <s v="A-1"/>
    <m/>
    <n v="4200.03"/>
    <n v="4367.37"/>
  </r>
  <r>
    <x v="0"/>
    <x v="24"/>
    <n v="2010"/>
    <s v="X Produits CDC"/>
    <s v="FOYER JEUNES TRAVAILLEURS"/>
    <s v="CDC"/>
    <n v="691145"/>
    <n v="592794.63"/>
    <n v="26.08"/>
    <s v="A"/>
    <s v="V"/>
    <s v="LIVRET A"/>
    <n v="1.5149999999999999"/>
    <s v="V"/>
    <s v="LIVRET A"/>
    <n v="2.0499999999999998"/>
    <s v="A-1"/>
    <m/>
    <n v="12416.98"/>
    <n v="12911.7"/>
  </r>
  <r>
    <x v="0"/>
    <x v="25"/>
    <n v="2000"/>
    <s v="X Produits CDC"/>
    <s v="RESTRUCTURATION FOYER ACC"/>
    <s v="CDC"/>
    <n v="503049"/>
    <n v="180536.7"/>
    <n v="6.33"/>
    <s v="A"/>
    <s v="V"/>
    <s v="LIVRET A"/>
    <n v="2.379"/>
    <s v="V"/>
    <s v="LIVRET A"/>
    <n v="1.75"/>
    <s v="A-1"/>
    <m/>
    <n v="3580.22"/>
    <n v="24047.42"/>
  </r>
  <r>
    <x v="1"/>
    <x v="26"/>
    <n v="2009"/>
    <s v="P"/>
    <s v="RESIDENCE NOTRE DAME CO"/>
    <s v="CFF"/>
    <n v="5314651"/>
    <n v="4376166.26"/>
    <n v="22.42"/>
    <s v="T"/>
    <s v="V"/>
    <s v="LIVRET A"/>
    <n v="2.879"/>
    <s v="V"/>
    <s v="LIVRET A"/>
    <n v="2.85"/>
    <s v="A-1"/>
    <m/>
    <n v="127169.29"/>
    <n v="136975.79"/>
  </r>
  <r>
    <x v="0"/>
    <x v="27"/>
    <n v="2015"/>
    <s v="X Produits CDC"/>
    <s v="AIGUES MARINES_x000a_Acq en V"/>
    <s v="CDC"/>
    <n v="82254.149999999994"/>
    <n v="79908.98"/>
    <n v="46.92"/>
    <s v="A"/>
    <s v="V"/>
    <s v="LIVRET A"/>
    <n v="1.86"/>
    <s v="V"/>
    <s v="LIVRET A"/>
    <n v="1.86"/>
    <s v="A-1"/>
    <m/>
    <n v="1501.33"/>
    <n v="807.57"/>
  </r>
  <r>
    <x v="0"/>
    <x v="27"/>
    <n v="2015"/>
    <s v="X Produits CDC"/>
    <s v="AIGUES MARINES_x000a_Acq en V"/>
    <s v="CDC"/>
    <n v="359477.25"/>
    <n v="340576.08"/>
    <n v="46.92"/>
    <s v="A"/>
    <s v="V"/>
    <s v="LIVRET A"/>
    <n v="0.55000000000000004"/>
    <s v="V"/>
    <s v="LIVRET A"/>
    <n v="0.55000000000000004"/>
    <s v="A-1"/>
    <m/>
    <n v="1908.01"/>
    <n v="6334.98"/>
  </r>
  <r>
    <x v="0"/>
    <x v="27"/>
    <n v="2015"/>
    <s v="X Produits CDC"/>
    <s v="AIGUES MARINES_x000a_Acq en V"/>
    <s v="CDC"/>
    <n v="795069.55"/>
    <n v="741300.53"/>
    <n v="36.92"/>
    <s v="A"/>
    <s v="V"/>
    <s v="LIVRET A"/>
    <n v="0.55000000000000004"/>
    <s v="V"/>
    <s v="LIVRET A"/>
    <n v="0.55000000000000004"/>
    <s v="A-1"/>
    <m/>
    <n v="4176.2700000000004"/>
    <n v="18021.400000000001"/>
  </r>
  <r>
    <x v="0"/>
    <x v="27"/>
    <n v="2015"/>
    <s v="X Produits CDC"/>
    <s v="LA SALAMANDRE TRANSFERT"/>
    <s v="CDC"/>
    <n v="2527305"/>
    <n v="2285305.09"/>
    <n v="21.75"/>
    <s v="A"/>
    <s v="V"/>
    <s v="LIVRET A"/>
    <n v="1.35"/>
    <s v="V"/>
    <s v="LIVRET A"/>
    <n v="1.35"/>
    <s v="A-1"/>
    <m/>
    <n v="31962.880000000001"/>
    <n v="82315.789999999994"/>
  </r>
  <r>
    <x v="0"/>
    <x v="27"/>
    <n v="2015"/>
    <s v="X Libre"/>
    <s v="LA SOURCE transfert de"/>
    <s v="CDC"/>
    <n v="5244250"/>
    <n v="5244250"/>
    <n v="31.5"/>
    <s v="A"/>
    <s v="V"/>
    <s v="LIVRET A"/>
    <n v="1.7689999999999999"/>
    <s v="V"/>
    <s v="LIVRET A"/>
    <n v="1.77"/>
    <s v="A-1"/>
    <m/>
    <n v="92823.23"/>
    <n v="0"/>
  </r>
  <r>
    <x v="0"/>
    <x v="27"/>
    <n v="2015"/>
    <s v="X Libre"/>
    <s v="COLBERT transfert de pa"/>
    <s v="CDC"/>
    <n v="663679.5"/>
    <n v="663679.5"/>
    <n v="31.5"/>
    <s v="A"/>
    <s v="V"/>
    <s v="LIVRET A"/>
    <n v="1.409"/>
    <s v="V"/>
    <s v="LIVRET A"/>
    <n v="1.41"/>
    <s v="A-1"/>
    <m/>
    <n v="9357.8799999999992"/>
    <n v="0"/>
  </r>
  <r>
    <x v="0"/>
    <x v="27"/>
    <n v="2017"/>
    <s v="X Produits CDC"/>
    <s v="LE PARC acq en VEFA de"/>
    <s v="CDC"/>
    <n v="1061544.55"/>
    <n v="1037700.96"/>
    <n v="38.17"/>
    <s v="A"/>
    <s v="V"/>
    <s v="LIVRET A"/>
    <n v="0.55800000000000005"/>
    <s v="V"/>
    <s v="LIVRET A"/>
    <n v="0.55000000000000004"/>
    <s v="A-1"/>
    <m/>
    <n v="5838.5"/>
    <n v="23843.59"/>
  </r>
  <r>
    <x v="0"/>
    <x v="27"/>
    <n v="2015"/>
    <s v="X Produits CDC"/>
    <s v="AIGUES MARINES_x000a_Acq en V"/>
    <s v="CDC"/>
    <n v="70934.600000000006"/>
    <n v="67784.34"/>
    <n v="36.92"/>
    <s v="A"/>
    <s v="V"/>
    <s v="LIVRET A"/>
    <n v="1.79"/>
    <s v="V"/>
    <s v="LIVRET A"/>
    <n v="1.79"/>
    <s v="A-1"/>
    <m/>
    <n v="1232.68"/>
    <n v="1080.19"/>
  </r>
  <r>
    <x v="0"/>
    <x v="27"/>
    <n v="2015"/>
    <s v="X Produits CDC"/>
    <s v="AIGUES MARINES_x000a_Acq en V"/>
    <s v="CDC"/>
    <n v="81862.55"/>
    <n v="78294.22"/>
    <n v="36.92"/>
    <s v="A"/>
    <s v="V"/>
    <s v="LIVRET A"/>
    <n v="1.86"/>
    <s v="V"/>
    <s v="LIVRET A"/>
    <n v="1.86"/>
    <s v="A-1"/>
    <m/>
    <n v="1479.05"/>
    <n v="1224.77"/>
  </r>
  <r>
    <x v="0"/>
    <x v="27"/>
    <n v="2015"/>
    <s v="X Produits CDC"/>
    <s v="LE NATIONAL_x000a_Transfert d"/>
    <s v="CDC"/>
    <n v="2377657.15"/>
    <n v="2198655.4900000002"/>
    <n v="26.92"/>
    <s v="A"/>
    <s v="V"/>
    <s v="LIVRET A"/>
    <n v="1.35"/>
    <s v="V"/>
    <s v="LIVRET A"/>
    <n v="1.35"/>
    <s v="A-1"/>
    <m/>
    <n v="30504.29"/>
    <n v="60921.15"/>
  </r>
  <r>
    <x v="0"/>
    <x v="27"/>
    <n v="2017"/>
    <s v="X Produits CDC"/>
    <s v="LE PARC acq en VEFA de"/>
    <s v="CDC"/>
    <n v="533649.6"/>
    <n v="524325.11"/>
    <n v="48.17"/>
    <s v="A"/>
    <s v="V"/>
    <s v="LIVRET A"/>
    <n v="0.55800000000000005"/>
    <s v="V"/>
    <s v="LIVRET A"/>
    <n v="0.55000000000000004"/>
    <s v="A-1"/>
    <m/>
    <n v="2935.08"/>
    <n v="9324.49"/>
  </r>
  <r>
    <x v="0"/>
    <x v="27"/>
    <n v="2017"/>
    <s v="X Produits CDC"/>
    <s v="LE PARC acq en VEFA de"/>
    <s v="CDC"/>
    <n v="1910087.85"/>
    <n v="1873543.19"/>
    <n v="38.17"/>
    <s v="A"/>
    <s v="V"/>
    <s v="LIVRET A"/>
    <n v="1.37"/>
    <s v="V"/>
    <s v="LIVRET A"/>
    <n v="1.35"/>
    <s v="A-1"/>
    <m/>
    <n v="25786.18"/>
    <n v="36544.660000000003"/>
  </r>
  <r>
    <x v="0"/>
    <x v="27"/>
    <n v="2015"/>
    <s v="X Produits CDC"/>
    <s v="AIGUES MARINES_x000a_Acq en V"/>
    <s v="CDC"/>
    <n v="1861145.55"/>
    <n v="1753514.49"/>
    <n v="36.92"/>
    <s v="A"/>
    <s v="V"/>
    <s v="LIVRET A"/>
    <n v="1.35"/>
    <s v="V"/>
    <s v="LIVRET A"/>
    <n v="1.35"/>
    <s v="A-1"/>
    <m/>
    <n v="24163.29"/>
    <n v="36359.18"/>
  </r>
  <r>
    <x v="0"/>
    <x v="27"/>
    <n v="2017"/>
    <s v="X Produits CDC"/>
    <s v="LE PARC acq en VEFA de"/>
    <s v="CDC"/>
    <n v="1221438.8999999999"/>
    <n v="1204032.75"/>
    <n v="48.17"/>
    <s v="A"/>
    <s v="V"/>
    <s v="LIVRET A"/>
    <n v="1.37"/>
    <s v="V"/>
    <s v="LIVRET A"/>
    <n v="1.35"/>
    <s v="A-1"/>
    <m/>
    <n v="16489.419999999998"/>
    <n v="17406.150000000001"/>
  </r>
  <r>
    <x v="0"/>
    <x v="27"/>
    <n v="2015"/>
    <s v="X Produits CDC"/>
    <s v="AIGUES MARINES_x000a_Acq en V"/>
    <s v="CDC"/>
    <n v="845406.65"/>
    <n v="809075.15"/>
    <n v="46.92"/>
    <s v="A"/>
    <s v="V"/>
    <s v="LIVRET A"/>
    <n v="1.35"/>
    <s v="V"/>
    <s v="LIVRET A"/>
    <n v="1.35"/>
    <s v="A-1"/>
    <m/>
    <n v="11088.2"/>
    <n v="12273.26"/>
  </r>
  <r>
    <x v="0"/>
    <x v="28"/>
    <n v="1994"/>
    <s v="P"/>
    <s v="65 CAM. FLAMARION ACQ I"/>
    <s v="Urcil"/>
    <n v="22681.52"/>
    <n v="4000.27"/>
    <n v="2.08"/>
    <s v="A"/>
    <s v="F"/>
    <s v="FIXE"/>
    <n v="1.988"/>
    <s v="F"/>
    <s v="FIXE"/>
    <n v="2"/>
    <s v="A-1"/>
    <m/>
    <n v="105.64"/>
    <n v="1281.49"/>
  </r>
  <r>
    <x v="0"/>
    <x v="28"/>
    <n v="1994"/>
    <s v="P"/>
    <s v="20 RUE CHEVALIER PAUL"/>
    <s v="Urcil"/>
    <n v="21260.84"/>
    <n v="3749.82"/>
    <n v="2.08"/>
    <s v="A"/>
    <s v="F"/>
    <s v="FIXE"/>
    <n v="1.988"/>
    <s v="F"/>
    <s v="FIXE"/>
    <n v="2"/>
    <s v="A-1"/>
    <m/>
    <n v="99.02"/>
    <n v="1201.22"/>
  </r>
  <r>
    <x v="0"/>
    <x v="28"/>
    <n v="1993"/>
    <s v="X Produits CDC"/>
    <s v="31 RUE FRANCIS DAVSO AC"/>
    <s v="CDC"/>
    <n v="15855.76"/>
    <n v="5620.96"/>
    <n v="6.58"/>
    <s v="A"/>
    <s v="V"/>
    <s v="LIVRET A"/>
    <n v="4.7949999999999999"/>
    <s v="V"/>
    <s v="LIVRET A"/>
    <n v="3.55"/>
    <s v="A-1"/>
    <m/>
    <n v="224.54"/>
    <n v="704.24"/>
  </r>
  <r>
    <x v="0"/>
    <x v="28"/>
    <n v="1993"/>
    <s v="X Produits CDC"/>
    <s v="65 BD CAMILLE FLAMARION"/>
    <s v="CDC"/>
    <n v="13608.82"/>
    <n v="4824.41"/>
    <n v="6.58"/>
    <s v="A"/>
    <s v="V"/>
    <s v="LIVRET A"/>
    <n v="4.7949999999999999"/>
    <s v="V"/>
    <s v="LIVRET A"/>
    <n v="3.55"/>
    <s v="A-1"/>
    <m/>
    <n v="192.72"/>
    <n v="604.44000000000005"/>
  </r>
  <r>
    <x v="0"/>
    <x v="28"/>
    <n v="2014"/>
    <s v="X Produits CDC"/>
    <s v="HIPPONE MAISON RELAIS DE"/>
    <s v="CDC"/>
    <n v="440000"/>
    <n v="410780.54"/>
    <n v="35"/>
    <s v="A"/>
    <s v="V"/>
    <s v="LIVRET A"/>
    <n v="0.81200000000000006"/>
    <s v="V"/>
    <s v="LIVRET A"/>
    <n v="0.8"/>
    <s v="A-1"/>
    <m/>
    <n v="3411.71"/>
    <n v="9817.5300000000007"/>
  </r>
  <r>
    <x v="0"/>
    <x v="28"/>
    <n v="2012"/>
    <s v="X Produits CDC"/>
    <s v="LA SIMIANE PLAI ACQ AME"/>
    <s v="CDC"/>
    <n v="12100"/>
    <n v="10585.55"/>
    <n v="28.25"/>
    <s v="A"/>
    <s v="V"/>
    <s v="LIVRET A"/>
    <n v="2.0409999999999999"/>
    <s v="V"/>
    <s v="LIVRET A"/>
    <n v="2.0499999999999998"/>
    <s v="A-1"/>
    <m/>
    <n v="222.44"/>
    <n v="265.39"/>
  </r>
  <r>
    <x v="0"/>
    <x v="28"/>
    <n v="2014"/>
    <s v="X Produits CDC"/>
    <s v="DEUX CHENES MAURIAC CON"/>
    <s v="CDC"/>
    <n v="165000"/>
    <n v="153297.07999999999"/>
    <n v="33"/>
    <s v="A"/>
    <s v="V"/>
    <s v="LIVRET A"/>
    <n v="0.81200000000000006"/>
    <s v="V"/>
    <s v="LIVRET A"/>
    <n v="0.8"/>
    <s v="A-1"/>
    <m/>
    <n v="1275.3699999999999"/>
    <n v="3932.1"/>
  </r>
  <r>
    <x v="0"/>
    <x v="28"/>
    <n v="1994"/>
    <s v="P"/>
    <s v="34 RUE CHEVALIER PAUL"/>
    <s v="Urcil"/>
    <n v="23013.4"/>
    <n v="4058.93"/>
    <n v="2.08"/>
    <s v="A"/>
    <s v="F"/>
    <s v="FIXE"/>
    <n v="1.988"/>
    <s v="F"/>
    <s v="FIXE"/>
    <n v="2"/>
    <s v="A-1"/>
    <m/>
    <n v="107.18"/>
    <n v="1300.24"/>
  </r>
  <r>
    <x v="0"/>
    <x v="28"/>
    <n v="1994"/>
    <s v="P"/>
    <s v="16 BD NATIONAL ACQ AM"/>
    <s v="Urcil"/>
    <n v="17074.29"/>
    <n v="3011.34"/>
    <n v="2.67"/>
    <s v="A"/>
    <s v="F"/>
    <s v="FIXE"/>
    <n v="1.9179999999999999"/>
    <s v="F"/>
    <s v="FIXE"/>
    <n v="2"/>
    <s v="A-1"/>
    <m/>
    <n v="79.52"/>
    <n v="964.69"/>
  </r>
  <r>
    <x v="0"/>
    <x v="28"/>
    <n v="1994"/>
    <s v="P"/>
    <s v="31 FRANCIS DAVSO ACQ AM"/>
    <s v="Urcil"/>
    <n v="26373.68"/>
    <n v="4651.43"/>
    <n v="2.08"/>
    <s v="A"/>
    <s v="F"/>
    <s v="FIXE"/>
    <n v="1.988"/>
    <s v="F"/>
    <s v="FIXE"/>
    <n v="2"/>
    <s v="A-1"/>
    <m/>
    <n v="122.83"/>
    <n v="1490.1"/>
  </r>
  <r>
    <x v="0"/>
    <x v="28"/>
    <n v="1993"/>
    <s v="X Produits CDC"/>
    <s v="57 BD DES DAMES ACQ AME"/>
    <s v="CDC"/>
    <n v="9237.65"/>
    <n v="3274.8"/>
    <n v="6.58"/>
    <s v="A"/>
    <s v="V"/>
    <s v="LIVRET A"/>
    <n v="4.7949999999999999"/>
    <s v="V"/>
    <s v="LIVRET A"/>
    <n v="3.55"/>
    <s v="A-1"/>
    <m/>
    <n v="130.82"/>
    <n v="410.29"/>
  </r>
  <r>
    <x v="0"/>
    <x v="28"/>
    <n v="1993"/>
    <s v="X Produits CDC"/>
    <s v="16 BD NATIONAL ACQ AMEL"/>
    <s v="CDC"/>
    <n v="10248.08"/>
    <n v="3633"/>
    <n v="6.58"/>
    <s v="A"/>
    <s v="V"/>
    <s v="LIVRET A"/>
    <n v="4.7949999999999999"/>
    <s v="V"/>
    <s v="LIVRET A"/>
    <n v="3.55"/>
    <s v="A-1"/>
    <m/>
    <n v="145.13"/>
    <n v="455.17"/>
  </r>
  <r>
    <x v="0"/>
    <x v="28"/>
    <n v="2014"/>
    <s v="X Produits CDC"/>
    <s v="PETIT ST JEAN RESIDENCE"/>
    <s v="CDC"/>
    <n v="87450"/>
    <n v="81897.899999999994"/>
    <n v="36"/>
    <s v="A"/>
    <s v="V"/>
    <s v="LIVRET A"/>
    <n v="0.81"/>
    <s v="V"/>
    <s v="LIVRET A"/>
    <n v="0.8"/>
    <s v="A-1"/>
    <m/>
    <n v="679.75"/>
    <n v="1901.62"/>
  </r>
  <r>
    <x v="0"/>
    <x v="28"/>
    <n v="2014"/>
    <s v="X Produits CDC"/>
    <s v="LES MURIERS REHAB DE 173"/>
    <s v="CDC"/>
    <n v="1599942.85"/>
    <n v="1437437.88"/>
    <n v="21"/>
    <s v="A"/>
    <s v="V"/>
    <s v="LIVRET A"/>
    <n v="1.623"/>
    <s v="V"/>
    <s v="LIVRET A"/>
    <n v="1.6"/>
    <s v="A-1"/>
    <m/>
    <n v="24213.83"/>
    <n v="55030.39"/>
  </r>
  <r>
    <x v="0"/>
    <x v="28"/>
    <n v="2014"/>
    <s v="X Produits CDC"/>
    <s v="HIPPONE RESIDENCE SOCIALE"/>
    <s v="CDC"/>
    <n v="467500"/>
    <n v="436454.32"/>
    <n v="35"/>
    <s v="A"/>
    <s v="V"/>
    <s v="LIVRET A"/>
    <n v="0.81200000000000006"/>
    <s v="V"/>
    <s v="LIVRET A"/>
    <n v="0.8"/>
    <s v="A-1"/>
    <m/>
    <n v="3624.94"/>
    <n v="10431.129999999999"/>
  </r>
  <r>
    <x v="0"/>
    <x v="28"/>
    <n v="1995"/>
    <s v="X Produits CDC"/>
    <s v="60 RUE DU GENIE ACQ AME"/>
    <s v="CDC"/>
    <n v="3874.23"/>
    <n v="1668.57"/>
    <n v="8.67"/>
    <s v="A"/>
    <s v="V"/>
    <s v="LIVRET A"/>
    <n v="4.7789999999999999"/>
    <s v="V"/>
    <s v="LIVRET A"/>
    <n v="3.05"/>
    <s v="A-1"/>
    <m/>
    <n v="55.67"/>
    <n v="156.6"/>
  </r>
  <r>
    <x v="0"/>
    <x v="28"/>
    <n v="1994"/>
    <s v="P"/>
    <s v="57 BD DES DAMES ACQ AME"/>
    <s v="Urcil"/>
    <n v="15396.13"/>
    <n v="2715.34"/>
    <n v="2.08"/>
    <s v="A"/>
    <s v="F"/>
    <s v="FIXE"/>
    <n v="1.988"/>
    <s v="F"/>
    <s v="FIXE"/>
    <n v="2"/>
    <s v="A-1"/>
    <m/>
    <n v="71.7"/>
    <n v="869.88"/>
  </r>
  <r>
    <x v="0"/>
    <x v="28"/>
    <n v="1995"/>
    <s v="P"/>
    <s v="60 RUE DU GENIE ACQ AME"/>
    <s v="CIL U"/>
    <n v="6457.14"/>
    <n v="1138.78"/>
    <n v="3"/>
    <s v="A"/>
    <s v="F"/>
    <s v="FIXE"/>
    <n v="1.9450000000000001"/>
    <s v="F"/>
    <s v="FIXE"/>
    <n v="2"/>
    <s v="A-1"/>
    <m/>
    <n v="30.07"/>
    <n v="364.83"/>
  </r>
  <r>
    <x v="0"/>
    <x v="28"/>
    <n v="1993"/>
    <s v="X Produits CDC"/>
    <s v="34 RUE CHEVALIER PAUL A"/>
    <s v="CDC"/>
    <n v="13807.92"/>
    <n v="4894.99"/>
    <n v="6.58"/>
    <s v="A"/>
    <s v="V"/>
    <s v="LIVRET A"/>
    <n v="4.7949999999999999"/>
    <s v="V"/>
    <s v="LIVRET A"/>
    <n v="3.55"/>
    <s v="A-1"/>
    <m/>
    <n v="195.54"/>
    <n v="613.28"/>
  </r>
  <r>
    <x v="0"/>
    <x v="28"/>
    <n v="2014"/>
    <s v="X Produits CDC"/>
    <s v="DEUX CHENES MAURIAC CON"/>
    <s v="CDC"/>
    <n v="154000"/>
    <n v="143291.09"/>
    <n v="30"/>
    <s v="A"/>
    <s v="V"/>
    <s v="LIVRET A"/>
    <n v="1.6240000000000001"/>
    <s v="V"/>
    <s v="LIVRET A"/>
    <n v="1.6"/>
    <s v="A-1"/>
    <m/>
    <n v="2383.59"/>
    <n v="3626.45"/>
  </r>
  <r>
    <x v="0"/>
    <x v="28"/>
    <n v="2014"/>
    <s v="X Produits CDC"/>
    <s v="HIPPONE RESIDENCE SOCIALE"/>
    <s v="CDC"/>
    <n v="302500"/>
    <n v="282411.63"/>
    <n v="35"/>
    <s v="A"/>
    <s v="V"/>
    <s v="LIVRET A"/>
    <n v="0.81200000000000006"/>
    <s v="V"/>
    <s v="LIVRET A"/>
    <n v="0.8"/>
    <s v="A-1"/>
    <m/>
    <n v="2345.5500000000002"/>
    <n v="6749.55"/>
  </r>
  <r>
    <x v="0"/>
    <x v="28"/>
    <n v="1996"/>
    <s v="P"/>
    <s v="28 RUE VALLON MONTEBELLO"/>
    <s v="Urcil"/>
    <n v="60369.81"/>
    <n v="13553.18"/>
    <n v="3"/>
    <s v="A"/>
    <s v="F"/>
    <s v="FIXE"/>
    <n v="0"/>
    <s v="F"/>
    <s v="FIXE"/>
    <n v="1.5"/>
    <s v="A-1"/>
    <m/>
    <n v="252.26"/>
    <n v="3264.02"/>
  </r>
  <r>
    <x v="0"/>
    <x v="28"/>
    <n v="1993"/>
    <s v="X Produits CDC"/>
    <s v="20 RUE CHEVALIER PAUL A"/>
    <s v="CDC"/>
    <n v="12756.48"/>
    <n v="4522.25"/>
    <n v="6.58"/>
    <s v="A"/>
    <s v="V"/>
    <s v="LIVRET A"/>
    <n v="4.7949999999999999"/>
    <s v="V"/>
    <s v="LIVRET A"/>
    <n v="3.55"/>
    <s v="A-1"/>
    <m/>
    <n v="180.65"/>
    <n v="566.58000000000004"/>
  </r>
  <r>
    <x v="0"/>
    <x v="29"/>
    <n v="2015"/>
    <s v="X Produits CDC"/>
    <s v="PSP 2013 2022 CONSTRUCT"/>
    <s v="CDC"/>
    <n v="3279340"/>
    <n v="3089694.02"/>
    <n v="36.75"/>
    <s v="A"/>
    <s v="V"/>
    <s v="LIVRET A"/>
    <n v="1.35"/>
    <s v="V"/>
    <s v="LIVRET A"/>
    <n v="1.35"/>
    <s v="A-1"/>
    <m/>
    <n v="42575.75"/>
    <n v="64064.89"/>
  </r>
  <r>
    <x v="0"/>
    <x v="29"/>
    <n v="2014"/>
    <s v="X Produits CDC"/>
    <s v="PSP 2014 RECONST_x000a_DE 12 GR"/>
    <s v="CDC"/>
    <n v="1346000"/>
    <n v="1163303.08"/>
    <n v="14"/>
    <s v="A"/>
    <s v="V"/>
    <s v="LIVRET A"/>
    <n v="1.641"/>
    <s v="V"/>
    <s v="LIVRET A"/>
    <n v="1.6"/>
    <s v="A-1"/>
    <m/>
    <n v="19928.47"/>
    <n v="65028.6"/>
  </r>
  <r>
    <x v="0"/>
    <x v="29"/>
    <n v="2014"/>
    <s v="X Produits CDC"/>
    <s v="PSP 2014 RECONST_x000a_DE 12 GR"/>
    <s v="CDC"/>
    <n v="3222000"/>
    <n v="2768052.71"/>
    <n v="14"/>
    <s v="A"/>
    <s v="V"/>
    <s v="LIVRET A"/>
    <n v="1.587"/>
    <s v="V"/>
    <s v="LIVRET A"/>
    <n v="1.6"/>
    <s v="A-1"/>
    <m/>
    <n v="47419.34"/>
    <n v="154734.06"/>
  </r>
  <r>
    <x v="0"/>
    <x v="29"/>
    <n v="2015"/>
    <s v="X Produits CDC"/>
    <s v="PSP 2013 2022 REHAB DE"/>
    <s v="CDC"/>
    <n v="366171"/>
    <n v="311111.78999999998"/>
    <n v="14.75"/>
    <s v="A"/>
    <s v="V"/>
    <s v="LIVRET A"/>
    <n v="1.35"/>
    <s v="V"/>
    <s v="LIVRET A"/>
    <n v="1.35"/>
    <s v="A-1"/>
    <m/>
    <n v="4451.1099999999997"/>
    <n v="18599.72"/>
  </r>
  <r>
    <x v="0"/>
    <x v="29"/>
    <n v="2012"/>
    <s v="X Produits CDC"/>
    <s v="PSP LES JARDINS DE SAIN"/>
    <s v="CDC"/>
    <n v="2725705"/>
    <n v="2533775.8199999998"/>
    <n v="33.5"/>
    <s v="A"/>
    <s v="V"/>
    <s v="LIVRET A"/>
    <n v="2.8479999999999999"/>
    <s v="V"/>
    <s v="LIVRET A"/>
    <n v="2.85"/>
    <s v="A-1"/>
    <m/>
    <n v="73227.990000000005"/>
    <n v="35627.22"/>
  </r>
  <r>
    <x v="0"/>
    <x v="29"/>
    <n v="2016"/>
    <s v="X Produits CDC"/>
    <s v="PSP 2016 2017 R_x000a_ehabili"/>
    <s v="CDC"/>
    <n v="165000"/>
    <n v="154720.53"/>
    <n v="22.83"/>
    <s v="A"/>
    <s v="V"/>
    <s v="LIVRET A"/>
    <n v="1.37"/>
    <s v="V"/>
    <s v="LIVRET A"/>
    <n v="1.35"/>
    <s v="A-1"/>
    <m/>
    <n v="2189.02"/>
    <n v="5192.6099999999997"/>
  </r>
  <r>
    <x v="0"/>
    <x v="29"/>
    <n v="2011"/>
    <s v="X Produits CDC"/>
    <s v="HEVEAS JEAN JAURES MASS"/>
    <s v="CDC"/>
    <n v="3726450"/>
    <n v="2580965.1800000002"/>
    <n v="10"/>
    <s v="A"/>
    <s v="V"/>
    <s v="LIVRET A"/>
    <n v="2.3479999999999999"/>
    <s v="V"/>
    <s v="LIVRET A"/>
    <n v="2.85"/>
    <s v="A-1"/>
    <m/>
    <n v="78760.88"/>
    <n v="182574.33"/>
  </r>
  <r>
    <x v="0"/>
    <x v="29"/>
    <n v="2010"/>
    <s v="X Produits CDC"/>
    <s v="LES IRIS REHAB 126 LOGT"/>
    <s v="CDC"/>
    <n v="84000"/>
    <n v="45295.8"/>
    <n v="6.67"/>
    <s v="A"/>
    <s v="V"/>
    <s v="LIVRET A"/>
    <n v="2.347"/>
    <s v="V"/>
    <s v="LIVRET A"/>
    <n v="2.85"/>
    <s v="A-1"/>
    <m/>
    <n v="1447.91"/>
    <n v="5508.07"/>
  </r>
  <r>
    <x v="0"/>
    <x v="29"/>
    <n v="2010"/>
    <s v="X Produits CDC"/>
    <s v="ST JOSEPH ILOT NORD CON"/>
    <s v="CDC"/>
    <n v="299000"/>
    <n v="288005.94"/>
    <n v="41.67"/>
    <s v="A"/>
    <s v="V"/>
    <s v="LIVRET A"/>
    <n v="2.3479999999999999"/>
    <s v="V"/>
    <s v="LIVRET A"/>
    <n v="2.85"/>
    <s v="A-1"/>
    <m/>
    <n v="8255.2199999999993"/>
    <n v="1650.99"/>
  </r>
  <r>
    <x v="0"/>
    <x v="29"/>
    <n v="2009"/>
    <s v="X Produits CDC"/>
    <s v="MASSALIA VALBARELLE 3EME"/>
    <s v="CDC"/>
    <n v="1170000"/>
    <n v="892442.21"/>
    <n v="15.75"/>
    <s v="A"/>
    <s v="V"/>
    <s v="LIVRET A"/>
    <n v="2.3069999999999999"/>
    <s v="V"/>
    <s v="LIVRET A"/>
    <n v="2.85"/>
    <s v="A-1"/>
    <m/>
    <n v="26457.78"/>
    <n v="35900.78"/>
  </r>
  <r>
    <x v="0"/>
    <x v="29"/>
    <n v="2007"/>
    <s v="X Produits CDC"/>
    <s v="AMELIORATION DE DIVERSES"/>
    <s v="CDC"/>
    <n v="3014000"/>
    <n v="1961425.82"/>
    <n v="13.58"/>
    <s v="A"/>
    <s v="V"/>
    <s v="LIVRET A"/>
    <n v="3.1869999999999998"/>
    <s v="V"/>
    <s v="LIVRET A"/>
    <n v="2.7"/>
    <s v="A-1"/>
    <m/>
    <n v="56034.2"/>
    <n v="113914.91"/>
  </r>
  <r>
    <x v="0"/>
    <x v="29"/>
    <n v="2006"/>
    <s v="X Produits CDC"/>
    <s v="RUE DE LA REPUBLIQUE AC"/>
    <s v="CDC"/>
    <n v="140356"/>
    <n v="118702.03"/>
    <n v="27.25"/>
    <s v="A"/>
    <s v="V"/>
    <s v="LIVRET A"/>
    <n v="3.391"/>
    <s v="V"/>
    <s v="LIVRET A"/>
    <n v="3.25"/>
    <s v="A-1"/>
    <m/>
    <n v="3935.51"/>
    <n v="2390.5100000000002"/>
  </r>
  <r>
    <x v="0"/>
    <x v="29"/>
    <n v="2018"/>
    <s v="X Produits CDC"/>
    <s v="MALPASSE LOT 21_x000a_reconst"/>
    <s v="CDC"/>
    <n v="2839635"/>
    <n v="2839635"/>
    <n v="39.58"/>
    <s v="A"/>
    <s v="V"/>
    <s v="LIVRET A"/>
    <n v="1.35"/>
    <s v="V"/>
    <s v="LIVRET A"/>
    <n v="1.35"/>
    <s v="A-1"/>
    <m/>
    <n v="0"/>
    <n v="0"/>
  </r>
  <r>
    <x v="0"/>
    <x v="29"/>
    <n v="2018"/>
    <s v="X Produits CDC"/>
    <s v="JARDINS DE THEODORE rec"/>
    <s v="CDC"/>
    <n v="389496"/>
    <n v="389496"/>
    <n v="59.58"/>
    <s v="A"/>
    <s v="V"/>
    <s v="LIVRET A"/>
    <n v="1.1499999999999999"/>
    <s v="V"/>
    <s v="LIVRET A"/>
    <n v="1.1499999999999999"/>
    <s v="A-1"/>
    <m/>
    <n v="0"/>
    <n v="0"/>
  </r>
  <r>
    <x v="0"/>
    <x v="29"/>
    <n v="1994"/>
    <s v="X Produits CDC"/>
    <s v="ACQ AMEL. 7LGTS PLA 3 AV."/>
    <s v="CDC"/>
    <n v="262868.15000000002"/>
    <n v="132289.93"/>
    <n v="10.42"/>
    <s v="A"/>
    <s v="V"/>
    <s v="LIVRET A"/>
    <n v="4.9820000000000002"/>
    <s v="V"/>
    <s v="LIVRET A"/>
    <n v="3.55"/>
    <s v="A-1"/>
    <m/>
    <n v="5046.76"/>
    <n v="9872.43"/>
  </r>
  <r>
    <x v="0"/>
    <x v="29"/>
    <n v="1995"/>
    <s v="P"/>
    <s v="LORETTE Zac de Saint Andr"/>
    <s v="Urcil"/>
    <n v="89335.12"/>
    <n v="15153.33"/>
    <n v="2.17"/>
    <s v="A"/>
    <s v="F"/>
    <s v="FIXE"/>
    <n v="1.5"/>
    <s v="F"/>
    <s v="FIXE"/>
    <n v="1.5"/>
    <s v="A-1"/>
    <m/>
    <n v="300.83999999999997"/>
    <n v="4902.55"/>
  </r>
  <r>
    <x v="0"/>
    <x v="29"/>
    <n v="1991"/>
    <s v="X Produits CDC"/>
    <s v="CONST 6 LOGTS.LE_x000a_PERCY 34"/>
    <s v="CDC"/>
    <n v="37874.129999999997"/>
    <n v="17664.12"/>
    <n v="9.42"/>
    <s v="A"/>
    <s v="V"/>
    <s v="LIVRET A"/>
    <n v="4.5640000000000001"/>
    <s v="V"/>
    <s v="LIVRET A"/>
    <n v="2.77"/>
    <s v="A-1"/>
    <m/>
    <n v="531.92999999999995"/>
    <n v="1539.26"/>
  </r>
  <r>
    <x v="0"/>
    <x v="29"/>
    <n v="1992"/>
    <s v="X Produits CDC"/>
    <s v="ACQ AMEL DE 9 LOGTS 10 R"/>
    <s v="CDC"/>
    <n v="247262.4"/>
    <n v="115555.22"/>
    <n v="8"/>
    <s v="A"/>
    <s v="V"/>
    <s v="LIVRET A"/>
    <n v="5.18"/>
    <s v="V"/>
    <s v="LIVRET A"/>
    <n v="3.55"/>
    <s v="A-1"/>
    <m/>
    <n v="4488.97"/>
    <n v="10894.42"/>
  </r>
  <r>
    <x v="0"/>
    <x v="29"/>
    <n v="1988"/>
    <s v="X Produits CDC"/>
    <s v="ACQ AMEL 1 LOGT 146 BD DA"/>
    <s v="CDC"/>
    <n v="76671.95"/>
    <n v="27240.63"/>
    <n v="6.5"/>
    <s v="A"/>
    <s v="V"/>
    <s v="LIVRET A"/>
    <n v="4.4640000000000004"/>
    <s v="V"/>
    <s v="LIVRET A"/>
    <n v="2.77"/>
    <s v="A-1"/>
    <m/>
    <n v="1257.43"/>
    <n v="3148.41"/>
  </r>
  <r>
    <x v="0"/>
    <x v="29"/>
    <n v="1988"/>
    <s v="X Produits CDC"/>
    <s v="CONST DE 8 LOGTS 343 B.DE"/>
    <s v="CDC"/>
    <n v="398864.25"/>
    <n v="141004.26999999999"/>
    <n v="6.25"/>
    <s v="A"/>
    <s v="V"/>
    <s v="LIVRET A"/>
    <n v="4.7119999999999997"/>
    <s v="V"/>
    <s v="LIVRET A"/>
    <n v="2.77"/>
    <s v="A-1"/>
    <m/>
    <n v="6639"/>
    <n v="16296.97"/>
  </r>
  <r>
    <x v="0"/>
    <x v="29"/>
    <n v="1987"/>
    <s v="X Produits CDC"/>
    <s v="CONST 2 LOGTS TRAVERSE DE"/>
    <s v="CDC"/>
    <n v="162128.92000000001"/>
    <n v="50063.11"/>
    <n v="5.17"/>
    <s v="A"/>
    <s v="V"/>
    <s v="LIVRET A"/>
    <n v="4.758"/>
    <s v="V"/>
    <s v="LIVRET A"/>
    <n v="2.77"/>
    <s v="A-1"/>
    <m/>
    <n v="2525.0100000000002"/>
    <n v="6937.12"/>
  </r>
  <r>
    <x v="0"/>
    <x v="29"/>
    <n v="1987"/>
    <s v="X Produits CDC"/>
    <s v="RUE DU SUD 7 LOGTS"/>
    <s v="CDC"/>
    <n v="287064.40000000002"/>
    <n v="89130.77"/>
    <n v="5.58"/>
    <s v="A"/>
    <s v="V"/>
    <s v="LIVRET A"/>
    <n v="3.92"/>
    <s v="V"/>
    <s v="LIVRET A"/>
    <n v="2.77"/>
    <s v="A-1"/>
    <m/>
    <n v="4355.47"/>
    <n v="12350.64"/>
  </r>
  <r>
    <x v="0"/>
    <x v="29"/>
    <n v="1986"/>
    <s v="X Produits CDC"/>
    <s v="ACQ AMEL 1_x000a_LOGEMENT SIS 5"/>
    <s v="CDC"/>
    <n v="42144.53"/>
    <n v="8980.24"/>
    <n v="4.42"/>
    <s v="A"/>
    <s v="V"/>
    <s v="LIVRET A"/>
    <n v="4.2190000000000003"/>
    <s v="V"/>
    <s v="LIVRET A"/>
    <n v="2.15"/>
    <s v="A-1"/>
    <m/>
    <n v="230.76"/>
    <n v="1752.57"/>
  </r>
  <r>
    <x v="0"/>
    <x v="29"/>
    <n v="2018"/>
    <s v="X Produits CDC"/>
    <s v="ST JOSEPH ILOT CENTRE r"/>
    <s v="CDC"/>
    <n v="288650"/>
    <n v="288650"/>
    <n v="59.58"/>
    <s v="A"/>
    <s v="V"/>
    <s v="LIVRET A"/>
    <n v="1.35"/>
    <s v="V"/>
    <s v="LIVRET A"/>
    <n v="1.35"/>
    <s v="A-1"/>
    <m/>
    <n v="0"/>
    <n v="0"/>
  </r>
  <r>
    <x v="0"/>
    <x v="29"/>
    <n v="2004"/>
    <s v="X Produits CDC"/>
    <s v="REHAB DE 67 LOGTS CANET"/>
    <s v="CDC"/>
    <n v="204736.81"/>
    <n v="17779.939999999999"/>
    <n v="0.33"/>
    <s v="A"/>
    <s v="V"/>
    <s v="LIVRET A"/>
    <n v="3.4260000000000002"/>
    <s v="V"/>
    <s v="LIVRET A"/>
    <n v="3.45"/>
    <s v="A-1"/>
    <m/>
    <n v="1203.31"/>
    <n v="17098.52"/>
  </r>
  <r>
    <x v="0"/>
    <x v="29"/>
    <n v="2003"/>
    <s v="X Produits CDC"/>
    <s v="ST BARTHELEMY REHAB 422"/>
    <s v="CDC"/>
    <n v="276600"/>
    <n v="23297.56"/>
    <n v="0.08"/>
    <s v="A"/>
    <s v="V"/>
    <s v="LIVRET A"/>
    <n v="3.8380000000000001"/>
    <s v="V"/>
    <s v="LIVRET A"/>
    <n v="3.45"/>
    <s v="A-1"/>
    <m/>
    <n v="1580.73"/>
    <n v="22520.59"/>
  </r>
  <r>
    <x v="0"/>
    <x v="29"/>
    <n v="1988"/>
    <s v="X Produits CDC"/>
    <s v="CONST 27 LOGTS CASERNE PE"/>
    <s v="CDC"/>
    <n v="1585888.1"/>
    <n v="563446.99"/>
    <n v="6.5"/>
    <s v="A"/>
    <s v="V"/>
    <s v="LIVRET A"/>
    <n v="4.4640000000000004"/>
    <s v="V"/>
    <s v="LIVRET A"/>
    <n v="2.77"/>
    <s v="A-1"/>
    <m/>
    <n v="26008.78"/>
    <n v="65121.97"/>
  </r>
  <r>
    <x v="0"/>
    <x v="29"/>
    <n v="1987"/>
    <s v="X Produits CDC"/>
    <s v="AMELIORATION D UN LOGEMEN"/>
    <s v="CDC"/>
    <n v="10343.67"/>
    <n v="3193.98"/>
    <n v="5.17"/>
    <s v="A"/>
    <s v="V"/>
    <s v="LIVRET A"/>
    <n v="4.758"/>
    <s v="V"/>
    <s v="LIVRET A"/>
    <n v="2.77"/>
    <s v="A-1"/>
    <m/>
    <n v="161.09"/>
    <n v="442.58"/>
  </r>
  <r>
    <x v="0"/>
    <x v="29"/>
    <n v="1995"/>
    <s v="X Produits CDC"/>
    <s v="MALON 107 109 rue_x000a_Benoit"/>
    <s v="CDC"/>
    <n v="3482314.08"/>
    <n v="1619176.89"/>
    <n v="9.67"/>
    <s v="A"/>
    <s v="V"/>
    <s v="LIVRET A"/>
    <n v="4.6189999999999998"/>
    <s v="V"/>
    <s v="LIVRET A"/>
    <n v="3.55"/>
    <s v="A-1"/>
    <m/>
    <n v="62278.09"/>
    <n v="135135.48000000001"/>
  </r>
  <r>
    <x v="0"/>
    <x v="29"/>
    <n v="1966"/>
    <s v="P"/>
    <s v="GROUPE LES CATALANS 144"/>
    <s v="CDC"/>
    <n v="367394.95"/>
    <n v="0"/>
    <n v="0"/>
    <s v="A"/>
    <s v="F"/>
    <s v="FIXE"/>
    <n v="1.9770000000000001"/>
    <s v="F"/>
    <s v="FIXE"/>
    <n v="2"/>
    <s v="A-1"/>
    <m/>
    <n v="224.11"/>
    <n v="11205.56"/>
  </r>
  <r>
    <x v="0"/>
    <x v="29"/>
    <n v="1989"/>
    <s v="X Produits CDC"/>
    <s v="ACQ AMEL 2 LOGTS.15 BD FE"/>
    <s v="CDC"/>
    <n v="120993.91"/>
    <n v="47801.97"/>
    <n v="7.67"/>
    <s v="A"/>
    <s v="V"/>
    <s v="LIVRET A"/>
    <n v="5.5590000000000002"/>
    <s v="V"/>
    <s v="LIVRET A"/>
    <n v="3.55"/>
    <s v="A-1"/>
    <m/>
    <n v="2977.38"/>
    <n v="4703.18"/>
  </r>
  <r>
    <x v="0"/>
    <x v="29"/>
    <n v="2013"/>
    <s v="X Produits CDC"/>
    <s v="VALBARELLE PSP 2013 R"/>
    <s v="CDC"/>
    <n v="1873000"/>
    <n v="1432278.06"/>
    <n v="12.92"/>
    <s v="A"/>
    <s v="V"/>
    <s v="LIVRET A"/>
    <n v="1.85"/>
    <s v="V"/>
    <s v="LIVRET A"/>
    <n v="1.85"/>
    <s v="A-1"/>
    <m/>
    <n v="28210.26"/>
    <n v="92601.07"/>
  </r>
  <r>
    <x v="0"/>
    <x v="29"/>
    <n v="2015"/>
    <s v="X Produits CDC"/>
    <s v="PSP 2013 2022 ST JUST E"/>
    <s v="CDC"/>
    <n v="765000"/>
    <n v="686154.14"/>
    <n v="21.75"/>
    <s v="A"/>
    <s v="V"/>
    <s v="LIVRET A"/>
    <n v="1.35"/>
    <s v="V"/>
    <s v="LIVRET A"/>
    <n v="1.35"/>
    <s v="A-1"/>
    <m/>
    <n v="9622.66"/>
    <n v="26635.16"/>
  </r>
  <r>
    <x v="0"/>
    <x v="29"/>
    <n v="2014"/>
    <s v="X Produits CDC"/>
    <s v="PSP 2014 RECONST_x000a_DE 12 GR"/>
    <s v="CDC"/>
    <n v="5000000"/>
    <n v="4535267.97"/>
    <n v="21"/>
    <s v="A"/>
    <s v="V"/>
    <s v="LIVRET A"/>
    <n v="1.611"/>
    <s v="V"/>
    <s v="LIVRET A"/>
    <n v="1.6"/>
    <s v="A-1"/>
    <m/>
    <n v="76152.53"/>
    <n v="158547.35999999999"/>
  </r>
  <r>
    <x v="0"/>
    <x v="29"/>
    <n v="2015"/>
    <s v="X Produits CDC"/>
    <s v="PSP 2014 RECONST_x000a_DE 12 GR"/>
    <s v="CDC"/>
    <n v="919000"/>
    <n v="889774.4"/>
    <n v="46"/>
    <s v="A"/>
    <s v="V"/>
    <s v="LIVRET A"/>
    <n v="1.6240000000000001"/>
    <s v="V"/>
    <s v="LIVRET A"/>
    <n v="1.6"/>
    <s v="A-1"/>
    <m/>
    <n v="14598.27"/>
    <n v="10019.31"/>
  </r>
  <r>
    <x v="0"/>
    <x v="29"/>
    <n v="2016"/>
    <s v="X Produits CDC"/>
    <s v="PSP 2015 L EDEN CONSTRU"/>
    <s v="CDC"/>
    <n v="3366723"/>
    <n v="3256273.9"/>
    <n v="37.75"/>
    <s v="A"/>
    <s v="V"/>
    <s v="LIVRET A"/>
    <n v="1.35"/>
    <s v="V"/>
    <s v="LIVRET A"/>
    <n v="1.35"/>
    <s v="A-1"/>
    <m/>
    <n v="44713.58"/>
    <n v="55843.28"/>
  </r>
  <r>
    <x v="0"/>
    <x v="29"/>
    <n v="2015"/>
    <s v="X Produits CDC"/>
    <s v="PSP 2013 2022 CONSTRUCT"/>
    <s v="CDC"/>
    <n v="6655154"/>
    <n v="6270282.8600000003"/>
    <n v="36.75"/>
    <s v="A"/>
    <s v="V"/>
    <s v="LIVRET A"/>
    <n v="1.35"/>
    <s v="V"/>
    <s v="LIVRET A"/>
    <n v="1.35"/>
    <s v="A-1"/>
    <m/>
    <n v="86404.01"/>
    <n v="130014.51"/>
  </r>
  <r>
    <x v="0"/>
    <x v="29"/>
    <n v="2017"/>
    <s v="X Produits CDC"/>
    <s v="LES IRIS r ehab de 57 l"/>
    <s v="CDC"/>
    <n v="908000"/>
    <n v="879545.35"/>
    <n v="23.08"/>
    <s v="A"/>
    <s v="V"/>
    <s v="LIVRET A"/>
    <n v="1.37"/>
    <s v="V"/>
    <s v="LIVRET A"/>
    <n v="1.35"/>
    <s v="A-1"/>
    <m/>
    <n v="12258"/>
    <n v="28454.65"/>
  </r>
  <r>
    <x v="0"/>
    <x v="29"/>
    <n v="2012"/>
    <s v="X Produits CDC"/>
    <s v="PSP LES JARDINS DE SAIN"/>
    <s v="CDC"/>
    <n v="174262"/>
    <n v="167281.78"/>
    <n v="43.5"/>
    <s v="A"/>
    <s v="V"/>
    <s v="LIVRET A"/>
    <n v="2.8479999999999999"/>
    <s v="V"/>
    <s v="LIVRET A"/>
    <n v="2.85"/>
    <s v="A-1"/>
    <m/>
    <n v="4805.2299999999996"/>
    <n v="1322.62"/>
  </r>
  <r>
    <x v="0"/>
    <x v="29"/>
    <n v="2017"/>
    <s v="X Produits CDC"/>
    <s v="LA VALBARELLE 353_x000a_lgts"/>
    <s v="CDC"/>
    <n v="1400000"/>
    <n v="1356223.69"/>
    <n v="23.67"/>
    <s v="A"/>
    <s v="V"/>
    <s v="LIVRET A"/>
    <n v="1.35"/>
    <s v="V"/>
    <s v="LIVRET A"/>
    <n v="1.35"/>
    <s v="A-1"/>
    <m/>
    <n v="18900"/>
    <n v="43776.31"/>
  </r>
  <r>
    <x v="0"/>
    <x v="29"/>
    <n v="2016"/>
    <s v="X Produits CDC"/>
    <s v="PSP 2016 2017 R_x000a_ehabili"/>
    <s v="CDC"/>
    <n v="211000"/>
    <n v="197679.35"/>
    <n v="22.83"/>
    <s v="A"/>
    <s v="V"/>
    <s v="LIVRET A"/>
    <n v="1.37"/>
    <s v="V"/>
    <s v="LIVRET A"/>
    <n v="1.35"/>
    <s v="A-1"/>
    <m/>
    <n v="2798.1"/>
    <n v="6728.75"/>
  </r>
  <r>
    <x v="0"/>
    <x v="29"/>
    <n v="2016"/>
    <s v="X Produits CDC"/>
    <s v="PSP 2015 2_x000a_Construction"/>
    <s v="CDC"/>
    <n v="3265843"/>
    <n v="3158863.41"/>
    <n v="37.33"/>
    <s v="A"/>
    <s v="V"/>
    <s v="LIVRET A"/>
    <n v="1.37"/>
    <s v="V"/>
    <s v="LIVRET A"/>
    <n v="1.35"/>
    <s v="A-1"/>
    <m/>
    <n v="44602.16"/>
    <n v="53783.05"/>
  </r>
  <r>
    <x v="0"/>
    <x v="29"/>
    <n v="2017"/>
    <s v="X Produits CDC"/>
    <s v="LES BLEUETS r ehab de 1"/>
    <s v="CDC"/>
    <n v="80000"/>
    <n v="77183.78"/>
    <n v="23.08"/>
    <s v="A"/>
    <s v="V"/>
    <s v="LIVRET A"/>
    <n v="0.50700000000000001"/>
    <s v="V"/>
    <s v="LIVRET A"/>
    <n v="0.5"/>
    <s v="A-1"/>
    <m/>
    <n v="400"/>
    <n v="2816.22"/>
  </r>
  <r>
    <x v="0"/>
    <x v="29"/>
    <n v="2017"/>
    <s v="X Produits CDC"/>
    <s v="LES BLEUETS r ehab de 1"/>
    <s v="CDC"/>
    <n v="382000"/>
    <n v="370028.99"/>
    <n v="23.08"/>
    <s v="A"/>
    <s v="V"/>
    <s v="LIVRET A"/>
    <n v="1.37"/>
    <s v="V"/>
    <s v="LIVRET A"/>
    <n v="1.35"/>
    <s v="A-1"/>
    <m/>
    <n v="5157"/>
    <n v="11971.01"/>
  </r>
  <r>
    <x v="0"/>
    <x v="29"/>
    <n v="2017"/>
    <s v="X Produits CDC"/>
    <s v="LES GENETS r ehab de 50"/>
    <s v="CDC"/>
    <n v="170000"/>
    <n v="164015.53"/>
    <n v="23.08"/>
    <s v="A"/>
    <s v="V"/>
    <s v="LIVRET A"/>
    <n v="0.50700000000000001"/>
    <s v="V"/>
    <s v="LIVRET A"/>
    <n v="0.5"/>
    <s v="A-1"/>
    <m/>
    <n v="850"/>
    <n v="5984.47"/>
  </r>
  <r>
    <x v="0"/>
    <x v="29"/>
    <n v="2017"/>
    <s v="X Produits CDC"/>
    <s v="PSP 2017_x000a_CAPELETTE 23 A"/>
    <s v="CDC"/>
    <n v="1611732"/>
    <n v="1582178.57"/>
    <n v="36.92"/>
    <s v="A"/>
    <s v="V"/>
    <s v="LIVRET A"/>
    <n v="1.37"/>
    <s v="V"/>
    <s v="LIVRET A"/>
    <n v="1.35"/>
    <s v="A-1"/>
    <m/>
    <n v="21758.38"/>
    <n v="29553.43"/>
  </r>
  <r>
    <x v="0"/>
    <x v="29"/>
    <n v="2016"/>
    <s v="X Produits CDC"/>
    <s v="PSP 2015 2 REHABILITATI"/>
    <s v="CDC"/>
    <n v="300500"/>
    <n v="281513.34000000003"/>
    <n v="22.08"/>
    <s v="A"/>
    <s v="V"/>
    <s v="LIVRET A"/>
    <n v="1.35"/>
    <s v="V"/>
    <s v="LIVRET A"/>
    <n v="1.35"/>
    <s v="A-1"/>
    <m/>
    <n v="3929.9"/>
    <n v="9590.39"/>
  </r>
  <r>
    <x v="0"/>
    <x v="29"/>
    <n v="2004"/>
    <s v="X Produits CDC"/>
    <s v="BD SALVATOR AMELIORATIO"/>
    <s v="CDC"/>
    <n v="39016.83"/>
    <n v="31937.34"/>
    <n v="21.5"/>
    <s v="A"/>
    <s v="V"/>
    <s v="LIVRET A"/>
    <n v="3.4460000000000002"/>
    <s v="V"/>
    <s v="LIVRET A"/>
    <n v="3.45"/>
    <s v="A-1"/>
    <m/>
    <n v="1131.49"/>
    <n v="859.53"/>
  </r>
  <r>
    <x v="0"/>
    <x v="29"/>
    <n v="1996"/>
    <s v="X Produits CDC"/>
    <s v="NATIONAL"/>
    <s v="CDC"/>
    <n v="33972.199999999997"/>
    <n v="16274.08"/>
    <n v="9.42"/>
    <s v="A"/>
    <s v="V"/>
    <s v="LIVRET A"/>
    <n v="4.7530000000000001"/>
    <s v="V"/>
    <s v="LIVRET A"/>
    <n v="4.05"/>
    <s v="A-1"/>
    <m/>
    <n v="710.62"/>
    <n v="1272.1600000000001"/>
  </r>
  <r>
    <x v="0"/>
    <x v="29"/>
    <n v="1993"/>
    <s v="X Produits CDC"/>
    <s v="ACQ AMEL 6 LOGTS 31 RUE"/>
    <s v="CDC"/>
    <n v="184116.34"/>
    <n v="90849.21"/>
    <n v="9.17"/>
    <s v="A"/>
    <s v="V"/>
    <s v="LIVRET A"/>
    <n v="5.0519999999999996"/>
    <s v="V"/>
    <s v="LIVRET A"/>
    <n v="3.55"/>
    <s v="A-1"/>
    <m/>
    <n v="3494.32"/>
    <n v="7582.21"/>
  </r>
  <r>
    <x v="0"/>
    <x v="29"/>
    <n v="1998"/>
    <s v="P"/>
    <s v="RESIDENCE GARIBALDI 1er"/>
    <s v="CEP"/>
    <n v="1463510.57"/>
    <n v="734488.53"/>
    <n v="8.67"/>
    <s v="A"/>
    <s v="F"/>
    <s v="FIXE"/>
    <n v="5.8920000000000003"/>
    <s v="F"/>
    <s v="FIXE"/>
    <n v="5.7"/>
    <s v="A-1"/>
    <m/>
    <n v="45355.67"/>
    <n v="61224.93"/>
  </r>
  <r>
    <x v="0"/>
    <x v="29"/>
    <n v="1994"/>
    <s v="X Produits CDC"/>
    <s v="CONS 124 LOGTS CROUS DE L"/>
    <s v="CDC"/>
    <n v="3152289.25"/>
    <n v="1605320.55"/>
    <n v="10.5"/>
    <s v="A"/>
    <s v="V"/>
    <s v="LIVRET A"/>
    <n v="4.585"/>
    <s v="V"/>
    <s v="LIVRET A"/>
    <n v="3.55"/>
    <s v="A-1"/>
    <m/>
    <n v="61241.8"/>
    <n v="119800.55"/>
  </r>
  <r>
    <x v="0"/>
    <x v="29"/>
    <n v="1993"/>
    <s v="X Produits CDC"/>
    <s v="CANADA 15 21 rue du Cana"/>
    <s v="CDC"/>
    <n v="1909593.92"/>
    <n v="1040598.21"/>
    <n v="11"/>
    <s v="A"/>
    <s v="V"/>
    <s v="LIVRET A"/>
    <n v="4.9820000000000002"/>
    <s v="V"/>
    <s v="LIVRET A"/>
    <n v="3.55"/>
    <s v="A-1"/>
    <m/>
    <n v="39426.85"/>
    <n v="70017.16"/>
  </r>
  <r>
    <x v="0"/>
    <x v="29"/>
    <n v="1995"/>
    <s v="P"/>
    <s v="LORETTE Zac de Saint Andr"/>
    <s v="Urcil"/>
    <n v="227149.04"/>
    <n v="38529.82"/>
    <n v="2.17"/>
    <s v="A"/>
    <s v="F"/>
    <s v="FIXE"/>
    <n v="1.5"/>
    <s v="F"/>
    <s v="FIXE"/>
    <n v="1.5"/>
    <s v="A-1"/>
    <m/>
    <n v="764.93"/>
    <n v="12465.53"/>
  </r>
  <r>
    <x v="0"/>
    <x v="29"/>
    <n v="1994"/>
    <s v="X Produits CDC"/>
    <s v="39 CH PETITE MALETTE A"/>
    <s v="CDC"/>
    <n v="127374.97"/>
    <n v="66275.88"/>
    <n v="10"/>
    <s v="A"/>
    <s v="V"/>
    <s v="LIVRET A"/>
    <n v="5.0519999999999996"/>
    <s v="V"/>
    <s v="LIVRET A"/>
    <n v="3.55"/>
    <s v="A-1"/>
    <m/>
    <n v="2528.38"/>
    <n v="4945.9799999999996"/>
  </r>
  <r>
    <x v="0"/>
    <x v="29"/>
    <n v="1987"/>
    <s v="X Produits CDC"/>
    <s v="34 D DE MAILLANE CONST"/>
    <s v="CDC"/>
    <n v="363414.83"/>
    <n v="112217.35"/>
    <n v="5.33"/>
    <s v="A"/>
    <s v="V"/>
    <s v="LIVRET A"/>
    <n v="4.758"/>
    <s v="V"/>
    <s v="LIVRET A"/>
    <n v="2.77"/>
    <s v="A-1"/>
    <m/>
    <n v="5505.44"/>
    <n v="15549.69"/>
  </r>
  <r>
    <x v="0"/>
    <x v="29"/>
    <n v="2001"/>
    <s v="X Produits CDC"/>
    <s v="FRAIS VALLON 22 EME TRANC"/>
    <s v="CDC"/>
    <n v="405471.55"/>
    <n v="97726.28"/>
    <n v="3"/>
    <s v="A"/>
    <s v="V"/>
    <s v="LIVRET A"/>
    <n v="2.988"/>
    <s v="V"/>
    <s v="LIVRET A"/>
    <n v="2.25"/>
    <s v="A-1"/>
    <m/>
    <n v="2718.65"/>
    <n v="23102.47"/>
  </r>
  <r>
    <x v="0"/>
    <x v="29"/>
    <n v="1983"/>
    <s v="X Produits CDC"/>
    <s v="CONST 125 LOGTS CH DU ROY"/>
    <s v="CDC"/>
    <n v="366465.03"/>
    <n v="43077.21"/>
    <n v="1.42"/>
    <s v="A"/>
    <s v="V"/>
    <s v="LIVRET A"/>
    <n v="5.2039999999999997"/>
    <s v="V"/>
    <s v="LIVRET A"/>
    <n v="3.55"/>
    <s v="A-1"/>
    <m/>
    <n v="4329.59"/>
    <n v="19926.47"/>
  </r>
  <r>
    <x v="0"/>
    <x v="29"/>
    <n v="1988"/>
    <s v="X Produits CDC"/>
    <s v="ACQ AMEL 1 LOGT 13 BD DES"/>
    <s v="CDC"/>
    <n v="66853.77"/>
    <n v="23633.77"/>
    <n v="6.25"/>
    <s v="A"/>
    <s v="V"/>
    <s v="LIVRET A"/>
    <n v="4.7119999999999997"/>
    <s v="V"/>
    <s v="LIVRET A"/>
    <n v="2.77"/>
    <s v="A-1"/>
    <m/>
    <n v="1112.77"/>
    <n v="2731.54"/>
  </r>
  <r>
    <x v="0"/>
    <x v="29"/>
    <n v="1988"/>
    <s v="X Produits CDC"/>
    <s v="CONST 19 LOGTS 343 BD STE"/>
    <s v="CDC"/>
    <n v="955159.56"/>
    <n v="337662.68"/>
    <n v="6.25"/>
    <s v="A"/>
    <s v="V"/>
    <s v="LIVRET A"/>
    <n v="4.7119999999999997"/>
    <s v="V"/>
    <s v="LIVRET A"/>
    <n v="2.77"/>
    <s v="A-1"/>
    <m/>
    <n v="15898.4"/>
    <n v="39026.32"/>
  </r>
  <r>
    <x v="0"/>
    <x v="29"/>
    <n v="1987"/>
    <s v="X Produits CDC"/>
    <s v="ACQ AMEL 2 LOGTS.3 RUE D"/>
    <s v="CDC"/>
    <n v="25916.33"/>
    <n v="8046.79"/>
    <n v="5.92"/>
    <s v="A"/>
    <s v="V"/>
    <s v="LIVRET A"/>
    <n v="4.7590000000000003"/>
    <s v="V"/>
    <s v="LIVRET A"/>
    <n v="2.77"/>
    <s v="A-1"/>
    <m/>
    <n v="393.22"/>
    <n v="1115.02"/>
  </r>
  <r>
    <x v="0"/>
    <x v="29"/>
    <n v="1986"/>
    <s v="X Produits CDC"/>
    <s v="ACQ AMEL 38 LOGTS LAMOTT"/>
    <s v="CDC"/>
    <n v="463391.66"/>
    <n v="122210.44"/>
    <n v="4.67"/>
    <s v="A"/>
    <s v="V"/>
    <s v="LIVRET A"/>
    <n v="4.8010000000000002"/>
    <s v="V"/>
    <s v="LIVRET A"/>
    <n v="2.77"/>
    <s v="A-1"/>
    <m/>
    <n v="6492.05"/>
    <n v="20878.32"/>
  </r>
  <r>
    <x v="0"/>
    <x v="29"/>
    <n v="1988"/>
    <s v="X Produits CDC"/>
    <s v="ACQ AMEL 7_x000a_LOGTS.SUR 15 S"/>
    <s v="CDC"/>
    <n v="333638.49"/>
    <n v="117946.03"/>
    <n v="6.25"/>
    <s v="A"/>
    <s v="V"/>
    <s v="LIVRET A"/>
    <n v="4.7119999999999997"/>
    <s v="V"/>
    <s v="LIVRET A"/>
    <n v="2.77"/>
    <s v="A-1"/>
    <m/>
    <n v="5553.34"/>
    <n v="13631.94"/>
  </r>
  <r>
    <x v="0"/>
    <x v="29"/>
    <n v="1987"/>
    <s v="X Produits CDC"/>
    <s v="CONSTR 14 LOGTS.42 RUE SA"/>
    <s v="CDC"/>
    <n v="277312.38"/>
    <n v="86102.85"/>
    <n v="5.67"/>
    <s v="A"/>
    <s v="V"/>
    <s v="LIVRET A"/>
    <n v="4.7590000000000003"/>
    <s v="V"/>
    <s v="LIVRET A"/>
    <n v="2.77"/>
    <s v="A-1"/>
    <m/>
    <n v="4207.5"/>
    <n v="11931.07"/>
  </r>
  <r>
    <x v="0"/>
    <x v="29"/>
    <n v="1968"/>
    <s v="P"/>
    <s v="GROUPES LES CEDRES 486 LO"/>
    <s v="CDC"/>
    <n v="1015834.88"/>
    <n v="0"/>
    <n v="0"/>
    <s v="A"/>
    <s v="F"/>
    <s v="FIXE"/>
    <n v="0"/>
    <s v="F"/>
    <s v="FIXE"/>
    <n v="4"/>
    <s v="A-1"/>
    <m/>
    <n v="1091.93"/>
    <n v="27298.2"/>
  </r>
  <r>
    <x v="0"/>
    <x v="29"/>
    <n v="1996"/>
    <s v="X Produits CDC"/>
    <s v="ACADEMIE 1A rue de l Aca"/>
    <s v="CDC"/>
    <n v="409039.77"/>
    <n v="221989.46"/>
    <n v="12.08"/>
    <s v="A"/>
    <s v="V"/>
    <s v="LIVRET A"/>
    <n v="4.9109999999999996"/>
    <s v="V"/>
    <s v="LIVRET A"/>
    <n v="3.55"/>
    <s v="A-1"/>
    <m/>
    <n v="8362.06"/>
    <n v="13561.4"/>
  </r>
  <r>
    <x v="0"/>
    <x v="29"/>
    <n v="1981"/>
    <s v="X Produits CDC"/>
    <s v="ZAC PLAGE DU PRADO 74 L"/>
    <s v="CDC"/>
    <n v="213499.21"/>
    <n v="0"/>
    <n v="0"/>
    <s v="A"/>
    <s v="V"/>
    <s v="LIVRET A"/>
    <n v="5.1459999999999999"/>
    <s v="V"/>
    <s v="LIVRET A"/>
    <n v="3.55"/>
    <s v="A-1"/>
    <m/>
    <n v="871.02"/>
    <n v="13465.6"/>
  </r>
  <r>
    <x v="0"/>
    <x v="29"/>
    <n v="1984"/>
    <s v="X Produits CDC"/>
    <s v="CONST 9 LOGTS LA GROTTE R"/>
    <s v="CDC"/>
    <n v="393665.59"/>
    <n v="68024.490000000005"/>
    <n v="2.42"/>
    <s v="A"/>
    <s v="V"/>
    <s v="LIVRET A"/>
    <n v="5.15"/>
    <s v="V"/>
    <s v="LIVRET A"/>
    <n v="3.8"/>
    <s v="A-1"/>
    <m/>
    <n v="5630.45"/>
    <n v="20431.55"/>
  </r>
  <r>
    <x v="0"/>
    <x v="29"/>
    <n v="1966"/>
    <s v="P"/>
    <s v="LA VALBARELLE I 201 LOG"/>
    <s v="CDC"/>
    <n v="202306.83"/>
    <n v="0"/>
    <n v="0"/>
    <s v="A"/>
    <s v="F"/>
    <s v="FIXE"/>
    <n v="1.9770000000000001"/>
    <s v="F"/>
    <s v="FIXE"/>
    <n v="2"/>
    <s v="A-1"/>
    <m/>
    <n v="123.4"/>
    <n v="6170.22"/>
  </r>
  <r>
    <x v="0"/>
    <x v="29"/>
    <n v="2013"/>
    <s v="X Produits CDC"/>
    <s v="SAINT CHARLES PSP 2013"/>
    <s v="CDC"/>
    <n v="812000"/>
    <n v="751066.95"/>
    <n v="34.92"/>
    <s v="A"/>
    <s v="V"/>
    <s v="LIVRET A"/>
    <n v="1.85"/>
    <s v="V"/>
    <s v="LIVRET A"/>
    <n v="1.85"/>
    <s v="A-1"/>
    <m/>
    <n v="14133.48"/>
    <n v="12905.09"/>
  </r>
  <r>
    <x v="0"/>
    <x v="29"/>
    <n v="2015"/>
    <s v="X Produits CDC"/>
    <s v="PSP 2013 2022 CONSTRUCT"/>
    <s v="CDC"/>
    <n v="291516"/>
    <n v="271801.34000000003"/>
    <n v="36.75"/>
    <s v="A"/>
    <s v="V"/>
    <s v="LIVRET A"/>
    <n v="0.55000000000000004"/>
    <s v="V"/>
    <s v="LIVRET A"/>
    <n v="0.55000000000000004"/>
    <s v="A-1"/>
    <m/>
    <n v="1531.25"/>
    <n v="6607.63"/>
  </r>
  <r>
    <x v="0"/>
    <x v="29"/>
    <n v="2015"/>
    <s v="X Produits CDC"/>
    <s v="PSP 2013 2022 CONSTRUCT"/>
    <s v="CDC"/>
    <n v="438150"/>
    <n v="422835.05"/>
    <n v="56.75"/>
    <s v="A"/>
    <s v="V"/>
    <s v="LIVRET A"/>
    <n v="1.19"/>
    <s v="V"/>
    <s v="LIVRET A"/>
    <n v="1.19"/>
    <s v="A-1"/>
    <m/>
    <n v="5093.21"/>
    <n v="5165.49"/>
  </r>
  <r>
    <x v="0"/>
    <x v="29"/>
    <n v="2012"/>
    <s v="X Produits CDC"/>
    <s v="PSP LES JARDINS DE SAIN"/>
    <s v="CDC"/>
    <n v="1008137"/>
    <n v="937149.51"/>
    <n v="33.5"/>
    <s v="A"/>
    <s v="V"/>
    <s v="LIVRET A"/>
    <n v="2.8479999999999999"/>
    <s v="V"/>
    <s v="LIVRET A"/>
    <n v="2.85"/>
    <s v="A-1"/>
    <m/>
    <n v="27084.31"/>
    <n v="13177.19"/>
  </r>
  <r>
    <x v="0"/>
    <x v="29"/>
    <n v="2012"/>
    <s v="X Produits CDC"/>
    <s v="PSP LES JARDINS DE SAIN"/>
    <s v="CDC"/>
    <n v="471154"/>
    <n v="452281.5"/>
    <n v="43.5"/>
    <s v="A"/>
    <s v="V"/>
    <s v="LIVRET A"/>
    <n v="2.8479999999999999"/>
    <s v="V"/>
    <s v="LIVRET A"/>
    <n v="2.85"/>
    <s v="A-1"/>
    <m/>
    <n v="12991.94"/>
    <n v="3575.99"/>
  </r>
  <r>
    <x v="0"/>
    <x v="29"/>
    <n v="2012"/>
    <s v="X Produits CDC"/>
    <s v="PSP HAUT SAINT JOSEPH"/>
    <s v="CDC"/>
    <n v="107000"/>
    <n v="102714.02"/>
    <n v="43.5"/>
    <s v="A"/>
    <s v="V"/>
    <s v="LIVRET A"/>
    <n v="2.8479999999999999"/>
    <s v="V"/>
    <s v="LIVRET A"/>
    <n v="2.85"/>
    <s v="A-1"/>
    <m/>
    <n v="2950.49"/>
    <n v="812.12"/>
  </r>
  <r>
    <x v="0"/>
    <x v="29"/>
    <n v="2015"/>
    <s v="X Produits CDC"/>
    <s v="PSP 2014 acquisition en"/>
    <s v="CDC"/>
    <n v="306000"/>
    <n v="287530.77"/>
    <n v="36.92"/>
    <s v="A"/>
    <s v="V"/>
    <s v="LIVRET A"/>
    <n v="0.55000000000000004"/>
    <s v="V"/>
    <s v="LIVRET A"/>
    <n v="0.55000000000000004"/>
    <s v="A-1"/>
    <m/>
    <n v="1615.68"/>
    <n v="6229.1"/>
  </r>
  <r>
    <x v="0"/>
    <x v="29"/>
    <n v="2016"/>
    <s v="X Produits CDC"/>
    <s v="PSP 2016 2017 R_x000a_ehabili"/>
    <s v="CDC"/>
    <n v="514000"/>
    <n v="465302.47"/>
    <n v="15.83"/>
    <s v="A"/>
    <s v="V"/>
    <s v="LIVRET A"/>
    <n v="1.37"/>
    <s v="V"/>
    <s v="LIVRET A"/>
    <n v="1.35"/>
    <s v="A-1"/>
    <m/>
    <n v="6803.72"/>
    <n v="24541.47"/>
  </r>
  <r>
    <x v="0"/>
    <x v="29"/>
    <n v="2010"/>
    <s v="X Produits CDC"/>
    <s v="SALENGRO CONST 35 LOGTS"/>
    <s v="CDC"/>
    <n v="144500"/>
    <n v="139186.82"/>
    <n v="41.67"/>
    <s v="A"/>
    <s v="V"/>
    <s v="LIVRET A"/>
    <n v="2.3479999999999999"/>
    <s v="V"/>
    <s v="LIVRET A"/>
    <n v="2.85"/>
    <s v="A-1"/>
    <m/>
    <n v="3989.56"/>
    <n v="797.89"/>
  </r>
  <r>
    <x v="0"/>
    <x v="29"/>
    <n v="2010"/>
    <s v="X Produits CDC"/>
    <s v="RESIDENCE DU PARC CANTINI"/>
    <s v="CDC"/>
    <n v="1830000"/>
    <n v="1682398.49"/>
    <n v="31.67"/>
    <s v="A"/>
    <s v="V"/>
    <s v="LIVRET A"/>
    <n v="2.3479999999999999"/>
    <s v="V"/>
    <s v="LIVRET A"/>
    <n v="2.85"/>
    <s v="A-1"/>
    <m/>
    <n v="48560.52"/>
    <n v="21479.54"/>
  </r>
  <r>
    <x v="0"/>
    <x v="29"/>
    <n v="2010"/>
    <s v="X Produits CDC"/>
    <s v="ST THEODORE OM REHAB 22"/>
    <s v="CDC"/>
    <n v="2640000"/>
    <n v="1324890.8999999999"/>
    <n v="6.25"/>
    <s v="A"/>
    <s v="F"/>
    <s v="FIXE"/>
    <n v="1.8839999999999999"/>
    <s v="F"/>
    <s v="FIXE"/>
    <n v="1.9"/>
    <s v="A-1"/>
    <m/>
    <n v="28505.9"/>
    <n v="175419.41"/>
  </r>
  <r>
    <x v="0"/>
    <x v="29"/>
    <n v="2009"/>
    <s v="X Produits CDC"/>
    <s v="PETIT SEMINAIRE REHAB 1"/>
    <s v="CDC"/>
    <n v="277000"/>
    <n v="179114.63"/>
    <n v="10.75"/>
    <s v="A"/>
    <s v="V"/>
    <s v="LIVRET A"/>
    <n v="1.9490000000000001"/>
    <s v="V"/>
    <s v="LIVRET A"/>
    <n v="2.5"/>
    <s v="A-1"/>
    <m/>
    <n v="4789.8999999999996"/>
    <n v="12481.42"/>
  </r>
  <r>
    <x v="0"/>
    <x v="29"/>
    <n v="2009"/>
    <s v="X Produits CDC"/>
    <s v="LAVANDES FRAIS VALLON S"/>
    <s v="CDC"/>
    <n v="1278000"/>
    <n v="762289.59"/>
    <n v="8.75"/>
    <s v="A"/>
    <s v="V"/>
    <s v="LIVRET A"/>
    <n v="2.2930000000000001"/>
    <s v="V"/>
    <s v="LIVRET A"/>
    <n v="2.85"/>
    <s v="A-1"/>
    <m/>
    <n v="23630.71"/>
    <n v="66858.05"/>
  </r>
  <r>
    <x v="0"/>
    <x v="29"/>
    <n v="2009"/>
    <s v="X Produits CDC"/>
    <s v="LA VERDIERE CONST 18 LO"/>
    <s v="CDC"/>
    <n v="1087000"/>
    <n v="1002032.58"/>
    <n v="30.75"/>
    <s v="A"/>
    <s v="V"/>
    <s v="LIVRET A"/>
    <n v="2.3210000000000002"/>
    <s v="V"/>
    <s v="LIVRET A"/>
    <n v="2.85"/>
    <s v="A-1"/>
    <m/>
    <n v="28867.59"/>
    <n v="10865.39"/>
  </r>
  <r>
    <x v="0"/>
    <x v="29"/>
    <n v="2008"/>
    <s v="X Produits CDC"/>
    <s v="SALENGRO ET ST JOSEPH C"/>
    <s v="CDC"/>
    <n v="251500"/>
    <n v="226780.9"/>
    <n v="39.58"/>
    <s v="A"/>
    <s v="V"/>
    <s v="LIVRET A"/>
    <n v="4.2969999999999997"/>
    <s v="V"/>
    <s v="LIVRET A"/>
    <n v="3.05"/>
    <s v="A-1"/>
    <m/>
    <n v="7004.83"/>
    <n v="2885.71"/>
  </r>
  <r>
    <x v="0"/>
    <x v="29"/>
    <n v="2008"/>
    <s v="X Produits CDC"/>
    <s v="LES LAURIERS FRAIS VALLO"/>
    <s v="CDC"/>
    <n v="1394000"/>
    <n v="959193.27"/>
    <n v="14.58"/>
    <s v="A"/>
    <s v="V"/>
    <s v="LIVRET A"/>
    <n v="4.2960000000000003"/>
    <s v="V"/>
    <s v="LIVRET A"/>
    <n v="3.05"/>
    <s v="A-1"/>
    <m/>
    <n v="30776.22"/>
    <n v="49862.98"/>
  </r>
  <r>
    <x v="0"/>
    <x v="29"/>
    <n v="2004"/>
    <s v="X Produits CDC"/>
    <s v="GROTTE ROLLAND REHAB 5e"/>
    <s v="CDC"/>
    <n v="841490"/>
    <n v="144398.45000000001"/>
    <n v="1.08"/>
    <s v="A"/>
    <s v="V"/>
    <s v="LIVRET A"/>
    <n v="3.9649999999999999"/>
    <s v="V"/>
    <s v="LIVRET A"/>
    <n v="3.45"/>
    <s v="A-1"/>
    <m/>
    <n v="7329.94"/>
    <n v="68063.539999999994"/>
  </r>
  <r>
    <x v="0"/>
    <x v="29"/>
    <n v="2003"/>
    <s v="P"/>
    <s v="PETIT SEMINAIRE 9e TRAN"/>
    <s v="CDC"/>
    <n v="234879.09"/>
    <n v="18901.3"/>
    <n v="0"/>
    <s v="A"/>
    <s v="F"/>
    <s v="FIXE"/>
    <n v="2.871"/>
    <s v="F"/>
    <s v="FIXE"/>
    <n v="2.5"/>
    <s v="A-1"/>
    <m/>
    <n v="933.54"/>
    <n v="18440.32"/>
  </r>
  <r>
    <x v="0"/>
    <x v="29"/>
    <n v="1999"/>
    <s v="X Produits CDC"/>
    <s v="Anatole de la Forge et Jo"/>
    <s v="CDC"/>
    <n v="21443.78"/>
    <n v="11648.52"/>
    <n v="12.42"/>
    <s v="A"/>
    <s v="V"/>
    <s v="LIVRET A"/>
    <n v="4.2759999999999998"/>
    <s v="V"/>
    <s v="LIVRET A"/>
    <n v="3.55"/>
    <s v="A-1"/>
    <m/>
    <n v="438.8"/>
    <n v="711.94"/>
  </r>
  <r>
    <x v="0"/>
    <x v="29"/>
    <n v="1992"/>
    <s v="X Produits CDC"/>
    <s v="CONST DE 6 LOGTS.GRP LAM"/>
    <s v="CDC"/>
    <n v="229896.01"/>
    <n v="105800.51"/>
    <n v="8.08"/>
    <s v="A"/>
    <s v="V"/>
    <s v="LIVRET A"/>
    <n v="5.18"/>
    <s v="V"/>
    <s v="LIVRET A"/>
    <n v="3.55"/>
    <s v="A-1"/>
    <m/>
    <n v="4110.0200000000004"/>
    <n v="9974.76"/>
  </r>
  <r>
    <x v="0"/>
    <x v="29"/>
    <n v="1991"/>
    <s v="X Produits CDC"/>
    <s v="ACQ AMEL 3 LOGTS;25 BD.NA"/>
    <s v="CDC"/>
    <n v="29819.18"/>
    <n v="11625.83"/>
    <n v="7.58"/>
    <s v="A"/>
    <s v="V"/>
    <s v="LIVRET A"/>
    <n v="5.18"/>
    <s v="V"/>
    <s v="LIVRET A"/>
    <n v="3.55"/>
    <s v="A-1"/>
    <m/>
    <n v="457.22"/>
    <n v="1253.6300000000001"/>
  </r>
  <r>
    <x v="0"/>
    <x v="29"/>
    <n v="1994"/>
    <s v="X Produits CDC"/>
    <s v="ACQ AMEL 51 LOGTS TRAVERS"/>
    <s v="CDC"/>
    <n v="2332042.9500000002"/>
    <n v="1178185.6000000001"/>
    <n v="10.5"/>
    <s v="A"/>
    <s v="V"/>
    <s v="LIVRET A"/>
    <n v="4.585"/>
    <s v="V"/>
    <s v="LIVRET A"/>
    <n v="3.55"/>
    <s v="A-1"/>
    <m/>
    <n v="44946.92"/>
    <n v="87924.67"/>
  </r>
  <r>
    <x v="0"/>
    <x v="29"/>
    <n v="1996"/>
    <s v="X Produits CDC"/>
    <s v="SAINT SAUVEUR 59_x000a_chemin d"/>
    <s v="CDC"/>
    <n v="2173999.21"/>
    <n v="1110139.3400000001"/>
    <n v="10"/>
    <s v="A"/>
    <s v="V"/>
    <s v="LIVRET A"/>
    <n v="4.5350000000000001"/>
    <s v="V"/>
    <s v="LIVRET A"/>
    <n v="4.05"/>
    <s v="A-1"/>
    <m/>
    <n v="48083.75"/>
    <n v="77113.820000000007"/>
  </r>
  <r>
    <x v="0"/>
    <x v="29"/>
    <n v="1996"/>
    <s v="C"/>
    <s v="UC 15 16eme emp : 1_x000a_284"/>
    <s v="CDC"/>
    <n v="195807.5"/>
    <n v="94464.04"/>
    <n v="10.58"/>
    <s v="A"/>
    <s v="V"/>
    <s v="LIVRET A"/>
    <n v="3.145"/>
    <s v="V"/>
    <s v="LIVRET A"/>
    <n v="3.05"/>
    <s v="A-1"/>
    <m/>
    <n v="3102.54"/>
    <n v="7258.64"/>
  </r>
  <r>
    <x v="0"/>
    <x v="29"/>
    <n v="1994"/>
    <s v="P"/>
    <s v="LORETTE Zac st Andr e 15e"/>
    <s v="Urcil"/>
    <n v="381122.54"/>
    <n v="64647.3"/>
    <n v="2.83"/>
    <s v="A"/>
    <s v="F"/>
    <s v="FIXE"/>
    <n v="1.5"/>
    <s v="F"/>
    <s v="FIXE"/>
    <n v="1.5"/>
    <s v="A-1"/>
    <m/>
    <n v="1283.44"/>
    <n v="20915.32"/>
  </r>
  <r>
    <x v="0"/>
    <x v="29"/>
    <n v="1994"/>
    <s v="X Produits CDC"/>
    <s v="ACQ AMEL 3LGTS PLA 88 RUE"/>
    <s v="CDC"/>
    <n v="169640.54"/>
    <n v="86104.19"/>
    <n v="10.42"/>
    <s v="A"/>
    <s v="V"/>
    <s v="LIVRET A"/>
    <n v="4.9820000000000002"/>
    <s v="V"/>
    <s v="LIVRET A"/>
    <n v="3.55"/>
    <s v="A-1"/>
    <m/>
    <n v="3284.81"/>
    <n v="6425.71"/>
  </r>
  <r>
    <x v="0"/>
    <x v="29"/>
    <n v="1994"/>
    <s v="X Produits CDC"/>
    <s v="SAINT LOUIS 224_x000a_route Na"/>
    <s v="CDC"/>
    <n v="80625.710000000006"/>
    <n v="43487.87"/>
    <n v="11.42"/>
    <s v="A"/>
    <s v="V"/>
    <s v="LIVRET A"/>
    <n v="4.9109999999999996"/>
    <s v="V"/>
    <s v="LIVRET A"/>
    <n v="3.55"/>
    <s v="A-1"/>
    <m/>
    <n v="1647.7"/>
    <n v="2926.1"/>
  </r>
  <r>
    <x v="0"/>
    <x v="29"/>
    <n v="1989"/>
    <s v="X Produits CDC"/>
    <s v="ACQ AMEL 4 LOGTS; 58 RUED"/>
    <s v="CDC"/>
    <n v="82964.58"/>
    <n v="33161.4"/>
    <n v="7.75"/>
    <s v="A"/>
    <s v="V"/>
    <s v="LIVRET A"/>
    <n v="5.5640000000000001"/>
    <s v="V"/>
    <s v="LIVRET A"/>
    <n v="3.55"/>
    <s v="A-1"/>
    <m/>
    <n v="2065.4899999999998"/>
    <n v="3262.71"/>
  </r>
  <r>
    <x v="0"/>
    <x v="29"/>
    <n v="1988"/>
    <s v="X Produits CDC"/>
    <s v="CONST 5 LOGTS 343 BD STE"/>
    <s v="CDC"/>
    <n v="259693.39"/>
    <n v="91805.38"/>
    <n v="6.25"/>
    <s v="A"/>
    <s v="V"/>
    <s v="LIVRET A"/>
    <n v="4.7119999999999997"/>
    <s v="V"/>
    <s v="LIVRET A"/>
    <n v="2.77"/>
    <s v="A-1"/>
    <m/>
    <n v="4322.54"/>
    <n v="10610.66"/>
  </r>
  <r>
    <x v="0"/>
    <x v="29"/>
    <n v="1975"/>
    <s v="P"/>
    <s v="GROUPE LES OLIVIERS 43 LO"/>
    <s v="CDC"/>
    <n v="47975.71"/>
    <n v="2741.5"/>
    <n v="1.5"/>
    <s v="A"/>
    <s v="F"/>
    <s v="FIXE"/>
    <n v="0.86899999999999999"/>
    <s v="F"/>
    <s v="FIXE"/>
    <n v="1"/>
    <s v="A-1"/>
    <m/>
    <n v="40.92"/>
    <n v="1350.42"/>
  </r>
  <r>
    <x v="0"/>
    <x v="29"/>
    <n v="1975"/>
    <s v="P"/>
    <s v="GROUPE LES CAILLOLS 340 L"/>
    <s v="CDC"/>
    <n v="77367.88"/>
    <n v="4462.82"/>
    <n v="1.25"/>
    <s v="A"/>
    <s v="F"/>
    <s v="FIXE"/>
    <n v="0.82299999999999995"/>
    <s v="F"/>
    <s v="FIXE"/>
    <n v="1"/>
    <s v="A-1"/>
    <m/>
    <n v="66.61"/>
    <n v="2198.34"/>
  </r>
  <r>
    <x v="0"/>
    <x v="29"/>
    <n v="1974"/>
    <s v="P"/>
    <s v="GROUPE LES CAILLOLS 340 L"/>
    <s v="CDC"/>
    <n v="119138.91"/>
    <n v="3453.3"/>
    <n v="0.5"/>
    <s v="A"/>
    <s v="F"/>
    <s v="FIXE"/>
    <n v="0.84899999999999998"/>
    <s v="F"/>
    <s v="FIXE"/>
    <n v="1"/>
    <s v="A-1"/>
    <m/>
    <n v="68.72"/>
    <n v="3419.07"/>
  </r>
  <r>
    <x v="0"/>
    <x v="29"/>
    <n v="1987"/>
    <s v="X Produits CDC"/>
    <s v="ACQ AMEL 1 LOGT.16 BD.DE"/>
    <s v="CDC"/>
    <n v="60979.61"/>
    <n v="18933.59"/>
    <n v="5.92"/>
    <s v="A"/>
    <s v="V"/>
    <s v="LIVRET A"/>
    <n v="4.7590000000000003"/>
    <s v="V"/>
    <s v="LIVRET A"/>
    <n v="2.77"/>
    <s v="A-1"/>
    <m/>
    <n v="925.21"/>
    <n v="2623.58"/>
  </r>
  <r>
    <x v="0"/>
    <x v="29"/>
    <n v="1989"/>
    <s v="X Produits CDC"/>
    <s v="CONST 45 LOGTS.LA GROTTE"/>
    <s v="CDC"/>
    <n v="207655.99"/>
    <n v="82304.75"/>
    <n v="7.17"/>
    <s v="A"/>
    <s v="V"/>
    <s v="LIVRET A"/>
    <n v="4.6639999999999997"/>
    <s v="V"/>
    <s v="LIVRET A"/>
    <n v="2.77"/>
    <s v="A-1"/>
    <m/>
    <n v="3663.48"/>
    <n v="8097.88"/>
  </r>
  <r>
    <x v="0"/>
    <x v="29"/>
    <n v="1984"/>
    <s v="X Produits CDC"/>
    <s v="VILLA CHANTEREINE TSE DE"/>
    <s v="CDC"/>
    <n v="129965.68"/>
    <n v="22457.759999999998"/>
    <n v="2.42"/>
    <s v="A"/>
    <s v="V"/>
    <s v="LIVRET A"/>
    <n v="5.1719999999999997"/>
    <s v="V"/>
    <s v="LIVRET A"/>
    <n v="3.55"/>
    <s v="A-1"/>
    <m/>
    <n v="1692.79"/>
    <n v="6745.32"/>
  </r>
  <r>
    <x v="0"/>
    <x v="29"/>
    <n v="1984"/>
    <s v="X Produits CDC"/>
    <s v="REHAB 6_x000a_LOGEMENTS SIS 279"/>
    <s v="CDC"/>
    <n v="127904.73"/>
    <n v="22101.64"/>
    <n v="2.42"/>
    <s v="A"/>
    <s v="V"/>
    <s v="LIVRET A"/>
    <n v="5.1719999999999997"/>
    <s v="V"/>
    <s v="LIVRET A"/>
    <n v="3.55"/>
    <s v="A-1"/>
    <m/>
    <n v="1665.94"/>
    <n v="6638.36"/>
  </r>
  <r>
    <x v="0"/>
    <x v="29"/>
    <n v="1988"/>
    <s v="X Produits CDC"/>
    <s v="CONST 9 LOGTS. CASERNE PE"/>
    <s v="CDC"/>
    <n v="495060.96"/>
    <n v="175011.20000000001"/>
    <n v="6.17"/>
    <s v="A"/>
    <s v="V"/>
    <s v="LIVRET A"/>
    <n v="4.7119999999999997"/>
    <s v="V"/>
    <s v="LIVRET A"/>
    <n v="2.77"/>
    <s v="A-1"/>
    <m/>
    <n v="8240.18"/>
    <n v="20227.41"/>
  </r>
  <r>
    <x v="0"/>
    <x v="29"/>
    <n v="1987"/>
    <s v="X Produits CDC"/>
    <s v="ACQ AMEL 2 LOGTS 269 BD"/>
    <s v="CDC"/>
    <n v="39374.839999999997"/>
    <n v="12158.39"/>
    <n v="5.17"/>
    <s v="A"/>
    <s v="V"/>
    <s v="LIVRET A"/>
    <n v="4.758"/>
    <s v="V"/>
    <s v="LIVRET A"/>
    <n v="2.77"/>
    <s v="A-1"/>
    <m/>
    <n v="613.23"/>
    <n v="1684.76"/>
  </r>
  <r>
    <x v="0"/>
    <x v="29"/>
    <n v="2013"/>
    <s v="X Produits CDC"/>
    <s v="GROTTE ROLLAND PSP 2013"/>
    <s v="CDC"/>
    <n v="660000"/>
    <n v="504700.23"/>
    <n v="12.92"/>
    <s v="A"/>
    <s v="V"/>
    <s v="LIVRET A"/>
    <n v="1.85"/>
    <s v="V"/>
    <s v="LIVRET A"/>
    <n v="1.85"/>
    <s v="A-1"/>
    <m/>
    <n v="9940.6200000000008"/>
    <n v="32630.38"/>
  </r>
  <r>
    <x v="0"/>
    <x v="29"/>
    <n v="2013"/>
    <s v="X Produits CDC"/>
    <s v="LES LILAS PSP 2013 RE"/>
    <s v="CDC"/>
    <n v="184000"/>
    <n v="140704.29999999999"/>
    <n v="12.92"/>
    <s v="A"/>
    <s v="V"/>
    <s v="LIVRET A"/>
    <n v="1.85"/>
    <s v="V"/>
    <s v="LIVRET A"/>
    <n v="1.85"/>
    <s v="A-1"/>
    <m/>
    <n v="2771.32"/>
    <n v="9096.9599999999991"/>
  </r>
  <r>
    <x v="0"/>
    <x v="29"/>
    <n v="2015"/>
    <s v="X Produits CDC"/>
    <s v="PSP 2015 2 REHABILITATI"/>
    <s v="CDC"/>
    <n v="1835970"/>
    <n v="1661941.07"/>
    <n v="15.08"/>
    <s v="A"/>
    <s v="V"/>
    <s v="LIVRET A"/>
    <n v="1.3240000000000001"/>
    <s v="V"/>
    <s v="LIVRET A"/>
    <n v="1.35"/>
    <s v="A-1"/>
    <m/>
    <n v="23622.49"/>
    <n v="87873.37"/>
  </r>
  <r>
    <x v="0"/>
    <x v="29"/>
    <n v="2015"/>
    <s v="X Produits CDC"/>
    <s v="PSP 2013 2022 CONSTRUCT"/>
    <s v="CDC"/>
    <n v="1918663"/>
    <n v="1807705.67"/>
    <n v="36.75"/>
    <s v="A"/>
    <s v="V"/>
    <s v="LIVRET A"/>
    <n v="1.35"/>
    <s v="V"/>
    <s v="LIVRET A"/>
    <n v="1.35"/>
    <s v="A-1"/>
    <m/>
    <n v="24910.04"/>
    <n v="37482.839999999997"/>
  </r>
  <r>
    <x v="0"/>
    <x v="29"/>
    <n v="2015"/>
    <s v="X Produits CDC"/>
    <s v="PSP 2013 2022 ST JUST E"/>
    <s v="CDC"/>
    <n v="1754000"/>
    <n v="1573221.41"/>
    <n v="21.75"/>
    <s v="A"/>
    <s v="V"/>
    <s v="LIVRET A"/>
    <n v="1.35"/>
    <s v="V"/>
    <s v="LIVRET A"/>
    <n v="1.35"/>
    <s v="A-1"/>
    <m/>
    <n v="22062.93"/>
    <n v="61069.37"/>
  </r>
  <r>
    <x v="0"/>
    <x v="29"/>
    <n v="2014"/>
    <s v="X Produits CDC"/>
    <s v="PSP 2014 RECONST_x000a_DE 12 GR"/>
    <s v="CDC"/>
    <n v="1209000"/>
    <n v="1145327.78"/>
    <n v="34"/>
    <s v="A"/>
    <s v="V"/>
    <s v="LIVRET A"/>
    <n v="1.623"/>
    <s v="V"/>
    <s v="LIVRET A"/>
    <n v="1.6"/>
    <s v="A-1"/>
    <m/>
    <n v="18934.919999999998"/>
    <n v="21764.57"/>
  </r>
  <r>
    <x v="0"/>
    <x v="29"/>
    <n v="2014"/>
    <s v="X Produits CDC"/>
    <s v="PSP 2014 RECONST_x000a_DE 12 GR"/>
    <s v="CDC"/>
    <n v="88000"/>
    <n v="76055.48"/>
    <n v="14"/>
    <s v="A"/>
    <s v="V"/>
    <s v="LIVRET A"/>
    <n v="1.641"/>
    <s v="V"/>
    <s v="LIVRET A"/>
    <n v="1.6"/>
    <s v="A-1"/>
    <m/>
    <n v="1302.9000000000001"/>
    <n v="4251.5"/>
  </r>
  <r>
    <x v="0"/>
    <x v="29"/>
    <n v="2015"/>
    <s v="X Produits CDC"/>
    <s v="PSP 2013 2022 CONSTRUCT"/>
    <s v="CDC"/>
    <n v="2314839"/>
    <n v="2158290.86"/>
    <n v="36.75"/>
    <s v="A"/>
    <s v="V"/>
    <s v="LIVRET A"/>
    <n v="0.55000000000000004"/>
    <s v="V"/>
    <s v="LIVRET A"/>
    <n v="0.55000000000000004"/>
    <s v="A-1"/>
    <m/>
    <n v="12159.18"/>
    <n v="52469.19"/>
  </r>
  <r>
    <x v="0"/>
    <x v="29"/>
    <n v="2016"/>
    <s v="X Produits CDC"/>
    <s v="PSP 2015 L EDEN CONSTRU"/>
    <s v="CDC"/>
    <n v="539277"/>
    <n v="530611.64"/>
    <n v="57.75"/>
    <s v="A"/>
    <s v="V"/>
    <s v="LIVRET A"/>
    <n v="1.35"/>
    <s v="V"/>
    <s v="LIVRET A"/>
    <n v="1.35"/>
    <s v="A-1"/>
    <m/>
    <n v="7222.53"/>
    <n v="4390.42"/>
  </r>
  <r>
    <x v="0"/>
    <x v="29"/>
    <n v="2016"/>
    <s v="X Produits CDC"/>
    <s v="PSP 2016 2017 R_x000a_ehabili"/>
    <s v="CDC"/>
    <n v="132000"/>
    <n v="123666.71"/>
    <n v="22.83"/>
    <s v="A"/>
    <s v="V"/>
    <s v="LIVRET A"/>
    <n v="1.37"/>
    <s v="V"/>
    <s v="LIVRET A"/>
    <n v="1.35"/>
    <s v="A-1"/>
    <m/>
    <n v="1750.47"/>
    <n v="4209.45"/>
  </r>
  <r>
    <x v="0"/>
    <x v="29"/>
    <n v="2017"/>
    <s v="X Produits CDC"/>
    <s v="LES EGLANTIERS r_x000a_ehab d"/>
    <s v="CDC"/>
    <n v="50000"/>
    <n v="48239.86"/>
    <n v="23.67"/>
    <s v="A"/>
    <s v="V"/>
    <s v="LIVRET A"/>
    <n v="0.50700000000000001"/>
    <s v="V"/>
    <s v="LIVRET A"/>
    <n v="0.5"/>
    <s v="A-1"/>
    <m/>
    <n v="250"/>
    <n v="1760.14"/>
  </r>
  <r>
    <x v="0"/>
    <x v="29"/>
    <n v="2017"/>
    <s v="X Produits CDC"/>
    <s v="PSP 2017_x000a_CAPELETTE 23 A"/>
    <s v="CDC"/>
    <n v="88859"/>
    <n v="87952.69"/>
    <n v="52.92"/>
    <s v="A"/>
    <s v="V"/>
    <s v="LIVRET A"/>
    <n v="1.3089999999999999"/>
    <s v="V"/>
    <s v="LIVRET A"/>
    <n v="1.29"/>
    <s v="A-1"/>
    <m/>
    <n v="1146.28"/>
    <n v="906.31"/>
  </r>
  <r>
    <x v="0"/>
    <x v="29"/>
    <n v="2017"/>
    <s v="X Produits CDC"/>
    <s v="PSP 2017_x000a_CAPELETTE 23 A"/>
    <s v="CDC"/>
    <n v="1123911"/>
    <n v="1112447.77"/>
    <n v="52.92"/>
    <s v="A"/>
    <s v="V"/>
    <s v="LIVRET A"/>
    <n v="1.3089999999999999"/>
    <s v="V"/>
    <s v="LIVRET A"/>
    <n v="1.29"/>
    <s v="A-1"/>
    <m/>
    <n v="14498.45"/>
    <n v="11463.23"/>
  </r>
  <r>
    <x v="0"/>
    <x v="29"/>
    <n v="2010"/>
    <s v="X Produits CDC"/>
    <s v="SALENGRO CONST 35 LOGTS"/>
    <s v="CDC"/>
    <n v="1143500"/>
    <n v="1051269.22"/>
    <n v="31.67"/>
    <s v="A"/>
    <s v="V"/>
    <s v="LIVRET A"/>
    <n v="2.3479999999999999"/>
    <s v="V"/>
    <s v="LIVRET A"/>
    <n v="2.85"/>
    <s v="A-1"/>
    <m/>
    <n v="30343.69"/>
    <n v="13421.78"/>
  </r>
  <r>
    <x v="0"/>
    <x v="29"/>
    <n v="2008"/>
    <s v="X Produits CDC"/>
    <s v="SALENGRO ET ST JOSEPH C"/>
    <s v="CDC"/>
    <n v="1118000"/>
    <n v="951523.55"/>
    <n v="29.58"/>
    <s v="A"/>
    <s v="V"/>
    <s v="LIVRET A"/>
    <n v="4.2969999999999997"/>
    <s v="V"/>
    <s v="LIVRET A"/>
    <n v="3.05"/>
    <s v="A-1"/>
    <m/>
    <n v="29608.639999999999"/>
    <n v="19251.669999999998"/>
  </r>
  <r>
    <x v="0"/>
    <x v="29"/>
    <n v="2008"/>
    <s v="X Produits CDC"/>
    <s v="ST JOSEPH CONST 51 LOGT"/>
    <s v="CDC"/>
    <n v="1196000"/>
    <n v="1006038.22"/>
    <n v="29.58"/>
    <s v="A"/>
    <s v="V"/>
    <s v="LIVRET A"/>
    <n v="3.9470000000000001"/>
    <s v="V"/>
    <s v="LIVRET A"/>
    <n v="2.7"/>
    <s v="A-1"/>
    <m/>
    <n v="27746.52"/>
    <n v="21610.52"/>
  </r>
  <r>
    <x v="0"/>
    <x v="29"/>
    <n v="2008"/>
    <s v="X Produits CDC"/>
    <s v="ST JOSEPH CONST 51 LOGT"/>
    <s v="CDC"/>
    <n v="299000"/>
    <n v="265811.78999999998"/>
    <n v="39.58"/>
    <s v="A"/>
    <s v="V"/>
    <s v="LIVRET A"/>
    <n v="3.9470000000000001"/>
    <s v="V"/>
    <s v="LIVRET A"/>
    <n v="2.7"/>
    <s v="A-1"/>
    <m/>
    <n v="7276.08"/>
    <n v="3672.6"/>
  </r>
  <r>
    <x v="0"/>
    <x v="29"/>
    <n v="2018"/>
    <s v="X Produits CDC"/>
    <s v="JARDINS DE THEODORE rec"/>
    <s v="CDC"/>
    <n v="127075"/>
    <n v="127075"/>
    <n v="59.58"/>
    <s v="A"/>
    <s v="V"/>
    <s v="LIVRET A"/>
    <n v="1.1499999999999999"/>
    <s v="V"/>
    <s v="LIVRET A"/>
    <n v="1.1499999999999999"/>
    <s v="A-1"/>
    <m/>
    <n v="0"/>
    <n v="0"/>
  </r>
  <r>
    <x v="0"/>
    <x v="29"/>
    <n v="2005"/>
    <s v="X Produits CDC"/>
    <s v="RUE ALBE CONST 18 LOGTS"/>
    <s v="CDC"/>
    <n v="255868"/>
    <n v="237329.97"/>
    <n v="37.33"/>
    <s v="A"/>
    <s v="V"/>
    <s v="LIVRET A"/>
    <n v="3.3879999999999999"/>
    <s v="V"/>
    <s v="LIVRET A"/>
    <n v="3.4"/>
    <s v="A-1"/>
    <m/>
    <n v="8144.7"/>
    <n v="2219.9"/>
  </r>
  <r>
    <x v="0"/>
    <x v="29"/>
    <n v="2004"/>
    <s v="X Produits CDC"/>
    <s v="BEAUREGARD ACQUISITION"/>
    <s v="CDC"/>
    <n v="44168.51"/>
    <n v="41672.93"/>
    <n v="36.42"/>
    <s v="A"/>
    <s v="V"/>
    <s v="LIVRET A"/>
    <n v="3.4460000000000002"/>
    <s v="V"/>
    <s v="LIVRET A"/>
    <n v="3.45"/>
    <s v="A-1"/>
    <m/>
    <n v="1451.85"/>
    <n v="409.6"/>
  </r>
  <r>
    <x v="0"/>
    <x v="29"/>
    <n v="2004"/>
    <s v="X Produits CDC"/>
    <s v="BEAUREGARD AMELIORATION"/>
    <s v="CDC"/>
    <n v="14033.67"/>
    <n v="11389.5"/>
    <n v="21.42"/>
    <s v="A"/>
    <s v="V"/>
    <s v="LIVRET A"/>
    <n v="3.4460000000000002"/>
    <s v="V"/>
    <s v="LIVRET A"/>
    <n v="3.45"/>
    <s v="A-1"/>
    <m/>
    <n v="403.51"/>
    <n v="306.52999999999997"/>
  </r>
  <r>
    <x v="0"/>
    <x v="29"/>
    <n v="2004"/>
    <s v="X Produits CDC"/>
    <s v="BD SALVATOR ACQ AMEL 4"/>
    <s v="CDC"/>
    <n v="115624.78"/>
    <n v="109091.79"/>
    <n v="36.5"/>
    <s v="A"/>
    <s v="V"/>
    <s v="LIVRET A"/>
    <n v="3.4329999999999998"/>
    <s v="V"/>
    <s v="LIVRET A"/>
    <n v="3.45"/>
    <s v="A-1"/>
    <m/>
    <n v="3800.66"/>
    <n v="1072.26"/>
  </r>
  <r>
    <x v="0"/>
    <x v="29"/>
    <n v="2004"/>
    <s v="X Produits CDC"/>
    <s v="CHATEAU GOMBERT G MONGE"/>
    <s v="CDC"/>
    <n v="665438"/>
    <n v="633524.46"/>
    <n v="36.33"/>
    <s v="A"/>
    <s v="V"/>
    <s v="LIVRET A"/>
    <n v="3.44"/>
    <s v="V"/>
    <s v="LIVRET A"/>
    <n v="3.45"/>
    <s v="A-1"/>
    <m/>
    <n v="22071.42"/>
    <n v="6226.92"/>
  </r>
  <r>
    <x v="0"/>
    <x v="29"/>
    <n v="1993"/>
    <s v="X Produits CDC"/>
    <s v="10 RUE DE L ACADEMIE AC"/>
    <s v="CDC"/>
    <n v="116471.05"/>
    <n v="57685.04"/>
    <n v="9.25"/>
    <s v="A"/>
    <s v="V"/>
    <s v="LIVRET A"/>
    <n v="5.0519999999999996"/>
    <s v="V"/>
    <s v="LIVRET A"/>
    <n v="3.55"/>
    <s v="A-1"/>
    <m/>
    <n v="2218.7399999999998"/>
    <n v="4814.3500000000004"/>
  </r>
  <r>
    <x v="0"/>
    <x v="29"/>
    <n v="1993"/>
    <s v="X Produits CDC"/>
    <s v="4 RUE A.POGGIOLI ACQ A"/>
    <s v="CDC"/>
    <n v="203350.83"/>
    <n v="96651.15"/>
    <n v="9.33"/>
    <s v="A"/>
    <s v="V"/>
    <s v="LIVRET A"/>
    <n v="5.0519999999999996"/>
    <s v="V"/>
    <s v="LIVRET A"/>
    <n v="3.55"/>
    <s v="A-1"/>
    <m/>
    <n v="3717.48"/>
    <n v="8066.44"/>
  </r>
  <r>
    <x v="0"/>
    <x v="29"/>
    <n v="1998"/>
    <s v="P"/>
    <s v="DAVSO 24 rue Francis D"/>
    <s v="CEP"/>
    <n v="687087.72"/>
    <n v="344827.11"/>
    <n v="8.92"/>
    <s v="A"/>
    <s v="F"/>
    <s v="FIXE"/>
    <n v="5.7619999999999996"/>
    <s v="F"/>
    <s v="FIXE"/>
    <n v="5.7"/>
    <s v="A-1"/>
    <m/>
    <n v="21293.54"/>
    <n v="28743.83"/>
  </r>
  <r>
    <x v="0"/>
    <x v="29"/>
    <n v="2018"/>
    <s v="X Produits CDC"/>
    <s v="ST JOSEPH ILOT CENTRE r"/>
    <s v="CDC"/>
    <n v="1311350"/>
    <n v="1311350"/>
    <n v="39.58"/>
    <s v="A"/>
    <s v="V"/>
    <s v="LIVRET A"/>
    <n v="1.35"/>
    <s v="V"/>
    <s v="LIVRET A"/>
    <n v="1.35"/>
    <s v="A-1"/>
    <m/>
    <n v="0"/>
    <n v="0"/>
  </r>
  <r>
    <x v="0"/>
    <x v="29"/>
    <n v="1995"/>
    <s v="X Produits CDC"/>
    <s v="VALES rue Jules Vales 13e"/>
    <s v="CDC"/>
    <n v="1820196.6"/>
    <n v="863355.67"/>
    <n v="9.25"/>
    <s v="A"/>
    <s v="V"/>
    <s v="LIVRET A"/>
    <n v="4.7080000000000002"/>
    <s v="V"/>
    <s v="LIVRET A"/>
    <n v="3.55"/>
    <s v="A-1"/>
    <m/>
    <n v="33207.08"/>
    <n v="72055.12"/>
  </r>
  <r>
    <x v="0"/>
    <x v="29"/>
    <n v="1995"/>
    <s v="X Produits CDC"/>
    <s v="CHAVE ST MICHEL_x000a_189 boul"/>
    <s v="CDC"/>
    <n v="2237310.0699999998"/>
    <n v="1094830.19"/>
    <n v="9.67"/>
    <s v="A"/>
    <s v="V"/>
    <s v="LIVRET A"/>
    <n v="4.6660000000000004"/>
    <s v="V"/>
    <s v="LIVRET A"/>
    <n v="4.05"/>
    <s v="A-1"/>
    <m/>
    <n v="47810.41"/>
    <n v="85673.67"/>
  </r>
  <r>
    <x v="0"/>
    <x v="29"/>
    <n v="1994"/>
    <s v="X Produits CDC"/>
    <s v="LORETTE Zac St Andr e 15e"/>
    <s v="CDC"/>
    <n v="2563455.84"/>
    <n v="1387878.31"/>
    <n v="11.75"/>
    <s v="A"/>
    <s v="V"/>
    <s v="LIVRET A"/>
    <n v="4.9109999999999996"/>
    <s v="V"/>
    <s v="LIVRET A"/>
    <n v="3.55"/>
    <s v="A-1"/>
    <m/>
    <n v="52584.81"/>
    <n v="93384.08"/>
  </r>
  <r>
    <x v="0"/>
    <x v="29"/>
    <n v="1993"/>
    <s v="X Produits CDC"/>
    <s v="ACQ AMEL 11 LOGTS 8 ET 10"/>
    <s v="CDC"/>
    <n v="212752.06"/>
    <n v="97168.15"/>
    <n v="9.5"/>
    <s v="A"/>
    <s v="V"/>
    <s v="LIVRET A"/>
    <n v="4.6849999999999996"/>
    <s v="V"/>
    <s v="LIVRET A"/>
    <n v="3.55"/>
    <s v="A-1"/>
    <m/>
    <n v="3737.35"/>
    <n v="8109.6"/>
  </r>
  <r>
    <x v="0"/>
    <x v="29"/>
    <n v="1992"/>
    <s v="X Produits CDC"/>
    <s v="LUMINY CONST 33_x000a_LOGTS 9"/>
    <s v="CDC"/>
    <n v="866495.82"/>
    <n v="367490.25"/>
    <n v="8.83"/>
    <s v="A"/>
    <s v="V"/>
    <s v="LIVRET A"/>
    <n v="5.117"/>
    <s v="V"/>
    <s v="LIVRET A"/>
    <n v="3.55"/>
    <s v="A-1"/>
    <m/>
    <n v="14275.86"/>
    <n v="34646.6"/>
  </r>
  <r>
    <x v="0"/>
    <x v="29"/>
    <n v="1994"/>
    <s v="X Produits CDC"/>
    <s v="5 RUE FLEGIER ACQ AMEL"/>
    <s v="CDC"/>
    <n v="203476.29"/>
    <n v="103388.7"/>
    <n v="10.5"/>
    <s v="A"/>
    <s v="V"/>
    <s v="LIVRET A"/>
    <n v="4.585"/>
    <s v="V"/>
    <s v="LIVRET A"/>
    <n v="3.55"/>
    <s v="A-1"/>
    <m/>
    <n v="3944.2"/>
    <n v="7715.61"/>
  </r>
  <r>
    <x v="0"/>
    <x v="29"/>
    <n v="1994"/>
    <s v="X Produits CDC"/>
    <s v="NUNGESSER 1_x000a_boulevard Nu"/>
    <s v="CDC"/>
    <n v="63432.21"/>
    <n v="30869.47"/>
    <n v="10.25"/>
    <s v="A"/>
    <s v="V"/>
    <s v="LIVRET A"/>
    <n v="4.9829999999999997"/>
    <s v="V"/>
    <s v="LIVRET A"/>
    <n v="3.55"/>
    <s v="A-1"/>
    <m/>
    <n v="1177.6400000000001"/>
    <n v="2303.71"/>
  </r>
  <r>
    <x v="0"/>
    <x v="29"/>
    <n v="1990"/>
    <s v="X Produits CDC"/>
    <s v="CONST5 LOGTSLES PEINTRES"/>
    <s v="CDC"/>
    <n v="131512.89000000001"/>
    <n v="57097.25"/>
    <n v="8.17"/>
    <s v="A"/>
    <s v="V"/>
    <s v="LIVRET A"/>
    <n v="4.6139999999999999"/>
    <s v="V"/>
    <s v="LIVRET A"/>
    <n v="2.77"/>
    <s v="A-1"/>
    <m/>
    <n v="2024.89"/>
    <n v="5309.69"/>
  </r>
  <r>
    <x v="0"/>
    <x v="29"/>
    <n v="1973"/>
    <s v="P"/>
    <s v="GROUPE LES OLIVIERS ZUP N"/>
    <s v="CDC"/>
    <n v="341790.7"/>
    <n v="0"/>
    <n v="0"/>
    <s v="A"/>
    <s v="F"/>
    <s v="FIXE"/>
    <n v="0.83199999999999996"/>
    <s v="F"/>
    <s v="FIXE"/>
    <n v="1"/>
    <s v="A-1"/>
    <m/>
    <n v="99.07"/>
    <n v="9906.91"/>
  </r>
  <r>
    <x v="0"/>
    <x v="29"/>
    <n v="1981"/>
    <s v="X Produits CDC"/>
    <s v="CONST 54 LOGTS PLA ZAC DE"/>
    <s v="CDC"/>
    <n v="18950.78"/>
    <n v="0"/>
    <n v="0"/>
    <s v="A"/>
    <s v="V"/>
    <s v="LIVRET A"/>
    <n v="5.0549999999999997"/>
    <s v="V"/>
    <s v="LIVRET A"/>
    <n v="3.55"/>
    <s v="A-1"/>
    <m/>
    <n v="66.19"/>
    <n v="1203.53"/>
  </r>
  <r>
    <x v="0"/>
    <x v="29"/>
    <n v="1991"/>
    <s v="P"/>
    <s v="25 BD NATIONAL ACQ AME"/>
    <s v="CIL U"/>
    <n v="47106.75"/>
    <n v="12574.22"/>
    <n v="4.75"/>
    <s v="A"/>
    <s v="F"/>
    <s v="FIXE"/>
    <n v="1.9179999999999999"/>
    <s v="F"/>
    <s v="FIXE"/>
    <n v="2"/>
    <s v="A-1"/>
    <m/>
    <n v="298.86"/>
    <n v="2368.86"/>
  </r>
  <r>
    <x v="0"/>
    <x v="29"/>
    <n v="1987"/>
    <s v="X Produits CDC"/>
    <s v="CONSTRUCTION DE 40 LOGTS."/>
    <s v="CDC"/>
    <n v="2521364.9700000002"/>
    <n v="778561.69"/>
    <n v="5.25"/>
    <s v="A"/>
    <s v="V"/>
    <s v="LIVRET A"/>
    <n v="4.758"/>
    <s v="V"/>
    <s v="LIVRET A"/>
    <n v="2.77"/>
    <s v="A-1"/>
    <m/>
    <n v="39267.94"/>
    <n v="107883.42"/>
  </r>
  <r>
    <x v="0"/>
    <x v="29"/>
    <n v="1986"/>
    <s v="X Produits CDC"/>
    <s v="ACQ AMEL 7 LOGTS 10 RUE D"/>
    <s v="CDC"/>
    <n v="79075.31"/>
    <n v="20854.57"/>
    <n v="4.67"/>
    <s v="A"/>
    <s v="V"/>
    <s v="LIVRET A"/>
    <n v="4.8010000000000002"/>
    <s v="V"/>
    <s v="LIVRET A"/>
    <n v="2.77"/>
    <s v="A-1"/>
    <m/>
    <n v="1107.8399999999999"/>
    <n v="3562.77"/>
  </r>
  <r>
    <x v="0"/>
    <x v="29"/>
    <n v="1989"/>
    <s v="X Produits CDC"/>
    <s v="ACQ AMEL 2 LOGTS;3 RUE FU"/>
    <s v="CDC"/>
    <n v="56151.7"/>
    <n v="22299.46"/>
    <n v="7.5"/>
    <s v="A"/>
    <s v="V"/>
    <s v="LIVRET A"/>
    <n v="4.3929999999999998"/>
    <s v="V"/>
    <s v="LIVRET A"/>
    <n v="2.77"/>
    <s v="A-1"/>
    <m/>
    <n v="919.95"/>
    <n v="2257.2800000000002"/>
  </r>
  <r>
    <x v="0"/>
    <x v="29"/>
    <n v="1989"/>
    <s v="X Produits CDC"/>
    <s v="CONST 36 LOGTS.;18 AV.AVI"/>
    <s v="CDC"/>
    <n v="64000.23"/>
    <n v="25366.6"/>
    <n v="7.17"/>
    <s v="A"/>
    <s v="V"/>
    <s v="LIVRET A"/>
    <n v="4.6639999999999997"/>
    <s v="V"/>
    <s v="LIVRET A"/>
    <n v="2.77"/>
    <s v="A-1"/>
    <m/>
    <n v="1129.0999999999999"/>
    <n v="2495.79"/>
  </r>
  <r>
    <x v="0"/>
    <x v="29"/>
    <n v="1985"/>
    <s v="X Produits CDC"/>
    <s v="CONST DE 18 LOGTS RUE AVI"/>
    <s v="CDC"/>
    <n v="950077.22"/>
    <n v="70914.460000000006"/>
    <n v="0.42"/>
    <s v="A"/>
    <s v="V"/>
    <s v="LIVRET A"/>
    <n v="5.5110000000000001"/>
    <s v="V"/>
    <s v="LIVRET A"/>
    <n v="10.4"/>
    <s v="A-1"/>
    <m/>
    <n v="24506.63"/>
    <n v="67345.14"/>
  </r>
  <r>
    <x v="0"/>
    <x v="29"/>
    <n v="1988"/>
    <s v="X Produits CDC"/>
    <s v="ACQ AMEL 3 LOGTS_x000a__25&amp;27 R"/>
    <s v="CDC"/>
    <n v="163604.47"/>
    <n v="57836.55"/>
    <n v="6.33"/>
    <s v="A"/>
    <s v="V"/>
    <s v="LIVRET A"/>
    <n v="4.7119999999999997"/>
    <s v="V"/>
    <s v="LIVRET A"/>
    <n v="2.77"/>
    <s v="A-1"/>
    <m/>
    <n v="2654.67"/>
    <n v="6684.62"/>
  </r>
  <r>
    <x v="0"/>
    <x v="29"/>
    <n v="1987"/>
    <s v="X Produits CDC"/>
    <s v="ACQ AMEL DE 5 LOGTS 141"/>
    <s v="CDC"/>
    <n v="64607.13"/>
    <n v="19949.77"/>
    <n v="5.17"/>
    <s v="A"/>
    <s v="V"/>
    <s v="LIVRET A"/>
    <n v="4.758"/>
    <s v="V"/>
    <s v="LIVRET A"/>
    <n v="2.77"/>
    <s v="A-1"/>
    <m/>
    <n v="1006.2"/>
    <n v="2764.39"/>
  </r>
  <r>
    <x v="0"/>
    <x v="29"/>
    <n v="2002"/>
    <s v="X Produits CDC"/>
    <s v="FENOUIL RESORPTION BIDONV"/>
    <s v="CDC"/>
    <n v="268787"/>
    <n v="186301.54"/>
    <n v="19.420000000000002"/>
    <s v="A"/>
    <s v="V"/>
    <s v="LIVRET A"/>
    <n v="2.7930000000000001"/>
    <s v="V"/>
    <s v="LIVRET A"/>
    <n v="2.25"/>
    <s v="A-1"/>
    <m/>
    <n v="4356.3500000000004"/>
    <n v="7313.96"/>
  </r>
  <r>
    <x v="0"/>
    <x v="29"/>
    <n v="2013"/>
    <s v="X Produits CDC"/>
    <s v="LES AJONCS 225 logt PSP 2"/>
    <s v="CDC"/>
    <n v="1369000"/>
    <n v="1046870.62"/>
    <n v="12.92"/>
    <s v="A"/>
    <s v="V"/>
    <s v="LIVRET A"/>
    <n v="1.85"/>
    <s v="V"/>
    <s v="LIVRET A"/>
    <n v="1.85"/>
    <s v="A-1"/>
    <m/>
    <n v="20619.25"/>
    <n v="67683.320000000007"/>
  </r>
  <r>
    <x v="0"/>
    <x v="29"/>
    <n v="2014"/>
    <s v="X Produits CDC"/>
    <s v="PSP 2014 RECONST_x000a_DE 12 GR"/>
    <s v="CDC"/>
    <n v="406000"/>
    <n v="390718.52"/>
    <n v="42"/>
    <s v="A"/>
    <s v="V"/>
    <s v="LIVRET A"/>
    <n v="1.623"/>
    <s v="V"/>
    <s v="LIVRET A"/>
    <n v="1.6"/>
    <s v="A-1"/>
    <m/>
    <n v="6423.92"/>
    <n v="5232.8900000000003"/>
  </r>
  <r>
    <x v="0"/>
    <x v="29"/>
    <n v="2014"/>
    <s v="X Produits CDC"/>
    <s v="PSP 2014 RECONST_x000a_DE 12 GR"/>
    <s v="CDC"/>
    <n v="306000"/>
    <n v="262887.69"/>
    <n v="14"/>
    <s v="A"/>
    <s v="V"/>
    <s v="LIVRET A"/>
    <n v="1.587"/>
    <s v="V"/>
    <s v="LIVRET A"/>
    <n v="1.6"/>
    <s v="A-1"/>
    <m/>
    <n v="4503.51"/>
    <n v="14695.41"/>
  </r>
  <r>
    <x v="0"/>
    <x v="29"/>
    <n v="2015"/>
    <s v="X Produits CDC"/>
    <s v="PSP 2014 RECONST_x000a_DE 12 GR"/>
    <s v="CDC"/>
    <n v="5237000"/>
    <n v="4991007.63"/>
    <n v="36"/>
    <s v="A"/>
    <s v="V"/>
    <s v="LIVRET A"/>
    <n v="1.6240000000000001"/>
    <s v="V"/>
    <s v="LIVRET A"/>
    <n v="1.6"/>
    <s v="A-1"/>
    <m/>
    <n v="82339.13"/>
    <n v="84131.28"/>
  </r>
  <r>
    <x v="0"/>
    <x v="29"/>
    <n v="2015"/>
    <s v="X Produits CDC"/>
    <s v="PSP 2014 RECONST_x000a_DE 12 GR"/>
    <s v="CDC"/>
    <n v="494000"/>
    <n v="465837.9"/>
    <n v="36"/>
    <s v="A"/>
    <s v="V"/>
    <s v="LIVRET A"/>
    <n v="0.81200000000000006"/>
    <s v="V"/>
    <s v="LIVRET A"/>
    <n v="0.8"/>
    <s v="A-1"/>
    <m/>
    <n v="3855.97"/>
    <n v="9529.2800000000007"/>
  </r>
  <r>
    <x v="0"/>
    <x v="29"/>
    <n v="2015"/>
    <s v="X Produits CDC"/>
    <s v="PSP 2014 RECONST_x000a_DE 12 GR"/>
    <s v="CDC"/>
    <n v="110000"/>
    <n v="94502.12"/>
    <n v="14"/>
    <s v="A"/>
    <s v="V"/>
    <s v="LIVRET A"/>
    <n v="1.6240000000000001"/>
    <s v="V"/>
    <s v="LIVRET A"/>
    <n v="1.6"/>
    <s v="A-1"/>
    <m/>
    <n v="1618.91"/>
    <n v="5282.66"/>
  </r>
  <r>
    <x v="0"/>
    <x v="29"/>
    <n v="2015"/>
    <s v="X Produits CDC"/>
    <s v="PSP 2013 2022 REHAB DE"/>
    <s v="CDC"/>
    <n v="226732"/>
    <n v="192639.48"/>
    <n v="14.75"/>
    <s v="A"/>
    <s v="V"/>
    <s v="LIVRET A"/>
    <n v="1.35"/>
    <s v="V"/>
    <s v="LIVRET A"/>
    <n v="1.35"/>
    <s v="A-1"/>
    <m/>
    <n v="2756.11"/>
    <n v="11516.9"/>
  </r>
  <r>
    <x v="0"/>
    <x v="29"/>
    <n v="2012"/>
    <s v="X Produits CDC"/>
    <s v="PSP PROGRAMME HORS ANRU"/>
    <s v="CDC"/>
    <n v="1010000"/>
    <n v="740635.69"/>
    <n v="11.5"/>
    <s v="A"/>
    <s v="V"/>
    <s v="LIVRET A"/>
    <n v="2.8479999999999999"/>
    <s v="V"/>
    <s v="LIVRET A"/>
    <n v="2.85"/>
    <s v="A-1"/>
    <m/>
    <n v="22504.42"/>
    <n v="48992.99"/>
  </r>
  <r>
    <x v="0"/>
    <x v="29"/>
    <n v="2012"/>
    <s v="X Produits CDC"/>
    <s v="PSP HAUT SAINT JOSEPH"/>
    <s v="CDC"/>
    <n v="428500"/>
    <n v="398327.38"/>
    <n v="33.5"/>
    <s v="A"/>
    <s v="V"/>
    <s v="LIVRET A"/>
    <n v="2.8479999999999999"/>
    <s v="V"/>
    <s v="LIVRET A"/>
    <n v="2.85"/>
    <s v="A-1"/>
    <m/>
    <n v="11511.95"/>
    <n v="5600.86"/>
  </r>
  <r>
    <x v="0"/>
    <x v="29"/>
    <n v="2017"/>
    <s v="X Produits CDC"/>
    <s v="LES IRIS R ehab de 12 l"/>
    <s v="CDC"/>
    <n v="558500"/>
    <n v="541036.38"/>
    <n v="23.67"/>
    <s v="A"/>
    <s v="V"/>
    <s v="LIVRET A"/>
    <n v="1.35"/>
    <s v="V"/>
    <s v="LIVRET A"/>
    <n v="1.35"/>
    <s v="A-1"/>
    <m/>
    <n v="7539.75"/>
    <n v="17463.62"/>
  </r>
  <r>
    <x v="0"/>
    <x v="29"/>
    <n v="2017"/>
    <s v="X Produits CDC"/>
    <s v="LES EGLANTIERS R_x000a_ehab d"/>
    <s v="CDC"/>
    <n v="445950"/>
    <n v="432005.69"/>
    <n v="23.67"/>
    <s v="A"/>
    <s v="V"/>
    <s v="LIVRET A"/>
    <n v="1.35"/>
    <s v="V"/>
    <s v="LIVRET A"/>
    <n v="1.35"/>
    <s v="A-1"/>
    <m/>
    <n v="6020.33"/>
    <n v="13944.31"/>
  </r>
  <r>
    <x v="0"/>
    <x v="29"/>
    <n v="2015"/>
    <s v="X Produits CDC"/>
    <s v="PSP 2014 acquisition en"/>
    <s v="CDC"/>
    <n v="1056000"/>
    <n v="1003446.88"/>
    <n v="36.92"/>
    <s v="A"/>
    <s v="V"/>
    <s v="LIVRET A"/>
    <n v="1.35"/>
    <s v="V"/>
    <s v="LIVRET A"/>
    <n v="1.35"/>
    <s v="A-1"/>
    <m/>
    <n v="13788.32"/>
    <n v="17909.86"/>
  </r>
  <r>
    <x v="0"/>
    <x v="29"/>
    <n v="2017"/>
    <s v="X Produits CDC"/>
    <s v="LES BLEUETS 11 lgts_x000a_R e"/>
    <s v="CDC"/>
    <n v="445950"/>
    <n v="432005.69"/>
    <n v="23.67"/>
    <s v="A"/>
    <s v="V"/>
    <s v="LIVRET A"/>
    <n v="1.35"/>
    <s v="V"/>
    <s v="LIVRET A"/>
    <n v="1.35"/>
    <s v="A-1"/>
    <m/>
    <n v="6020.33"/>
    <n v="13944.31"/>
  </r>
  <r>
    <x v="0"/>
    <x v="29"/>
    <n v="2016"/>
    <s v="X Produits CDC"/>
    <s v="PSP 2016 2017 R_x000a_ehabili"/>
    <s v="CDC"/>
    <n v="425000"/>
    <n v="384734.54"/>
    <n v="15.83"/>
    <s v="A"/>
    <s v="V"/>
    <s v="LIVRET A"/>
    <n v="1.37"/>
    <s v="V"/>
    <s v="LIVRET A"/>
    <n v="1.35"/>
    <s v="A-1"/>
    <m/>
    <n v="5625.65"/>
    <n v="20292.07"/>
  </r>
  <r>
    <x v="0"/>
    <x v="29"/>
    <n v="2016"/>
    <s v="X Produits CDC"/>
    <s v="PSP 2016 2017 R_x000a_ehabili"/>
    <s v="CDC"/>
    <n v="2036000"/>
    <n v="1843104.78"/>
    <n v="15.83"/>
    <s v="A"/>
    <s v="V"/>
    <s v="LIVRET A"/>
    <n v="1.37"/>
    <s v="V"/>
    <s v="LIVRET A"/>
    <n v="1.35"/>
    <s v="A-1"/>
    <m/>
    <n v="26950.16"/>
    <n v="97210.92"/>
  </r>
  <r>
    <x v="0"/>
    <x v="29"/>
    <n v="2016"/>
    <s v="X Produits CDC"/>
    <s v="PSP 2016 2017 R_x000a_ehabili"/>
    <s v="CDC"/>
    <n v="503000"/>
    <n v="471243.36"/>
    <n v="22.83"/>
    <s v="A"/>
    <s v="V"/>
    <s v="LIVRET A"/>
    <n v="1.37"/>
    <s v="V"/>
    <s v="LIVRET A"/>
    <n v="1.35"/>
    <s v="A-1"/>
    <m/>
    <n v="6765.94"/>
    <n v="15993.77"/>
  </r>
  <r>
    <x v="0"/>
    <x v="29"/>
    <n v="2016"/>
    <s v="X Produits CDC"/>
    <s v="PSP 2016 2017 R_x000a_ehabili"/>
    <s v="CDC"/>
    <n v="116000"/>
    <n v="105009.9"/>
    <n v="15.83"/>
    <s v="A"/>
    <s v="V"/>
    <s v="LIVRET A"/>
    <n v="1.37"/>
    <s v="V"/>
    <s v="LIVRET A"/>
    <n v="1.35"/>
    <s v="A-1"/>
    <m/>
    <n v="1535.47"/>
    <n v="5538.54"/>
  </r>
  <r>
    <x v="0"/>
    <x v="29"/>
    <n v="2017"/>
    <s v="X Produits CDC"/>
    <s v="LES GENETS r ehab de 50"/>
    <s v="CDC"/>
    <n v="3135000"/>
    <n v="3036756.25"/>
    <n v="23.08"/>
    <s v="A"/>
    <s v="V"/>
    <s v="LIVRET A"/>
    <n v="1.37"/>
    <s v="V"/>
    <s v="LIVRET A"/>
    <n v="1.35"/>
    <s v="A-1"/>
    <m/>
    <n v="42322.5"/>
    <n v="98243.75"/>
  </r>
  <r>
    <x v="0"/>
    <x v="29"/>
    <n v="2011"/>
    <s v="X Produits CDC"/>
    <s v="ST THEODORE CHUTES LAVIE"/>
    <s v="CDC"/>
    <n v="1401450"/>
    <n v="1032023.87"/>
    <n v="12"/>
    <s v="A"/>
    <s v="V"/>
    <s v="LIVRET A"/>
    <n v="2.3479999999999999"/>
    <s v="V"/>
    <s v="LIVRET A"/>
    <n v="2.85"/>
    <s v="A-1"/>
    <m/>
    <n v="31091.26"/>
    <n v="58897.42"/>
  </r>
  <r>
    <x v="0"/>
    <x v="29"/>
    <n v="2010"/>
    <s v="X Produits CDC"/>
    <s v="ST JOSEPH ILOT NORD CON"/>
    <s v="CDC"/>
    <n v="1196000"/>
    <n v="1099534.73"/>
    <n v="31.67"/>
    <s v="A"/>
    <s v="V"/>
    <s v="LIVRET A"/>
    <n v="2.3479999999999999"/>
    <s v="V"/>
    <s v="LIVRET A"/>
    <n v="2.85"/>
    <s v="A-1"/>
    <m/>
    <n v="31736.82"/>
    <n v="14038"/>
  </r>
  <r>
    <x v="0"/>
    <x v="29"/>
    <n v="2009"/>
    <s v="X Produits CDC"/>
    <s v="LEDUC CONST 24 LOGTS PL"/>
    <s v="CDC"/>
    <n v="1990822"/>
    <n v="1787024.63"/>
    <n v="30.67"/>
    <s v="A"/>
    <s v="V"/>
    <s v="LIVRET A"/>
    <n v="2.35"/>
    <s v="V"/>
    <s v="LIVRET A"/>
    <n v="2.85"/>
    <s v="A-1"/>
    <m/>
    <n v="51632.23"/>
    <n v="24632.49"/>
  </r>
  <r>
    <x v="0"/>
    <x v="29"/>
    <n v="2008"/>
    <s v="X Produits CDC"/>
    <s v="LES OLIVIERS A REHAB 2"/>
    <s v="CDC"/>
    <n v="500000"/>
    <n v="189562.05"/>
    <n v="4.58"/>
    <s v="A"/>
    <s v="V"/>
    <s v="LIVRET A"/>
    <n v="3.9460000000000002"/>
    <s v="V"/>
    <s v="LIVRET A"/>
    <n v="2.7"/>
    <s v="A-1"/>
    <m/>
    <n v="6062.51"/>
    <n v="34975.339999999997"/>
  </r>
  <r>
    <x v="0"/>
    <x v="29"/>
    <n v="2006"/>
    <s v="X Produits CDC"/>
    <s v="RUE DE LA REPUBLIQUE AC"/>
    <s v="CDC"/>
    <n v="93571"/>
    <n v="85242.05"/>
    <n v="37.25"/>
    <s v="A"/>
    <s v="V"/>
    <s v="LIVRET A"/>
    <n v="3.7410000000000001"/>
    <s v="V"/>
    <s v="LIVRET A"/>
    <n v="3.25"/>
    <s v="A-1"/>
    <m/>
    <n v="2802.46"/>
    <n v="987.35"/>
  </r>
  <r>
    <x v="0"/>
    <x v="29"/>
    <n v="2007"/>
    <s v="X Produits CDC"/>
    <s v="RUE DE LA REPUBLIQUE AC"/>
    <s v="CDC"/>
    <n v="233927"/>
    <n v="182476.87"/>
    <n v="22.25"/>
    <s v="A"/>
    <s v="V"/>
    <s v="LIVRET A"/>
    <n v="3.2949999999999999"/>
    <s v="V"/>
    <s v="LIVRET A"/>
    <n v="2.75"/>
    <s v="A-1"/>
    <m/>
    <n v="5165.59"/>
    <n v="5362.66"/>
  </r>
  <r>
    <x v="0"/>
    <x v="29"/>
    <n v="2008"/>
    <s v="X Produits CDC"/>
    <s v="LEDUC 2 CONST 21 LOGTS"/>
    <s v="CDC"/>
    <n v="345429"/>
    <n v="305496.74"/>
    <n v="39.92"/>
    <s v="A"/>
    <s v="V"/>
    <s v="LIVRET A"/>
    <n v="4.2359999999999998"/>
    <s v="V"/>
    <s v="LIVRET A"/>
    <n v="2.5"/>
    <s v="A-1"/>
    <m/>
    <n v="7747.97"/>
    <n v="4421.87"/>
  </r>
  <r>
    <x v="0"/>
    <x v="29"/>
    <n v="2005"/>
    <s v="X Produits CDC"/>
    <s v="RUE ALBE CONST 18 LOGTS"/>
    <s v="CDC"/>
    <n v="745170"/>
    <n v="604381.44999999995"/>
    <n v="22.33"/>
    <s v="A"/>
    <s v="V"/>
    <s v="LIVRET A"/>
    <n v="3.3849999999999998"/>
    <s v="V"/>
    <s v="LIVRET A"/>
    <n v="3.4"/>
    <s v="A-1"/>
    <m/>
    <n v="21067.52"/>
    <n v="15251.37"/>
  </r>
  <r>
    <x v="0"/>
    <x v="29"/>
    <n v="2004"/>
    <s v="X Produits CDC"/>
    <s v="RUE DU REFUGE REHABILIT"/>
    <s v="CDC"/>
    <n v="130000"/>
    <n v="22307.83"/>
    <n v="1.08"/>
    <s v="A"/>
    <s v="V"/>
    <s v="LIVRET A"/>
    <n v="3.9649999999999999"/>
    <s v="V"/>
    <s v="LIVRET A"/>
    <n v="3.45"/>
    <s v="A-1"/>
    <m/>
    <n v="1132.3900000000001"/>
    <n v="10514.99"/>
  </r>
  <r>
    <x v="0"/>
    <x v="29"/>
    <n v="2004"/>
    <s v="X Produits CDC"/>
    <s v="CHATEAU GOMBERT G MONGE"/>
    <s v="CDC"/>
    <n v="1635868"/>
    <n v="1294508.55"/>
    <n v="21.42"/>
    <s v="A"/>
    <s v="V"/>
    <s v="LIVRET A"/>
    <n v="3.4369999999999998"/>
    <s v="V"/>
    <s v="LIVRET A"/>
    <n v="3.45"/>
    <s v="A-1"/>
    <m/>
    <n v="45862.5"/>
    <n v="34839.15"/>
  </r>
  <r>
    <x v="0"/>
    <x v="29"/>
    <n v="1991"/>
    <s v="P"/>
    <s v="10 RUE DE L ACADEMIE A"/>
    <s v="CIL U"/>
    <n v="62809"/>
    <n v="16765.61"/>
    <n v="4.75"/>
    <s v="A"/>
    <s v="F"/>
    <s v="FIXE"/>
    <n v="1.9179999999999999"/>
    <s v="F"/>
    <s v="FIXE"/>
    <n v="2"/>
    <s v="A-1"/>
    <m/>
    <n v="398.48"/>
    <n v="3158.48"/>
  </r>
  <r>
    <x v="0"/>
    <x v="29"/>
    <n v="1992"/>
    <s v="X Produits CDC"/>
    <s v="CONST DE 27 LOGTS.GRP.LAM"/>
    <s v="CDC"/>
    <n v="1254819.45"/>
    <n v="579895.51"/>
    <n v="8.08"/>
    <s v="A"/>
    <s v="V"/>
    <s v="LIVRET A"/>
    <n v="5.18"/>
    <s v="V"/>
    <s v="LIVRET A"/>
    <n v="3.55"/>
    <s v="A-1"/>
    <m/>
    <n v="22527.15"/>
    <n v="54671.94"/>
  </r>
  <r>
    <x v="0"/>
    <x v="29"/>
    <n v="1993"/>
    <s v="X Produits CDC"/>
    <s v="ACQ INSER 10 LGTS HOTEL"/>
    <s v="CDC"/>
    <n v="94729.08"/>
    <n v="43159.49"/>
    <n v="9.42"/>
    <s v="A"/>
    <s v="V"/>
    <s v="LIVRET A"/>
    <n v="5.0519999999999996"/>
    <s v="V"/>
    <s v="LIVRET A"/>
    <n v="3.55"/>
    <s v="A-1"/>
    <m/>
    <n v="1660.03"/>
    <n v="3602.07"/>
  </r>
  <r>
    <x v="0"/>
    <x v="29"/>
    <n v="1995"/>
    <s v="X Produits CDC"/>
    <s v="MONTJARDE_x000a_boulevard d Ann"/>
    <s v="CDC"/>
    <n v="3762766.16"/>
    <n v="1731042.55"/>
    <n v="9.67"/>
    <s v="A"/>
    <s v="V"/>
    <s v="LIVRET A"/>
    <n v="4.5359999999999996"/>
    <s v="V"/>
    <s v="LIVRET A"/>
    <n v="3.55"/>
    <s v="A-1"/>
    <m/>
    <n v="66580.75"/>
    <n v="144471.72"/>
  </r>
  <r>
    <x v="0"/>
    <x v="29"/>
    <n v="1995"/>
    <s v="X Produits CDC"/>
    <s v="MONTJARDE_x000a_boulevard d Ann"/>
    <s v="CDC"/>
    <n v="452468.84"/>
    <n v="212554.47"/>
    <n v="9.67"/>
    <s v="A"/>
    <s v="V"/>
    <s v="LIVRET A"/>
    <n v="4.0819999999999999"/>
    <s v="V"/>
    <s v="LIVRET A"/>
    <n v="3.05"/>
    <s v="A-1"/>
    <m/>
    <n v="7020.86"/>
    <n v="17637.64"/>
  </r>
  <r>
    <x v="0"/>
    <x v="29"/>
    <n v="1995"/>
    <s v="X Produits CDC"/>
    <s v="PERRIN 7 15 rue_x000a_Docteur"/>
    <s v="CDC"/>
    <n v="3405745.65"/>
    <n v="1723798.81"/>
    <n v="10"/>
    <s v="A"/>
    <s v="V"/>
    <s v="LIVRET A"/>
    <n v="4.5810000000000004"/>
    <s v="V"/>
    <s v="LIVRET A"/>
    <n v="3.55"/>
    <s v="A-1"/>
    <m/>
    <n v="65761.66"/>
    <n v="128642.25"/>
  </r>
  <r>
    <x v="0"/>
    <x v="29"/>
    <n v="1995"/>
    <s v="X Produits CDC"/>
    <s v="CHAVE ST MICHEL_x000a_189 boul"/>
    <s v="CDC"/>
    <n v="145341.69"/>
    <n v="70272"/>
    <n v="9.67"/>
    <s v="A"/>
    <s v="V"/>
    <s v="LIVRET A"/>
    <n v="4.2770000000000001"/>
    <s v="V"/>
    <s v="LIVRET A"/>
    <n v="3.05"/>
    <s v="A-1"/>
    <m/>
    <n v="2321.15"/>
    <n v="5831.12"/>
  </r>
  <r>
    <x v="0"/>
    <x v="29"/>
    <n v="1995"/>
    <s v="P"/>
    <s v="LORETTE ZAC DE SAINT ANDR"/>
    <s v="Urcil"/>
    <n v="384171.52000000002"/>
    <n v="65164.46"/>
    <n v="2.58"/>
    <s v="A"/>
    <s v="F"/>
    <s v="FIXE"/>
    <n v="1.4990000000000001"/>
    <s v="F"/>
    <s v="FIXE"/>
    <n v="1.5"/>
    <s v="A-1"/>
    <m/>
    <n v="1293.71"/>
    <n v="21082.639999999999"/>
  </r>
  <r>
    <x v="0"/>
    <x v="29"/>
    <n v="1994"/>
    <s v="P"/>
    <s v="LORETTE Zac st Andr e 15e"/>
    <s v="Urcil"/>
    <n v="533571.56000000006"/>
    <n v="90506.11"/>
    <n v="2.83"/>
    <s v="A"/>
    <s v="F"/>
    <s v="FIXE"/>
    <n v="1.5"/>
    <s v="F"/>
    <s v="FIXE"/>
    <n v="1.5"/>
    <s v="A-1"/>
    <m/>
    <n v="1796.81"/>
    <n v="29281.46"/>
  </r>
  <r>
    <x v="0"/>
    <x v="29"/>
    <n v="1993"/>
    <s v="X Produits CDC"/>
    <s v="CHALET Traverse Tour Sain"/>
    <s v="CDC"/>
    <n v="178383.8"/>
    <n v="91239.21"/>
    <n v="10.83"/>
    <s v="A"/>
    <s v="V"/>
    <s v="LIVRET A"/>
    <n v="4.9820000000000002"/>
    <s v="V"/>
    <s v="LIVRET A"/>
    <n v="3.55"/>
    <s v="A-1"/>
    <m/>
    <n v="3480.7"/>
    <n v="6808.93"/>
  </r>
  <r>
    <x v="0"/>
    <x v="29"/>
    <n v="1993"/>
    <s v="X Produits CDC"/>
    <s v="53 BD DES CRENEAUX AC"/>
    <s v="CDC"/>
    <n v="87928.02"/>
    <n v="42089.84"/>
    <n v="9.92"/>
    <s v="A"/>
    <s v="V"/>
    <s v="LIVRET A"/>
    <n v="5.0519999999999996"/>
    <s v="V"/>
    <s v="LIVRET A"/>
    <n v="3.55"/>
    <s v="A-1"/>
    <m/>
    <n v="1618.89"/>
    <n v="3512.79"/>
  </r>
  <r>
    <x v="0"/>
    <x v="29"/>
    <n v="1996"/>
    <s v="X Produits CDC"/>
    <s v="35 35 rue Chateaubriand"/>
    <s v="CDC"/>
    <n v="1030459.01"/>
    <n v="537641.46"/>
    <n v="10.33"/>
    <s v="A"/>
    <s v="V"/>
    <s v="LIVRET A"/>
    <n v="4.5759999999999996"/>
    <s v="V"/>
    <s v="LIVRET A"/>
    <n v="4.05"/>
    <s v="A-1"/>
    <m/>
    <n v="23285.21"/>
    <n v="37302.089999999997"/>
  </r>
  <r>
    <x v="0"/>
    <x v="29"/>
    <n v="1994"/>
    <s v="X Produits CDC"/>
    <s v="36 38 AV ANATOLE DE LA FO"/>
    <s v="CDC"/>
    <n v="266700.26"/>
    <n v="136072.39000000001"/>
    <n v="10.5"/>
    <s v="A"/>
    <s v="V"/>
    <s v="LIVRET A"/>
    <n v="4.585"/>
    <s v="V"/>
    <s v="LIVRET A"/>
    <n v="3.55"/>
    <s v="A-1"/>
    <m/>
    <n v="5191.0600000000004"/>
    <n v="10154.700000000001"/>
  </r>
  <r>
    <x v="0"/>
    <x v="29"/>
    <n v="1988"/>
    <s v="X Produits CDC"/>
    <s v="ACQ AMEL 1 LOGT 90 RUE R"/>
    <s v="CDC"/>
    <n v="84642.13"/>
    <n v="29922.21"/>
    <n v="6.25"/>
    <s v="A"/>
    <s v="V"/>
    <s v="LIVRET A"/>
    <n v="4.7119999999999997"/>
    <s v="V"/>
    <s v="LIVRET A"/>
    <n v="2.77"/>
    <s v="A-1"/>
    <m/>
    <n v="1408.85"/>
    <n v="3458.34"/>
  </r>
  <r>
    <x v="0"/>
    <x v="29"/>
    <n v="1981"/>
    <s v="X Produits CDC"/>
    <s v="CONST 20 LOGTS PLA ZAC DE"/>
    <s v="CDC"/>
    <n v="675029.16"/>
    <n v="0"/>
    <n v="0"/>
    <s v="A"/>
    <s v="V"/>
    <s v="LIVRET A"/>
    <n v="5.0549999999999997"/>
    <s v="V"/>
    <s v="LIVRET A"/>
    <n v="3.55"/>
    <s v="A-1"/>
    <m/>
    <n v="2357.4"/>
    <n v="42870.16"/>
  </r>
  <r>
    <x v="0"/>
    <x v="29"/>
    <n v="1986"/>
    <s v="X Produits CDC"/>
    <s v="AMELIORATION D UN LOGEMEN"/>
    <s v="CDC"/>
    <n v="13955.34"/>
    <n v="4309.2"/>
    <n v="5.17"/>
    <s v="A"/>
    <s v="V"/>
    <s v="LIVRET A"/>
    <n v="4.758"/>
    <s v="V"/>
    <s v="LIVRET A"/>
    <n v="2.77"/>
    <s v="A-1"/>
    <m/>
    <n v="217.34"/>
    <n v="597.12"/>
  </r>
  <r>
    <x v="0"/>
    <x v="29"/>
    <n v="1986"/>
    <s v="X Produits CDC"/>
    <s v="CONST16 LOGTS. SIS 20 VAL"/>
    <s v="CDC"/>
    <n v="445608.48"/>
    <n v="94951.19"/>
    <n v="4.42"/>
    <s v="A"/>
    <s v="V"/>
    <s v="LIVRET A"/>
    <n v="4.2190000000000003"/>
    <s v="V"/>
    <s v="LIVRET A"/>
    <n v="2.15"/>
    <s v="A-1"/>
    <m/>
    <n v="2439.86"/>
    <n v="18530.54"/>
  </r>
  <r>
    <x v="0"/>
    <x v="29"/>
    <n v="1983"/>
    <s v="X Produits CDC"/>
    <s v="ACQ AMEL 35 LOGTS AU PAN"/>
    <s v="CDC"/>
    <n v="54073.82"/>
    <n v="6356.29"/>
    <n v="1.92"/>
    <s v="A"/>
    <s v="V"/>
    <s v="LIVRET A"/>
    <n v="5.0019999999999998"/>
    <s v="V"/>
    <s v="LIVRET A"/>
    <n v="3.55"/>
    <s v="A-1"/>
    <m/>
    <n v="635.88"/>
    <n v="2940.25"/>
  </r>
  <r>
    <x v="0"/>
    <x v="29"/>
    <n v="1986"/>
    <s v="X Produits CDC"/>
    <s v="CONST 4 LOGTS TRAVERSE DE"/>
    <s v="CDC"/>
    <n v="247135.1"/>
    <n v="52660.06"/>
    <n v="4.42"/>
    <s v="A"/>
    <s v="V"/>
    <s v="LIVRET A"/>
    <n v="4.2190000000000003"/>
    <s v="V"/>
    <s v="LIVRET A"/>
    <n v="2.15"/>
    <s v="A-1"/>
    <m/>
    <n v="1353.14"/>
    <n v="10277.07"/>
  </r>
  <r>
    <x v="0"/>
    <x v="29"/>
    <n v="1989"/>
    <s v="X Produits CDC"/>
    <s v="CONST 43 LOGTS TRV.DE LA"/>
    <s v="CDC"/>
    <n v="45617.17"/>
    <n v="18080.419999999998"/>
    <n v="7.17"/>
    <s v="A"/>
    <s v="V"/>
    <s v="LIVRET A"/>
    <n v="4.6639999999999997"/>
    <s v="V"/>
    <s v="LIVRET A"/>
    <n v="2.77"/>
    <s v="A-1"/>
    <m/>
    <n v="804.79"/>
    <n v="1778.91"/>
  </r>
  <r>
    <x v="0"/>
    <x v="29"/>
    <n v="2018"/>
    <s v="X Produits CDC"/>
    <s v="JARDINS DE THEODORE rec"/>
    <s v="CDC"/>
    <n v="1163357"/>
    <n v="1163357"/>
    <n v="39.58"/>
    <s v="A"/>
    <s v="V"/>
    <s v="LIVRET A"/>
    <n v="0.55000000000000004"/>
    <s v="V"/>
    <s v="LIVRET A"/>
    <n v="0.55000000000000004"/>
    <s v="A-1"/>
    <m/>
    <n v="0"/>
    <n v="0"/>
  </r>
  <r>
    <x v="0"/>
    <x v="29"/>
    <n v="1986"/>
    <s v="X Produits CDC"/>
    <s v="ACQ AMEL 2 LOGETS SIS 269"/>
    <s v="CDC"/>
    <n v="71399.5"/>
    <n v="15213.95"/>
    <n v="4.42"/>
    <s v="A"/>
    <s v="V"/>
    <s v="LIVRET A"/>
    <n v="4.2190000000000003"/>
    <s v="V"/>
    <s v="LIVRET A"/>
    <n v="2.15"/>
    <s v="A-1"/>
    <m/>
    <n v="390.93"/>
    <n v="2969.14"/>
  </r>
  <r>
    <x v="0"/>
    <x v="29"/>
    <n v="1966"/>
    <s v="P"/>
    <s v="GROUPE FONSCOLOMBES 74"/>
    <s v="CDC"/>
    <n v="66737.600000000006"/>
    <n v="5801.46"/>
    <n v="2.25"/>
    <s v="A"/>
    <s v="F"/>
    <s v="FIXE"/>
    <n v="1.978"/>
    <s v="F"/>
    <s v="FIXE"/>
    <n v="2"/>
    <s v="A-1"/>
    <m/>
    <n v="153.19999999999999"/>
    <n v="1858.49"/>
  </r>
  <r>
    <x v="0"/>
    <x v="29"/>
    <n v="1987"/>
    <s v="X Produits CDC"/>
    <s v="ACQ AMEL 2 LOGTS 3 RUE DE"/>
    <s v="CDC"/>
    <n v="96042.880000000005"/>
    <n v="29656.68"/>
    <n v="5.17"/>
    <s v="A"/>
    <s v="V"/>
    <s v="LIVRET A"/>
    <n v="4.758"/>
    <s v="V"/>
    <s v="LIVRET A"/>
    <n v="2.77"/>
    <s v="A-1"/>
    <m/>
    <n v="1495.78"/>
    <n v="4109.45"/>
  </r>
  <r>
    <x v="0"/>
    <x v="29"/>
    <n v="2013"/>
    <s v="X Produits CDC"/>
    <s v="SAINT PIERRE PSP 2013"/>
    <s v="CDC"/>
    <n v="2551000"/>
    <n v="2159704.65"/>
    <n v="19.920000000000002"/>
    <s v="A"/>
    <s v="V"/>
    <s v="LIVRET A"/>
    <n v="1.85"/>
    <s v="V"/>
    <s v="LIVRET A"/>
    <n v="1.85"/>
    <s v="A-1"/>
    <m/>
    <n v="41478.57"/>
    <n v="82380.210000000006"/>
  </r>
  <r>
    <x v="0"/>
    <x v="29"/>
    <n v="2013"/>
    <s v="X Produits CDC"/>
    <s v="FRAIS VALLON PSP 2013"/>
    <s v="CDC"/>
    <n v="4420000"/>
    <n v="3690206.13"/>
    <n v="19.920000000000002"/>
    <s v="A"/>
    <s v="V"/>
    <s v="LIVRET A"/>
    <n v="1.85"/>
    <s v="V"/>
    <s v="LIVRET A"/>
    <n v="1.85"/>
    <s v="A-1"/>
    <m/>
    <n v="71068.94"/>
    <n v="151358.34"/>
  </r>
  <r>
    <x v="0"/>
    <x v="29"/>
    <n v="2013"/>
    <s v="X Produits CDC"/>
    <s v="BENGALE PSP 2013 REHA"/>
    <s v="CDC"/>
    <n v="415000"/>
    <n v="317349.38"/>
    <n v="12.92"/>
    <s v="A"/>
    <s v="V"/>
    <s v="LIVRET A"/>
    <n v="1.85"/>
    <s v="V"/>
    <s v="LIVRET A"/>
    <n v="1.85"/>
    <s v="A-1"/>
    <m/>
    <n v="6250.54"/>
    <n v="20517.59"/>
  </r>
  <r>
    <x v="0"/>
    <x v="29"/>
    <n v="2015"/>
    <s v="X Produits CDC"/>
    <s v="PSP 2015 2 REHABILITATI"/>
    <s v="CDC"/>
    <n v="8000"/>
    <n v="7241.69"/>
    <n v="15.08"/>
    <s v="A"/>
    <s v="V"/>
    <s v="LIVRET A"/>
    <n v="1.3240000000000001"/>
    <s v="V"/>
    <s v="LIVRET A"/>
    <n v="1.35"/>
    <s v="A-1"/>
    <m/>
    <n v="102.93"/>
    <n v="382.9"/>
  </r>
  <r>
    <x v="0"/>
    <x v="29"/>
    <n v="2015"/>
    <s v="X Produits CDC"/>
    <s v="PSP 2013 2022 CONSTRUCT"/>
    <s v="CDC"/>
    <n v="438147"/>
    <n v="423120.77"/>
    <n v="56.75"/>
    <s v="A"/>
    <s v="V"/>
    <s v="LIVRET A"/>
    <n v="1.25"/>
    <s v="V"/>
    <s v="LIVRET A"/>
    <n v="1.25"/>
    <s v="A-1"/>
    <m/>
    <n v="5352.4"/>
    <n v="5071.09"/>
  </r>
  <r>
    <x v="0"/>
    <x v="29"/>
    <n v="2015"/>
    <s v="X Produits CDC"/>
    <s v="PSP 2013 2022 CONSTRUCT"/>
    <s v="CDC"/>
    <n v="63674"/>
    <n v="61490.31"/>
    <n v="56.75"/>
    <s v="A"/>
    <s v="V"/>
    <s v="LIVRET A"/>
    <n v="1.25"/>
    <s v="V"/>
    <s v="LIVRET A"/>
    <n v="1.25"/>
    <s v="A-1"/>
    <m/>
    <n v="777.84"/>
    <n v="736.96"/>
  </r>
  <r>
    <x v="0"/>
    <x v="29"/>
    <n v="2015"/>
    <s v="X Produits CDC"/>
    <s v="PSP 2013 2022 CONSTRUCT"/>
    <s v="CDC"/>
    <n v="107450"/>
    <n v="103694.23"/>
    <n v="56.75"/>
    <s v="A"/>
    <s v="V"/>
    <s v="LIVRET A"/>
    <n v="1.19"/>
    <s v="V"/>
    <s v="LIVRET A"/>
    <n v="1.19"/>
    <s v="A-1"/>
    <m/>
    <n v="1249.04"/>
    <n v="1266.76"/>
  </r>
  <r>
    <x v="0"/>
    <x v="29"/>
    <n v="2014"/>
    <s v="X Produits CDC"/>
    <s v="PSP 2014 RECONST_x000a_DE 12 GR"/>
    <s v="CDC"/>
    <n v="2470000"/>
    <n v="2339916.9900000002"/>
    <n v="34"/>
    <s v="A"/>
    <s v="V"/>
    <s v="LIVRET A"/>
    <n v="1.623"/>
    <s v="V"/>
    <s v="LIVRET A"/>
    <n v="1.6"/>
    <s v="A-1"/>
    <m/>
    <n v="38684.25"/>
    <n v="44465.25"/>
  </r>
  <r>
    <x v="0"/>
    <x v="29"/>
    <n v="2014"/>
    <s v="X Produits CDC"/>
    <s v="PSP 2014 RECONST_x000a_DE 12 GR"/>
    <s v="CDC"/>
    <n v="2654000"/>
    <n v="2514226.6"/>
    <n v="34"/>
    <s v="A"/>
    <s v="V"/>
    <s v="LIVRET A"/>
    <n v="1.623"/>
    <s v="V"/>
    <s v="LIVRET A"/>
    <n v="1.6"/>
    <s v="A-1"/>
    <m/>
    <n v="41566"/>
    <n v="47777.64"/>
  </r>
  <r>
    <x v="0"/>
    <x v="29"/>
    <n v="2014"/>
    <s v="X Produits CDC"/>
    <s v="PSP 2014 RECONST_x000a_DE 12 GR"/>
    <s v="CDC"/>
    <n v="88000"/>
    <n v="76055.48"/>
    <n v="14"/>
    <s v="A"/>
    <s v="V"/>
    <s v="LIVRET A"/>
    <n v="1.641"/>
    <s v="V"/>
    <s v="LIVRET A"/>
    <n v="1.6"/>
    <s v="A-1"/>
    <m/>
    <n v="1302.9000000000001"/>
    <n v="4251.5"/>
  </r>
  <r>
    <x v="0"/>
    <x v="29"/>
    <n v="2014"/>
    <s v="X Produits CDC"/>
    <s v="PSP 2014 RECONST_x000a_DE 12 GR"/>
    <s v="CDC"/>
    <n v="897000"/>
    <n v="818510.76"/>
    <n v="21"/>
    <s v="A"/>
    <s v="V"/>
    <s v="LIVRET A"/>
    <n v="1.6359999999999999"/>
    <s v="V"/>
    <s v="LIVRET A"/>
    <n v="1.6"/>
    <s v="A-1"/>
    <m/>
    <n v="13743.77"/>
    <n v="28614.12"/>
  </r>
  <r>
    <x v="0"/>
    <x v="29"/>
    <n v="2017"/>
    <s v="X Produits CDC"/>
    <s v="LES IRIS r ehab de 57 l"/>
    <s v="CDC"/>
    <n v="570000"/>
    <n v="549934.41"/>
    <n v="23.08"/>
    <s v="A"/>
    <s v="V"/>
    <s v="LIVRET A"/>
    <n v="0.50700000000000001"/>
    <s v="V"/>
    <s v="LIVRET A"/>
    <n v="0.5"/>
    <s v="A-1"/>
    <m/>
    <n v="2850"/>
    <n v="20065.59"/>
  </r>
  <r>
    <x v="0"/>
    <x v="29"/>
    <n v="2013"/>
    <s v="X Produits CDC"/>
    <s v="REHABILITATION DE 3 CITES"/>
    <s v="CDC"/>
    <n v="1903000"/>
    <n v="1645467.54"/>
    <n v="19.25"/>
    <s v="A"/>
    <s v="V"/>
    <s v="LIVRET A"/>
    <n v="2.85"/>
    <s v="V"/>
    <s v="LIVRET A"/>
    <n v="2.85"/>
    <s v="A-1"/>
    <m/>
    <n v="48476.72"/>
    <n v="55469.88"/>
  </r>
  <r>
    <x v="0"/>
    <x v="29"/>
    <n v="2017"/>
    <s v="X Produits CDC"/>
    <s v="LES EGLANTIERS r_x000a_ehab d"/>
    <s v="CDC"/>
    <n v="379500"/>
    <n v="367607.34"/>
    <n v="23.67"/>
    <s v="A"/>
    <s v="V"/>
    <s v="LIVRET A"/>
    <n v="1.37"/>
    <s v="V"/>
    <s v="LIVRET A"/>
    <n v="1.35"/>
    <s v="A-1"/>
    <m/>
    <n v="5123.25"/>
    <n v="11892.66"/>
  </r>
  <r>
    <x v="0"/>
    <x v="29"/>
    <n v="2018"/>
    <s v="X Produits CDC"/>
    <s v="MALPASSE LOT 21_x000a_reconst"/>
    <s v="CDC"/>
    <n v="979184"/>
    <n v="979184"/>
    <n v="39.58"/>
    <s v="A"/>
    <s v="V"/>
    <s v="LIVRET A"/>
    <n v="0.55000000000000004"/>
    <s v="V"/>
    <s v="LIVRET A"/>
    <n v="0.55000000000000004"/>
    <s v="A-1"/>
    <m/>
    <n v="0"/>
    <n v="0"/>
  </r>
  <r>
    <x v="0"/>
    <x v="29"/>
    <n v="2011"/>
    <s v="X Produits CDC"/>
    <s v="LES LAURIERS 6EME TR RE"/>
    <s v="CDC"/>
    <n v="629550"/>
    <n v="513029.82"/>
    <n v="17"/>
    <s v="A"/>
    <s v="V"/>
    <s v="LIVRET A"/>
    <n v="2.3479999999999999"/>
    <s v="V"/>
    <s v="LIVRET A"/>
    <n v="2.85"/>
    <s v="A-1"/>
    <m/>
    <n v="15151.22"/>
    <n v="18591.810000000001"/>
  </r>
  <r>
    <x v="0"/>
    <x v="29"/>
    <n v="2016"/>
    <s v="X Produits CDC"/>
    <s v="PSP 2015 2 REHABILITATI"/>
    <s v="CDC"/>
    <n v="307000"/>
    <n v="287602.65000000002"/>
    <n v="22.08"/>
    <s v="A"/>
    <s v="V"/>
    <s v="LIVRET A"/>
    <n v="1.35"/>
    <s v="V"/>
    <s v="LIVRET A"/>
    <n v="1.35"/>
    <s v="A-1"/>
    <m/>
    <n v="4014.91"/>
    <n v="9797.83"/>
  </r>
  <r>
    <x v="0"/>
    <x v="29"/>
    <n v="2010"/>
    <s v="X Produits CDC"/>
    <s v="PAUL STRAUSS REHAB 207"/>
    <s v="CDC"/>
    <n v="1854000"/>
    <n v="930434.68"/>
    <n v="6.25"/>
    <s v="A"/>
    <s v="F"/>
    <s v="FIXE"/>
    <n v="1.8979999999999999"/>
    <s v="F"/>
    <s v="FIXE"/>
    <n v="1.9"/>
    <s v="A-1"/>
    <m/>
    <n v="20018.91"/>
    <n v="123192.28"/>
  </r>
  <r>
    <x v="0"/>
    <x v="29"/>
    <n v="2009"/>
    <s v="X Produits CDC"/>
    <s v="ST PAUL REHAB 128 LOGTS"/>
    <s v="CDC"/>
    <n v="593341"/>
    <n v="383668.1"/>
    <n v="10.75"/>
    <s v="A"/>
    <s v="V"/>
    <s v="LIVRET A"/>
    <n v="1.9490000000000001"/>
    <s v="V"/>
    <s v="LIVRET A"/>
    <n v="2.5"/>
    <s v="A-1"/>
    <m/>
    <n v="10260.09"/>
    <n v="26735.51"/>
  </r>
  <r>
    <x v="0"/>
    <x v="29"/>
    <n v="2007"/>
    <s v="X Produits CDC"/>
    <s v="AMELIORATION DE DIVERSES"/>
    <s v="CDC"/>
    <n v="1323000"/>
    <n v="600350.71"/>
    <n v="6.58"/>
    <s v="A"/>
    <s v="V"/>
    <s v="LIVRET A"/>
    <n v="3.1829999999999998"/>
    <s v="V"/>
    <s v="LIVRET A"/>
    <n v="2.7"/>
    <s v="A-1"/>
    <m/>
    <n v="18286.8"/>
    <n v="76938.25"/>
  </r>
  <r>
    <x v="0"/>
    <x v="29"/>
    <n v="2006"/>
    <s v="X Produits CDC"/>
    <s v="LA MARINE BLEUE REHAB 7"/>
    <s v="CDC"/>
    <n v="1480000"/>
    <n v="365453.46"/>
    <n v="2.67"/>
    <s v="A"/>
    <s v="V"/>
    <s v="LIVRET A"/>
    <n v="3.3330000000000002"/>
    <s v="V"/>
    <s v="LIVRET A"/>
    <n v="2.9"/>
    <s v="A-1"/>
    <m/>
    <n v="13897.88"/>
    <n v="113783.87"/>
  </r>
  <r>
    <x v="0"/>
    <x v="29"/>
    <n v="2006"/>
    <s v="X Produits CDC"/>
    <s v="RUE DE LA REPUBLIQUE CO"/>
    <s v="CDC"/>
    <n v="155952"/>
    <n v="139513.53"/>
    <n v="37.25"/>
    <s v="A"/>
    <s v="V"/>
    <s v="LIVRET A"/>
    <n v="3.3919999999999999"/>
    <s v="V"/>
    <s v="LIVRET A"/>
    <n v="2.75"/>
    <s v="A-1"/>
    <m/>
    <n v="3887.29"/>
    <n v="1842.55"/>
  </r>
  <r>
    <x v="0"/>
    <x v="29"/>
    <n v="2006"/>
    <s v="P"/>
    <s v="PROGRAMME DE CONSTRUCTION"/>
    <s v="DEXIA CL"/>
    <n v="4996438"/>
    <n v="4518310.0999999996"/>
    <n v="36.08"/>
    <s v="A"/>
    <s v="F"/>
    <s v="FIXE"/>
    <n v="4.2759999999999998"/>
    <s v="F"/>
    <s v="FIXE"/>
    <n v="4.3"/>
    <s v="A-1"/>
    <m/>
    <n v="196424.4"/>
    <n v="49699.23"/>
  </r>
  <r>
    <x v="0"/>
    <x v="29"/>
    <n v="2004"/>
    <s v="X Produits CDC"/>
    <s v="CITES J.JAURES CYPRES MAS"/>
    <s v="CDC"/>
    <n v="273508"/>
    <n v="24038.66"/>
    <n v="0.83"/>
    <s v="A"/>
    <s v="V"/>
    <s v="LIVRET A"/>
    <n v="3.4180000000000001"/>
    <s v="V"/>
    <s v="LIVRET A"/>
    <n v="3.45"/>
    <s v="A-1"/>
    <m/>
    <n v="1626.88"/>
    <n v="23117.4"/>
  </r>
  <r>
    <x v="0"/>
    <x v="29"/>
    <n v="1992"/>
    <s v="X Produits CDC"/>
    <s v="ACQ AMEL 17 LOGTS 33 BD"/>
    <s v="CDC"/>
    <n v="498339.68"/>
    <n v="210669.57"/>
    <n v="8.33"/>
    <s v="A"/>
    <s v="V"/>
    <s v="LIVRET A"/>
    <n v="5.1180000000000003"/>
    <s v="V"/>
    <s v="LIVRET A"/>
    <n v="3.55"/>
    <s v="A-1"/>
    <m/>
    <n v="8183.86"/>
    <n v="19861.71"/>
  </r>
  <r>
    <x v="0"/>
    <x v="29"/>
    <n v="1999"/>
    <s v="P"/>
    <s v="R eam enagement de la det"/>
    <s v="CEP"/>
    <n v="7362220.3899999997"/>
    <n v="1263159.23"/>
    <n v="2.42"/>
    <s v="A"/>
    <s v="V"/>
    <s v="EURIBOR 12M"/>
    <n v="3.5139999999999998"/>
    <s v="V"/>
    <s v="EURIBOR 12M"/>
    <n v="3.4510000000000001"/>
    <s v="A-1"/>
    <m/>
    <n v="58002.65"/>
    <n v="394565.77"/>
  </r>
  <r>
    <x v="0"/>
    <x v="29"/>
    <n v="1996"/>
    <s v="X Produits CDC"/>
    <s v="Construction 17 logements"/>
    <s v="CDC"/>
    <n v="221214.96"/>
    <n v="118183.96"/>
    <n v="10.08"/>
    <s v="A"/>
    <s v="V"/>
    <s v="LIVRET A"/>
    <n v="4.742"/>
    <s v="V"/>
    <s v="LIVRET A"/>
    <n v="4.05"/>
    <s v="A-1"/>
    <m/>
    <n v="5118.93"/>
    <n v="8209.44"/>
  </r>
  <r>
    <x v="0"/>
    <x v="29"/>
    <n v="1997"/>
    <s v="X Produits CDC"/>
    <s v="LOUBON 34 rue_x000a_Loubon 3"/>
    <s v="CDC"/>
    <n v="215124.01"/>
    <n v="108406.23"/>
    <n v="11.75"/>
    <s v="A"/>
    <s v="V"/>
    <s v="LIVRET A"/>
    <n v="4.077"/>
    <s v="V"/>
    <s v="LIVRET A"/>
    <n v="3.05"/>
    <s v="A-1"/>
    <m/>
    <n v="3536.03"/>
    <n v="7529.2"/>
  </r>
  <r>
    <x v="0"/>
    <x v="29"/>
    <n v="1988"/>
    <s v="X Produits CDC"/>
    <s v="CONST 34 LOGTS _ 343 BD S"/>
    <s v="CDC"/>
    <n v="1814235.84"/>
    <n v="644576.21"/>
    <n v="6.5"/>
    <s v="A"/>
    <s v="V"/>
    <s v="LIVRET A"/>
    <n v="4.4640000000000004"/>
    <s v="V"/>
    <s v="LIVRET A"/>
    <n v="2.77"/>
    <s v="A-1"/>
    <m/>
    <n v="29753.71"/>
    <n v="74498.710000000006"/>
  </r>
  <r>
    <x v="0"/>
    <x v="29"/>
    <n v="1981"/>
    <s v="X Produits CDC"/>
    <s v="CONST 125 LOGTS LES LANCI"/>
    <s v="CDC"/>
    <n v="85693.42"/>
    <n v="0"/>
    <n v="0"/>
    <s v="A"/>
    <s v="V"/>
    <s v="LIVRET A"/>
    <n v="5.0060000000000002"/>
    <s v="V"/>
    <s v="LIVRET A"/>
    <n v="3.55"/>
    <s v="A-1"/>
    <m/>
    <n v="327.08"/>
    <n v="5442.27"/>
  </r>
  <r>
    <x v="0"/>
    <x v="29"/>
    <n v="1987"/>
    <s v="X Produits CDC"/>
    <s v="ACQ AMEL 1 LOGT 252 ROUTE"/>
    <s v="CDC"/>
    <n v="86572.75"/>
    <n v="26732.43"/>
    <n v="5.17"/>
    <s v="A"/>
    <s v="V"/>
    <s v="LIVRET A"/>
    <n v="4.758"/>
    <s v="V"/>
    <s v="LIVRET A"/>
    <n v="2.77"/>
    <s v="A-1"/>
    <m/>
    <n v="1348.29"/>
    <n v="3704.25"/>
  </r>
  <r>
    <x v="0"/>
    <x v="29"/>
    <n v="1988"/>
    <s v="X Produits CDC"/>
    <s v="CONST 51 LOGTS OPERATION"/>
    <s v="CDC"/>
    <n v="3358617.1"/>
    <n v="1187319.6399999999"/>
    <n v="6.17"/>
    <s v="A"/>
    <s v="V"/>
    <s v="LIVRET A"/>
    <n v="4.7119999999999997"/>
    <s v="V"/>
    <s v="LIVRET A"/>
    <n v="2.77"/>
    <s v="A-1"/>
    <m/>
    <n v="55903.4"/>
    <n v="137227.81"/>
  </r>
  <r>
    <x v="0"/>
    <x v="29"/>
    <n v="1983"/>
    <s v="X Produits CDC"/>
    <s v="CONST 30 LOGTS BD. DE LA"/>
    <s v="CDC"/>
    <n v="1391678.88"/>
    <n v="163589.01"/>
    <n v="1.67"/>
    <s v="A"/>
    <s v="V"/>
    <s v="LIVRET A"/>
    <n v="5.1459999999999999"/>
    <s v="V"/>
    <s v="LIVRET A"/>
    <n v="3.55"/>
    <s v="A-1"/>
    <m/>
    <n v="16888.169999999998"/>
    <n v="75672.28"/>
  </r>
  <r>
    <x v="0"/>
    <x v="29"/>
    <n v="1986"/>
    <s v="X Produits CDC"/>
    <s v="CONST21 LOGTSTRSE VALETT"/>
    <s v="CDC"/>
    <n v="1179458.5600000001"/>
    <n v="311059"/>
    <n v="4.67"/>
    <s v="A"/>
    <s v="V"/>
    <s v="LIVRET A"/>
    <n v="4.8010000000000002"/>
    <s v="V"/>
    <s v="LIVRET A"/>
    <n v="2.77"/>
    <s v="A-1"/>
    <m/>
    <n v="16524.04"/>
    <n v="53141.04"/>
  </r>
  <r>
    <x v="0"/>
    <x v="29"/>
    <n v="1969"/>
    <s v="P"/>
    <s v="GROUPES LES CEDRES 486 LO"/>
    <s v="CDC"/>
    <n v="72590.12"/>
    <n v="2129.1"/>
    <n v="0"/>
    <s v="A"/>
    <s v="F"/>
    <s v="FIXE"/>
    <n v="0"/>
    <s v="F"/>
    <s v="FIXE"/>
    <n v="5"/>
    <s v="A-1"/>
    <m/>
    <n v="207.84"/>
    <n v="2027.69"/>
  </r>
  <r>
    <x v="0"/>
    <x v="29"/>
    <n v="1989"/>
    <s v="X Produits CDC"/>
    <s v="ACQ AMEL 7 LOGTS.PLACE MA"/>
    <s v="CDC"/>
    <n v="184373.67"/>
    <n v="73457.009999999995"/>
    <n v="7.33"/>
    <s v="A"/>
    <s v="V"/>
    <s v="LIVRET A"/>
    <n v="5.5650000000000004"/>
    <s v="V"/>
    <s v="LIVRET A"/>
    <n v="3.55"/>
    <s v="A-1"/>
    <m/>
    <n v="4572.33"/>
    <n v="7227.36"/>
  </r>
  <r>
    <x v="0"/>
    <x v="29"/>
    <n v="1984"/>
    <s v="X Produits CDC"/>
    <s v="ACQ AMEL 5 LOGTS 15 RUE"/>
    <s v="CDC"/>
    <n v="258865.9"/>
    <n v="44731.42"/>
    <n v="2.92"/>
    <s v="A"/>
    <s v="V"/>
    <s v="LIVRET A"/>
    <n v="5.0389999999999997"/>
    <s v="V"/>
    <s v="LIVRET A"/>
    <n v="3.55"/>
    <s v="A-1"/>
    <m/>
    <n v="3359.26"/>
    <n v="13435.34"/>
  </r>
  <r>
    <x v="0"/>
    <x v="29"/>
    <n v="1984"/>
    <s v="X Produits CDC"/>
    <s v="ACQ AMEL 19 LOGTS 42 RUE"/>
    <s v="CDC"/>
    <n v="333245.93"/>
    <n v="57584.1"/>
    <n v="2.42"/>
    <s v="A"/>
    <s v="V"/>
    <s v="LIVRET A"/>
    <n v="5.1719999999999997"/>
    <s v="V"/>
    <s v="LIVRET A"/>
    <n v="3.55"/>
    <s v="A-1"/>
    <m/>
    <n v="4340.5"/>
    <n v="17295.72"/>
  </r>
  <r>
    <x v="0"/>
    <x v="29"/>
    <n v="1984"/>
    <s v="X Produits CDC"/>
    <s v="CONST 36 LOGTS VITON RUE"/>
    <s v="CDC"/>
    <n v="87224.62"/>
    <n v="15072.21"/>
    <n v="2.42"/>
    <s v="A"/>
    <s v="V"/>
    <s v="LIVRET A"/>
    <n v="5.1719999999999997"/>
    <s v="V"/>
    <s v="LIVRET A"/>
    <n v="3.55"/>
    <s v="A-1"/>
    <m/>
    <n v="1136.0899999999999"/>
    <n v="4527.03"/>
  </r>
  <r>
    <x v="0"/>
    <x v="29"/>
    <n v="1988"/>
    <s v="X Produits CDC"/>
    <s v="CONST 43_x000a_LOGEMENTS 34 BD"/>
    <s v="CDC"/>
    <n v="2444363.73"/>
    <n v="868453.08"/>
    <n v="6.42"/>
    <s v="A"/>
    <s v="V"/>
    <s v="LIVRET A"/>
    <n v="4.7140000000000004"/>
    <s v="V"/>
    <s v="LIVRET A"/>
    <n v="2.77"/>
    <s v="A-1"/>
    <m/>
    <n v="39743.760000000002"/>
    <n v="100373.91"/>
  </r>
  <r>
    <x v="0"/>
    <x v="29"/>
    <n v="2018"/>
    <s v="X Produits CDC"/>
    <s v="MALPASSE LOT 21_x000a_reconst"/>
    <s v="CDC"/>
    <n v="119135"/>
    <n v="119135"/>
    <n v="59.58"/>
    <s v="A"/>
    <s v="V"/>
    <s v="LIVRET A"/>
    <n v="1.1499999999999999"/>
    <s v="V"/>
    <s v="LIVRET A"/>
    <n v="1.1499999999999999"/>
    <s v="A-1"/>
    <m/>
    <n v="0"/>
    <n v="0"/>
  </r>
  <r>
    <x v="0"/>
    <x v="29"/>
    <n v="1987"/>
    <s v="X Produits CDC"/>
    <s v="ACQ AMEL 1 LOGT 315 BD DA"/>
    <s v="CDC"/>
    <n v="77856.479999999996"/>
    <n v="24040.97"/>
    <n v="5.17"/>
    <s v="A"/>
    <s v="V"/>
    <s v="LIVRET A"/>
    <n v="4.758"/>
    <s v="V"/>
    <s v="LIVRET A"/>
    <n v="2.77"/>
    <s v="A-1"/>
    <m/>
    <n v="1212.54"/>
    <n v="3331.3"/>
  </r>
  <r>
    <x v="0"/>
    <x v="29"/>
    <n v="1984"/>
    <s v="X Produits CDC"/>
    <s v="CONST 6 LOGTS LA GROTTE R"/>
    <s v="CDC"/>
    <n v="302174.08000000002"/>
    <n v="52214.96"/>
    <n v="2.42"/>
    <s v="A"/>
    <s v="V"/>
    <s v="LIVRET A"/>
    <n v="5.1520000000000001"/>
    <s v="V"/>
    <s v="LIVRET A"/>
    <n v="3.55"/>
    <s v="A-1"/>
    <m/>
    <n v="3935.79"/>
    <n v="15683.07"/>
  </r>
  <r>
    <x v="0"/>
    <x v="29"/>
    <n v="2002"/>
    <s v="X Produits CDC"/>
    <s v="FENOUIL RESORPTION BIDONV"/>
    <s v="CDC"/>
    <n v="122285"/>
    <n v="102938.24000000001"/>
    <n v="34.42"/>
    <s v="A"/>
    <s v="V"/>
    <s v="LIVRET A"/>
    <n v="2.84"/>
    <s v="V"/>
    <s v="LIVRET A"/>
    <n v="2.25"/>
    <s v="A-1"/>
    <m/>
    <n v="2359.35"/>
    <n v="1921.57"/>
  </r>
  <r>
    <x v="0"/>
    <x v="29"/>
    <n v="2013"/>
    <s v="X Produits CDC"/>
    <s v="HAMADRYADES PSP 2013"/>
    <s v="CDC"/>
    <n v="724000"/>
    <n v="612946.36"/>
    <n v="19.920000000000002"/>
    <s v="A"/>
    <s v="V"/>
    <s v="LIVRET A"/>
    <n v="1.85"/>
    <s v="V"/>
    <s v="LIVRET A"/>
    <n v="1.85"/>
    <s v="A-1"/>
    <m/>
    <n v="11772.04"/>
    <n v="23380.35"/>
  </r>
  <r>
    <x v="0"/>
    <x v="29"/>
    <n v="2013"/>
    <s v="X Produits CDC"/>
    <s v="OLIVIER C PSP 2013 RE"/>
    <s v="CDC"/>
    <n v="793000"/>
    <n v="662066.4"/>
    <n v="19.920000000000002"/>
    <s v="A"/>
    <s v="V"/>
    <s v="LIVRET A"/>
    <n v="1.85"/>
    <s v="V"/>
    <s v="LIVRET A"/>
    <n v="1.85"/>
    <s v="A-1"/>
    <m/>
    <n v="12750.6"/>
    <n v="27155.47"/>
  </r>
  <r>
    <x v="0"/>
    <x v="29"/>
    <n v="2014"/>
    <s v="X Produits CDC"/>
    <s v="PSP 2014 RECONST_x000a_DE 12 GR"/>
    <s v="CDC"/>
    <n v="1269000"/>
    <n v="1221235.98"/>
    <n v="42"/>
    <s v="A"/>
    <s v="V"/>
    <s v="LIVRET A"/>
    <n v="1.6240000000000001"/>
    <s v="V"/>
    <s v="LIVRET A"/>
    <n v="1.6"/>
    <s v="A-1"/>
    <m/>
    <n v="20078.71"/>
    <n v="16355.99"/>
  </r>
  <r>
    <x v="0"/>
    <x v="29"/>
    <n v="2015"/>
    <s v="X Produits CDC"/>
    <s v="PSP 2014 RECONST_x000a_DE 12 GR"/>
    <s v="CDC"/>
    <n v="4841000"/>
    <n v="4613608.55"/>
    <n v="36"/>
    <s v="A"/>
    <s v="V"/>
    <s v="LIVRET A"/>
    <n v="1.6240000000000001"/>
    <s v="V"/>
    <s v="LIVRET A"/>
    <n v="1.6"/>
    <s v="A-1"/>
    <m/>
    <n v="76112.990000000005"/>
    <n v="77769.62"/>
  </r>
  <r>
    <x v="0"/>
    <x v="29"/>
    <n v="2017"/>
    <s v="X Produits CDC"/>
    <s v="LES MIMOSAS r ehab de 1"/>
    <s v="CDC"/>
    <n v="544500"/>
    <n v="527436.61"/>
    <n v="23.08"/>
    <s v="A"/>
    <s v="V"/>
    <s v="LIVRET A"/>
    <n v="1.37"/>
    <s v="V"/>
    <s v="LIVRET A"/>
    <n v="1.35"/>
    <s v="A-1"/>
    <m/>
    <n v="7350.75"/>
    <n v="17063.39"/>
  </r>
  <r>
    <x v="0"/>
    <x v="29"/>
    <n v="2017"/>
    <s v="X Produits CDC"/>
    <s v="LES MIMOSAS r ehab de 1"/>
    <s v="CDC"/>
    <n v="50000"/>
    <n v="48239.86"/>
    <n v="23.08"/>
    <s v="A"/>
    <s v="V"/>
    <s v="LIVRET A"/>
    <n v="0.50700000000000001"/>
    <s v="V"/>
    <s v="LIVRET A"/>
    <n v="0.5"/>
    <s v="A-1"/>
    <m/>
    <n v="250"/>
    <n v="1760.14"/>
  </r>
  <r>
    <x v="0"/>
    <x v="29"/>
    <n v="2017"/>
    <s v="X Produits CDC"/>
    <s v="PERCY R ehab de 85 lgts"/>
    <s v="CDC"/>
    <n v="430000"/>
    <n v="416554.42"/>
    <n v="23.67"/>
    <s v="A"/>
    <s v="V"/>
    <s v="LIVRET A"/>
    <n v="1.35"/>
    <s v="V"/>
    <s v="LIVRET A"/>
    <n v="1.35"/>
    <s v="A-1"/>
    <m/>
    <n v="5805"/>
    <n v="13445.58"/>
  </r>
  <r>
    <x v="0"/>
    <x v="29"/>
    <n v="2017"/>
    <s v="X Produits CDC"/>
    <s v="LES LAVANDES R_x000a_ehab de"/>
    <s v="CDC"/>
    <n v="445950"/>
    <n v="432005.69"/>
    <n v="23.67"/>
    <s v="A"/>
    <s v="V"/>
    <s v="LIVRET A"/>
    <n v="1.35"/>
    <s v="V"/>
    <s v="LIVRET A"/>
    <n v="1.35"/>
    <s v="A-1"/>
    <m/>
    <n v="6020.33"/>
    <n v="13944.31"/>
  </r>
  <r>
    <x v="0"/>
    <x v="29"/>
    <n v="2017"/>
    <s v="X Produits CDC"/>
    <s v="LES LAVANDES r_x000a_ehab de"/>
    <s v="CDC"/>
    <n v="70000"/>
    <n v="67535.81"/>
    <n v="23.08"/>
    <s v="A"/>
    <s v="V"/>
    <s v="LIVRET A"/>
    <n v="0.50700000000000001"/>
    <s v="V"/>
    <s v="LIVRET A"/>
    <n v="0.5"/>
    <s v="A-1"/>
    <m/>
    <n v="350"/>
    <n v="2464.19"/>
  </r>
  <r>
    <x v="0"/>
    <x v="29"/>
    <n v="2017"/>
    <s v="X Produits CDC"/>
    <s v="LES LAVANDES r_x000a_ehab de"/>
    <s v="CDC"/>
    <n v="359500"/>
    <n v="348234.09"/>
    <n v="23.08"/>
    <s v="A"/>
    <s v="V"/>
    <s v="LIVRET A"/>
    <n v="1.37"/>
    <s v="V"/>
    <s v="LIVRET A"/>
    <n v="1.35"/>
    <s v="A-1"/>
    <m/>
    <n v="4853.25"/>
    <n v="11265.91"/>
  </r>
  <r>
    <x v="0"/>
    <x v="29"/>
    <n v="2018"/>
    <s v="X Produits CDC"/>
    <s v="JARDINS DE THEODORE rec"/>
    <s v="CDC"/>
    <n v="3490072"/>
    <n v="3490072"/>
    <n v="39.58"/>
    <s v="A"/>
    <s v="V"/>
    <s v="LIVRET A"/>
    <n v="1.35"/>
    <s v="V"/>
    <s v="LIVRET A"/>
    <n v="1.35"/>
    <s v="A-1"/>
    <m/>
    <n v="0"/>
    <n v="0"/>
  </r>
  <r>
    <x v="0"/>
    <x v="29"/>
    <n v="2003"/>
    <s v="X Produits CDC"/>
    <s v="LA VALBARELLE R_x000a_ehabilita"/>
    <s v="CDC"/>
    <n v="98272"/>
    <n v="0"/>
    <n v="0"/>
    <s v="A"/>
    <s v="V"/>
    <s v="LIVRET A"/>
    <n v="4.1589999999999998"/>
    <s v="V"/>
    <s v="LIVRET A"/>
    <n v="3.45"/>
    <s v="A-1"/>
    <m/>
    <n v="270.11"/>
    <n v="7829.36"/>
  </r>
  <r>
    <x v="0"/>
    <x v="29"/>
    <n v="2017"/>
    <s v="X Produits CDC"/>
    <s v="PSP 2017_x000a_CAPELETTE 23 A"/>
    <s v="CDC"/>
    <n v="153498"/>
    <n v="150421.64000000001"/>
    <n v="38.92"/>
    <s v="A"/>
    <s v="V"/>
    <s v="LIVRET A"/>
    <n v="0.55800000000000005"/>
    <s v="V"/>
    <s v="LIVRET A"/>
    <n v="0.55000000000000004"/>
    <s v="A-1"/>
    <m/>
    <n v="844.24"/>
    <n v="3076.36"/>
  </r>
  <r>
    <x v="0"/>
    <x v="29"/>
    <n v="2010"/>
    <s v="X Produits CDC"/>
    <s v="ST PAUL REHAB 128 LOGTS"/>
    <s v="CDC"/>
    <n v="505916"/>
    <n v="272808.03000000003"/>
    <n v="6.67"/>
    <s v="A"/>
    <s v="V"/>
    <s v="LIVRET A"/>
    <n v="2.347"/>
    <s v="V"/>
    <s v="LIVRET A"/>
    <n v="2.85"/>
    <s v="A-1"/>
    <m/>
    <n v="8720.49"/>
    <n v="33174.04"/>
  </r>
  <r>
    <x v="0"/>
    <x v="29"/>
    <n v="2010"/>
    <s v="X Produits CDC"/>
    <s v="FORGE CONST 36 LOGTS PL"/>
    <s v="CDC"/>
    <n v="2110295"/>
    <n v="1940085.87"/>
    <n v="31.67"/>
    <s v="A"/>
    <s v="V"/>
    <s v="LIVRET A"/>
    <n v="2.3479999999999999"/>
    <s v="V"/>
    <s v="LIVRET A"/>
    <n v="2.85"/>
    <s v="A-1"/>
    <m/>
    <n v="55998.38"/>
    <n v="24769.49"/>
  </r>
  <r>
    <x v="0"/>
    <x v="29"/>
    <n v="2009"/>
    <s v="X Produits CDC"/>
    <s v="ST PAUL REHAB 128 LOGTS"/>
    <s v="CDC"/>
    <n v="437659"/>
    <n v="287079.32"/>
    <n v="10.75"/>
    <s v="A"/>
    <s v="V"/>
    <s v="LIVRET A"/>
    <n v="2.298"/>
    <s v="V"/>
    <s v="LIVRET A"/>
    <n v="2.85"/>
    <s v="A-1"/>
    <m/>
    <n v="8737.81"/>
    <n v="19510.5"/>
  </r>
  <r>
    <x v="0"/>
    <x v="29"/>
    <n v="2009"/>
    <s v="X Produits CDC"/>
    <s v="GROUPE ST CHARLES REHAB"/>
    <s v="CDC"/>
    <n v="300000"/>
    <n v="196782.86"/>
    <n v="10.75"/>
    <s v="A"/>
    <s v="V"/>
    <s v="LIVRET A"/>
    <n v="2.298"/>
    <s v="V"/>
    <s v="LIVRET A"/>
    <n v="2.85"/>
    <s v="A-1"/>
    <m/>
    <n v="5989.46"/>
    <n v="13373.77"/>
  </r>
  <r>
    <x v="0"/>
    <x v="29"/>
    <n v="2008"/>
    <s v="X Produits CDC"/>
    <s v="LES CATALANS ET LA PLAGE"/>
    <s v="CDC"/>
    <n v="1590000"/>
    <n v="914992.34"/>
    <n v="9.58"/>
    <s v="A"/>
    <s v="V"/>
    <s v="LIVRET A"/>
    <n v="4.2960000000000003"/>
    <s v="V"/>
    <s v="LIVRET A"/>
    <n v="3.05"/>
    <s v="A-1"/>
    <m/>
    <n v="30264.15"/>
    <n v="77274.759999999995"/>
  </r>
  <r>
    <x v="0"/>
    <x v="29"/>
    <n v="2007"/>
    <s v="X Libre"/>
    <s v="REFINANCEMENT D EMPRUNTS"/>
    <s v="DEXIA CL"/>
    <n v="8380566.8899999997"/>
    <n v="5830713.5099999998"/>
    <n v="13.08"/>
    <s v="A"/>
    <s v="C"/>
    <s v="TX STRUCT"/>
    <n v="3.6669999999999998"/>
    <s v="C"/>
    <s v="TX STRUCT"/>
    <n v="3.62"/>
    <s v="A-1"/>
    <m/>
    <n v="225973.68"/>
    <n v="326141.37"/>
  </r>
  <r>
    <x v="0"/>
    <x v="29"/>
    <n v="2008"/>
    <s v="X Produits CDC"/>
    <s v="LEDUC 2 CONST 21 LOGTS"/>
    <s v="CDC"/>
    <n v="1741969"/>
    <n v="1451724.36"/>
    <n v="29.92"/>
    <s v="A"/>
    <s v="V"/>
    <s v="LIVRET A"/>
    <n v="4.234"/>
    <s v="V"/>
    <s v="LIVRET A"/>
    <n v="2.5"/>
    <s v="A-1"/>
    <m/>
    <n v="37099.620000000003"/>
    <n v="32260.35"/>
  </r>
  <r>
    <x v="0"/>
    <x v="29"/>
    <n v="2006"/>
    <s v="X Produits CDC"/>
    <s v="LAROUSSE CONST 34 LOGTS"/>
    <s v="CDC"/>
    <n v="2069289"/>
    <n v="1678328.28"/>
    <n v="22.33"/>
    <s v="A"/>
    <s v="V"/>
    <s v="LIVRET A"/>
    <n v="3.6440000000000001"/>
    <s v="V"/>
    <s v="LIVRET A"/>
    <n v="3.4"/>
    <s v="A-1"/>
    <m/>
    <n v="58503.13"/>
    <n v="42352.08"/>
  </r>
  <r>
    <x v="0"/>
    <x v="29"/>
    <n v="2005"/>
    <s v="X Produits CDC"/>
    <s v="LAROUSSE CONST 34 LOGTS"/>
    <s v="CDC"/>
    <n v="301827"/>
    <n v="279959.17"/>
    <n v="37.33"/>
    <s v="A"/>
    <s v="V"/>
    <s v="LIVRET A"/>
    <n v="3.4020000000000001"/>
    <s v="V"/>
    <s v="LIVRET A"/>
    <n v="3.4"/>
    <s v="A-1"/>
    <m/>
    <n v="9607.65"/>
    <n v="2618.64"/>
  </r>
  <r>
    <x v="0"/>
    <x v="29"/>
    <n v="1991"/>
    <s v="X Produits CDC"/>
    <s v="10 RUE DE L ACADEMIE AC"/>
    <s v="CDC"/>
    <n v="39789.19"/>
    <n v="15512.92"/>
    <n v="7.92"/>
    <s v="A"/>
    <s v="V"/>
    <s v="LIVRET A"/>
    <n v="5.18"/>
    <s v="V"/>
    <s v="LIVRET A"/>
    <n v="3.55"/>
    <s v="A-1"/>
    <m/>
    <n v="610.09"/>
    <n v="1672.78"/>
  </r>
  <r>
    <x v="0"/>
    <x v="29"/>
    <n v="1993"/>
    <s v="X Produits CDC"/>
    <s v="PUGET 1 11 rue d Aix 1er"/>
    <s v="CDC"/>
    <n v="1793288.58"/>
    <n v="981129.61"/>
    <n v="11.25"/>
    <s v="A"/>
    <s v="V"/>
    <s v="LIVRET A"/>
    <n v="4.9109999999999996"/>
    <s v="V"/>
    <s v="LIVRET A"/>
    <n v="3.55"/>
    <s v="A-1"/>
    <m/>
    <n v="37173.660000000003"/>
    <n v="66015.789999999994"/>
  </r>
  <r>
    <x v="0"/>
    <x v="29"/>
    <n v="1996"/>
    <s v="X Produits CDC"/>
    <s v="NATIONAL 25_x000a_boulevard Na"/>
    <s v="CDC"/>
    <n v="13823.77"/>
    <n v="5788.99"/>
    <n v="9.42"/>
    <s v="A"/>
    <s v="V"/>
    <s v="LIVRET A"/>
    <n v="4.2590000000000003"/>
    <s v="V"/>
    <s v="LIVRET A"/>
    <n v="1"/>
    <s v="A-1"/>
    <m/>
    <n v="63.37"/>
    <n v="547.85"/>
  </r>
  <r>
    <x v="0"/>
    <x v="29"/>
    <n v="1993"/>
    <s v="X Produits CDC"/>
    <s v="ACQ AMEL 4 LOGTS 25 BD N"/>
    <s v="CDC"/>
    <n v="120841.91"/>
    <n v="60439.57"/>
    <n v="9.08"/>
    <s v="A"/>
    <s v="V"/>
    <s v="LIVRET A"/>
    <n v="5.117"/>
    <s v="V"/>
    <s v="LIVRET A"/>
    <n v="3.55"/>
    <s v="A-1"/>
    <m/>
    <n v="2324.67"/>
    <n v="5044.25"/>
  </r>
  <r>
    <x v="0"/>
    <x v="29"/>
    <n v="1993"/>
    <s v="X Produits CDC"/>
    <s v="TELEGRAPHE 18_x000a_traverse d"/>
    <s v="CDC"/>
    <n v="117875.87"/>
    <n v="60154.17"/>
    <n v="10.83"/>
    <s v="A"/>
    <s v="V"/>
    <s v="LIVRET A"/>
    <n v="4.9820000000000002"/>
    <s v="V"/>
    <s v="LIVRET A"/>
    <n v="3.55"/>
    <s v="A-1"/>
    <m/>
    <n v="2294.83"/>
    <n v="4489.1400000000003"/>
  </r>
  <r>
    <x v="0"/>
    <x v="29"/>
    <n v="1994"/>
    <s v="X Produits CDC"/>
    <s v="33 BD DE LA LIBERTE ACQ"/>
    <s v="CDC"/>
    <n v="201251.61"/>
    <n v="102902.44"/>
    <n v="10.17"/>
    <s v="A"/>
    <s v="V"/>
    <s v="LIVRET A"/>
    <n v="4.9829999999999997"/>
    <s v="V"/>
    <s v="LIVRET A"/>
    <n v="3.55"/>
    <s v="A-1"/>
    <m/>
    <n v="3925.65"/>
    <n v="7679.32"/>
  </r>
  <r>
    <x v="0"/>
    <x v="29"/>
    <n v="1993"/>
    <s v="X Produits CDC"/>
    <s v="SAULE PLEUREUR 4_x000a_av du S"/>
    <s v="CDC"/>
    <n v="84952.82"/>
    <n v="43317.39"/>
    <n v="10.67"/>
    <s v="A"/>
    <s v="V"/>
    <s v="LIVRET A"/>
    <n v="4.9820000000000002"/>
    <s v="V"/>
    <s v="LIVRET A"/>
    <n v="3.55"/>
    <s v="A-1"/>
    <m/>
    <n v="1652.52"/>
    <n v="3232.66"/>
  </r>
  <r>
    <x v="0"/>
    <x v="29"/>
    <n v="1988"/>
    <s v="X Produits CDC"/>
    <s v="ACQ AMEL 4_x000a_LOGTS.SIS 64 R"/>
    <s v="CDC"/>
    <n v="193249.1"/>
    <n v="68659.08"/>
    <n v="6.75"/>
    <s v="A"/>
    <s v="V"/>
    <s v="LIVRET A"/>
    <n v="4.7140000000000004"/>
    <s v="V"/>
    <s v="LIVRET A"/>
    <n v="2.77"/>
    <s v="A-1"/>
    <m/>
    <n v="3141.84"/>
    <n v="7935.47"/>
  </r>
  <r>
    <x v="0"/>
    <x v="29"/>
    <n v="1984"/>
    <s v="X Produits CDC"/>
    <s v="CONS 40 LOGTS LES HEVEAS"/>
    <s v="CDC"/>
    <n v="140591.23000000001"/>
    <n v="24293.84"/>
    <n v="2.42"/>
    <s v="A"/>
    <s v="V"/>
    <s v="LIVRET A"/>
    <n v="5.1340000000000003"/>
    <s v="V"/>
    <s v="LIVRET A"/>
    <n v="3.55"/>
    <s v="A-1"/>
    <m/>
    <n v="1831.19"/>
    <n v="7296.79"/>
  </r>
  <r>
    <x v="0"/>
    <x v="29"/>
    <n v="1981"/>
    <s v="X Produits CDC"/>
    <s v="ACQ AMEL DE 3 LOGTS LE P"/>
    <s v="CDC"/>
    <n v="106690.07"/>
    <n v="0"/>
    <n v="0"/>
    <s v="A"/>
    <s v="V"/>
    <s v="LIVRET A"/>
    <n v="5.0110000000000001"/>
    <s v="V"/>
    <s v="LIVRET A"/>
    <n v="3.8"/>
    <s v="A-1"/>
    <m/>
    <n v="243.54"/>
    <n v="6409.48"/>
  </r>
  <r>
    <x v="0"/>
    <x v="29"/>
    <n v="1981"/>
    <s v="X Produits CDC"/>
    <s v="ACQ AMEL 1 LOGT 17 RUE DE"/>
    <s v="CDC"/>
    <n v="63199.57"/>
    <n v="0"/>
    <n v="0"/>
    <s v="A"/>
    <s v="V"/>
    <s v="LIVRET A"/>
    <n v="5.0880000000000001"/>
    <s v="V"/>
    <s v="LIVRET A"/>
    <n v="3.55"/>
    <s v="A-1"/>
    <m/>
    <n v="220.71"/>
    <n v="4013.72"/>
  </r>
  <r>
    <x v="0"/>
    <x v="29"/>
    <n v="1988"/>
    <s v="X Produits CDC"/>
    <s v="ACQ AMEL 1_x000a_LOGT.SIS 7 IMP"/>
    <s v="CDC"/>
    <n v="36927.730000000003"/>
    <n v="13054.47"/>
    <n v="6.25"/>
    <s v="A"/>
    <s v="V"/>
    <s v="LIVRET A"/>
    <n v="4.7119999999999997"/>
    <s v="V"/>
    <s v="LIVRET A"/>
    <n v="2.77"/>
    <s v="A-1"/>
    <m/>
    <n v="614.65"/>
    <n v="1508.81"/>
  </r>
  <r>
    <x v="0"/>
    <x v="29"/>
    <n v="1988"/>
    <s v="X Produits CDC"/>
    <s v="ACQ AMEL 8 LOGTS 2 RUE GU"/>
    <s v="CDC"/>
    <n v="431655.58"/>
    <n v="152596.48000000001"/>
    <n v="6.17"/>
    <s v="A"/>
    <s v="V"/>
    <s v="LIVRET A"/>
    <n v="4.7119999999999997"/>
    <s v="V"/>
    <s v="LIVRET A"/>
    <n v="2.77"/>
    <s v="A-1"/>
    <m/>
    <n v="7184.8"/>
    <n v="17636.77"/>
  </r>
  <r>
    <x v="0"/>
    <x v="29"/>
    <n v="1987"/>
    <s v="X Produits CDC"/>
    <s v="ACQ AMEL 1 LOGT 3 BIS BD"/>
    <s v="CDC"/>
    <n v="76835.83"/>
    <n v="23856.799999999999"/>
    <n v="5.42"/>
    <s v="A"/>
    <s v="V"/>
    <s v="LIVRET A"/>
    <n v="4.7590000000000003"/>
    <s v="V"/>
    <s v="LIVRET A"/>
    <n v="2.77"/>
    <s v="A-1"/>
    <m/>
    <n v="1165.8900000000001"/>
    <n v="3305.78"/>
  </r>
  <r>
    <x v="0"/>
    <x v="29"/>
    <n v="1989"/>
    <s v="X Produits CDC"/>
    <s v="ACQ AMEL DE 6 LOGTS;1 RUE"/>
    <s v="CDC"/>
    <n v="135609.79999999999"/>
    <n v="54203.97"/>
    <n v="7.75"/>
    <s v="A"/>
    <s v="V"/>
    <s v="LIVRET A"/>
    <n v="5.5640000000000001"/>
    <s v="V"/>
    <s v="LIVRET A"/>
    <n v="3.55"/>
    <s v="A-1"/>
    <m/>
    <n v="3376.14"/>
    <n v="5333.07"/>
  </r>
  <r>
    <x v="0"/>
    <x v="29"/>
    <n v="1987"/>
    <s v="X Produits CDC"/>
    <s v="ACQ AMEL 1 LOGT 204 BD DA"/>
    <s v="CDC"/>
    <n v="77091.33"/>
    <n v="23804.720000000001"/>
    <n v="5.17"/>
    <s v="A"/>
    <s v="V"/>
    <s v="LIVRET A"/>
    <n v="4.758"/>
    <s v="V"/>
    <s v="LIVRET A"/>
    <n v="2.77"/>
    <s v="A-1"/>
    <m/>
    <n v="1200.6300000000001"/>
    <n v="3298.56"/>
  </r>
  <r>
    <x v="0"/>
    <x v="29"/>
    <n v="2013"/>
    <s v="X Produits CDC"/>
    <s v="MASSALIA PSP 2013 REH"/>
    <s v="CDC"/>
    <n v="184000"/>
    <n v="140704.29999999999"/>
    <n v="12.92"/>
    <s v="A"/>
    <s v="V"/>
    <s v="LIVRET A"/>
    <n v="1.85"/>
    <s v="V"/>
    <s v="LIVRET A"/>
    <n v="1.85"/>
    <s v="A-1"/>
    <m/>
    <n v="2771.32"/>
    <n v="9096.9599999999991"/>
  </r>
  <r>
    <x v="0"/>
    <x v="29"/>
    <n v="2015"/>
    <s v="X Produits CDC"/>
    <s v="PSP 2015 2 REHABILITATI"/>
    <s v="CDC"/>
    <n v="11000"/>
    <n v="9957.33"/>
    <n v="15.08"/>
    <s v="A"/>
    <s v="V"/>
    <s v="LIVRET A"/>
    <n v="1.3240000000000001"/>
    <s v="V"/>
    <s v="LIVRET A"/>
    <n v="1.35"/>
    <s v="A-1"/>
    <m/>
    <n v="141.53"/>
    <n v="526.48"/>
  </r>
  <r>
    <x v="0"/>
    <x v="29"/>
    <n v="2015"/>
    <s v="X Produits CDC"/>
    <s v="PSP 2013 2022 CONSTRUCT"/>
    <s v="CDC"/>
    <n v="868060"/>
    <n v="809354.76"/>
    <n v="36.75"/>
    <s v="A"/>
    <s v="V"/>
    <s v="LIVRET A"/>
    <n v="0.55000000000000004"/>
    <s v="V"/>
    <s v="LIVRET A"/>
    <n v="0.55000000000000004"/>
    <s v="A-1"/>
    <m/>
    <n v="4559.67"/>
    <n v="19675.84"/>
  </r>
  <r>
    <x v="0"/>
    <x v="29"/>
    <n v="2014"/>
    <s v="X Produits CDC"/>
    <s v="PSP 2014 RECONST_x000a_DE 12 GR"/>
    <s v="CDC"/>
    <n v="275000"/>
    <n v="258921.68"/>
    <n v="36"/>
    <s v="A"/>
    <s v="V"/>
    <s v="LIVRET A"/>
    <n v="0.81200000000000006"/>
    <s v="V"/>
    <s v="LIVRET A"/>
    <n v="0.8"/>
    <s v="A-1"/>
    <m/>
    <n v="2144.39"/>
    <n v="5440.18"/>
  </r>
  <r>
    <x v="0"/>
    <x v="29"/>
    <n v="2014"/>
    <s v="X Produits CDC"/>
    <s v="PSP 2014 RECONST_x000a_DE 12 GR"/>
    <s v="CDC"/>
    <n v="201000"/>
    <n v="190414.29"/>
    <n v="34"/>
    <s v="A"/>
    <s v="V"/>
    <s v="LIVRET A"/>
    <n v="1.623"/>
    <s v="V"/>
    <s v="LIVRET A"/>
    <n v="1.6"/>
    <s v="A-1"/>
    <m/>
    <n v="3147.99"/>
    <n v="3618.43"/>
  </r>
  <r>
    <x v="0"/>
    <x v="29"/>
    <n v="2015"/>
    <s v="X Produits CDC"/>
    <s v="PSP 2013 2022 REHAB DE"/>
    <s v="CDC"/>
    <n v="326810"/>
    <n v="277669.28000000003"/>
    <n v="14.75"/>
    <s v="A"/>
    <s v="V"/>
    <s v="LIVRET A"/>
    <n v="1.35"/>
    <s v="V"/>
    <s v="LIVRET A"/>
    <n v="1.35"/>
    <s v="A-1"/>
    <m/>
    <n v="3972.64"/>
    <n v="16600.38"/>
  </r>
  <r>
    <x v="0"/>
    <x v="29"/>
    <n v="2015"/>
    <s v="X Produits CDC"/>
    <s v="PSP 2013 2022 CONSTRUCT"/>
    <s v="CDC"/>
    <n v="893174"/>
    <n v="861656.96"/>
    <n v="56.75"/>
    <s v="A"/>
    <s v="V"/>
    <s v="LIVRET A"/>
    <n v="1.1599999999999999"/>
    <s v="V"/>
    <s v="LIVRET A"/>
    <n v="1.1599999999999999"/>
    <s v="A-1"/>
    <m/>
    <n v="10118.49"/>
    <n v="10627.08"/>
  </r>
  <r>
    <x v="0"/>
    <x v="29"/>
    <n v="2015"/>
    <s v="X Produits CDC"/>
    <s v="PSP 2013 2022 CONSTRUCT"/>
    <s v="CDC"/>
    <n v="286833"/>
    <n v="276711.65000000002"/>
    <n v="56.75"/>
    <s v="A"/>
    <s v="V"/>
    <s v="LIVRET A"/>
    <n v="1.1599999999999999"/>
    <s v="V"/>
    <s v="LIVRET A"/>
    <n v="1.1599999999999999"/>
    <s v="A-1"/>
    <m/>
    <n v="3249.44"/>
    <n v="3412.77"/>
  </r>
  <r>
    <x v="0"/>
    <x v="29"/>
    <n v="2012"/>
    <s v="X Produits CDC"/>
    <s v="PSP PROGRAMME HORS ANRU"/>
    <s v="CDC"/>
    <n v="2592000"/>
    <n v="1900720.5"/>
    <n v="11.5"/>
    <s v="A"/>
    <s v="V"/>
    <s v="LIVRET A"/>
    <n v="2.8479999999999999"/>
    <s v="V"/>
    <s v="LIVRET A"/>
    <n v="2.85"/>
    <s v="A-1"/>
    <m/>
    <n v="57753.91"/>
    <n v="125732.52"/>
  </r>
  <r>
    <x v="0"/>
    <x v="29"/>
    <n v="2015"/>
    <s v="X Produits CDC"/>
    <s v="PSP 2014 acquisition en"/>
    <s v="CDC"/>
    <n v="552000"/>
    <n v="532941.05000000005"/>
    <n v="46.92"/>
    <s v="A"/>
    <s v="V"/>
    <s v="LIVRET A"/>
    <n v="1.35"/>
    <s v="V"/>
    <s v="LIVRET A"/>
    <n v="1.35"/>
    <s v="A-1"/>
    <m/>
    <n v="7282.54"/>
    <n v="6506.55"/>
  </r>
  <r>
    <x v="0"/>
    <x v="29"/>
    <n v="2015"/>
    <s v="X Produits CDC"/>
    <s v="PSP 2014 acquisition en"/>
    <s v="CDC"/>
    <n v="2043000"/>
    <n v="1941327.62"/>
    <n v="36.92"/>
    <s v="A"/>
    <s v="V"/>
    <s v="LIVRET A"/>
    <n v="1.35"/>
    <s v="V"/>
    <s v="LIVRET A"/>
    <n v="1.35"/>
    <s v="A-1"/>
    <m/>
    <n v="26675.69"/>
    <n v="34649.480000000003"/>
  </r>
  <r>
    <x v="0"/>
    <x v="29"/>
    <n v="2012"/>
    <s v="X Produits CDC"/>
    <s v="PSP PROGRAMME HORS ANRU"/>
    <s v="CDC"/>
    <n v="1321000"/>
    <n v="1102265.8799999999"/>
    <n v="18.5"/>
    <s v="A"/>
    <s v="V"/>
    <s v="LIVRET A"/>
    <n v="2.8479999999999999"/>
    <s v="V"/>
    <s v="LIVRET A"/>
    <n v="2.85"/>
    <s v="A-1"/>
    <m/>
    <n v="32553.54"/>
    <n v="39963.550000000003"/>
  </r>
  <r>
    <x v="0"/>
    <x v="29"/>
    <n v="2013"/>
    <s v="X Produits CDC"/>
    <s v="REHABILITATION DE 6 CITES"/>
    <s v="CDC"/>
    <n v="2673000"/>
    <n v="2089779.66"/>
    <n v="12.25"/>
    <s v="A"/>
    <s v="V"/>
    <s v="LIVRET A"/>
    <n v="2.8490000000000002"/>
    <s v="V"/>
    <s v="LIVRET A"/>
    <n v="2.85"/>
    <s v="A-1"/>
    <m/>
    <n v="63125.59"/>
    <n v="125153.4"/>
  </r>
  <r>
    <x v="0"/>
    <x v="29"/>
    <n v="2016"/>
    <s v="X Produits CDC"/>
    <s v="PSP 2016 2017 R_x000a_ehabili"/>
    <s v="CDC"/>
    <n v="173000"/>
    <n v="162222.14000000001"/>
    <n v="22.83"/>
    <s v="A"/>
    <s v="V"/>
    <s v="LIVRET A"/>
    <n v="1.37"/>
    <s v="V"/>
    <s v="LIVRET A"/>
    <n v="1.35"/>
    <s v="A-1"/>
    <m/>
    <n v="2295.15"/>
    <n v="5444.37"/>
  </r>
  <r>
    <x v="0"/>
    <x v="29"/>
    <n v="2016"/>
    <s v="X Produits CDC"/>
    <s v="PSP 2016 2017 R_x000a_ehabili"/>
    <s v="CDC"/>
    <n v="133000"/>
    <n v="124603.11"/>
    <n v="22.83"/>
    <s v="A"/>
    <s v="V"/>
    <s v="LIVRET A"/>
    <n v="1.37"/>
    <s v="V"/>
    <s v="LIVRET A"/>
    <n v="1.35"/>
    <s v="A-1"/>
    <m/>
    <n v="1789.01"/>
    <n v="4228.97"/>
  </r>
  <r>
    <x v="0"/>
    <x v="29"/>
    <n v="2016"/>
    <s v="X Produits CDC"/>
    <s v="PSP 2015 2_x000a_Construction"/>
    <s v="CDC"/>
    <n v="334157"/>
    <n v="328802.67"/>
    <n v="57.33"/>
    <s v="A"/>
    <s v="V"/>
    <s v="LIVRET A"/>
    <n v="1.37"/>
    <s v="V"/>
    <s v="LIVRET A"/>
    <n v="1.35"/>
    <s v="A-1"/>
    <m/>
    <n v="4601.5600000000004"/>
    <n v="2681.45"/>
  </r>
  <r>
    <x v="0"/>
    <x v="29"/>
    <n v="2010"/>
    <s v="X Produits CDC"/>
    <s v="PAUL STRAUSS REHAB 207"/>
    <s v="CDC"/>
    <n v="552812"/>
    <n v="382842.8"/>
    <n v="11.67"/>
    <s v="A"/>
    <s v="V"/>
    <s v="LIVRET A"/>
    <n v="2.3479999999999999"/>
    <s v="V"/>
    <s v="LIVRET A"/>
    <n v="2.85"/>
    <s v="A-1"/>
    <m/>
    <n v="11602.04"/>
    <n v="24246.400000000001"/>
  </r>
  <r>
    <x v="0"/>
    <x v="29"/>
    <n v="2010"/>
    <s v="X Produits CDC"/>
    <s v="FORGE CONST 36 LOGTS PL"/>
    <s v="CDC"/>
    <n v="384705"/>
    <n v="370559.65"/>
    <n v="41.67"/>
    <s v="A"/>
    <s v="V"/>
    <s v="LIVRET A"/>
    <n v="2.3479999999999999"/>
    <s v="V"/>
    <s v="LIVRET A"/>
    <n v="2.85"/>
    <s v="A-1"/>
    <m/>
    <n v="10621.49"/>
    <n v="2124.2199999999998"/>
  </r>
  <r>
    <x v="0"/>
    <x v="29"/>
    <n v="2009"/>
    <s v="X Produits CDC"/>
    <s v="LEDUC CONST 24 LOGTS PL"/>
    <s v="CDC"/>
    <n v="394775"/>
    <n v="374020.28"/>
    <n v="40.67"/>
    <s v="A"/>
    <s v="V"/>
    <s v="LIVRET A"/>
    <n v="2.35"/>
    <s v="V"/>
    <s v="LIVRET A"/>
    <n v="2.85"/>
    <s v="A-1"/>
    <m/>
    <n v="10727.08"/>
    <n v="2368.52"/>
  </r>
  <r>
    <x v="0"/>
    <x v="29"/>
    <n v="2009"/>
    <s v="X Produits CDC"/>
    <s v="LA VERDIERE CONST 18 LO"/>
    <s v="CDC"/>
    <n v="108000"/>
    <n v="105200.24"/>
    <n v="40.75"/>
    <s v="A"/>
    <s v="V"/>
    <s v="LIVRET A"/>
    <n v="2.3260000000000001"/>
    <s v="V"/>
    <s v="LIVRET A"/>
    <n v="2.85"/>
    <s v="A-1"/>
    <m/>
    <n v="3008.06"/>
    <n v="345.67"/>
  </r>
  <r>
    <x v="0"/>
    <x v="29"/>
    <n v="2008"/>
    <s v="X Produits CDC"/>
    <s v="LES IRIS ET ST PAUL 1ERE"/>
    <s v="CDC"/>
    <n v="3120000"/>
    <n v="1769265.46"/>
    <n v="9.58"/>
    <s v="A"/>
    <s v="V"/>
    <s v="LIVRET A"/>
    <n v="3.948"/>
    <s v="V"/>
    <s v="LIVRET A"/>
    <n v="2.7"/>
    <s v="A-1"/>
    <m/>
    <n v="51884.02"/>
    <n v="152364.82999999999"/>
  </r>
  <r>
    <x v="0"/>
    <x v="29"/>
    <n v="2005"/>
    <s v="X Produits CDC"/>
    <s v="RENOVATION ASCENSEURS DIV"/>
    <s v="CDC"/>
    <n v="2620000"/>
    <n v="434627.35"/>
    <n v="1.42"/>
    <s v="A"/>
    <s v="V"/>
    <s v="LIVRET A"/>
    <n v="2.9260000000000002"/>
    <s v="V"/>
    <s v="LIVRET A"/>
    <n v="2.95"/>
    <s v="A-1"/>
    <m/>
    <n v="18909.79"/>
    <n v="206382.32"/>
  </r>
  <r>
    <x v="0"/>
    <x v="29"/>
    <n v="2018"/>
    <s v="X Produits CDC"/>
    <s v="MALPASSE LOT 21_x000a_reconst"/>
    <s v="CDC"/>
    <n v="362046"/>
    <n v="362046"/>
    <n v="59.58"/>
    <s v="A"/>
    <s v="V"/>
    <s v="LIVRET A"/>
    <n v="1.1499999999999999"/>
    <s v="V"/>
    <s v="LIVRET A"/>
    <n v="1.1499999999999999"/>
    <s v="A-1"/>
    <m/>
    <n v="0"/>
    <n v="0"/>
  </r>
  <r>
    <x v="0"/>
    <x v="29"/>
    <n v="2013"/>
    <s v="X Produits CDC"/>
    <s v="LA SOUDE ANRU R_x000a_ehab de"/>
    <s v="CDC"/>
    <n v="2197000"/>
    <n v="1717637.82"/>
    <n v="12.17"/>
    <s v="A"/>
    <s v="V"/>
    <s v="LIVRET A"/>
    <n v="2.8519999999999999"/>
    <s v="V"/>
    <s v="LIVRET A"/>
    <n v="2.85"/>
    <s v="A-1"/>
    <m/>
    <n v="51884.37"/>
    <n v="102866.45"/>
  </r>
  <r>
    <x v="0"/>
    <x v="29"/>
    <n v="2005"/>
    <s v="P"/>
    <s v="PSP PLAN STRATEGIQUE PATR"/>
    <s v="DEXIA CL"/>
    <n v="3000000"/>
    <n v="1318493.1200000001"/>
    <n v="6.75"/>
    <s v="T"/>
    <s v="F"/>
    <s v="FIXE"/>
    <n v="3.6819999999999999"/>
    <s v="F"/>
    <s v="FIXE"/>
    <n v="3.85"/>
    <s v="A-1"/>
    <m/>
    <n v="54657.45"/>
    <n v="161117.87"/>
  </r>
  <r>
    <x v="0"/>
    <x v="29"/>
    <n v="2009"/>
    <s v="P"/>
    <s v="PSP PLAN STRATEGIQUE PATR"/>
    <s v="DEXIA CL"/>
    <n v="3085000"/>
    <n v="2287762.6"/>
    <n v="15.25"/>
    <s v="A"/>
    <s v="F"/>
    <s v="FIXE"/>
    <n v="3.8180000000000001"/>
    <s v="V"/>
    <s v="EURIBOR 3M"/>
    <n v="4.25"/>
    <s v="A-1"/>
    <m/>
    <n v="102994.16"/>
    <n v="102432.25"/>
  </r>
  <r>
    <x v="0"/>
    <x v="29"/>
    <n v="2007"/>
    <s v="X Libre"/>
    <s v="REFINANCEMENT D EMPRUNTS"/>
    <s v="DEXIA CL"/>
    <n v="4820907.4800000004"/>
    <n v="2723601.8"/>
    <n v="10.58"/>
    <s v="S"/>
    <s v="C"/>
    <s v="TX STRUCT"/>
    <n v="3.6819999999999999"/>
    <s v="C"/>
    <s v="TX STRUCT"/>
    <n v="3.65"/>
    <s v="A-1"/>
    <m/>
    <n v="105227.95"/>
    <n v="212474.29"/>
  </r>
  <r>
    <x v="0"/>
    <x v="29"/>
    <n v="1996"/>
    <s v="P"/>
    <s v="LORETTE Lorette Zac de St"/>
    <s v="Urcil"/>
    <n v="144064.32000000001"/>
    <n v="24436.69"/>
    <n v="2.75"/>
    <s v="A"/>
    <s v="F"/>
    <s v="FIXE"/>
    <n v="1.5029999999999999"/>
    <s v="F"/>
    <s v="FIXE"/>
    <n v="1.5"/>
    <s v="A-1"/>
    <m/>
    <n v="485.14"/>
    <n v="7905.99"/>
  </r>
  <r>
    <x v="0"/>
    <x v="29"/>
    <n v="1988"/>
    <s v="X Produits CDC"/>
    <s v="ACQ AMEL DE 2 LOGTS 63 R"/>
    <s v="CDC"/>
    <n v="93124.55"/>
    <n v="33086.04"/>
    <n v="6.5"/>
    <s v="A"/>
    <s v="V"/>
    <s v="LIVRET A"/>
    <n v="4.4640000000000004"/>
    <s v="V"/>
    <s v="LIVRET A"/>
    <n v="2.77"/>
    <s v="A-1"/>
    <m/>
    <n v="1527.26"/>
    <n v="3824.01"/>
  </r>
  <r>
    <x v="0"/>
    <x v="29"/>
    <n v="1987"/>
    <s v="X Produits CDC"/>
    <s v="AMELIORATION 4 LOGEMENTS"/>
    <s v="CDC"/>
    <n v="50186.83"/>
    <n v="15496.96"/>
    <n v="5.17"/>
    <s v="A"/>
    <s v="V"/>
    <s v="LIVRET A"/>
    <n v="4.758"/>
    <s v="V"/>
    <s v="LIVRET A"/>
    <n v="2.77"/>
    <s v="A-1"/>
    <m/>
    <n v="781.61"/>
    <n v="2147.38"/>
  </r>
  <r>
    <x v="0"/>
    <x v="29"/>
    <n v="1986"/>
    <s v="X Produits CDC"/>
    <s v="CONST 36 LOGTS SIS AV DE"/>
    <s v="CDC"/>
    <n v="2134286.2400000002"/>
    <n v="454778.21"/>
    <n v="4.42"/>
    <s v="A"/>
    <s v="V"/>
    <s v="LIVRET A"/>
    <n v="4.2190000000000003"/>
    <s v="V"/>
    <s v="LIVRET A"/>
    <n v="2.15"/>
    <s v="A-1"/>
    <m/>
    <n v="11685.94"/>
    <n v="88753.87"/>
  </r>
  <r>
    <x v="0"/>
    <x v="29"/>
    <n v="1982"/>
    <s v="X Produits CDC"/>
    <s v="CONST 54 LOGTS_x000a_Z.A.C. BON"/>
    <s v="CDC"/>
    <n v="77863.179999999993"/>
    <n v="4871.24"/>
    <n v="0.42"/>
    <s v="A"/>
    <s v="V"/>
    <s v="LIVRET A"/>
    <n v="5.0430000000000001"/>
    <s v="V"/>
    <s v="LIVRET A"/>
    <n v="3.55"/>
    <s v="A-1"/>
    <m/>
    <n v="478"/>
    <n v="4626.04"/>
  </r>
  <r>
    <x v="0"/>
    <x v="29"/>
    <n v="1984"/>
    <s v="X Produits CDC"/>
    <s v="ACQ AMEL 1 LOGT 17 RUE D"/>
    <s v="CDC"/>
    <n v="1826.95"/>
    <n v="315.7"/>
    <n v="2.42"/>
    <s v="A"/>
    <s v="V"/>
    <s v="LIVRET A"/>
    <n v="5.1360000000000001"/>
    <s v="V"/>
    <s v="LIVRET A"/>
    <n v="3.55"/>
    <s v="A-1"/>
    <m/>
    <n v="23.8"/>
    <n v="94.82"/>
  </r>
  <r>
    <x v="0"/>
    <x v="29"/>
    <n v="1982"/>
    <s v="X Produits CDC"/>
    <s v="CONST 67 LOGTS ZAC STE BA"/>
    <s v="CDC"/>
    <n v="2515408.7799999998"/>
    <n v="156392.69"/>
    <n v="0.17"/>
    <s v="A"/>
    <s v="V"/>
    <s v="LIVRET A"/>
    <n v="5.1210000000000004"/>
    <s v="V"/>
    <s v="LIVRET A"/>
    <n v="3.55"/>
    <s v="A-1"/>
    <m/>
    <n v="16853.36"/>
    <n v="148521.07999999999"/>
  </r>
  <r>
    <x v="0"/>
    <x v="29"/>
    <n v="1986"/>
    <s v="X Produits CDC"/>
    <s v="343 AV STE MARGUERITE A"/>
    <s v="CDC"/>
    <n v="389747.35"/>
    <n v="102788.2"/>
    <n v="4.67"/>
    <s v="A"/>
    <s v="V"/>
    <s v="LIVRET A"/>
    <n v="4.8010000000000002"/>
    <s v="V"/>
    <s v="LIVRET A"/>
    <n v="2.77"/>
    <s v="A-1"/>
    <m/>
    <n v="5460.31"/>
    <n v="17560.240000000002"/>
  </r>
  <r>
    <x v="0"/>
    <x v="29"/>
    <n v="1988"/>
    <s v="X Produits CDC"/>
    <s v="ACQ AMEL 2_x000a_LOGTS.SIS 7 IM"/>
    <s v="CDC"/>
    <n v="51492.7"/>
    <n v="18203.41"/>
    <n v="6.17"/>
    <s v="A"/>
    <s v="V"/>
    <s v="LIVRET A"/>
    <n v="4.7119999999999997"/>
    <s v="V"/>
    <s v="LIVRET A"/>
    <n v="2.77"/>
    <s v="A-1"/>
    <m/>
    <n v="857.09"/>
    <n v="2103.91"/>
  </r>
  <r>
    <x v="0"/>
    <x v="29"/>
    <n v="1986"/>
    <s v="X Produits CDC"/>
    <s v="ACQ AMEL 1 LOGT SIS 14 BD"/>
    <s v="CDC"/>
    <n v="51123.78"/>
    <n v="10893.57"/>
    <n v="4.42"/>
    <s v="A"/>
    <s v="V"/>
    <s v="LIVRET A"/>
    <n v="4.2190000000000003"/>
    <s v="V"/>
    <s v="LIVRET A"/>
    <n v="2.15"/>
    <s v="A-1"/>
    <m/>
    <n v="279.92"/>
    <n v="2125.9699999999998"/>
  </r>
  <r>
    <x v="0"/>
    <x v="29"/>
    <n v="1988"/>
    <s v="X Produits CDC"/>
    <s v="ACQ AMEL1 LOGT 267 BD DAN"/>
    <s v="CDC"/>
    <n v="77479.320000000007"/>
    <n v="27390.06"/>
    <n v="6.25"/>
    <s v="A"/>
    <s v="V"/>
    <s v="LIVRET A"/>
    <n v="4.7119999999999997"/>
    <s v="V"/>
    <s v="LIVRET A"/>
    <n v="2.77"/>
    <s v="A-1"/>
    <m/>
    <n v="1289.6300000000001"/>
    <n v="3165.68"/>
  </r>
  <r>
    <x v="0"/>
    <x v="29"/>
    <n v="1988"/>
    <s v="X Produits CDC"/>
    <s v="ACQ AMEL 3 LOGTS 25 27 R"/>
    <s v="CDC"/>
    <n v="169702.59"/>
    <n v="59992.31"/>
    <n v="6.25"/>
    <s v="A"/>
    <s v="V"/>
    <s v="LIVRET A"/>
    <n v="4.7119999999999997"/>
    <s v="V"/>
    <s v="LIVRET A"/>
    <n v="2.77"/>
    <s v="A-1"/>
    <m/>
    <n v="2824.66"/>
    <n v="6933.78"/>
  </r>
  <r>
    <x v="0"/>
    <x v="29"/>
    <n v="1988"/>
    <s v="X Produits CDC"/>
    <s v="ACQ AMEL 7 LOGTS 2 RUE G"/>
    <s v="CDC"/>
    <n v="96957.57"/>
    <n v="34275.919999999998"/>
    <n v="6.33"/>
    <s v="A"/>
    <s v="V"/>
    <s v="LIVRET A"/>
    <n v="4.7119999999999997"/>
    <s v="V"/>
    <s v="LIVRET A"/>
    <n v="2.77"/>
    <s v="A-1"/>
    <m/>
    <n v="1573.25"/>
    <n v="3961.53"/>
  </r>
  <r>
    <x v="0"/>
    <x v="29"/>
    <n v="1984"/>
    <s v="X Produits CDC"/>
    <s v="ACQ AMEL 6 LOGTS 141 AV D"/>
    <s v="CDC"/>
    <n v="86895.94"/>
    <n v="15015.4"/>
    <n v="2.42"/>
    <s v="A"/>
    <s v="V"/>
    <s v="LIVRET A"/>
    <n v="5.1719999999999997"/>
    <s v="V"/>
    <s v="LIVRET A"/>
    <n v="3.55"/>
    <s v="A-1"/>
    <m/>
    <n v="1131.81"/>
    <n v="4509.97"/>
  </r>
  <r>
    <x v="2"/>
    <x v="30"/>
    <n v="2016"/>
    <s v="X Produits CDC"/>
    <s v="ACHEVEMENT PLAN HÔPITAL 2"/>
    <s v="CDC"/>
    <n v="9500000"/>
    <n v="9104166.6699999999"/>
    <n v="22.5"/>
    <s v="A"/>
    <s v="V"/>
    <s v="LIVRET A"/>
    <n v="1.35"/>
    <s v="V"/>
    <s v="LIVRET A"/>
    <n v="1.35"/>
    <s v="A-1"/>
    <m/>
    <n v="128250"/>
    <n v="395833.34"/>
  </r>
  <r>
    <x v="1"/>
    <x v="30"/>
    <n v="2010"/>
    <s v="C"/>
    <s v="POLE HOSPITALIER EUROMEDI"/>
    <s v="DEXIA CL"/>
    <n v="30000000"/>
    <n v="22000000"/>
    <n v="21.42"/>
    <s v="A"/>
    <s v="C"/>
    <s v="TX STRUCT"/>
    <n v="1.9770000000000001"/>
    <s v="C"/>
    <s v="TX STRUCT"/>
    <n v="1.95"/>
    <s v="B-1"/>
    <m/>
    <n v="454729.17"/>
    <n v="1000000"/>
  </r>
  <r>
    <x v="1"/>
    <x v="30"/>
    <n v="2010"/>
    <s v="C"/>
    <s v="POLE HOSPITALIER EUROMEDI"/>
    <s v="CDC"/>
    <n v="42608695.659999996"/>
    <n v="40231910.439999998"/>
    <n v="17"/>
    <s v="A"/>
    <s v="V"/>
    <s v="LIVRET A"/>
    <n v="2.6709999999999998"/>
    <s v="V"/>
    <s v="LIVRET A"/>
    <n v="1.45"/>
    <s v="A-1"/>
    <m/>
    <n v="590375.56000000006"/>
    <n v="2034666.03"/>
  </r>
  <r>
    <x v="1"/>
    <x v="30"/>
    <n v="2009"/>
    <s v="P"/>
    <s v="POLE HOSPITALIER EUROMEDI"/>
    <s v="CDC"/>
    <n v="32728571.420000002"/>
    <n v="31676106.329999998"/>
    <n v="26.5"/>
    <s v="A"/>
    <s v="F"/>
    <s v="FIXE"/>
    <n v="3.6890000000000001"/>
    <s v="V"/>
    <s v="LIVRET A"/>
    <n v="1.89"/>
    <s v="A-1"/>
    <m/>
    <n v="596838.94999999995"/>
    <n v="907250.77"/>
  </r>
  <r>
    <x v="1"/>
    <x v="30"/>
    <n v="2009"/>
    <s v="C"/>
    <s v="POLE HOSPITALIER EUROMEDI"/>
    <s v="CDC"/>
    <n v="2987878.72"/>
    <n v="2842944.94"/>
    <n v="26"/>
    <s v="T"/>
    <s v="F"/>
    <s v="FIXE"/>
    <n v="3.5070000000000001"/>
    <s v="V"/>
    <s v="LIVRET A"/>
    <n v="1.89"/>
    <s v="A-1"/>
    <m/>
    <n v="53589.37"/>
    <n v="83392.39"/>
  </r>
  <r>
    <x v="0"/>
    <x v="31"/>
    <n v="2011"/>
    <s v="X Produits CDC"/>
    <s v="RUE CANONGE AMEL DE 8 L"/>
    <s v="CDC"/>
    <n v="58672.9"/>
    <n v="45121.13"/>
    <n v="17.920000000000002"/>
    <s v="A"/>
    <s v="V"/>
    <s v="LIVRET A"/>
    <n v="2.048"/>
    <s v="V"/>
    <s v="LIVRET A"/>
    <n v="2.0499999999999998"/>
    <s v="A-1"/>
    <m/>
    <n v="967.13"/>
    <n v="2055.8000000000002"/>
  </r>
  <r>
    <x v="1"/>
    <x v="32"/>
    <n v="2006"/>
    <s v="X Produits CDC"/>
    <s v="STATION ALEXANDRE REHAB"/>
    <s v="CDC"/>
    <n v="3000000"/>
    <n v="964741.03"/>
    <n v="3.83"/>
    <s v="A"/>
    <s v="V"/>
    <s v="LIVRET A"/>
    <n v="4.0640000000000001"/>
    <s v="V"/>
    <s v="LIVRET A"/>
    <n v="2.4500000000000002"/>
    <s v="A-1"/>
    <m/>
    <n v="29196.2"/>
    <n v="226940.41"/>
  </r>
  <r>
    <x v="0"/>
    <x v="33"/>
    <n v="2017"/>
    <s v="X Produits CDC"/>
    <s v="BONNEVEINE Acqu_x000a_am e de"/>
    <s v="CDC"/>
    <n v="9763895.9000000004"/>
    <n v="9516346.6199999992"/>
    <n v="28.17"/>
    <s v="A"/>
    <s v="V"/>
    <s v="LIVRET A"/>
    <n v="1.887"/>
    <s v="V"/>
    <s v="LIVRET A"/>
    <n v="1.86"/>
    <s v="A-1"/>
    <m/>
    <n v="181608.47"/>
    <n v="247549.28"/>
  </r>
  <r>
    <x v="0"/>
    <x v="33"/>
    <n v="2014"/>
    <s v="X Produits CDC"/>
    <s v="ALBE ACQ EN VEFA 36 LOGT"/>
    <s v="CDC"/>
    <n v="731497.25"/>
    <n v="691211.94"/>
    <n v="30"/>
    <s v="A"/>
    <s v="V"/>
    <s v="LIVRET A"/>
    <n v="1.625"/>
    <s v="V"/>
    <s v="LIVRET A"/>
    <n v="1.6"/>
    <s v="A-1"/>
    <m/>
    <n v="11381.54"/>
    <n v="10312.379999999999"/>
  </r>
  <r>
    <x v="0"/>
    <x v="33"/>
    <n v="2014"/>
    <s v="X Produits CDC"/>
    <s v="ALBE ACQ EN VEFA 36 LOGT"/>
    <s v="CDC"/>
    <n v="839918.2"/>
    <n v="793503.88"/>
    <n v="25"/>
    <s v="A"/>
    <s v="V"/>
    <s v="LIVRET A"/>
    <n v="2.14"/>
    <s v="V"/>
    <s v="LIVRET A"/>
    <n v="2.11"/>
    <s v="A-1"/>
    <m/>
    <n v="17234.05"/>
    <n v="11969.5"/>
  </r>
  <r>
    <x v="0"/>
    <x v="33"/>
    <n v="2009"/>
    <s v="X Produits CDC"/>
    <s v="VILLA AMANDINE ACQ EN V"/>
    <s v="CDC"/>
    <n v="640373.80000000005"/>
    <n v="551661.37"/>
    <n v="25.92"/>
    <s v="A"/>
    <s v="V"/>
    <s v="LIVRET A"/>
    <n v="2.3079999999999998"/>
    <s v="V"/>
    <s v="LIVRET A"/>
    <n v="2.85"/>
    <s v="A-1"/>
    <m/>
    <n v="16032.64"/>
    <n v="10887.45"/>
  </r>
  <r>
    <x v="0"/>
    <x v="33"/>
    <n v="2009"/>
    <s v="X Produits CDC"/>
    <s v="RESIDENCE DU PARC ACQ.A"/>
    <s v="CDC"/>
    <n v="1041463.5"/>
    <n v="859238.88"/>
    <n v="25.25"/>
    <s v="A"/>
    <s v="V"/>
    <s v="LIVRET A"/>
    <n v="4.5750000000000002"/>
    <s v="V"/>
    <s v="LIVRET A"/>
    <n v="2.85"/>
    <s v="A-1"/>
    <m/>
    <n v="25118.720000000001"/>
    <n v="22119.71"/>
  </r>
  <r>
    <x v="0"/>
    <x v="33"/>
    <n v="1981"/>
    <s v="X Produits CDC"/>
    <s v="GROUPE SAINT BARTHELEMY"/>
    <s v="CDC"/>
    <n v="438156.77"/>
    <n v="0"/>
    <n v="0"/>
    <s v="A"/>
    <s v="V"/>
    <s v="LIVRET A"/>
    <n v="5.0039999999999996"/>
    <s v="V"/>
    <s v="LIVRET A"/>
    <n v="7.5"/>
    <s v="A-1"/>
    <m/>
    <n v="8412.36"/>
    <n v="27826.74"/>
  </r>
  <r>
    <x v="0"/>
    <x v="33"/>
    <n v="2018"/>
    <s v="X Produits CDC"/>
    <s v="ST BARTHELEMY 2_x000a_Restruc"/>
    <s v="CDC"/>
    <n v="1499097.05"/>
    <n v="1499097.05"/>
    <n v="14.33"/>
    <s v="A"/>
    <s v="V"/>
    <s v="LIVRET A"/>
    <n v="1.35"/>
    <s v="V"/>
    <s v="LIVRET A"/>
    <n v="1.35"/>
    <s v="A-1"/>
    <m/>
    <n v="0"/>
    <n v="0"/>
  </r>
  <r>
    <x v="0"/>
    <x v="33"/>
    <n v="2018"/>
    <s v="X Produits CDC"/>
    <s v="BELVEDERE DES CAILLOLS"/>
    <s v="CDC"/>
    <n v="2360284.2999999998"/>
    <n v="2360284.2999999998"/>
    <n v="34.08"/>
    <s v="A"/>
    <s v="V"/>
    <s v="LIVRET A"/>
    <n v="1.35"/>
    <s v="V"/>
    <s v="LIVRET A"/>
    <n v="1.35"/>
    <s v="A-1"/>
    <m/>
    <n v="0"/>
    <n v="0"/>
  </r>
  <r>
    <x v="0"/>
    <x v="33"/>
    <n v="2007"/>
    <s v="X Produits CDC"/>
    <s v="TOUR STE LES ORMES CONS"/>
    <s v="CDC"/>
    <n v="1071010.6000000001"/>
    <n v="782045.91"/>
    <n v="18.420000000000002"/>
    <s v="A"/>
    <s v="V"/>
    <s v="LIVRET A"/>
    <n v="4.3470000000000004"/>
    <s v="V"/>
    <s v="LIVRET A"/>
    <n v="3.88"/>
    <s v="A-1"/>
    <m/>
    <n v="31506.42"/>
    <n v="29975.3"/>
  </r>
  <r>
    <x v="0"/>
    <x v="33"/>
    <n v="2004"/>
    <s v="X Produits CDC"/>
    <s v="LA DOMINIQUE BT 6_x000a_et 7"/>
    <s v="CDC"/>
    <n v="222516.8"/>
    <n v="21799.75"/>
    <n v="0.92"/>
    <s v="A"/>
    <s v="V"/>
    <s v="LIVRET A"/>
    <n v="3.415"/>
    <s v="V"/>
    <s v="LIVRET A"/>
    <n v="3.45"/>
    <s v="A-1"/>
    <m/>
    <n v="1475.36"/>
    <n v="20964.259999999998"/>
  </r>
  <r>
    <x v="0"/>
    <x v="33"/>
    <n v="1986"/>
    <s v="X Produits CDC"/>
    <s v="GROUPE SAINT BARTHELEMY"/>
    <s v="CDC"/>
    <n v="955641.91"/>
    <n v="202888.64"/>
    <n v="4.42"/>
    <s v="A"/>
    <s v="V"/>
    <s v="LIVRET A"/>
    <n v="4.2149999999999999"/>
    <s v="V"/>
    <s v="LIVRET A"/>
    <n v="2.15"/>
    <s v="A-1"/>
    <m/>
    <n v="5213.41"/>
    <n v="39595.46"/>
  </r>
  <r>
    <x v="0"/>
    <x v="33"/>
    <n v="2017"/>
    <s v="X Produits CDC"/>
    <s v="DOMINIQUE_x000a_Construction"/>
    <s v="CDC"/>
    <n v="153908.70000000001"/>
    <n v="149902.5"/>
    <n v="33.42"/>
    <s v="A"/>
    <s v="V"/>
    <s v="LIVRET A"/>
    <n v="0.55800000000000005"/>
    <s v="V"/>
    <s v="LIVRET A"/>
    <n v="0.55000000000000004"/>
    <s v="A-1"/>
    <m/>
    <n v="846.5"/>
    <n v="4006.2"/>
  </r>
  <r>
    <x v="0"/>
    <x v="33"/>
    <n v="2006"/>
    <s v="X Produits CDC"/>
    <s v="RUE DE LA REPUBLIQUE 24"/>
    <s v="CDC"/>
    <n v="84376.6"/>
    <n v="72701.88"/>
    <n v="28.25"/>
    <s v="A"/>
    <s v="V"/>
    <s v="LIVRET A"/>
    <n v="1.597"/>
    <s v="V"/>
    <s v="LIVRET A"/>
    <n v="2.75"/>
    <s v="A-1"/>
    <m/>
    <n v="2040.92"/>
    <n v="1513.57"/>
  </r>
  <r>
    <x v="0"/>
    <x v="33"/>
    <n v="2017"/>
    <s v="X Produits CDC"/>
    <s v="CAMILLE FLAMMARION acq"/>
    <s v="CDC"/>
    <n v="31851.599999999999"/>
    <n v="31022.51"/>
    <n v="33.5"/>
    <s v="A"/>
    <s v="V"/>
    <s v="LIVRET A"/>
    <n v="0.55800000000000005"/>
    <s v="V"/>
    <s v="LIVRET A"/>
    <n v="0.55000000000000004"/>
    <s v="A-1"/>
    <m/>
    <n v="175.19"/>
    <n v="829.09"/>
  </r>
  <r>
    <x v="0"/>
    <x v="33"/>
    <n v="2009"/>
    <s v="X Produits CDC"/>
    <s v="NOAILLES ACQ AMEL 4 LOG"/>
    <s v="CDC"/>
    <n v="182596.7"/>
    <n v="152689.82"/>
    <n v="25.92"/>
    <s v="A"/>
    <s v="V"/>
    <s v="LIVRET A"/>
    <n v="1.5129999999999999"/>
    <s v="V"/>
    <s v="LIVRET A"/>
    <n v="2.0499999999999998"/>
    <s v="A-1"/>
    <m/>
    <n v="3202.68"/>
    <n v="3538.64"/>
  </r>
  <r>
    <x v="0"/>
    <x v="33"/>
    <n v="2018"/>
    <s v="X Produits CDC"/>
    <s v="BELVEDERE DES CAILLOLS"/>
    <s v="CDC"/>
    <n v="735819.15"/>
    <n v="735819.15"/>
    <n v="34.08"/>
    <s v="A"/>
    <s v="V"/>
    <s v="LIVRET A"/>
    <n v="0.55000000000000004"/>
    <s v="V"/>
    <s v="LIVRET A"/>
    <n v="0.55000000000000004"/>
    <s v="A-1"/>
    <m/>
    <n v="0"/>
    <n v="0"/>
  </r>
  <r>
    <x v="0"/>
    <x v="33"/>
    <n v="2006"/>
    <s v="X Produits CDC"/>
    <s v="RUE D AIX ACQ AMEL DE 6"/>
    <s v="CDC"/>
    <n v="77674.850000000006"/>
    <n v="62180.67"/>
    <n v="22.5"/>
    <s v="A"/>
    <s v="F"/>
    <s v="FIXE"/>
    <n v="3.2709999999999999"/>
    <s v="F"/>
    <s v="FIXE"/>
    <n v="2.75"/>
    <s v="A-1"/>
    <m/>
    <n v="1755.08"/>
    <n v="1640.52"/>
  </r>
  <r>
    <x v="0"/>
    <x v="33"/>
    <n v="1958"/>
    <s v="P"/>
    <s v="GROUPE SAINT BARTHELEMY"/>
    <s v="CDC"/>
    <n v="120510.95"/>
    <n v="0"/>
    <n v="0"/>
    <s v="A"/>
    <s v="F"/>
    <s v="FIXE"/>
    <n v="1.9790000000000001"/>
    <s v="F"/>
    <s v="FIXE"/>
    <n v="2"/>
    <s v="A-1"/>
    <m/>
    <n v="67.98"/>
    <n v="3398.94"/>
  </r>
  <r>
    <x v="0"/>
    <x v="33"/>
    <n v="2015"/>
    <s v="X Produits CDC"/>
    <s v="COMBAUD ROQUEBRUNE Am e"/>
    <s v="CDC"/>
    <n v="803092.4"/>
    <n v="745879.65"/>
    <n v="31.58"/>
    <s v="A"/>
    <s v="V"/>
    <s v="LIVRET A"/>
    <n v="0.55000000000000004"/>
    <s v="V"/>
    <s v="LIVRET A"/>
    <n v="0.55000000000000004"/>
    <s v="A-1"/>
    <m/>
    <n v="4208.45"/>
    <n v="19292.12"/>
  </r>
  <r>
    <x v="0"/>
    <x v="33"/>
    <n v="2017"/>
    <s v="X Produits CDC"/>
    <s v="DOMINIQUE_x000a_Construction"/>
    <s v="CDC"/>
    <n v="572667.15"/>
    <n v="559695.26"/>
    <n v="33.42"/>
    <s v="A"/>
    <s v="V"/>
    <s v="LIVRET A"/>
    <n v="1.37"/>
    <s v="V"/>
    <s v="LIVRET A"/>
    <n v="1.35"/>
    <s v="A-1"/>
    <m/>
    <n v="7731.01"/>
    <n v="12971.89"/>
  </r>
  <r>
    <x v="0"/>
    <x v="33"/>
    <n v="2011"/>
    <s v="X Produits CDC"/>
    <s v="LA CAPELETTE CONST DE 1"/>
    <s v="CDC"/>
    <n v="741375.25"/>
    <n v="657546.51"/>
    <n v="27.17"/>
    <s v="A"/>
    <s v="V"/>
    <s v="LIVRET A"/>
    <n v="2.3420000000000001"/>
    <s v="V"/>
    <s v="LIVRET A"/>
    <n v="2.85"/>
    <s v="A-1"/>
    <m/>
    <n v="19116.28"/>
    <n v="13200.21"/>
  </r>
  <r>
    <x v="0"/>
    <x v="33"/>
    <n v="2008"/>
    <s v="X Produits CDC"/>
    <s v="DOMAINE VAL D OR ACQ EN"/>
    <s v="CDC"/>
    <n v="3091674"/>
    <n v="2324930.2000000002"/>
    <n v="19"/>
    <s v="A"/>
    <s v="V"/>
    <s v="LIVRET A"/>
    <n v="5.5069999999999997"/>
    <s v="V"/>
    <s v="LIVRET A"/>
    <n v="3.83"/>
    <s v="A-1"/>
    <m/>
    <n v="92398.91"/>
    <n v="87573.88"/>
  </r>
  <r>
    <x v="0"/>
    <x v="33"/>
    <n v="2009"/>
    <s v="X Produits CDC"/>
    <s v="TERRASSES DE LA MEDITERRA"/>
    <s v="CFF"/>
    <n v="2200000"/>
    <n v="1841032.51"/>
    <n v="20.079999999999998"/>
    <s v="A"/>
    <s v="V"/>
    <s v="LIVRET A"/>
    <n v="5.133"/>
    <s v="V"/>
    <s v="LIVRET A"/>
    <n v="5.13"/>
    <s v="A-1"/>
    <m/>
    <n v="96923.65"/>
    <n v="48317.26"/>
  </r>
  <r>
    <x v="0"/>
    <x v="33"/>
    <n v="2010"/>
    <s v="X Produits CDC"/>
    <s v="LA DOMINIQUE 2eme TRANCHE"/>
    <s v="CDC"/>
    <n v="742901.5"/>
    <n v="397519.74"/>
    <n v="6.33"/>
    <s v="A"/>
    <s v="V"/>
    <s v="LIVRET A"/>
    <n v="2.4590000000000001"/>
    <s v="V"/>
    <s v="LIVRET A"/>
    <n v="2.85"/>
    <s v="A-1"/>
    <m/>
    <n v="12707.58"/>
    <n v="48360.32"/>
  </r>
  <r>
    <x v="0"/>
    <x v="33"/>
    <n v="2009"/>
    <s v="X Produits CDC"/>
    <s v="TERRASSES DE LA MEDITERRA"/>
    <s v="CDC"/>
    <n v="1222064.8"/>
    <n v="1008240.41"/>
    <n v="25.25"/>
    <s v="A"/>
    <s v="V"/>
    <s v="LIVRET A"/>
    <n v="4.5750000000000002"/>
    <s v="V"/>
    <s v="LIVRET A"/>
    <n v="2.85"/>
    <s v="A-1"/>
    <m/>
    <n v="29474.58"/>
    <n v="25955.52"/>
  </r>
  <r>
    <x v="0"/>
    <x v="33"/>
    <n v="2017"/>
    <s v="X Produits CDC"/>
    <s v="CAMILLE FLAMMARION acq"/>
    <s v="CDC"/>
    <n v="80372.600000000006"/>
    <n v="78552.02"/>
    <n v="33.5"/>
    <s v="A"/>
    <s v="V"/>
    <s v="LIVRET A"/>
    <n v="1.37"/>
    <s v="V"/>
    <s v="LIVRET A"/>
    <n v="1.35"/>
    <s v="A-1"/>
    <m/>
    <n v="1085.03"/>
    <n v="1820.58"/>
  </r>
  <r>
    <x v="0"/>
    <x v="33"/>
    <n v="2004"/>
    <s v="X Produits CDC"/>
    <s v="RUE MANIERE ACQ AMEL DE"/>
    <s v="CDC"/>
    <n v="23369.5"/>
    <n v="16970.47"/>
    <n v="20.25"/>
    <s v="A"/>
    <s v="V"/>
    <s v="LIVRET A"/>
    <n v="2.9420000000000002"/>
    <s v="V"/>
    <s v="LIVRET A"/>
    <n v="2.95"/>
    <s v="A-1"/>
    <m/>
    <n v="517.67999999999995"/>
    <n v="577.92999999999995"/>
  </r>
  <r>
    <x v="0"/>
    <x v="33"/>
    <n v="2017"/>
    <s v="X Produits CDC"/>
    <s v="BONNEVEINE Acqu_x000a_am e de"/>
    <s v="CDC"/>
    <n v="2245031.7999999998"/>
    <n v="2188112.31"/>
    <n v="28.17"/>
    <s v="A"/>
    <s v="V"/>
    <s v="LIVRET A"/>
    <n v="1.887"/>
    <s v="V"/>
    <s v="LIVRET A"/>
    <n v="1.86"/>
    <s v="A-1"/>
    <m/>
    <n v="41757.589999999997"/>
    <n v="56919.49"/>
  </r>
  <r>
    <x v="0"/>
    <x v="33"/>
    <n v="2015"/>
    <s v="X Produits CDC"/>
    <s v="COMBAUD ROQUEBRUNE Am e"/>
    <s v="CDC"/>
    <n v="1947767.8"/>
    <n v="1829558.01"/>
    <n v="31.58"/>
    <s v="A"/>
    <s v="V"/>
    <s v="LIVRET A"/>
    <n v="1.35"/>
    <s v="V"/>
    <s v="LIVRET A"/>
    <n v="1.35"/>
    <s v="A-1"/>
    <m/>
    <n v="25242.5"/>
    <n v="40256.68"/>
  </r>
  <r>
    <x v="0"/>
    <x v="33"/>
    <n v="2015"/>
    <s v="X Produits CDC"/>
    <s v="CHAVE ACQ AME DE 65 LGT"/>
    <s v="CDC"/>
    <n v="1033513.25"/>
    <n v="959885.18"/>
    <n v="31.5"/>
    <s v="A"/>
    <s v="V"/>
    <s v="LIVRET A"/>
    <n v="0.55000000000000004"/>
    <s v="V"/>
    <s v="LIVRET A"/>
    <n v="0.55000000000000004"/>
    <s v="A-1"/>
    <m/>
    <n v="5415.92"/>
    <n v="24827.360000000001"/>
  </r>
  <r>
    <x v="0"/>
    <x v="33"/>
    <n v="2015"/>
    <s v="X Produits CDC"/>
    <s v="CHAVE ACQ AME DE 65 LGT"/>
    <s v="CDC"/>
    <n v="683102.75"/>
    <n v="630504.11"/>
    <n v="26.5"/>
    <s v="A"/>
    <s v="V"/>
    <s v="LIVRET A"/>
    <n v="1.86"/>
    <s v="V"/>
    <s v="LIVRET A"/>
    <n v="1.86"/>
    <s v="A-1"/>
    <m/>
    <n v="12059.51"/>
    <n v="17856.97"/>
  </r>
  <r>
    <x v="0"/>
    <x v="33"/>
    <n v="2015"/>
    <s v="X Produits CDC"/>
    <s v="CHAVE ACQ AME DE 65 LGT"/>
    <s v="CDC"/>
    <n v="1615873.6"/>
    <n v="1517806.42"/>
    <n v="31.5"/>
    <s v="A"/>
    <s v="V"/>
    <s v="LIVRET A"/>
    <n v="1.35"/>
    <s v="V"/>
    <s v="LIVRET A"/>
    <n v="1.35"/>
    <s v="A-1"/>
    <m/>
    <n v="20941.240000000002"/>
    <n v="33397.050000000003"/>
  </r>
  <r>
    <x v="0"/>
    <x v="33"/>
    <n v="2011"/>
    <s v="X Produits CDC"/>
    <s v="LA CAPELETTE CONST DE 3"/>
    <s v="CDC"/>
    <n v="127749.6"/>
    <n v="110870.27"/>
    <n v="27.17"/>
    <s v="A"/>
    <s v="V"/>
    <s v="LIVRET A"/>
    <n v="1.5449999999999999"/>
    <s v="V"/>
    <s v="LIVRET A"/>
    <n v="2.0499999999999998"/>
    <s v="A-1"/>
    <m/>
    <n v="2325.83"/>
    <n v="2585.16"/>
  </r>
  <r>
    <x v="0"/>
    <x v="33"/>
    <n v="2006"/>
    <s v="X Produits CDC"/>
    <s v="RUE DE LA REPUBLIQUE 24"/>
    <s v="CDC"/>
    <n v="266363.90000000002"/>
    <n v="234448.42"/>
    <n v="28.25"/>
    <s v="A"/>
    <s v="V"/>
    <s v="LIVRET A"/>
    <n v="1.6379999999999999"/>
    <s v="V"/>
    <s v="LIVRET A"/>
    <n v="3.25"/>
    <s v="A-1"/>
    <m/>
    <n v="7764.32"/>
    <n v="4453.88"/>
  </r>
  <r>
    <x v="0"/>
    <x v="33"/>
    <n v="2006"/>
    <s v="X Produits CDC"/>
    <s v="RUE DE LA REPUBLIQUE 24"/>
    <s v="CDC"/>
    <n v="164712.35"/>
    <n v="154854.99"/>
    <n v="38.25"/>
    <s v="A"/>
    <s v="V"/>
    <s v="LIVRET A"/>
    <n v="1.5649999999999999"/>
    <s v="V"/>
    <s v="LIVRET A"/>
    <n v="3.25"/>
    <s v="A-1"/>
    <m/>
    <n v="5088.08"/>
    <n v="1701.36"/>
  </r>
  <r>
    <x v="0"/>
    <x v="33"/>
    <n v="2009"/>
    <s v="X Produits CDC"/>
    <s v="NOAILLES ACQ AMEL 15 LO"/>
    <s v="CDC"/>
    <n v="1026374.8"/>
    <n v="884188.76"/>
    <n v="25.92"/>
    <s v="A"/>
    <s v="V"/>
    <s v="LIVRET A"/>
    <n v="2.3119999999999998"/>
    <s v="V"/>
    <s v="LIVRET A"/>
    <n v="2.85"/>
    <s v="A-1"/>
    <m/>
    <n v="25696.71"/>
    <n v="17450.13"/>
  </r>
  <r>
    <x v="0"/>
    <x v="33"/>
    <n v="2009"/>
    <s v="X Produits CDC"/>
    <s v="LA CAPELETTE CONST 20 L"/>
    <s v="CDC"/>
    <n v="1021383.55"/>
    <n v="842672.33"/>
    <n v="25.25"/>
    <s v="A"/>
    <s v="V"/>
    <s v="LIVRET A"/>
    <n v="1.9159999999999999"/>
    <s v="V"/>
    <s v="LIVRET A"/>
    <n v="2.85"/>
    <s v="A-1"/>
    <m/>
    <n v="24634.42"/>
    <n v="21693.23"/>
  </r>
  <r>
    <x v="0"/>
    <x v="33"/>
    <n v="2006"/>
    <s v="X Produits CDC"/>
    <s v="RUE D AIX ACQ AMEL DE 6"/>
    <s v="CDC"/>
    <n v="20028.25"/>
    <n v="18439.650000000001"/>
    <n v="37.5"/>
    <s v="A"/>
    <s v="V"/>
    <s v="LIVRET A"/>
    <n v="3.2650000000000001"/>
    <s v="V"/>
    <s v="LIVRET A"/>
    <n v="2.75"/>
    <s v="A-1"/>
    <m/>
    <n v="512.15"/>
    <n v="184.08"/>
  </r>
  <r>
    <x v="0"/>
    <x v="33"/>
    <n v="2011"/>
    <s v="X Produits CDC"/>
    <s v="BD CHARLES NEDELEC ZAC S"/>
    <s v="CFF"/>
    <n v="615545.69999999995"/>
    <n v="516665.51"/>
    <n v="22.17"/>
    <s v="A"/>
    <s v="V"/>
    <s v="LIVRET A"/>
    <n v="3.194"/>
    <s v="V"/>
    <s v="LIVRET A"/>
    <n v="3.15"/>
    <s v="A-1"/>
    <m/>
    <n v="16998.87"/>
    <n v="15473.33"/>
  </r>
  <r>
    <x v="0"/>
    <x v="33"/>
    <n v="2011"/>
    <s v="X Produits CDC"/>
    <s v="GUIBAL NATIONAL ACQ AME"/>
    <s v="CDC"/>
    <n v="1017339.95"/>
    <n v="905721.71"/>
    <n v="28"/>
    <s v="A"/>
    <s v="V"/>
    <s v="LIVRET A"/>
    <n v="2.8450000000000002"/>
    <s v="V"/>
    <s v="LIVRET A"/>
    <n v="2.85"/>
    <s v="A-1"/>
    <m/>
    <n v="26381.19"/>
    <n v="19934.009999999998"/>
  </r>
  <r>
    <x v="0"/>
    <x v="33"/>
    <n v="2011"/>
    <s v="X Produits CDC"/>
    <s v="GUIBAL NATIONAL ACQ AME"/>
    <s v="CDC"/>
    <n v="239118.55"/>
    <n v="209190"/>
    <n v="28"/>
    <s v="A"/>
    <s v="V"/>
    <s v="LIVRET A"/>
    <n v="2.0470000000000002"/>
    <s v="V"/>
    <s v="LIVRET A"/>
    <n v="2.0499999999999998"/>
    <s v="A-1"/>
    <m/>
    <n v="4395.91"/>
    <n v="5244.53"/>
  </r>
  <r>
    <x v="0"/>
    <x v="33"/>
    <n v="2015"/>
    <s v="X Produits CDC"/>
    <s v="CRIMEE ACQ AME DE 74 LG"/>
    <s v="CDC"/>
    <n v="2595818.5"/>
    <n v="2438278.6"/>
    <n v="31.5"/>
    <s v="A"/>
    <s v="V"/>
    <s v="LIVRET A"/>
    <n v="1.35"/>
    <s v="V"/>
    <s v="LIVRET A"/>
    <n v="1.35"/>
    <s v="A-1"/>
    <m/>
    <n v="33641.050000000003"/>
    <n v="53650.65"/>
  </r>
  <r>
    <x v="0"/>
    <x v="33"/>
    <n v="2006"/>
    <s v="X Produits CDC"/>
    <s v="RUE DE LA REPUBLIQUE"/>
    <s v="CDC"/>
    <n v="52176.3"/>
    <n v="48121.81"/>
    <n v="38.25"/>
    <s v="A"/>
    <s v="V"/>
    <s v="LIVRET A"/>
    <n v="1.5229999999999999"/>
    <s v="V"/>
    <s v="LIVRET A"/>
    <n v="2.75"/>
    <s v="A-1"/>
    <m/>
    <n v="1340.01"/>
    <n v="605.85"/>
  </r>
  <r>
    <x v="0"/>
    <x v="33"/>
    <n v="2006"/>
    <s v="X Produits CDC"/>
    <s v="CHEMIN DE FER ACQ AMELI"/>
    <s v="CDC"/>
    <n v="30501.9"/>
    <n v="28647.89"/>
    <n v="37.5"/>
    <s v="A"/>
    <s v="V"/>
    <s v="LIVRET A"/>
    <n v="3.77"/>
    <s v="V"/>
    <s v="LIVRET A"/>
    <n v="3.25"/>
    <s v="A-1"/>
    <m/>
    <n v="938.71"/>
    <n v="235.49"/>
  </r>
  <r>
    <x v="0"/>
    <x v="33"/>
    <n v="2015"/>
    <s v="P"/>
    <s v="COMBAUD ROQUEBRUNE AQUI"/>
    <s v="CFF"/>
    <n v="1150461.3999999999"/>
    <n v="1117272.29"/>
    <n v="25.58"/>
    <s v="A"/>
    <s v="V"/>
    <s v="LIVRET A"/>
    <n v="1.843"/>
    <s v="V"/>
    <s v="LIVRET A"/>
    <n v="1.86"/>
    <s v="A-1"/>
    <m/>
    <n v="21398.58"/>
    <n v="33189.11"/>
  </r>
  <r>
    <x v="0"/>
    <x v="33"/>
    <n v="2015"/>
    <s v="X Produits CDC"/>
    <s v="CRIMEE ACQ AME DE 74 LG"/>
    <s v="CDC"/>
    <n v="972309.8"/>
    <n v="903041.9"/>
    <n v="31.5"/>
    <s v="A"/>
    <s v="V"/>
    <s v="LIVRET A"/>
    <n v="0.55000000000000004"/>
    <s v="V"/>
    <s v="LIVRET A"/>
    <n v="0.55000000000000004"/>
    <s v="A-1"/>
    <m/>
    <n v="5095.1899999999996"/>
    <n v="23357.119999999999"/>
  </r>
  <r>
    <x v="0"/>
    <x v="33"/>
    <n v="2006"/>
    <s v="X Produits CDC"/>
    <s v="RUE DE LA REPUBLIQUE 24"/>
    <s v="CDC"/>
    <n v="320402"/>
    <n v="261786.59"/>
    <n v="23.25"/>
    <s v="A"/>
    <s v="V"/>
    <s v="LIVRET A"/>
    <n v="1.6319999999999999"/>
    <s v="V"/>
    <s v="LIVRET A"/>
    <n v="2.75"/>
    <s v="A-1"/>
    <m/>
    <n v="7398.2"/>
    <n v="7239.03"/>
  </r>
  <r>
    <x v="0"/>
    <x v="33"/>
    <n v="2010"/>
    <s v="X Produits CDC"/>
    <s v="LA DOMINIQUE 3eme TRANCHE"/>
    <s v="CDC"/>
    <n v="424568.65"/>
    <n v="227182.76"/>
    <n v="6.33"/>
    <s v="A"/>
    <s v="V"/>
    <s v="LIVRET A"/>
    <n v="2.4590000000000001"/>
    <s v="V"/>
    <s v="LIVRET A"/>
    <n v="2.85"/>
    <s v="A-1"/>
    <m/>
    <n v="7262.39"/>
    <n v="27637.95"/>
  </r>
  <r>
    <x v="0"/>
    <x v="33"/>
    <n v="2017"/>
    <s v="X Produits CDC"/>
    <s v="QUARTIER LE PANIER Tran"/>
    <s v="CDC"/>
    <n v="3909306.5"/>
    <n v="3802311.34"/>
    <n v="28.67"/>
    <s v="A"/>
    <s v="V"/>
    <s v="LIVRET A"/>
    <n v="1.37"/>
    <s v="V"/>
    <s v="LIVRET A"/>
    <n v="1.35"/>
    <s v="A-1"/>
    <m/>
    <n v="52775.64"/>
    <n v="106995.16"/>
  </r>
  <r>
    <x v="0"/>
    <x v="33"/>
    <n v="2004"/>
    <s v="X Produits CDC"/>
    <s v="RUE MANIERE ACQ FONCIER"/>
    <s v="CDC"/>
    <n v="27402.65"/>
    <n v="23563.200000000001"/>
    <n v="35.25"/>
    <s v="A"/>
    <s v="V"/>
    <s v="LIVRET A"/>
    <n v="2.9430000000000001"/>
    <s v="V"/>
    <s v="LIVRET A"/>
    <n v="2.95"/>
    <s v="A-1"/>
    <m/>
    <n v="705.89"/>
    <n v="365.35"/>
  </r>
  <r>
    <x v="0"/>
    <x v="33"/>
    <n v="1959"/>
    <s v="P"/>
    <s v="GROUPE MOUREPIANE 80 LO"/>
    <s v="CDC"/>
    <n v="10537.28"/>
    <n v="297.17"/>
    <n v="0.25"/>
    <s v="A"/>
    <s v="F"/>
    <s v="FIXE"/>
    <n v="1.9790000000000001"/>
    <s v="F"/>
    <s v="FIXE"/>
    <n v="2"/>
    <s v="A-1"/>
    <m/>
    <n v="11.77"/>
    <n v="291.37"/>
  </r>
  <r>
    <x v="0"/>
    <x v="33"/>
    <n v="2014"/>
    <s v="X Produits CDC"/>
    <s v="ALBE ACQ EN VEFA 36 LOGT"/>
    <s v="CDC"/>
    <n v="556749.05000000005"/>
    <n v="509403.88"/>
    <n v="30"/>
    <s v="A"/>
    <s v="V"/>
    <s v="LIVRET A"/>
    <n v="0.81200000000000006"/>
    <s v="V"/>
    <s v="LIVRET A"/>
    <n v="0.8"/>
    <s v="A-1"/>
    <m/>
    <n v="4229.22"/>
    <n v="11978.14"/>
  </r>
  <r>
    <x v="0"/>
    <x v="33"/>
    <n v="2006"/>
    <s v="X Produits CDC"/>
    <s v="RUE DE LA REPUBLIQUE 24"/>
    <s v="CDC"/>
    <n v="108970.4"/>
    <n v="100502.58"/>
    <n v="38.25"/>
    <s v="A"/>
    <s v="V"/>
    <s v="LIVRET A"/>
    <n v="1.5289999999999999"/>
    <s v="V"/>
    <s v="LIVRET A"/>
    <n v="2.75"/>
    <s v="A-1"/>
    <m/>
    <n v="2798.62"/>
    <n v="1265.32"/>
  </r>
  <r>
    <x v="1"/>
    <x v="34"/>
    <n v="2013"/>
    <s v="P"/>
    <s v="IPC3 HOPITAL 2012CONST"/>
    <s v="CDC"/>
    <n v="4865000"/>
    <n v="4062371.98"/>
    <n v="20.58"/>
    <s v="T"/>
    <s v="V"/>
    <s v="EURIBOR 3"/>
    <n v="0.29099999999999998"/>
    <s v="V"/>
    <s v="EURIBOR 3"/>
    <n v="0.28699999999999998"/>
    <s v="A-1"/>
    <m/>
    <n v="12165.55"/>
    <n v="189735.05"/>
  </r>
  <r>
    <x v="0"/>
    <x v="35"/>
    <n v="2016"/>
    <s v="X Produits CDC"/>
    <s v="ST JUST 2016_x000a_constructi"/>
    <s v="CDC"/>
    <n v="1250000"/>
    <n v="1186426.72"/>
    <n v="27.58"/>
    <s v="A"/>
    <s v="V"/>
    <s v="LIVRET A"/>
    <n v="1.86"/>
    <s v="V"/>
    <s v="LIVRET A"/>
    <n v="1.86"/>
    <s v="A-1"/>
    <m/>
    <n v="22664.22"/>
    <n v="32079.54"/>
  </r>
  <r>
    <x v="1"/>
    <x v="36"/>
    <n v="2007"/>
    <s v="C"/>
    <s v="ECOLE PRIVE ST LOUIS CO"/>
    <s v="Martin Maurel"/>
    <n v="442500"/>
    <n v="0"/>
    <n v="0"/>
    <s v="M"/>
    <s v="F"/>
    <s v="FIXE"/>
    <n v="4.5880000000000001"/>
    <s v="F"/>
    <s v="FIXE"/>
    <n v="4.5"/>
    <s v="A-1"/>
    <m/>
    <n v="37.71"/>
    <n v="6704.26"/>
  </r>
  <r>
    <x v="1"/>
    <x v="37"/>
    <n v="2012"/>
    <s v="P"/>
    <s v="CREATION D UN LIEU MULTI"/>
    <s v="CEP"/>
    <n v="265747.5"/>
    <n v="221474.5"/>
    <n v="17.170000000000002"/>
    <s v="A"/>
    <s v="F"/>
    <s v="FIXE"/>
    <n v="5.2930000000000001"/>
    <s v="F"/>
    <s v="FIXE"/>
    <n v="5.22"/>
    <s v="A-1"/>
    <m/>
    <n v="12109.47"/>
    <n v="7329.76"/>
  </r>
  <r>
    <x v="2"/>
    <x v="38"/>
    <n v="2018"/>
    <s v="X Produits CDC"/>
    <s v="RENOVATION DE SOIN DE SUI"/>
    <s v="CDC"/>
    <n v="904443.5"/>
    <n v="904443.5"/>
    <n v="19.170000000000002"/>
    <s v="A"/>
    <s v="F"/>
    <s v="FIXE"/>
    <n v="0"/>
    <s v="F"/>
    <s v="FIXE"/>
    <n v="0"/>
    <s v="A-1"/>
    <m/>
    <n v="0"/>
    <n v="0"/>
  </r>
  <r>
    <x v="0"/>
    <x v="39"/>
    <n v="2009"/>
    <s v="X Produits CDC"/>
    <s v="RUE D AUBAGNE ACQ AMEL"/>
    <s v="CDC"/>
    <n v="30250"/>
    <n v="25391.75"/>
    <n v="21.67"/>
    <s v="A"/>
    <s v="V"/>
    <s v="LIVRET A"/>
    <n v="1.2330000000000001"/>
    <s v="V"/>
    <s v="LIVRET A"/>
    <n v="2.0499999999999998"/>
    <s v="A-1"/>
    <m/>
    <n v="534.75"/>
    <n v="693.45"/>
  </r>
  <r>
    <x v="0"/>
    <x v="40"/>
    <n v="2013"/>
    <s v="X Produits CDC"/>
    <s v="BD National acq am e d"/>
    <s v="CDC"/>
    <n v="7000"/>
    <n v="6276.37"/>
    <n v="34.75"/>
    <s v="A"/>
    <s v="V"/>
    <s v="LIVRET A"/>
    <n v="1.05"/>
    <s v="V"/>
    <s v="LIVRET A"/>
    <n v="1.05"/>
    <s v="A-1"/>
    <m/>
    <n v="67.459999999999994"/>
    <n v="147.77000000000001"/>
  </r>
  <r>
    <x v="0"/>
    <x v="40"/>
    <n v="2013"/>
    <s v="X Produits CDC"/>
    <s v="GRAWITZ acq am e d 1 lg"/>
    <s v="CDC"/>
    <n v="16500"/>
    <n v="14948.42"/>
    <n v="34.33"/>
    <s v="A"/>
    <s v="V"/>
    <s v="LIVRET A"/>
    <n v="1.55"/>
    <s v="V"/>
    <s v="LIVRET A"/>
    <n v="1.55"/>
    <s v="A-1"/>
    <m/>
    <n v="236.66"/>
    <n v="319.94"/>
  </r>
  <r>
    <x v="0"/>
    <x v="40"/>
    <n v="2009"/>
    <s v="X Produits CDC"/>
    <s v="BLD BANON ACQ AMEL 5 LO"/>
    <s v="CDC"/>
    <n v="97900"/>
    <n v="88201.25"/>
    <n v="30.58"/>
    <s v="A"/>
    <s v="V"/>
    <s v="LIVRET A"/>
    <n v="1.8260000000000001"/>
    <s v="V"/>
    <s v="LIVRET A"/>
    <n v="2.8"/>
    <s v="A-1"/>
    <m/>
    <n v="2504.0300000000002"/>
    <n v="1228.51"/>
  </r>
  <r>
    <x v="0"/>
    <x v="40"/>
    <n v="2015"/>
    <s v="X Produits CDC"/>
    <s v="AUBAGNE 2015"/>
    <s v="CDC"/>
    <n v="57750"/>
    <n v="54264.39"/>
    <n v="36.58"/>
    <s v="A"/>
    <s v="V"/>
    <s v="LIVRET A"/>
    <n v="0.55000000000000004"/>
    <s v="V"/>
    <s v="LIVRET A"/>
    <n v="0.55000000000000004"/>
    <s v="A-1"/>
    <m/>
    <n v="304.92"/>
    <n v="1175.5899999999999"/>
  </r>
  <r>
    <x v="0"/>
    <x v="41"/>
    <n v="2017"/>
    <s v="X Produits CDC"/>
    <s v="GUICHOUX Acqu am e de 5"/>
    <s v="CDC"/>
    <n v="71500"/>
    <n v="69894.02"/>
    <n v="38.25"/>
    <s v="A"/>
    <s v="V"/>
    <s v="LIVRET A"/>
    <n v="0.55800000000000005"/>
    <s v="V"/>
    <s v="LIVRET A"/>
    <n v="0.55000000000000004"/>
    <s v="A-1"/>
    <m/>
    <n v="393.25"/>
    <n v="1605.98"/>
  </r>
  <r>
    <x v="0"/>
    <x v="41"/>
    <n v="2017"/>
    <s v="X Produits CDC"/>
    <s v="FLEGIER Acq am e de 6 l"/>
    <s v="CDC"/>
    <n v="88000"/>
    <n v="86023.41"/>
    <n v="38.25"/>
    <s v="A"/>
    <s v="V"/>
    <s v="LIVRET A"/>
    <n v="0.55800000000000005"/>
    <s v="V"/>
    <s v="LIVRET A"/>
    <n v="0.55000000000000004"/>
    <s v="A-1"/>
    <m/>
    <n v="484"/>
    <n v="1976.59"/>
  </r>
  <r>
    <x v="0"/>
    <x v="42"/>
    <n v="2016"/>
    <s v="X Produits CDC"/>
    <s v="TERRA LUMINA ACTUALISATIO"/>
    <s v="CDC"/>
    <n v="27044.05"/>
    <n v="26273.24"/>
    <n v="47.92"/>
    <s v="A"/>
    <s v="V"/>
    <s v="LIVRET A"/>
    <n v="1.37"/>
    <s v="V"/>
    <s v="LIVRET A"/>
    <n v="1.35"/>
    <s v="A-1"/>
    <m/>
    <n v="370.1"/>
    <n v="385.42"/>
  </r>
  <r>
    <x v="0"/>
    <x v="42"/>
    <n v="2014"/>
    <s v="X Produits CDC"/>
    <s v="LE PHOCEEN ACQ DE 47 LOGT"/>
    <s v="CDC"/>
    <n v="177742.95"/>
    <n v="173724.54"/>
    <n v="46"/>
    <s v="A"/>
    <s v="V"/>
    <s v="LIVRET A"/>
    <n v="1.6459999999999999"/>
    <s v="V"/>
    <s v="LIVRET A"/>
    <n v="1.6"/>
    <s v="A-1"/>
    <m/>
    <n v="2859"/>
    <n v="2495.63"/>
  </r>
  <r>
    <x v="0"/>
    <x v="42"/>
    <n v="2014"/>
    <s v="X Produits CDC"/>
    <s v="LE PHOCEEN ACQ DE 47 LOGT"/>
    <s v="CDC"/>
    <n v="892062.6"/>
    <n v="858517.62"/>
    <n v="36"/>
    <s v="A"/>
    <s v="V"/>
    <s v="LIVRET A"/>
    <n v="1.65"/>
    <s v="V"/>
    <s v="LIVRET A"/>
    <n v="1.6"/>
    <s v="A-1"/>
    <m/>
    <n v="14205.31"/>
    <n v="17055.2"/>
  </r>
  <r>
    <x v="0"/>
    <x v="42"/>
    <n v="2014"/>
    <s v="X Produits CDC"/>
    <s v="BD DES DAMES ACQ AMEL DE"/>
    <s v="CDC"/>
    <n v="332721.40000000002"/>
    <n v="315750.5"/>
    <n v="36"/>
    <s v="A"/>
    <s v="V"/>
    <s v="LIVRET A"/>
    <n v="1.63"/>
    <s v="V"/>
    <s v="LIVRET A"/>
    <n v="1.6"/>
    <s v="A-1"/>
    <m/>
    <n v="5224.51"/>
    <n v="6272.66"/>
  </r>
  <r>
    <x v="0"/>
    <x v="42"/>
    <n v="2018"/>
    <s v="X Produits CDC"/>
    <s v="LE PATIO DU CANET_x000a_acqu"/>
    <s v="CDC"/>
    <n v="39760.6"/>
    <n v="39760.6"/>
    <n v="49.25"/>
    <s v="A"/>
    <s v="V"/>
    <s v="LIVRET A"/>
    <n v="0.55000000000000004"/>
    <s v="V"/>
    <s v="LIVRET A"/>
    <n v="0.55000000000000004"/>
    <s v="A-1"/>
    <m/>
    <n v="0"/>
    <n v="0"/>
  </r>
  <r>
    <x v="0"/>
    <x v="42"/>
    <n v="2018"/>
    <s v="X Produits CDC"/>
    <s v="LE PATIO DU CANET_x000a_acqu"/>
    <s v="CDC"/>
    <n v="65590.8"/>
    <n v="65590.8"/>
    <n v="39.25"/>
    <s v="A"/>
    <s v="V"/>
    <s v="LIVRET A"/>
    <n v="0.55000000000000004"/>
    <s v="V"/>
    <s v="LIVRET A"/>
    <n v="0.55000000000000004"/>
    <s v="A-1"/>
    <m/>
    <n v="0"/>
    <n v="0"/>
  </r>
  <r>
    <x v="0"/>
    <x v="42"/>
    <n v="2012"/>
    <s v="X Produits CDC"/>
    <s v="LE MOULIN DE RIMBAUD RE"/>
    <s v="CDC"/>
    <n v="1033504.31"/>
    <n v="866524.56"/>
    <n v="19.75"/>
    <s v="A"/>
    <s v="V"/>
    <s v="LIVRET A"/>
    <n v="3.4990000000000001"/>
    <s v="V"/>
    <s v="LIVRET A"/>
    <n v="3.45"/>
    <s v="A-1"/>
    <m/>
    <n v="31375.58"/>
    <n v="30241.99"/>
  </r>
  <r>
    <x v="0"/>
    <x v="42"/>
    <n v="2018"/>
    <s v="X Produits CDC"/>
    <s v="JARDIN DE FLORE_x000a_acq am"/>
    <s v="CDC"/>
    <n v="27503.3"/>
    <n v="27503.3"/>
    <n v="59.25"/>
    <s v="A"/>
    <s v="V"/>
    <s v="LIVRET A"/>
    <n v="0.55000000000000004"/>
    <s v="V"/>
    <s v="LIVRET A"/>
    <n v="0.55000000000000004"/>
    <s v="A-1"/>
    <m/>
    <n v="0"/>
    <n v="0"/>
  </r>
  <r>
    <x v="0"/>
    <x v="42"/>
    <n v="2016"/>
    <s v="X Produits CDC"/>
    <s v="PICON MATTEI_x000a_Buisserine 2"/>
    <s v="CDC"/>
    <n v="79024"/>
    <n v="76771.64"/>
    <n v="47.83"/>
    <s v="A"/>
    <s v="V"/>
    <s v="LIVRET A"/>
    <n v="1.37"/>
    <s v="V"/>
    <s v="LIVRET A"/>
    <n v="1.35"/>
    <s v="A-1"/>
    <m/>
    <n v="1081.45"/>
    <n v="1126.22"/>
  </r>
  <r>
    <x v="0"/>
    <x v="42"/>
    <n v="2016"/>
    <s v="X Produits CDC"/>
    <s v="NATURALYS acq en VEFA d"/>
    <s v="CDC"/>
    <n v="402102.25"/>
    <n v="393236.57"/>
    <n v="57.92"/>
    <s v="A"/>
    <s v="V"/>
    <s v="LIVRET A"/>
    <n v="1.37"/>
    <s v="V"/>
    <s v="LIVRET A"/>
    <n v="1.35"/>
    <s v="A-1"/>
    <m/>
    <n v="5520.44"/>
    <n v="4424.3500000000004"/>
  </r>
  <r>
    <x v="0"/>
    <x v="42"/>
    <n v="2016"/>
    <s v="X Produits CDC"/>
    <s v="NATURALYS acq en VEFA d"/>
    <s v="CDC"/>
    <n v="641220.25"/>
    <n v="616641.09"/>
    <n v="37.92"/>
    <s v="A"/>
    <s v="V"/>
    <s v="LIVRET A"/>
    <n v="1.37"/>
    <s v="V"/>
    <s v="LIVRET A"/>
    <n v="1.35"/>
    <s v="A-1"/>
    <m/>
    <n v="8732.2999999999993"/>
    <n v="12311.05"/>
  </r>
  <r>
    <x v="0"/>
    <x v="42"/>
    <n v="2012"/>
    <s v="X Produits CDC"/>
    <s v="GYMNASE CONSTRUCTION DE"/>
    <s v="CDC"/>
    <n v="74406.2"/>
    <n v="74008.160000000003"/>
    <n v="43.83"/>
    <s v="A"/>
    <s v="V"/>
    <s v="LIVRET A"/>
    <n v="2.847"/>
    <s v="V"/>
    <s v="LIVRET A"/>
    <n v="2.85"/>
    <s v="A-1"/>
    <m/>
    <n v="2133.15"/>
    <n v="839.31"/>
  </r>
  <r>
    <x v="0"/>
    <x v="42"/>
    <n v="2013"/>
    <s v="X Produits CDC"/>
    <s v="12 PONTEVES ACQUISITION"/>
    <s v="CDC"/>
    <n v="15571.05"/>
    <n v="14948.73"/>
    <n v="44.17"/>
    <s v="A"/>
    <s v="V"/>
    <s v="LIVRET A"/>
    <n v="1.55"/>
    <s v="V"/>
    <s v="LIVRET A"/>
    <n v="1.55"/>
    <s v="A-1"/>
    <m/>
    <n v="235.25"/>
    <n v="228.62"/>
  </r>
  <r>
    <x v="0"/>
    <x v="42"/>
    <n v="2007"/>
    <s v="X Produits CDC"/>
    <s v="BD NATIONAL ACQ AMELIOR"/>
    <s v="CFF"/>
    <n v="412500"/>
    <n v="317588.01"/>
    <n v="18.920000000000002"/>
    <s v="A"/>
    <s v="V"/>
    <s v="LIVRET A"/>
    <n v="4.3819999999999997"/>
    <s v="V"/>
    <s v="LIVRET A"/>
    <n v="4.38"/>
    <s v="A-1"/>
    <m/>
    <n v="14374.34"/>
    <n v="10593.31"/>
  </r>
  <r>
    <x v="0"/>
    <x v="42"/>
    <n v="2015"/>
    <s v="X Produits CDC"/>
    <s v="VAN GOGH acq am e de 11"/>
    <s v="CDC"/>
    <n v="273464.95"/>
    <n v="257650.32"/>
    <n v="36.25"/>
    <s v="A"/>
    <s v="V"/>
    <s v="LIVRET A"/>
    <n v="1.35"/>
    <s v="V"/>
    <s v="LIVRET A"/>
    <n v="1.35"/>
    <s v="A-1"/>
    <m/>
    <n v="3550.4"/>
    <n v="5342.39"/>
  </r>
  <r>
    <x v="0"/>
    <x v="42"/>
    <n v="2015"/>
    <s v="X Produits CDC"/>
    <s v="JAMAÏQUE acq am e d 1 l"/>
    <s v="CDC"/>
    <n v="77207.899999999994"/>
    <n v="71986.48"/>
    <n v="36.25"/>
    <s v="A"/>
    <s v="V"/>
    <s v="LIVRET A"/>
    <n v="0.55000000000000004"/>
    <s v="V"/>
    <s v="LIVRET A"/>
    <n v="0.55000000000000004"/>
    <s v="A-1"/>
    <m/>
    <n v="405.55"/>
    <n v="1750.03"/>
  </r>
  <r>
    <x v="0"/>
    <x v="42"/>
    <n v="2011"/>
    <s v="X Produits CDC"/>
    <s v="MEYER CONSTRUCTION DE 5"/>
    <s v="CDC"/>
    <n v="96543.7"/>
    <n v="95154.84"/>
    <n v="44.42"/>
    <s v="A"/>
    <s v="V"/>
    <s v="LIVRET A"/>
    <n v="1.794"/>
    <s v="V"/>
    <s v="LIVRET A"/>
    <n v="2.0499999999999998"/>
    <s v="A-1"/>
    <m/>
    <n v="1973.83"/>
    <n v="1129.46"/>
  </r>
  <r>
    <x v="0"/>
    <x v="42"/>
    <n v="2011"/>
    <s v="X Produits CDC"/>
    <s v="MEYER CONSTRUCTION DE 8"/>
    <s v="CDC"/>
    <n v="440349.8"/>
    <n v="400449.22"/>
    <n v="23.42"/>
    <s v="A"/>
    <s v="V"/>
    <s v="LIVRET A"/>
    <n v="3.1429999999999998"/>
    <s v="V"/>
    <s v="LIVRET A"/>
    <n v="3.41"/>
    <s v="A-1"/>
    <m/>
    <n v="13998.25"/>
    <n v="10056.65"/>
  </r>
  <r>
    <x v="0"/>
    <x v="42"/>
    <n v="2004"/>
    <s v="P"/>
    <s v="PICON BUSSERINE ACQ 727"/>
    <s v="CEP"/>
    <n v="4500000"/>
    <n v="2455072.9900000002"/>
    <n v="10.92"/>
    <s v="A"/>
    <s v="C"/>
    <s v="TX STRUCT"/>
    <n v="3.4820000000000002"/>
    <s v="C"/>
    <s v="TX STRUCT"/>
    <n v="3.48"/>
    <s v="A-1"/>
    <m/>
    <n v="91725.440000000002"/>
    <n v="180715.41"/>
  </r>
  <r>
    <x v="0"/>
    <x v="42"/>
    <n v="2017"/>
    <s v="X Produits CDC"/>
    <s v="LE HAMEAU ST ANTOINE 20"/>
    <s v="CDC"/>
    <n v="35874.300000000003"/>
    <n v="35874.300000000003"/>
    <n v="60.25"/>
    <s v="A"/>
    <s v="V"/>
    <s v="LIVRET A"/>
    <n v="0.55800000000000005"/>
    <s v="V"/>
    <s v="LIVRET A"/>
    <n v="0.55000000000000004"/>
    <s v="A-1"/>
    <m/>
    <n v="200.06"/>
    <n v="0"/>
  </r>
  <r>
    <x v="0"/>
    <x v="42"/>
    <n v="2017"/>
    <s v="X Produits CDC"/>
    <s v="PICON CADE_x000a_Construction"/>
    <s v="CDC"/>
    <n v="66770.55"/>
    <n v="66770.55"/>
    <n v="50.25"/>
    <s v="A"/>
    <s v="V"/>
    <s v="LIVRET A"/>
    <n v="1.37"/>
    <s v="V"/>
    <s v="LIVRET A"/>
    <n v="1.35"/>
    <s v="A-1"/>
    <m/>
    <n v="914.01"/>
    <n v="0"/>
  </r>
  <r>
    <x v="0"/>
    <x v="42"/>
    <n v="2008"/>
    <s v="X Produits CDC"/>
    <s v="JEAN ROQUE ACQ AMEL 10"/>
    <s v="CFF"/>
    <n v="372224.05"/>
    <n v="302895.05"/>
    <n v="19.920000000000002"/>
    <s v="A"/>
    <s v="V"/>
    <s v="LIVRET A"/>
    <n v="5.1319999999999997"/>
    <s v="V"/>
    <s v="LIVRET A"/>
    <n v="5.13"/>
    <s v="A-1"/>
    <m/>
    <n v="15979.4"/>
    <n v="8594.31"/>
  </r>
  <r>
    <x v="0"/>
    <x v="42"/>
    <n v="2009"/>
    <s v="X Produits CDC"/>
    <s v="VILLA ODDO CONST 32 LOG"/>
    <s v="CDC"/>
    <n v="999242.75"/>
    <n v="903576.66"/>
    <n v="31.83"/>
    <s v="A"/>
    <s v="V"/>
    <s v="LIVRET A"/>
    <n v="2.3130000000000002"/>
    <s v="V"/>
    <s v="LIVRET A"/>
    <n v="2.85"/>
    <s v="A-1"/>
    <m/>
    <n v="26241.45"/>
    <n v="17176.04"/>
  </r>
  <r>
    <x v="0"/>
    <x v="42"/>
    <n v="2009"/>
    <s v="X Produits CDC"/>
    <s v="PATIO DE ST LOUIS CONST"/>
    <s v="CDC"/>
    <n v="388754.3"/>
    <n v="396175.18"/>
    <n v="42.83"/>
    <s v="A"/>
    <s v="V"/>
    <s v="LIVRET A"/>
    <n v="2.016"/>
    <s v="V"/>
    <s v="LIVRET A"/>
    <n v="2.85"/>
    <s v="A-1"/>
    <m/>
    <n v="11350.53"/>
    <n v="2088.9499999999998"/>
  </r>
  <r>
    <x v="0"/>
    <x v="42"/>
    <n v="2018"/>
    <s v="X Produits CDC"/>
    <s v="RABELAIS acq am e d 1 lg"/>
    <s v="CDC"/>
    <n v="76433.5"/>
    <n v="76433.5"/>
    <n v="39.25"/>
    <s v="A"/>
    <s v="V"/>
    <s v="LIVRET A"/>
    <n v="0.55000000000000004"/>
    <s v="V"/>
    <s v="LIVRET A"/>
    <n v="0.55000000000000004"/>
    <s v="A-1"/>
    <m/>
    <n v="0"/>
    <n v="0"/>
  </r>
  <r>
    <x v="0"/>
    <x v="42"/>
    <n v="2018"/>
    <s v="X Produits CDC"/>
    <s v="SAVINE COURONNE d_x000a_emoli"/>
    <s v="CDC"/>
    <n v="193604.4"/>
    <n v="193604.4"/>
    <n v="59.25"/>
    <s v="A"/>
    <s v="V"/>
    <s v="LIVRET A"/>
    <n v="0.96"/>
    <s v="V"/>
    <s v="LIVRET A"/>
    <n v="0.96"/>
    <s v="A-1"/>
    <m/>
    <n v="0"/>
    <n v="0"/>
  </r>
  <r>
    <x v="0"/>
    <x v="42"/>
    <n v="2010"/>
    <s v="X Produits CDC"/>
    <s v="LE SOLEA ACQ 9 LOGTS PL"/>
    <s v="CDC"/>
    <n v="89162.7"/>
    <n v="88801.91"/>
    <n v="43.5"/>
    <s v="A"/>
    <s v="V"/>
    <s v="LIVRET A"/>
    <n v="1.544"/>
    <s v="V"/>
    <s v="LIVRET A"/>
    <n v="2.0499999999999998"/>
    <s v="A-1"/>
    <m/>
    <n v="1834.71"/>
    <n v="695.89"/>
  </r>
  <r>
    <x v="0"/>
    <x v="42"/>
    <n v="2010"/>
    <s v="X Produits CDC"/>
    <s v="LE SOLEA CONST 33 LOGTS"/>
    <s v="CDC"/>
    <n v="207594.2"/>
    <n v="198922.07"/>
    <n v="33.5"/>
    <s v="A"/>
    <s v="V"/>
    <s v="LIVRET A"/>
    <n v="1.3540000000000001"/>
    <s v="V"/>
    <s v="LIVRET A"/>
    <n v="1.95"/>
    <s v="A-1"/>
    <m/>
    <n v="3936.26"/>
    <n v="2937.56"/>
  </r>
  <r>
    <x v="0"/>
    <x v="42"/>
    <n v="2017"/>
    <s v="X Produits CDC"/>
    <s v="PARC DE LA VALETTE R eh"/>
    <s v="CDC"/>
    <n v="852193.1"/>
    <n v="823307.3"/>
    <n v="23.5"/>
    <s v="A"/>
    <s v="V"/>
    <s v="LIVRET A"/>
    <n v="1.35"/>
    <s v="V"/>
    <s v="LIVRET A"/>
    <n v="1.35"/>
    <s v="A-1"/>
    <m/>
    <n v="11504.61"/>
    <n v="28885.8"/>
  </r>
  <r>
    <x v="0"/>
    <x v="42"/>
    <n v="2018"/>
    <s v="X Produits CDC"/>
    <s v="JOLI VILLAGE acq am e d"/>
    <s v="CDC"/>
    <n v="35944.699999999997"/>
    <n v="35944.699999999997"/>
    <n v="49.25"/>
    <s v="A"/>
    <s v="V"/>
    <s v="LIVRET A"/>
    <n v="0.55000000000000004"/>
    <s v="V"/>
    <s v="LIVRET A"/>
    <n v="0.55000000000000004"/>
    <s v="A-1"/>
    <m/>
    <n v="0"/>
    <n v="0"/>
  </r>
  <r>
    <x v="0"/>
    <x v="42"/>
    <n v="1979"/>
    <s v="P"/>
    <s v="CONST 24 LOGTS PLR GROUPE"/>
    <s v="CDC"/>
    <n v="55887.81"/>
    <n v="9707.9"/>
    <n v="5.5"/>
    <s v="A"/>
    <s v="F"/>
    <s v="FIXE"/>
    <n v="1.0469999999999999"/>
    <s v="F"/>
    <s v="FIXE"/>
    <n v="1.2"/>
    <s v="A-1"/>
    <m/>
    <n v="135.11000000000001"/>
    <n v="1551.49"/>
  </r>
  <r>
    <x v="0"/>
    <x v="42"/>
    <n v="2012"/>
    <s v="X Produits CDC"/>
    <s v="LES OLEANDRES ACQ EN VE"/>
    <s v="CDC"/>
    <n v="40565.800000000003"/>
    <n v="39392.33"/>
    <n v="35.08"/>
    <s v="A"/>
    <s v="V"/>
    <s v="LIVRET A"/>
    <n v="2.0419999999999998"/>
    <s v="V"/>
    <s v="LIVRET A"/>
    <n v="2.0499999999999998"/>
    <s v="A-1"/>
    <m/>
    <n v="822.62"/>
    <n v="735.29"/>
  </r>
  <r>
    <x v="0"/>
    <x v="42"/>
    <n v="2012"/>
    <s v="X Produits CDC"/>
    <s v="LES OLEANDRES ACQ EN VE"/>
    <s v="CDC"/>
    <n v="36632.199999999997"/>
    <n v="37251.22"/>
    <n v="45.08"/>
    <s v="A"/>
    <s v="V"/>
    <s v="LIVRET A"/>
    <n v="2.84"/>
    <s v="V"/>
    <s v="LIVRET A"/>
    <n v="2.85"/>
    <s v="A-1"/>
    <m/>
    <n v="1072.79"/>
    <n v="390.63"/>
  </r>
  <r>
    <x v="0"/>
    <x v="42"/>
    <n v="1979"/>
    <s v="P"/>
    <s v="GROUPE FONSCOLOMBE 24 LOG"/>
    <s v="CDC"/>
    <n v="407237.06"/>
    <n v="48149.96"/>
    <n v="3.5"/>
    <s v="A"/>
    <s v="F"/>
    <s v="FIXE"/>
    <n v="1.0629999999999999"/>
    <s v="F"/>
    <s v="FIXE"/>
    <n v="1.2"/>
    <s v="A-1"/>
    <m/>
    <n v="717.99"/>
    <n v="11682.8"/>
  </r>
  <r>
    <x v="0"/>
    <x v="42"/>
    <n v="1983"/>
    <s v="X Produits CDC"/>
    <s v="CONST 19 LOGTS LE HAMEAU"/>
    <s v="CDC"/>
    <n v="1392635.34"/>
    <n v="159493.81"/>
    <n v="1.67"/>
    <s v="A"/>
    <s v="V"/>
    <s v="LIVRET A"/>
    <n v="5.0880000000000001"/>
    <s v="V"/>
    <s v="LIVRET A"/>
    <n v="3.55"/>
    <s v="A-1"/>
    <m/>
    <n v="8379.4599999999991"/>
    <n v="76547.210000000006"/>
  </r>
  <r>
    <x v="0"/>
    <x v="42"/>
    <n v="1995"/>
    <s v="P"/>
    <s v="FONT VERT Ch. de_x000a_Sainte M"/>
    <s v="Urcil"/>
    <n v="83846.960000000006"/>
    <n v="14222.35"/>
    <n v="2.5"/>
    <s v="A"/>
    <s v="F"/>
    <s v="FIXE"/>
    <n v="1.5"/>
    <s v="F"/>
    <s v="FIXE"/>
    <n v="1.5"/>
    <s v="A-1"/>
    <m/>
    <n v="282.35000000000002"/>
    <n v="4601.38"/>
  </r>
  <r>
    <x v="0"/>
    <x v="42"/>
    <n v="2018"/>
    <s v="X Produits CDC"/>
    <s v="LE VAUCANSON 76 LGTS R"/>
    <s v="CDC"/>
    <n v="625551.85"/>
    <n v="625551.85"/>
    <n v="24.5"/>
    <s v="A"/>
    <s v="V"/>
    <s v="LIVRET A"/>
    <n v="1.35"/>
    <s v="V"/>
    <s v="LIVRET A"/>
    <n v="1.35"/>
    <s v="A-1"/>
    <m/>
    <n v="0"/>
    <n v="0"/>
  </r>
  <r>
    <x v="0"/>
    <x v="42"/>
    <n v="2013"/>
    <s v="X Produits CDC"/>
    <s v="LES VERGERS CONSTRUCTION"/>
    <s v="CDC"/>
    <n v="105316.75"/>
    <n v="101457.76"/>
    <n v="34.25"/>
    <s v="A"/>
    <s v="V"/>
    <s v="LIVRET A"/>
    <n v="2.621"/>
    <s v="V"/>
    <s v="LIVRET A"/>
    <n v="2.35"/>
    <s v="A-1"/>
    <m/>
    <n v="2427.89"/>
    <n v="1856.73"/>
  </r>
  <r>
    <x v="0"/>
    <x v="42"/>
    <n v="2016"/>
    <s v="X Produits CDC"/>
    <s v="DOCKS LIBRES acq_x000a_en VEF"/>
    <s v="CDC"/>
    <n v="191267.45"/>
    <n v="183935.81"/>
    <n v="37.25"/>
    <s v="A"/>
    <s v="V"/>
    <s v="LIVRET A"/>
    <n v="1.37"/>
    <s v="V"/>
    <s v="LIVRET A"/>
    <n v="1.35"/>
    <s v="A-1"/>
    <m/>
    <n v="2604.73"/>
    <n v="3672.22"/>
  </r>
  <r>
    <x v="0"/>
    <x v="42"/>
    <n v="2011"/>
    <s v="X Produits CDC"/>
    <s v="REAMENAGEMENT RIVES D ALL"/>
    <s v="CDC"/>
    <n v="1425920.39"/>
    <n v="1288295.8600000001"/>
    <n v="26.83"/>
    <s v="S"/>
    <s v="V"/>
    <s v="IPC"/>
    <n v="3.7679999999999998"/>
    <s v="V"/>
    <s v="IPC"/>
    <n v="3.77"/>
    <s v="A-1"/>
    <m/>
    <n v="48766.35"/>
    <n v="22992.95"/>
  </r>
  <r>
    <x v="0"/>
    <x v="42"/>
    <n v="2013"/>
    <s v="X Produits CDC"/>
    <s v="RESIDENCE MAZENOD am e"/>
    <s v="CDC"/>
    <n v="58894"/>
    <n v="56540.24"/>
    <n v="44.25"/>
    <s v="A"/>
    <s v="V"/>
    <s v="LIVRET A"/>
    <n v="1.69"/>
    <s v="V"/>
    <s v="LIVRET A"/>
    <n v="1.55"/>
    <s v="A-1"/>
    <m/>
    <n v="889.78"/>
    <n v="864.72"/>
  </r>
  <r>
    <x v="0"/>
    <x v="42"/>
    <n v="2016"/>
    <s v="X Produits CDC"/>
    <s v="TERRA LUMINA ACTUALISATIO"/>
    <s v="CDC"/>
    <n v="25667.4"/>
    <n v="24769.93"/>
    <n v="47.92"/>
    <s v="A"/>
    <s v="V"/>
    <s v="LIVRET A"/>
    <n v="0.55800000000000005"/>
    <s v="V"/>
    <s v="LIVRET A"/>
    <n v="0.55000000000000004"/>
    <s v="A-1"/>
    <m/>
    <n v="142.62"/>
    <n v="448.98"/>
  </r>
  <r>
    <x v="0"/>
    <x v="42"/>
    <n v="2017"/>
    <s v="X Produits CDC"/>
    <s v="ILOT NATIONAL_x000a_Construct"/>
    <s v="CDC"/>
    <n v="150844.1"/>
    <n v="149038.31"/>
    <n v="58"/>
    <s v="A"/>
    <s v="V"/>
    <s v="LIVRET A"/>
    <n v="1.07"/>
    <s v="V"/>
    <s v="LIVRET A"/>
    <n v="1.07"/>
    <s v="A-1"/>
    <m/>
    <n v="1614.03"/>
    <n v="1805.79"/>
  </r>
  <r>
    <x v="0"/>
    <x v="42"/>
    <n v="2016"/>
    <s v="X Produits CDC"/>
    <s v="PICON MATTEI_x000a_Buisserine 2"/>
    <s v="CDC"/>
    <n v="519750"/>
    <n v="499827.02"/>
    <n v="37.83"/>
    <s v="A"/>
    <s v="V"/>
    <s v="LIVRET A"/>
    <n v="1.37"/>
    <s v="V"/>
    <s v="LIVRET A"/>
    <n v="1.35"/>
    <s v="A-1"/>
    <m/>
    <n v="7078.08"/>
    <n v="9978.89"/>
  </r>
  <r>
    <x v="0"/>
    <x v="42"/>
    <n v="2015"/>
    <s v="X Produits CDC"/>
    <s v="SAGITTAIRE ACQ AME D 1"/>
    <s v="CDC"/>
    <n v="25734.5"/>
    <n v="24462.5"/>
    <n v="46.42"/>
    <s v="A"/>
    <s v="V"/>
    <s v="LIVRET A"/>
    <n v="0.8"/>
    <s v="V"/>
    <s v="LIVRET A"/>
    <n v="0.8"/>
    <s v="A-1"/>
    <m/>
    <n v="199.12"/>
    <n v="427.38"/>
  </r>
  <r>
    <x v="0"/>
    <x v="42"/>
    <n v="2012"/>
    <s v="X Produits CDC"/>
    <s v="GYMNASE CONSTRUCTION DE"/>
    <s v="CDC"/>
    <n v="255075.15"/>
    <n v="245966.51"/>
    <n v="33.83"/>
    <s v="A"/>
    <s v="V"/>
    <s v="LIVRET A"/>
    <n v="3.194"/>
    <s v="V"/>
    <s v="LIVRET A"/>
    <n v="2.85"/>
    <s v="A-1"/>
    <m/>
    <n v="7131.47"/>
    <n v="4260.3100000000004"/>
  </r>
  <r>
    <x v="0"/>
    <x v="42"/>
    <n v="2013"/>
    <s v="X Produits CDC"/>
    <s v="CAMILLE PELLETAN ACQUIS"/>
    <s v="CDC"/>
    <n v="11047.3"/>
    <n v="10605.78"/>
    <n v="44.25"/>
    <s v="A"/>
    <s v="V"/>
    <s v="LIVRET A"/>
    <n v="1.6850000000000001"/>
    <s v="V"/>
    <s v="LIVRET A"/>
    <n v="1.55"/>
    <s v="A-1"/>
    <m/>
    <n v="166.9"/>
    <n v="162.21"/>
  </r>
  <r>
    <x v="0"/>
    <x v="42"/>
    <n v="2007"/>
    <s v="X Produits CDC"/>
    <s v="CHEMIN DE LA MADRAGUE A"/>
    <s v="CFF"/>
    <n v="64350"/>
    <n v="49971.98"/>
    <n v="18.75"/>
    <s v="A"/>
    <s v="V"/>
    <s v="LIVRET A"/>
    <n v="4.5110000000000001"/>
    <s v="V"/>
    <s v="LIVRET A"/>
    <n v="4.63"/>
    <s v="A-1"/>
    <m/>
    <n v="2388.8200000000002"/>
    <n v="1622.36"/>
  </r>
  <r>
    <x v="0"/>
    <x v="42"/>
    <n v="2015"/>
    <s v="X Produits CDC"/>
    <s v="PAUL ARENE acq am e d 1"/>
    <s v="CDC"/>
    <n v="15406.05"/>
    <n v="14596"/>
    <n v="46.33"/>
    <s v="A"/>
    <s v="V"/>
    <s v="LIVRET A"/>
    <n v="0.55000000000000004"/>
    <s v="V"/>
    <s v="LIVRET A"/>
    <n v="0.55000000000000004"/>
    <s v="A-1"/>
    <m/>
    <n v="81.77"/>
    <n v="271.5"/>
  </r>
  <r>
    <x v="0"/>
    <x v="42"/>
    <n v="2015"/>
    <s v="X Produits CDC"/>
    <s v="VERSEAU CASTORS_x000a_acq am"/>
    <s v="CDC"/>
    <n v="12833.15"/>
    <n v="12158.38"/>
    <n v="46.25"/>
    <s v="A"/>
    <s v="V"/>
    <s v="LIVRET A"/>
    <n v="0.55000000000000004"/>
    <s v="V"/>
    <s v="LIVRET A"/>
    <n v="0.55000000000000004"/>
    <s v="A-1"/>
    <m/>
    <n v="68.12"/>
    <n v="226.15"/>
  </r>
  <r>
    <x v="0"/>
    <x v="42"/>
    <n v="2011"/>
    <s v="X Produits CDC"/>
    <s v="JOURDAN CONST DE 3 LOGT"/>
    <s v="CDC"/>
    <n v="101160.95"/>
    <n v="97122.75"/>
    <n v="34.42"/>
    <s v="A"/>
    <s v="V"/>
    <s v="LIVRET A"/>
    <n v="1.796"/>
    <s v="V"/>
    <s v="LIVRET A"/>
    <n v="2.0499999999999998"/>
    <s v="A-1"/>
    <m/>
    <n v="2026.64"/>
    <n v="1737.68"/>
  </r>
  <r>
    <x v="0"/>
    <x v="42"/>
    <n v="2011"/>
    <s v="X Produits CDC"/>
    <s v="JOURDAN CONST DE 17 LOG"/>
    <s v="CDC"/>
    <n v="793929.95"/>
    <n v="785602.43"/>
    <n v="34.42"/>
    <s v="A"/>
    <s v="V"/>
    <s v="LIVRET A"/>
    <n v="2.5950000000000002"/>
    <s v="V"/>
    <s v="LIVRET A"/>
    <n v="2.85"/>
    <s v="A-1"/>
    <m/>
    <n v="22724.09"/>
    <n v="11734.04"/>
  </r>
  <r>
    <x v="0"/>
    <x v="42"/>
    <n v="2016"/>
    <s v="X Produits CDC"/>
    <s v="TARASQUE_x000a_Construction d"/>
    <s v="CDC"/>
    <n v="252528.65"/>
    <n v="252528.65"/>
    <n v="49.83"/>
    <s v="A"/>
    <s v="V"/>
    <s v="LIVRET A"/>
    <n v="0.55800000000000005"/>
    <s v="V"/>
    <s v="LIVRET A"/>
    <n v="0.55000000000000004"/>
    <s v="A-1"/>
    <m/>
    <n v="1408.25"/>
    <n v="0"/>
  </r>
  <r>
    <x v="0"/>
    <x v="42"/>
    <n v="2004"/>
    <s v="X Produits CDC"/>
    <s v="LE CALIFORNIE ACQ AMEL"/>
    <s v="CDC"/>
    <n v="5028.51"/>
    <n v="1160.9100000000001"/>
    <n v="2.08"/>
    <s v="A"/>
    <s v="V"/>
    <s v="LIVRET A"/>
    <n v="3.9449999999999998"/>
    <s v="V"/>
    <s v="LIVRET A"/>
    <n v="2.7120000000000002"/>
    <s v="A-1"/>
    <m/>
    <n v="94.87"/>
    <n v="357.33"/>
  </r>
  <r>
    <x v="0"/>
    <x v="42"/>
    <n v="2004"/>
    <s v="X Produits CDC"/>
    <s v="LE CALIFORNIE REHAB GRO"/>
    <s v="CDC"/>
    <n v="120604.53"/>
    <n v="10081.08"/>
    <n v="0.92"/>
    <s v="A"/>
    <s v="V"/>
    <s v="LIVRET A"/>
    <n v="3.601"/>
    <s v="V"/>
    <s v="LIVRET A"/>
    <n v="3.55"/>
    <s v="A-1"/>
    <m/>
    <n v="704.35"/>
    <n v="9759.81"/>
  </r>
  <r>
    <x v="0"/>
    <x v="42"/>
    <n v="2018"/>
    <s v="X Produits CDC"/>
    <s v="JARDIN DE FLORE_x000a_acq am"/>
    <s v="CDC"/>
    <n v="42826.85"/>
    <n v="42826.85"/>
    <n v="39.25"/>
    <s v="A"/>
    <s v="V"/>
    <s v="LIVRET A"/>
    <n v="0.55000000000000004"/>
    <s v="V"/>
    <s v="LIVRET A"/>
    <n v="0.55000000000000004"/>
    <s v="A-1"/>
    <m/>
    <n v="0"/>
    <n v="0"/>
  </r>
  <r>
    <x v="0"/>
    <x v="42"/>
    <n v="2010"/>
    <s v="X Produits CDC"/>
    <s v="BRIFFAUT ACQ AMEL 11 LO"/>
    <s v="CDC"/>
    <n v="151407.85"/>
    <n v="154760.95000000001"/>
    <n v="44"/>
    <s v="A"/>
    <s v="V"/>
    <s v="LIVRET A"/>
    <n v="2.339"/>
    <s v="V"/>
    <s v="LIVRET A"/>
    <n v="2.85"/>
    <s v="A-1"/>
    <m/>
    <n v="4443.8900000000003"/>
    <n v="1165.0999999999999"/>
  </r>
  <r>
    <x v="0"/>
    <x v="42"/>
    <n v="2010"/>
    <s v="X Produits CDC"/>
    <s v="LE SOLEA CONST 9 LOGTS"/>
    <s v="CDC"/>
    <n v="103027.1"/>
    <n v="108427.13"/>
    <n v="43.5"/>
    <s v="A"/>
    <s v="V"/>
    <s v="LIVRET A"/>
    <n v="2.8319999999999999"/>
    <s v="V"/>
    <s v="LIVRET A"/>
    <n v="3.41"/>
    <s v="A-1"/>
    <m/>
    <n v="3708.15"/>
    <n v="316.33"/>
  </r>
  <r>
    <x v="0"/>
    <x v="42"/>
    <n v="2010"/>
    <s v="X Produits CDC"/>
    <s v="JOURDAN CONST 9 LOGTS P"/>
    <s v="CDC"/>
    <n v="224743.2"/>
    <n v="218236.77"/>
    <n v="24"/>
    <s v="A"/>
    <s v="V"/>
    <s v="LIVRET A"/>
    <n v="2.891"/>
    <s v="V"/>
    <s v="LIVRET A"/>
    <n v="3.41"/>
    <s v="A-1"/>
    <m/>
    <n v="7605.62"/>
    <n v="4801.8999999999996"/>
  </r>
  <r>
    <x v="0"/>
    <x v="42"/>
    <n v="2005"/>
    <s v="X Produits CDC"/>
    <s v="LE CALADON CONSTRUCTION"/>
    <s v="CDC"/>
    <n v="992874.3"/>
    <n v="789333.25"/>
    <n v="22.92"/>
    <s v="A"/>
    <s v="F"/>
    <s v="FIXE"/>
    <n v="2.2650000000000001"/>
    <s v="F"/>
    <s v="FIXE"/>
    <n v="2.5"/>
    <s v="A-1"/>
    <m/>
    <n v="20362.8"/>
    <n v="25178.86"/>
  </r>
  <r>
    <x v="0"/>
    <x v="42"/>
    <n v="2004"/>
    <s v="X Produits CDC"/>
    <s v="TERRASSES DE LA MER ACQ"/>
    <s v="CDC"/>
    <n v="458818"/>
    <n v="412361.45"/>
    <n v="37.33"/>
    <s v="A"/>
    <s v="V"/>
    <s v="LIVRET A"/>
    <n v="2.4889999999999999"/>
    <s v="V"/>
    <s v="LIVRET A"/>
    <n v="2.5"/>
    <s v="A-1"/>
    <m/>
    <n v="10470.66"/>
    <n v="6465.07"/>
  </r>
  <r>
    <x v="0"/>
    <x v="42"/>
    <n v="2011"/>
    <s v="X Produits CDC"/>
    <s v="LES MURIERS REHAB DE 17"/>
    <s v="CDC"/>
    <n v="373385.1"/>
    <n v="341357.06"/>
    <n v="19.579999999999998"/>
    <s v="A"/>
    <s v="V"/>
    <s v="LIVRET A"/>
    <n v="2.3359999999999999"/>
    <s v="V"/>
    <s v="LIVRET A"/>
    <n v="2.85"/>
    <s v="A-1"/>
    <m/>
    <n v="10057.299999999999"/>
    <n v="11530.71"/>
  </r>
  <r>
    <x v="0"/>
    <x v="42"/>
    <n v="1980"/>
    <s v="X Produits CDC"/>
    <s v="ACQ AMEL 11 LOGTS BD CAN"/>
    <s v="CDC"/>
    <n v="278349.8"/>
    <n v="0"/>
    <n v="0"/>
    <s v="A"/>
    <s v="V"/>
    <s v="LIVRET A"/>
    <n v="4.7919999999999998"/>
    <s v="V"/>
    <s v="LIVRET A"/>
    <n v="3.55"/>
    <s v="A-1"/>
    <m/>
    <n v="581.91"/>
    <n v="16391.7"/>
  </r>
  <r>
    <x v="0"/>
    <x v="42"/>
    <n v="1981"/>
    <s v="X Produits CDC"/>
    <s v="ACQ AMEL DE 11 LOGTS RUE"/>
    <s v="CDC"/>
    <n v="8760.33"/>
    <n v="0"/>
    <n v="0"/>
    <s v="A"/>
    <s v="V"/>
    <s v="LIVRET A"/>
    <n v="5.0860000000000003"/>
    <s v="V"/>
    <s v="LIVRET A"/>
    <n v="3.55"/>
    <s v="A-1"/>
    <m/>
    <n v="18.309999999999999"/>
    <n v="515.89"/>
  </r>
  <r>
    <x v="0"/>
    <x v="42"/>
    <n v="2018"/>
    <s v="X Produits CDC"/>
    <s v="PAS DU FAON acq am e d"/>
    <s v="CDC"/>
    <n v="82404.3"/>
    <n v="82404.3"/>
    <n v="39.25"/>
    <s v="A"/>
    <s v="V"/>
    <s v="LIVRET A"/>
    <n v="0.55000000000000004"/>
    <s v="V"/>
    <s v="LIVRET A"/>
    <n v="0.55000000000000004"/>
    <s v="A-1"/>
    <m/>
    <n v="0"/>
    <n v="0"/>
  </r>
  <r>
    <x v="0"/>
    <x v="42"/>
    <n v="2011"/>
    <s v="X Produits CDC"/>
    <s v="RUE E.QUINET AME DE 5 L"/>
    <s v="CDC"/>
    <n v="158923.04999999999"/>
    <n v="149464.72"/>
    <n v="34.75"/>
    <s v="A"/>
    <s v="V"/>
    <s v="LIVRET A"/>
    <n v="1.792"/>
    <s v="V"/>
    <s v="LIVRET A"/>
    <n v="2.0499999999999998"/>
    <s v="A-1"/>
    <m/>
    <n v="3118.85"/>
    <n v="2674.16"/>
  </r>
  <r>
    <x v="0"/>
    <x v="42"/>
    <n v="2012"/>
    <s v="X Produits CDC"/>
    <s v="RESIDENCE LES GEMEAUX A"/>
    <s v="CDC"/>
    <n v="61967.4"/>
    <n v="60174.81"/>
    <n v="35.25"/>
    <s v="A"/>
    <s v="V"/>
    <s v="LIVRET A"/>
    <n v="2.048"/>
    <s v="V"/>
    <s v="LIVRET A"/>
    <n v="2.0499999999999998"/>
    <s v="A-1"/>
    <m/>
    <n v="1256.6099999999999"/>
    <n v="1123.22"/>
  </r>
  <r>
    <x v="0"/>
    <x v="42"/>
    <n v="2012"/>
    <s v="X Produits CDC"/>
    <s v="LES OLEANDRES ACQ EN VE"/>
    <s v="CDC"/>
    <n v="193247.45"/>
    <n v="192712.51"/>
    <n v="35.08"/>
    <s v="A"/>
    <s v="V"/>
    <s v="LIVRET A"/>
    <n v="2.8380000000000001"/>
    <s v="V"/>
    <s v="LIVRET A"/>
    <n v="2.85"/>
    <s v="A-1"/>
    <m/>
    <n v="5579.27"/>
    <n v="3051.25"/>
  </r>
  <r>
    <x v="0"/>
    <x v="42"/>
    <n v="2012"/>
    <s v="X Produits CDC"/>
    <s v="LES OLEANDRES ACQ EN VE"/>
    <s v="CDC"/>
    <n v="7689.55"/>
    <n v="7622.97"/>
    <n v="45.08"/>
    <s v="A"/>
    <s v="V"/>
    <s v="LIVRET A"/>
    <n v="2.0430000000000001"/>
    <s v="V"/>
    <s v="LIVRET A"/>
    <n v="2.0499999999999998"/>
    <s v="A-1"/>
    <m/>
    <n v="158.31"/>
    <n v="99.22"/>
  </r>
  <r>
    <x v="0"/>
    <x v="42"/>
    <n v="2012"/>
    <s v="X Produits CDC"/>
    <s v="LES COLLINES REHAB DE 5"/>
    <s v="CDC"/>
    <n v="330000"/>
    <n v="260523"/>
    <n v="10.17"/>
    <s v="A"/>
    <s v="V"/>
    <s v="LIVRET A"/>
    <n v="1.8839999999999999"/>
    <s v="V"/>
    <s v="LIVRET A"/>
    <n v="1.9"/>
    <s v="A-1"/>
    <m/>
    <n v="5351.16"/>
    <n v="21117.35"/>
  </r>
  <r>
    <x v="0"/>
    <x v="42"/>
    <n v="1976"/>
    <s v="P"/>
    <s v="GROUPE FONSCOLOMBES 41 LO"/>
    <s v="CDC"/>
    <n v="26510.880000000001"/>
    <n v="2261.17"/>
    <n v="2"/>
    <s v="A"/>
    <s v="F"/>
    <s v="FIXE"/>
    <n v="0.89"/>
    <s v="F"/>
    <s v="FIXE"/>
    <n v="1"/>
    <s v="A-1"/>
    <m/>
    <n v="30"/>
    <n v="738.84"/>
  </r>
  <r>
    <x v="0"/>
    <x v="42"/>
    <n v="1976"/>
    <s v="P"/>
    <s v="GROUPE LA BRICARDE 349 LO"/>
    <s v="CDC"/>
    <n v="99244.31"/>
    <n v="8544.64"/>
    <n v="2.25"/>
    <s v="A"/>
    <s v="F"/>
    <s v="FIXE"/>
    <n v="0.82"/>
    <s v="F"/>
    <s v="FIXE"/>
    <n v="1"/>
    <s v="A-1"/>
    <m/>
    <n v="113.37"/>
    <n v="2792.02"/>
  </r>
  <r>
    <x v="0"/>
    <x v="42"/>
    <n v="1995"/>
    <s v="P"/>
    <s v="FONT VERT Ch. de_x000a_Sainte M"/>
    <s v="Urcil"/>
    <n v="125770.44"/>
    <n v="21333.57"/>
    <n v="2.83"/>
    <s v="A"/>
    <s v="F"/>
    <s v="FIXE"/>
    <n v="1.4950000000000001"/>
    <s v="F"/>
    <s v="FIXE"/>
    <n v="1.5"/>
    <s v="A-1"/>
    <m/>
    <n v="423.53"/>
    <n v="6902.06"/>
  </r>
  <r>
    <x v="0"/>
    <x v="42"/>
    <n v="1982"/>
    <s v="X Produits CDC"/>
    <s v="CONST 17 LOGTS PLAN DE LA"/>
    <s v="CDC"/>
    <n v="897207.9"/>
    <n v="53002.84"/>
    <n v="0.42"/>
    <s v="A"/>
    <s v="V"/>
    <s v="LIVRET A"/>
    <n v="5.202"/>
    <s v="V"/>
    <s v="LIVRET A"/>
    <n v="3.55"/>
    <s v="A-1"/>
    <m/>
    <n v="3712.32"/>
    <n v="51569.65"/>
  </r>
  <r>
    <x v="0"/>
    <x v="42"/>
    <n v="2015"/>
    <s v="X Produits CDC"/>
    <s v="LABRO"/>
    <s v="CDC"/>
    <n v="80817.55"/>
    <n v="75352.02"/>
    <n v="36.5"/>
    <s v="A"/>
    <s v="V"/>
    <s v="LIVRET A"/>
    <n v="0.55000000000000004"/>
    <s v="V"/>
    <s v="LIVRET A"/>
    <n v="0.55000000000000004"/>
    <s v="A-1"/>
    <m/>
    <n v="424.51"/>
    <n v="1831.85"/>
  </r>
  <r>
    <x v="0"/>
    <x v="42"/>
    <n v="2016"/>
    <s v="X Produits CDC"/>
    <s v="DOCKS LIBRES acq_x000a_en VEF"/>
    <s v="CDC"/>
    <n v="138929.45000000001"/>
    <n v="134969.67000000001"/>
    <n v="47.25"/>
    <s v="A"/>
    <s v="V"/>
    <s v="LIVRET A"/>
    <n v="1.37"/>
    <s v="V"/>
    <s v="LIVRET A"/>
    <n v="1.35"/>
    <s v="A-1"/>
    <m/>
    <n v="1901.26"/>
    <n v="1979.97"/>
  </r>
  <r>
    <x v="0"/>
    <x v="42"/>
    <n v="2016"/>
    <s v="X Produits CDC"/>
    <s v="TERRA LUMINA ACTUALISATIO"/>
    <s v="CDC"/>
    <n v="485181.95"/>
    <n v="466584.02"/>
    <n v="37.92"/>
    <s v="A"/>
    <s v="V"/>
    <s v="LIVRET A"/>
    <n v="1.37"/>
    <s v="V"/>
    <s v="LIVRET A"/>
    <n v="1.35"/>
    <s v="A-1"/>
    <m/>
    <n v="6607.33"/>
    <n v="9315.2099999999991"/>
  </r>
  <r>
    <x v="0"/>
    <x v="42"/>
    <n v="2011"/>
    <s v="X Produits CDC"/>
    <s v="REAMENAGEMENT DE 18 PRETS"/>
    <s v="CDC"/>
    <n v="8518353.1500000004"/>
    <n v="5248609.75"/>
    <n v="8.83"/>
    <s v="A"/>
    <s v="V"/>
    <s v="LIVRET A"/>
    <n v="2.798"/>
    <s v="V"/>
    <s v="LIVRET A"/>
    <n v="2.8"/>
    <s v="A-1"/>
    <m/>
    <n v="161148.07999999999"/>
    <n v="506678.88"/>
  </r>
  <r>
    <x v="0"/>
    <x v="42"/>
    <n v="2017"/>
    <s v="X Produits CDC"/>
    <s v="ILOT NATIONAL_x000a_Construct"/>
    <s v="CDC"/>
    <n v="280601.2"/>
    <n v="277242.05"/>
    <n v="58"/>
    <s v="A"/>
    <s v="V"/>
    <s v="LIVRET A"/>
    <n v="1.07"/>
    <s v="V"/>
    <s v="LIVRET A"/>
    <n v="1.07"/>
    <s v="A-1"/>
    <m/>
    <n v="3002.43"/>
    <n v="3359.15"/>
  </r>
  <r>
    <x v="0"/>
    <x v="42"/>
    <n v="2014"/>
    <s v="X Produits CDC"/>
    <s v="BD DES DAMES ACQ AMEL DE"/>
    <s v="CDC"/>
    <n v="118649.3"/>
    <n v="114351.91"/>
    <n v="46"/>
    <s v="A"/>
    <s v="V"/>
    <s v="LIVRET A"/>
    <n v="1.629"/>
    <s v="V"/>
    <s v="LIVRET A"/>
    <n v="1.6"/>
    <s v="A-1"/>
    <m/>
    <n v="1881.9"/>
    <n v="1642.71"/>
  </r>
  <r>
    <x v="0"/>
    <x v="42"/>
    <n v="2012"/>
    <s v="X Produits CDC"/>
    <s v="PICON BUSSERINE"/>
    <s v="CDC"/>
    <n v="379577.55"/>
    <n v="167419.21"/>
    <n v="3.75"/>
    <s v="A"/>
    <s v="V"/>
    <s v="LIVRET A"/>
    <n v="3.448"/>
    <s v="V"/>
    <s v="LIVRET A"/>
    <n v="3.45"/>
    <s v="A-1"/>
    <m/>
    <n v="7101.6"/>
    <n v="38424.370000000003"/>
  </r>
  <r>
    <x v="0"/>
    <x v="42"/>
    <n v="2017"/>
    <s v="X Produits CDC"/>
    <s v="LA BENAUSSE R ehab_x000a_de 1"/>
    <s v="CDC"/>
    <n v="1031168.6"/>
    <n v="994501.56"/>
    <n v="22.5"/>
    <s v="A"/>
    <s v="V"/>
    <s v="LIVRET A"/>
    <n v="1.35"/>
    <s v="V"/>
    <s v="LIVRET A"/>
    <n v="1.35"/>
    <s v="A-1"/>
    <m/>
    <n v="13920.78"/>
    <n v="36667.040000000001"/>
  </r>
  <r>
    <x v="0"/>
    <x v="42"/>
    <n v="2018"/>
    <s v="X Produits CDC"/>
    <s v="COEUR D ILOT 1083 d_x000a_emo"/>
    <s v="CDC"/>
    <n v="637010"/>
    <n v="637010"/>
    <n v="39.25"/>
    <s v="A"/>
    <s v="V"/>
    <s v="LIVRET A"/>
    <n v="0.55000000000000004"/>
    <s v="V"/>
    <s v="LIVRET A"/>
    <n v="0.55000000000000004"/>
    <s v="A-1"/>
    <m/>
    <n v="0"/>
    <n v="0"/>
  </r>
  <r>
    <x v="0"/>
    <x v="42"/>
    <n v="2017"/>
    <s v="X Produits CDC"/>
    <s v="ILOT NATIONAL_x000a_Construct"/>
    <s v="CDC"/>
    <n v="722205"/>
    <n v="708469.43"/>
    <n v="38"/>
    <s v="A"/>
    <s v="V"/>
    <s v="LIVRET A"/>
    <n v="1.35"/>
    <s v="V"/>
    <s v="LIVRET A"/>
    <n v="1.35"/>
    <s v="A-1"/>
    <m/>
    <n v="9749.77"/>
    <n v="13735.57"/>
  </r>
  <r>
    <x v="0"/>
    <x v="42"/>
    <n v="2008"/>
    <s v="X Produits CDC"/>
    <s v="TRAVERSE VIAL ACQ AMEL"/>
    <s v="CFF"/>
    <n v="448672.95"/>
    <n v="359735.76"/>
    <n v="19.170000000000002"/>
    <s v="A"/>
    <s v="V"/>
    <s v="LIVRET A"/>
    <n v="4.593"/>
    <s v="V"/>
    <s v="LIVRET A"/>
    <n v="4.63"/>
    <s v="A-1"/>
    <m/>
    <n v="17156.32"/>
    <n v="10811.18"/>
  </r>
  <r>
    <x v="0"/>
    <x v="42"/>
    <n v="2011"/>
    <s v="X Produits CDC"/>
    <s v="LES CORVETTES CONST 29"/>
    <s v="CDC"/>
    <n v="2247478"/>
    <n v="2172672.46"/>
    <n v="34.17"/>
    <s v="A"/>
    <s v="V"/>
    <s v="LIVRET A"/>
    <n v="1.712"/>
    <s v="V"/>
    <s v="LIVRET A"/>
    <n v="2.0499999999999998"/>
    <s v="A-1"/>
    <m/>
    <n v="45270.16"/>
    <n v="35627.79"/>
  </r>
  <r>
    <x v="0"/>
    <x v="42"/>
    <n v="2015"/>
    <s v="X Produits CDC"/>
    <s v="VAN GOGH acq am e de 11"/>
    <s v="CDC"/>
    <n v="131051.8"/>
    <n v="122189.01"/>
    <n v="36.25"/>
    <s v="A"/>
    <s v="V"/>
    <s v="LIVRET A"/>
    <n v="0.55000000000000004"/>
    <s v="V"/>
    <s v="LIVRET A"/>
    <n v="0.55000000000000004"/>
    <s v="A-1"/>
    <m/>
    <n v="688.37"/>
    <n v="2970.48"/>
  </r>
  <r>
    <x v="0"/>
    <x v="42"/>
    <n v="2015"/>
    <s v="X Produits CDC"/>
    <s v="JAMAÏQUE acq am e d 1 l"/>
    <s v="CDC"/>
    <n v="22050.05"/>
    <n v="20890.66"/>
    <n v="46.25"/>
    <s v="A"/>
    <s v="V"/>
    <s v="LIVRET A"/>
    <n v="0.55000000000000004"/>
    <s v="V"/>
    <s v="LIVRET A"/>
    <n v="0.55000000000000004"/>
    <s v="A-1"/>
    <m/>
    <n v="117.03"/>
    <n v="388.59"/>
  </r>
  <r>
    <x v="0"/>
    <x v="42"/>
    <n v="2013"/>
    <s v="X Produits CDC"/>
    <s v="10 PONTEVES ACQ AME DE"/>
    <s v="CDC"/>
    <n v="17290.900000000001"/>
    <n v="16599.849999999999"/>
    <n v="44.33"/>
    <s v="A"/>
    <s v="V"/>
    <s v="LIVRET A"/>
    <n v="1.6850000000000001"/>
    <s v="V"/>
    <s v="LIVRET A"/>
    <n v="1.55"/>
    <s v="A-1"/>
    <m/>
    <n v="261.23"/>
    <n v="253.87"/>
  </r>
  <r>
    <x v="0"/>
    <x v="42"/>
    <n v="2011"/>
    <s v="X Produits CDC"/>
    <s v="MEYER CONSTRUCTION DE 1"/>
    <s v="CDC"/>
    <n v="282155.5"/>
    <n v="286168.89"/>
    <n v="44.42"/>
    <s v="A"/>
    <s v="V"/>
    <s v="LIVRET A"/>
    <n v="2.5910000000000002"/>
    <s v="V"/>
    <s v="LIVRET A"/>
    <n v="2.85"/>
    <s v="A-1"/>
    <m/>
    <n v="8230.82"/>
    <n v="2631.74"/>
  </r>
  <r>
    <x v="0"/>
    <x v="42"/>
    <n v="2011"/>
    <s v="X Produits CDC"/>
    <s v="JOURDAN CONST DE 17 LOG"/>
    <s v="CDC"/>
    <n v="305070.15000000002"/>
    <n v="309692.46999999997"/>
    <n v="44.42"/>
    <s v="A"/>
    <s v="V"/>
    <s v="LIVRET A"/>
    <n v="2.5950000000000002"/>
    <s v="V"/>
    <s v="LIVRET A"/>
    <n v="2.85"/>
    <s v="A-1"/>
    <m/>
    <n v="8907.4"/>
    <n v="2848.07"/>
  </r>
  <r>
    <x v="0"/>
    <x v="42"/>
    <n v="2009"/>
    <s v="X Produits CDC"/>
    <s v="233 RUE DE LYON ACQ AM"/>
    <s v="CDC"/>
    <n v="208156"/>
    <n v="194653.96"/>
    <n v="41.92"/>
    <s v="A"/>
    <s v="V"/>
    <s v="LIVRET A"/>
    <n v="1.524"/>
    <s v="V"/>
    <s v="LIVRET A"/>
    <n v="2.0499999999999998"/>
    <s v="A-1"/>
    <m/>
    <n v="4037.61"/>
    <n v="2302.71"/>
  </r>
  <r>
    <x v="0"/>
    <x v="42"/>
    <n v="2009"/>
    <s v="X Produits CDC"/>
    <s v="LES OLEANDRES ACQ EN V"/>
    <s v="CDC"/>
    <n v="2401920"/>
    <n v="2173310.8199999998"/>
    <n v="31.75"/>
    <s v="A"/>
    <s v="V"/>
    <s v="LIVRET A"/>
    <n v="2.319"/>
    <s v="V"/>
    <s v="LIVRET A"/>
    <n v="2.85"/>
    <s v="A-1"/>
    <m/>
    <n v="63116.76"/>
    <n v="41312.339999999997"/>
  </r>
  <r>
    <x v="0"/>
    <x v="42"/>
    <n v="2007"/>
    <s v="X Produits CDC"/>
    <s v="BD DE HANOI CONST 7 LOG"/>
    <s v="CDC"/>
    <n v="378624"/>
    <n v="366990.86"/>
    <n v="39.58"/>
    <s v="A"/>
    <s v="V"/>
    <s v="LIVRET A"/>
    <n v="3.7639999999999998"/>
    <s v="V"/>
    <s v="LIVRET A"/>
    <n v="3.25"/>
    <s v="A-1"/>
    <m/>
    <n v="12071.92"/>
    <n v="4452.92"/>
  </r>
  <r>
    <x v="0"/>
    <x v="42"/>
    <n v="2018"/>
    <s v="X Produits CDC"/>
    <s v="RABELAIS acq am e d 1 lg"/>
    <s v="CDC"/>
    <n v="25488.65"/>
    <n v="25488.65"/>
    <n v="49.25"/>
    <s v="A"/>
    <s v="V"/>
    <s v="LIVRET A"/>
    <n v="0.55000000000000004"/>
    <s v="V"/>
    <s v="LIVRET A"/>
    <n v="0.55000000000000004"/>
    <s v="A-1"/>
    <m/>
    <n v="0"/>
    <n v="0"/>
  </r>
  <r>
    <x v="0"/>
    <x v="42"/>
    <n v="2013"/>
    <s v="X Produits CDC"/>
    <s v="10 PONTEVES"/>
    <s v="CDC"/>
    <n v="102039.3"/>
    <n v="95331.98"/>
    <n v="34.33"/>
    <s v="A"/>
    <s v="V"/>
    <s v="LIVRET A"/>
    <n v="1.7130000000000001"/>
    <s v="V"/>
    <s v="LIVRET A"/>
    <n v="1.55"/>
    <s v="A-1"/>
    <m/>
    <n v="1509.27"/>
    <n v="2040.35"/>
  </r>
  <r>
    <x v="0"/>
    <x v="42"/>
    <n v="2010"/>
    <s v="X Produits CDC"/>
    <s v="LE SOLEA ACQ 24 LOGTS P"/>
    <s v="CDC"/>
    <n v="305498.59999999998"/>
    <n v="314618.98"/>
    <n v="43.5"/>
    <s v="A"/>
    <s v="V"/>
    <s v="LIVRET A"/>
    <n v="2.3029999999999999"/>
    <s v="V"/>
    <s v="LIVRET A"/>
    <n v="2.85"/>
    <s v="A-1"/>
    <m/>
    <n v="9009.51"/>
    <n v="1504.12"/>
  </r>
  <r>
    <x v="0"/>
    <x v="42"/>
    <n v="2010"/>
    <s v="X Produits CDC"/>
    <s v="LE SOLEA ACQ 9 LOGTS PL"/>
    <s v="CDC"/>
    <n v="381152.2"/>
    <n v="366866.84"/>
    <n v="33.5"/>
    <s v="A"/>
    <s v="V"/>
    <s v="LIVRET A"/>
    <n v="1.5429999999999999"/>
    <s v="V"/>
    <s v="LIVRET A"/>
    <n v="2.0499999999999998"/>
    <s v="A-1"/>
    <m/>
    <n v="7628.56"/>
    <n v="5258.01"/>
  </r>
  <r>
    <x v="0"/>
    <x v="42"/>
    <n v="2004"/>
    <s v="X Produits CDC"/>
    <s v="LE CALIFORNIE ACQU AMEL"/>
    <s v="CDC"/>
    <n v="321445.31"/>
    <n v="0"/>
    <n v="0"/>
    <s v="A"/>
    <s v="V"/>
    <s v="LIVRET A"/>
    <n v="1.962"/>
    <s v="V"/>
    <s v="LIVRET A"/>
    <n v="3.55"/>
    <s v="A-1"/>
    <m/>
    <n v="1027.42"/>
    <n v="28941.39"/>
  </r>
  <r>
    <x v="0"/>
    <x v="42"/>
    <n v="1979"/>
    <s v="P"/>
    <s v="CONST DE 24 LOGTS E"/>
    <s v="CDC"/>
    <n v="14101.53"/>
    <n v="5062.05"/>
    <n v="5.5"/>
    <s v="A"/>
    <s v="F"/>
    <s v="FIXE"/>
    <n v="5.2969999999999997"/>
    <s v="F"/>
    <s v="FIXE"/>
    <n v="7.15"/>
    <s v="A-1"/>
    <m/>
    <n v="408.98"/>
    <n v="657.96"/>
  </r>
  <r>
    <x v="0"/>
    <x v="42"/>
    <n v="1979"/>
    <s v="P"/>
    <s v="LOGEMENTS REHABILITES 21"/>
    <s v="CDC"/>
    <n v="122934.89"/>
    <n v="0"/>
    <n v="0"/>
    <s v="A"/>
    <s v="F"/>
    <s v="FIXE"/>
    <n v="3.0950000000000002"/>
    <s v="F"/>
    <s v="FIXE"/>
    <n v="3.6"/>
    <s v="A-1"/>
    <m/>
    <n v="208.05"/>
    <n v="5779.22"/>
  </r>
  <r>
    <x v="0"/>
    <x v="42"/>
    <n v="2011"/>
    <s v="X Produits CDC"/>
    <s v="L OLIVERAIE RECONST DE"/>
    <s v="CDC"/>
    <n v="160142.95000000001"/>
    <n v="160188.97"/>
    <n v="44.08"/>
    <s v="A"/>
    <s v="V"/>
    <s v="LIVRET A"/>
    <n v="2.589"/>
    <s v="V"/>
    <s v="LIVRET A"/>
    <n v="2.85"/>
    <s v="A-1"/>
    <m/>
    <n v="4607.37"/>
    <n v="1473.17"/>
  </r>
  <r>
    <x v="0"/>
    <x v="42"/>
    <n v="1978"/>
    <s v="P"/>
    <s v="ST HENRI RABELAIS 42880"/>
    <s v="CDC"/>
    <n v="47259.199999999997"/>
    <n v="4030.86"/>
    <n v="2.25"/>
    <s v="A"/>
    <s v="F"/>
    <s v="FIXE"/>
    <n v="0.96199999999999997"/>
    <s v="F"/>
    <s v="FIXE"/>
    <n v="1"/>
    <s v="A-1"/>
    <m/>
    <n v="53.48"/>
    <n v="1317.08"/>
  </r>
  <r>
    <x v="0"/>
    <x v="42"/>
    <n v="1974"/>
    <s v="P"/>
    <s v="GROUPE FONSCOLOMBE II 41"/>
    <s v="CDC"/>
    <n v="208641.72"/>
    <n v="6047.48"/>
    <n v="0.75"/>
    <s v="A"/>
    <s v="F"/>
    <s v="FIXE"/>
    <n v="0.84"/>
    <s v="F"/>
    <s v="FIXE"/>
    <n v="1"/>
    <s v="A-1"/>
    <m/>
    <n v="120.35"/>
    <n v="5987.64"/>
  </r>
  <r>
    <x v="0"/>
    <x v="42"/>
    <n v="1982"/>
    <s v="X Produits CDC"/>
    <s v="CONST DE 48 LOGTS PLAN DE"/>
    <s v="CDC"/>
    <n v="2508340.0299999998"/>
    <n v="148898.79"/>
    <n v="0.67"/>
    <s v="A"/>
    <s v="V"/>
    <s v="LIVRET A"/>
    <n v="5.1159999999999997"/>
    <s v="V"/>
    <s v="LIVRET A"/>
    <n v="3.55"/>
    <s v="A-1"/>
    <m/>
    <n v="10997.94"/>
    <n v="144303.5"/>
  </r>
  <r>
    <x v="0"/>
    <x v="42"/>
    <n v="2013"/>
    <s v="X Produits CDC"/>
    <s v="LES VERGERS CONSTRUCTION"/>
    <s v="CDC"/>
    <n v="23348.05"/>
    <n v="23085.68"/>
    <n v="44.25"/>
    <s v="A"/>
    <s v="V"/>
    <s v="LIVRET A"/>
    <n v="2.5779999999999998"/>
    <s v="V"/>
    <s v="LIVRET A"/>
    <n v="2.35"/>
    <s v="A-1"/>
    <m/>
    <n v="549.27"/>
    <n v="287.42"/>
  </r>
  <r>
    <x v="0"/>
    <x v="42"/>
    <n v="2016"/>
    <s v="X Produits CDC"/>
    <s v="DOCKS LIBRES acq_x000a_en VEF"/>
    <s v="CDC"/>
    <n v="776772.7"/>
    <n v="741842.02"/>
    <n v="37.25"/>
    <s v="A"/>
    <s v="V"/>
    <s v="LIVRET A"/>
    <n v="0.55800000000000005"/>
    <s v="V"/>
    <s v="LIVRET A"/>
    <n v="0.55000000000000004"/>
    <s v="A-1"/>
    <m/>
    <n v="4294.28"/>
    <n v="17483.41"/>
  </r>
  <r>
    <x v="0"/>
    <x v="42"/>
    <n v="2011"/>
    <s v="X Produits CDC"/>
    <s v="REAMENAGEMENT DU 04 0581"/>
    <s v="CDC"/>
    <n v="1159403.8899999999"/>
    <n v="951727.79"/>
    <n v="20.75"/>
    <s v="A"/>
    <s v="V"/>
    <s v="LIVRET A"/>
    <n v="2.968"/>
    <s v="V"/>
    <s v="LIVRET A"/>
    <n v="2.97"/>
    <s v="A-1"/>
    <m/>
    <n v="29226.67"/>
    <n v="32335.3"/>
  </r>
  <r>
    <x v="0"/>
    <x v="42"/>
    <n v="2013"/>
    <s v="X Produits CDC"/>
    <s v="RESIDENCE_x000a_MAZENOD acq a"/>
    <s v="CDC"/>
    <n v="130949.5"/>
    <n v="126151.26"/>
    <n v="34.08"/>
    <s v="A"/>
    <s v="V"/>
    <s v="LIVRET A"/>
    <n v="2.371"/>
    <s v="V"/>
    <s v="LIVRET A"/>
    <n v="2.35"/>
    <s v="A-1"/>
    <m/>
    <n v="3018.81"/>
    <n v="2308.65"/>
  </r>
  <r>
    <x v="0"/>
    <x v="42"/>
    <n v="2017"/>
    <s v="X Produits CDC"/>
    <s v="ILOT NATIONAL_x000a_Construct"/>
    <s v="CDC"/>
    <n v="163769.1"/>
    <n v="160097.53"/>
    <n v="38"/>
    <s v="A"/>
    <s v="V"/>
    <s v="LIVRET A"/>
    <n v="0.55000000000000004"/>
    <s v="V"/>
    <s v="LIVRET A"/>
    <n v="0.55000000000000004"/>
    <s v="A-1"/>
    <m/>
    <n v="900.73"/>
    <n v="3671.57"/>
  </r>
  <r>
    <x v="0"/>
    <x v="42"/>
    <n v="2014"/>
    <s v="X Produits CDC"/>
    <s v="BD DES DAMES ACQ AMEL DE"/>
    <s v="CDC"/>
    <n v="22798.6"/>
    <n v="21695.03"/>
    <n v="46"/>
    <s v="A"/>
    <s v="V"/>
    <s v="LIVRET A"/>
    <n v="0.81"/>
    <s v="V"/>
    <s v="LIVRET A"/>
    <n v="0.8"/>
    <s v="A-1"/>
    <m/>
    <n v="179.07"/>
    <n v="380.6"/>
  </r>
  <r>
    <x v="0"/>
    <x v="42"/>
    <n v="2018"/>
    <s v="X Produits CDC"/>
    <s v="TERRA LUMINA_x000a_reconstruc"/>
    <s v="CDC"/>
    <n v="460479.25"/>
    <n v="460479.25"/>
    <n v="39.25"/>
    <s v="A"/>
    <s v="V"/>
    <s v="LIVRET A"/>
    <n v="0.55000000000000004"/>
    <s v="V"/>
    <s v="LIVRET A"/>
    <n v="0.55000000000000004"/>
    <s v="A-1"/>
    <m/>
    <n v="0"/>
    <n v="0"/>
  </r>
  <r>
    <x v="0"/>
    <x v="42"/>
    <n v="2018"/>
    <s v="X Produits CDC"/>
    <s v="SCIERIE acq am e d 1 lg"/>
    <s v="CDC"/>
    <n v="41994.7"/>
    <n v="41994.7"/>
    <n v="49.08"/>
    <s v="A"/>
    <s v="V"/>
    <s v="LIVRET A"/>
    <n v="0.55000000000000004"/>
    <s v="V"/>
    <s v="LIVRET A"/>
    <n v="0.55000000000000004"/>
    <s v="A-1"/>
    <m/>
    <n v="0"/>
    <n v="0"/>
  </r>
  <r>
    <x v="0"/>
    <x v="42"/>
    <n v="2018"/>
    <s v="X Produits CDC"/>
    <s v="HAMEAU DE LA PINEDE VILLA"/>
    <s v="CDC"/>
    <n v="322468.3"/>
    <n v="322468.3"/>
    <n v="19"/>
    <s v="A"/>
    <s v="V"/>
    <s v="LIVRET A"/>
    <n v="1.35"/>
    <s v="V"/>
    <s v="LIVRET A"/>
    <n v="1.35"/>
    <s v="A-1"/>
    <m/>
    <n v="0"/>
    <n v="0"/>
  </r>
  <r>
    <x v="0"/>
    <x v="42"/>
    <n v="2013"/>
    <s v="X Produits CDC"/>
    <s v="LES VERGERS CONSTRUCTIO"/>
    <s v="CDC"/>
    <n v="413449.85"/>
    <n v="408803.6"/>
    <n v="44.25"/>
    <s v="A"/>
    <s v="V"/>
    <s v="LIVRET A"/>
    <n v="2.5779999999999998"/>
    <s v="V"/>
    <s v="LIVRET A"/>
    <n v="2.35"/>
    <s v="A-1"/>
    <m/>
    <n v="9726.49"/>
    <n v="5089.7700000000004"/>
  </r>
  <r>
    <x v="0"/>
    <x v="42"/>
    <n v="2012"/>
    <s v="X Produits CDC"/>
    <s v="GYMNASE CONSTRUCTION DE"/>
    <s v="CDC"/>
    <n v="345101.9"/>
    <n v="332778.43"/>
    <n v="33.83"/>
    <s v="A"/>
    <s v="V"/>
    <s v="LIVRET A"/>
    <n v="3.194"/>
    <s v="V"/>
    <s v="LIVRET A"/>
    <n v="2.85"/>
    <s v="A-1"/>
    <m/>
    <n v="9648.4599999999991"/>
    <n v="5763.95"/>
  </r>
  <r>
    <x v="0"/>
    <x v="42"/>
    <n v="2018"/>
    <s v="X Produits CDC"/>
    <s v="CAP HORIZON acq am e de"/>
    <s v="CDC"/>
    <n v="130962.7"/>
    <n v="130962.7"/>
    <n v="39.25"/>
    <s v="A"/>
    <s v="V"/>
    <s v="LIVRET A"/>
    <n v="0.55000000000000004"/>
    <s v="V"/>
    <s v="LIVRET A"/>
    <n v="0.55000000000000004"/>
    <s v="A-1"/>
    <m/>
    <n v="0"/>
    <n v="0"/>
  </r>
  <r>
    <x v="0"/>
    <x v="42"/>
    <n v="2016"/>
    <s v="X Produits CDC"/>
    <s v="FUENTE LIVI_x000a_constructio"/>
    <s v="CDC"/>
    <n v="1208043.1000000001"/>
    <n v="1161736.57"/>
    <n v="37.75"/>
    <s v="A"/>
    <s v="V"/>
    <s v="LIVRET A"/>
    <n v="1.37"/>
    <s v="V"/>
    <s v="LIVRET A"/>
    <n v="1.35"/>
    <s v="A-1"/>
    <m/>
    <n v="16451.419999999998"/>
    <n v="23193.71"/>
  </r>
  <r>
    <x v="0"/>
    <x v="42"/>
    <n v="2016"/>
    <s v="X Produits CDC"/>
    <s v="NATURALYS acq en VEFA d"/>
    <s v="CDC"/>
    <n v="745502.45"/>
    <n v="729065.37"/>
    <n v="57.92"/>
    <s v="A"/>
    <s v="V"/>
    <s v="LIVRET A"/>
    <n v="1.37"/>
    <s v="V"/>
    <s v="LIVRET A"/>
    <n v="1.35"/>
    <s v="A-1"/>
    <m/>
    <n v="10234.959999999999"/>
    <n v="8202.7999999999993"/>
  </r>
  <r>
    <x v="0"/>
    <x v="42"/>
    <n v="2005"/>
    <s v="X Produits CDC"/>
    <s v="LE CALADON CONST 24 LOG"/>
    <s v="CDC"/>
    <n v="218931.9"/>
    <n v="198504.88"/>
    <n v="37.92"/>
    <s v="A"/>
    <s v="V"/>
    <s v="LIVRET A"/>
    <n v="3.1669999999999998"/>
    <s v="V"/>
    <s v="LIVRET A"/>
    <n v="3"/>
    <s v="A-1"/>
    <m/>
    <n v="6038.75"/>
    <n v="2786.65"/>
  </r>
  <r>
    <x v="0"/>
    <x v="42"/>
    <n v="2011"/>
    <s v="X Produits CDC"/>
    <s v="MEYER CONSTRUCTION DE 1"/>
    <s v="CDC"/>
    <n v="614225.69999999995"/>
    <n v="607227.73"/>
    <n v="34.42"/>
    <s v="A"/>
    <s v="V"/>
    <s v="LIVRET A"/>
    <n v="2.589"/>
    <s v="V"/>
    <s v="LIVRET A"/>
    <n v="2.85"/>
    <s v="A-1"/>
    <m/>
    <n v="17564.48"/>
    <n v="9069.77"/>
  </r>
  <r>
    <x v="0"/>
    <x v="42"/>
    <n v="2017"/>
    <s v="X Produits CDC"/>
    <s v="PICON CADE_x000a_Construction"/>
    <s v="CDC"/>
    <n v="646031.1"/>
    <n v="646031.1"/>
    <n v="40.25"/>
    <s v="A"/>
    <s v="V"/>
    <s v="LIVRET A"/>
    <n v="0.55800000000000005"/>
    <s v="V"/>
    <s v="LIVRET A"/>
    <n v="0.55000000000000004"/>
    <s v="A-1"/>
    <m/>
    <n v="3602.66"/>
    <n v="0"/>
  </r>
  <r>
    <x v="0"/>
    <x v="42"/>
    <n v="2017"/>
    <s v="X Produits CDC"/>
    <s v="LE HAMEAU ST ANTOINE 19"/>
    <s v="CDC"/>
    <n v="77627"/>
    <n v="77627"/>
    <n v="40.25"/>
    <s v="A"/>
    <s v="V"/>
    <s v="LIVRET A"/>
    <n v="0.55800000000000005"/>
    <s v="V"/>
    <s v="LIVRET A"/>
    <n v="0.55000000000000004"/>
    <s v="A-1"/>
    <m/>
    <n v="432.89"/>
    <n v="0"/>
  </r>
  <r>
    <x v="0"/>
    <x v="42"/>
    <n v="2010"/>
    <s v="P"/>
    <s v="LE PATIO DES CISTES CON"/>
    <s v="CFF"/>
    <n v="397116.5"/>
    <n v="360621.29"/>
    <n v="41.25"/>
    <s v="A"/>
    <s v="V"/>
    <s v="LIVRET A"/>
    <n v="2.3959999999999999"/>
    <s v="V"/>
    <s v="LIVRET A"/>
    <n v="2.4"/>
    <s v="A-1"/>
    <m/>
    <n v="8773.7000000000007"/>
    <n v="4949.42"/>
  </r>
  <r>
    <x v="0"/>
    <x v="42"/>
    <n v="2009"/>
    <s v="X Produits CDC"/>
    <s v="VILLA ODDO CONST 32 LOG"/>
    <s v="CDC"/>
    <n v="451398.75"/>
    <n v="408182.49"/>
    <n v="31.83"/>
    <s v="A"/>
    <s v="V"/>
    <s v="LIVRET A"/>
    <n v="2.3130000000000002"/>
    <s v="V"/>
    <s v="LIVRET A"/>
    <n v="2.85"/>
    <s v="A-1"/>
    <m/>
    <n v="11854.34"/>
    <n v="7759.11"/>
  </r>
  <r>
    <x v="0"/>
    <x v="42"/>
    <n v="2013"/>
    <s v="X Produits CDC"/>
    <s v="10 PONTEVES Acq am_x000a_e de"/>
    <s v="CDC"/>
    <n v="32450.55"/>
    <n v="32085.88"/>
    <n v="44.33"/>
    <s v="A"/>
    <s v="V"/>
    <s v="LIVRET A"/>
    <n v="2.5710000000000002"/>
    <s v="V"/>
    <s v="LIVRET A"/>
    <n v="2.35"/>
    <s v="A-1"/>
    <m/>
    <n v="763.41"/>
    <n v="399.48"/>
  </r>
  <r>
    <x v="0"/>
    <x v="42"/>
    <n v="2010"/>
    <s v="X Produits CDC"/>
    <s v="LE SOLEA ACQ 24 LOGTS P"/>
    <s v="CDC"/>
    <n v="1307163"/>
    <n v="1302417.1399999999"/>
    <n v="33.5"/>
    <s v="A"/>
    <s v="V"/>
    <s v="LIVRET A"/>
    <n v="2.34"/>
    <s v="V"/>
    <s v="LIVRET A"/>
    <n v="2.85"/>
    <s v="A-1"/>
    <m/>
    <n v="37529.870000000003"/>
    <n v="14420.52"/>
  </r>
  <r>
    <x v="0"/>
    <x v="42"/>
    <n v="2010"/>
    <s v="X Produits CDC"/>
    <s v="JOURDAN PLS CONST 9 LOG"/>
    <s v="CDC"/>
    <n v="94342.6"/>
    <n v="95503.09"/>
    <n v="34"/>
    <s v="A"/>
    <s v="V"/>
    <s v="LIVRET A"/>
    <n v="2.7850000000000001"/>
    <s v="V"/>
    <s v="LIVRET A"/>
    <n v="3.3"/>
    <s v="A-1"/>
    <m/>
    <n v="3188.8"/>
    <n v="1127.03"/>
  </r>
  <r>
    <x v="0"/>
    <x v="42"/>
    <n v="2010"/>
    <s v="X Produits CDC"/>
    <s v="BRIFFAUT ACQ AMEL 11 LO"/>
    <s v="CDC"/>
    <n v="362648.55"/>
    <n v="361155.97"/>
    <n v="34"/>
    <s v="A"/>
    <s v="V"/>
    <s v="LIVRET A"/>
    <n v="2.3370000000000002"/>
    <s v="V"/>
    <s v="LIVRET A"/>
    <n v="2.85"/>
    <s v="A-1"/>
    <m/>
    <n v="10430.36"/>
    <n v="4821.5"/>
  </r>
  <r>
    <x v="0"/>
    <x v="42"/>
    <n v="2004"/>
    <s v="P"/>
    <s v="LES COLLINES CONST 102"/>
    <s v="CDC"/>
    <n v="571026.01"/>
    <n v="0"/>
    <n v="0"/>
    <s v="A"/>
    <s v="F"/>
    <s v="FIXE"/>
    <n v="4.0019999999999998"/>
    <s v="F"/>
    <s v="FIXE"/>
    <n v="3.6"/>
    <s v="A-1"/>
    <m/>
    <n v="1829.25"/>
    <n v="50811.41"/>
  </r>
  <r>
    <x v="0"/>
    <x v="42"/>
    <n v="2004"/>
    <s v="P"/>
    <s v="LES COLLINES CONST 102"/>
    <s v="CDC"/>
    <n v="429996.5"/>
    <n v="36293.800000000003"/>
    <n v="0"/>
    <s v="A"/>
    <s v="F"/>
    <s v="FIXE"/>
    <n v="4.1349999999999998"/>
    <s v="F"/>
    <s v="FIXE"/>
    <n v="3.6"/>
    <s v="A-1"/>
    <m/>
    <n v="2567.7600000000002"/>
    <n v="35032.730000000003"/>
  </r>
  <r>
    <x v="0"/>
    <x v="42"/>
    <n v="2017"/>
    <s v="X Produits CDC"/>
    <s v="PLAN DE LA JARRE 95 LGTS"/>
    <s v="CDC"/>
    <n v="812402.8"/>
    <n v="784865.73"/>
    <n v="23.5"/>
    <s v="A"/>
    <s v="V"/>
    <s v="LIVRET A"/>
    <n v="1.35"/>
    <s v="V"/>
    <s v="LIVRET A"/>
    <n v="1.35"/>
    <s v="A-1"/>
    <m/>
    <n v="10967.44"/>
    <n v="27537.07"/>
  </r>
  <r>
    <x v="0"/>
    <x v="42"/>
    <n v="1982"/>
    <s v="X Produits CDC"/>
    <s v="CONST 54 LOGETS CHEMIN DE"/>
    <s v="CDC"/>
    <n v="2759998.45"/>
    <n v="158930.88"/>
    <n v="0.17"/>
    <s v="A"/>
    <s v="V"/>
    <s v="LIVRET A"/>
    <n v="5.0869999999999997"/>
    <s v="V"/>
    <s v="LIVRET A"/>
    <n v="3.55"/>
    <s v="A-1"/>
    <m/>
    <n v="11131.54"/>
    <n v="154633.37"/>
  </r>
  <r>
    <x v="0"/>
    <x v="42"/>
    <n v="1989"/>
    <s v="X Produits CDC"/>
    <s v="ACQ AMEL 8 LOGTS 26 RUE"/>
    <s v="CDC"/>
    <n v="1808.5"/>
    <n v="471.92"/>
    <n v="4.17"/>
    <s v="A"/>
    <s v="V"/>
    <s v="LIVRET A"/>
    <n v="4.3099999999999996"/>
    <s v="V"/>
    <s v="LIVRET A"/>
    <n v="2.7120000000000002"/>
    <s v="A-1"/>
    <m/>
    <n v="25.69"/>
    <n v="83.56"/>
  </r>
  <r>
    <x v="0"/>
    <x v="42"/>
    <n v="1979"/>
    <s v="P"/>
    <s v="CLOVIS HUGUES 4 PLR"/>
    <s v="CDC"/>
    <n v="45734.71"/>
    <n v="5310.52"/>
    <n v="3.5"/>
    <s v="A"/>
    <s v="F"/>
    <s v="FIXE"/>
    <n v="1.1180000000000001"/>
    <s v="F"/>
    <s v="FIXE"/>
    <n v="1.2"/>
    <s v="A-1"/>
    <m/>
    <n v="79.19"/>
    <n v="1288.53"/>
  </r>
  <r>
    <x v="0"/>
    <x v="42"/>
    <n v="1986"/>
    <s v="X Produits CDC"/>
    <s v="LE CALIFORNIE ACQ AMEL"/>
    <s v="CDC"/>
    <n v="11685.22"/>
    <n v="1148.6400000000001"/>
    <n v="1.42"/>
    <s v="A"/>
    <s v="V"/>
    <s v="LIVRET A"/>
    <n v="3.82"/>
    <s v="V"/>
    <s v="LIVRET A"/>
    <n v="2.0579999999999998"/>
    <s v="A-1"/>
    <m/>
    <n v="35.28"/>
    <n v="565.66"/>
  </r>
  <r>
    <x v="0"/>
    <x v="42"/>
    <n v="1975"/>
    <s v="P"/>
    <s v="GROUPE FONSCOLOMBE REINIE"/>
    <s v="CDC"/>
    <n v="26907.25"/>
    <n v="1552.14"/>
    <n v="1"/>
    <s v="A"/>
    <s v="F"/>
    <s v="FIXE"/>
    <n v="0.83299999999999996"/>
    <s v="F"/>
    <s v="FIXE"/>
    <n v="1"/>
    <s v="A-1"/>
    <m/>
    <n v="23.17"/>
    <n v="764.54"/>
  </r>
  <r>
    <x v="0"/>
    <x v="42"/>
    <n v="1995"/>
    <s v="P"/>
    <s v="FONT VERT Ch. de_x000a_Sainte M"/>
    <s v="Urcil"/>
    <n v="209617.4"/>
    <n v="35556.019999999997"/>
    <n v="2.5"/>
    <s v="A"/>
    <s v="F"/>
    <s v="FIXE"/>
    <n v="1.5"/>
    <s v="F"/>
    <s v="FIXE"/>
    <n v="1.5"/>
    <s v="A-1"/>
    <m/>
    <n v="705.89"/>
    <n v="11503.43"/>
  </r>
  <r>
    <x v="0"/>
    <x v="42"/>
    <n v="1984"/>
    <s v="X Produits CDC"/>
    <s v="CONST 20 LOGTS 147 RUE D"/>
    <s v="CDC"/>
    <n v="1006085"/>
    <n v="166667.48000000001"/>
    <n v="2.67"/>
    <s v="A"/>
    <s v="V"/>
    <s v="LIVRET A"/>
    <n v="5.0570000000000004"/>
    <s v="V"/>
    <s v="LIVRET A"/>
    <n v="3.55"/>
    <s v="A-1"/>
    <m/>
    <n v="7784.57"/>
    <n v="52616.09"/>
  </r>
  <r>
    <x v="0"/>
    <x v="42"/>
    <n v="2016"/>
    <s v="X Produits CDC"/>
    <s v="RESIDENCE BIZET_x000a_Acq en"/>
    <s v="CDC"/>
    <n v="651430.44999999995"/>
    <n v="626484.17000000004"/>
    <n v="37.92"/>
    <s v="A"/>
    <s v="V"/>
    <s v="LIVRET A"/>
    <n v="1.35"/>
    <s v="V"/>
    <s v="LIVRET A"/>
    <n v="1.35"/>
    <s v="A-1"/>
    <m/>
    <n v="8627.0499999999993"/>
    <n v="12556.77"/>
  </r>
  <r>
    <x v="0"/>
    <x v="42"/>
    <n v="2016"/>
    <s v="X Produits CDC"/>
    <s v="DOCKS LIBRES acq_x000a_en VEF"/>
    <s v="CDC"/>
    <n v="556843.1"/>
    <n v="537372.96"/>
    <n v="47.25"/>
    <s v="A"/>
    <s v="V"/>
    <s v="LIVRET A"/>
    <n v="0.55800000000000005"/>
    <s v="V"/>
    <s v="LIVRET A"/>
    <n v="0.55000000000000004"/>
    <s v="A-1"/>
    <m/>
    <n v="3093.93"/>
    <n v="9740.3799999999992"/>
  </r>
  <r>
    <x v="0"/>
    <x v="42"/>
    <n v="2016"/>
    <s v="X Produits CDC"/>
    <s v="DOCKS LIBRES acq_x000a_en VEF"/>
    <s v="CDC"/>
    <n v="1880198.1"/>
    <n v="1808126.62"/>
    <n v="37.25"/>
    <s v="A"/>
    <s v="V"/>
    <s v="LIVRET A"/>
    <n v="1.37"/>
    <s v="V"/>
    <s v="LIVRET A"/>
    <n v="1.35"/>
    <s v="A-1"/>
    <m/>
    <n v="25604.99"/>
    <n v="36098.69"/>
  </r>
  <r>
    <x v="0"/>
    <x v="42"/>
    <n v="2014"/>
    <s v="X Produits CDC"/>
    <s v="LE PHOCEEN ACQ DE 47 LOGT"/>
    <s v="CDC"/>
    <n v="331623.59999999998"/>
    <n v="311784.36"/>
    <n v="36"/>
    <s v="A"/>
    <s v="V"/>
    <s v="LIVRET A"/>
    <n v="0.80300000000000005"/>
    <s v="V"/>
    <s v="LIVRET A"/>
    <n v="0.8"/>
    <s v="A-1"/>
    <m/>
    <n v="2587.7800000000002"/>
    <n v="7239.43"/>
  </r>
  <r>
    <x v="0"/>
    <x v="42"/>
    <n v="2016"/>
    <s v="X Produits CDC"/>
    <s v="FUENTE LIVI_x000a_constructio"/>
    <s v="CDC"/>
    <n v="1428261.45"/>
    <n v="1373513.54"/>
    <n v="37.75"/>
    <s v="A"/>
    <s v="V"/>
    <s v="LIVRET A"/>
    <n v="1.37"/>
    <s v="V"/>
    <s v="LIVRET A"/>
    <n v="1.35"/>
    <s v="A-1"/>
    <m/>
    <n v="19450.400000000001"/>
    <n v="27421.78"/>
  </r>
  <r>
    <x v="0"/>
    <x v="42"/>
    <n v="2017"/>
    <s v="X Produits CDC"/>
    <s v="NOUVEL HORIZON TRANCHE 1"/>
    <s v="CDC"/>
    <n v="560643.05000000005"/>
    <n v="554450.6"/>
    <n v="58.42"/>
    <s v="A"/>
    <s v="V"/>
    <s v="LIVRET A"/>
    <n v="1.37"/>
    <s v="V"/>
    <s v="LIVRET A"/>
    <n v="1.35"/>
    <s v="A-1"/>
    <m/>
    <n v="7568.68"/>
    <n v="6192.45"/>
  </r>
  <r>
    <x v="0"/>
    <x v="42"/>
    <n v="2013"/>
    <s v="X Produits CDC"/>
    <s v="12 PONTEVES ACQUISITION"/>
    <s v="CDC"/>
    <n v="95476.15"/>
    <n v="94403.23"/>
    <n v="44.25"/>
    <s v="A"/>
    <s v="V"/>
    <s v="LIVRET A"/>
    <n v="2.573"/>
    <s v="V"/>
    <s v="LIVRET A"/>
    <n v="2.35"/>
    <s v="A-1"/>
    <m/>
    <n v="2246.1"/>
    <n v="1175.3599999999999"/>
  </r>
  <r>
    <x v="0"/>
    <x v="42"/>
    <n v="2013"/>
    <s v="X Produits CDC"/>
    <s v="12 PONTEVES ACQUISITION"/>
    <s v="CDC"/>
    <n v="374652.85"/>
    <n v="360924.85"/>
    <n v="34.25"/>
    <s v="A"/>
    <s v="V"/>
    <s v="LIVRET A"/>
    <n v="2.6150000000000002"/>
    <s v="V"/>
    <s v="LIVRET A"/>
    <n v="2.35"/>
    <s v="A-1"/>
    <m/>
    <n v="8636.9500000000007"/>
    <n v="6605.15"/>
  </r>
  <r>
    <x v="0"/>
    <x v="42"/>
    <n v="2007"/>
    <s v="X Produits CDC"/>
    <s v="JARDINS DE LA VILLETTE"/>
    <s v="CFF"/>
    <n v="2995492"/>
    <n v="2347202.38"/>
    <n v="19.670000000000002"/>
    <s v="A"/>
    <s v="V"/>
    <s v="LIVRET A"/>
    <n v="4.4020000000000001"/>
    <s v="V"/>
    <s v="LIVRET A"/>
    <n v="4.4000000000000004"/>
    <s v="A-1"/>
    <m/>
    <n v="106463.4"/>
    <n v="72420.289999999994"/>
  </r>
  <r>
    <x v="0"/>
    <x v="42"/>
    <n v="2011"/>
    <s v="X Produits CDC"/>
    <s v="BON PASTEUR ACQ ET AMEL"/>
    <s v="CDC"/>
    <n v="226181.45"/>
    <n v="218307.71"/>
    <n v="34.42"/>
    <s v="A"/>
    <s v="V"/>
    <s v="LIVRET A"/>
    <n v="1.5429999999999999"/>
    <s v="V"/>
    <s v="LIVRET A"/>
    <n v="2.0499999999999998"/>
    <s v="A-1"/>
    <m/>
    <n v="4548.6899999999996"/>
    <n v="3579.85"/>
  </r>
  <r>
    <x v="0"/>
    <x v="42"/>
    <n v="2015"/>
    <s v="X Produits CDC"/>
    <s v="PAUL ARENE acq am e d 1"/>
    <s v="CDC"/>
    <n v="61705.599999999999"/>
    <n v="57532.56"/>
    <n v="36.33"/>
    <s v="A"/>
    <s v="V"/>
    <s v="LIVRET A"/>
    <n v="0.55000000000000004"/>
    <s v="V"/>
    <s v="LIVRET A"/>
    <n v="0.55000000000000004"/>
    <s v="A-1"/>
    <m/>
    <n v="324.12"/>
    <n v="1398.65"/>
  </r>
  <r>
    <x v="0"/>
    <x v="42"/>
    <n v="2017"/>
    <s v="X Produits CDC"/>
    <s v="PICON CADE_x000a_Construction"/>
    <s v="CDC"/>
    <n v="67497.649999999994"/>
    <n v="67497.649999999994"/>
    <n v="50.25"/>
    <s v="A"/>
    <s v="V"/>
    <s v="LIVRET A"/>
    <n v="0.55800000000000005"/>
    <s v="V"/>
    <s v="LIVRET A"/>
    <n v="0.55000000000000004"/>
    <s v="A-1"/>
    <m/>
    <n v="376.41"/>
    <n v="0"/>
  </r>
  <r>
    <x v="0"/>
    <x v="42"/>
    <n v="2013"/>
    <s v="X Produits CDC"/>
    <s v="LES VERGERS CONSTRUCTIO"/>
    <s v="CDC"/>
    <n v="1864971.9"/>
    <n v="1796635.8"/>
    <n v="34.25"/>
    <s v="A"/>
    <s v="V"/>
    <s v="LIVRET A"/>
    <n v="2.621"/>
    <s v="V"/>
    <s v="LIVRET A"/>
    <n v="2.35"/>
    <s v="A-1"/>
    <m/>
    <n v="42993.61"/>
    <n v="32879.53"/>
  </r>
  <r>
    <x v="0"/>
    <x v="42"/>
    <n v="2016"/>
    <s v="X Produits CDC"/>
    <s v="TARASQUE_x000a_Construction d"/>
    <s v="CDC"/>
    <n v="1065650.3"/>
    <n v="1065650.3"/>
    <n v="39.83"/>
    <s v="A"/>
    <s v="V"/>
    <s v="LIVRET A"/>
    <n v="0.55800000000000005"/>
    <s v="V"/>
    <s v="LIVRET A"/>
    <n v="0.55000000000000004"/>
    <s v="A-1"/>
    <m/>
    <n v="5942.71"/>
    <n v="0"/>
  </r>
  <r>
    <x v="0"/>
    <x v="42"/>
    <n v="2010"/>
    <s v="X Produits CDC"/>
    <s v="LE PATIO DES CISTES CON"/>
    <s v="CDC"/>
    <n v="962353.15"/>
    <n v="958160.54"/>
    <n v="33.33"/>
    <s v="A"/>
    <s v="V"/>
    <s v="LIVRET A"/>
    <n v="2.0550000000000002"/>
    <s v="V"/>
    <s v="LIVRET A"/>
    <n v="2.85"/>
    <s v="A-1"/>
    <m/>
    <n v="27609.93"/>
    <n v="10608.87"/>
  </r>
  <r>
    <x v="0"/>
    <x v="42"/>
    <n v="2009"/>
    <s v="X Produits CDC"/>
    <s v="RUE BERNARD ACQ AMEL 12"/>
    <s v="CDC"/>
    <n v="712169"/>
    <n v="651772.34"/>
    <n v="41.75"/>
    <s v="A"/>
    <s v="V"/>
    <s v="LIVRET A"/>
    <n v="1.5369999999999999"/>
    <s v="V"/>
    <s v="LIVRET A"/>
    <n v="2.0499999999999998"/>
    <s v="A-1"/>
    <m/>
    <n v="13560.89"/>
    <n v="9734.3799999999992"/>
  </r>
  <r>
    <x v="0"/>
    <x v="42"/>
    <n v="2009"/>
    <s v="X Produits CDC"/>
    <s v="LES OLEANDRES ACQ EN VE"/>
    <s v="CDC"/>
    <n v="503721"/>
    <n v="476300.22"/>
    <n v="41.75"/>
    <s v="A"/>
    <s v="V"/>
    <s v="LIVRET A"/>
    <n v="2.379"/>
    <s v="V"/>
    <s v="LIVRET A"/>
    <n v="2.85"/>
    <s v="A-1"/>
    <m/>
    <n v="13741.35"/>
    <n v="5852.37"/>
  </r>
  <r>
    <x v="0"/>
    <x v="42"/>
    <n v="2009"/>
    <s v="X Produits CDC"/>
    <s v="VILLA ODDO FONCIER CONS"/>
    <s v="CDC"/>
    <n v="204831"/>
    <n v="193560.67"/>
    <n v="41.83"/>
    <s v="A"/>
    <s v="V"/>
    <s v="LIVRET A"/>
    <n v="2.319"/>
    <s v="V"/>
    <s v="LIVRET A"/>
    <n v="2.85"/>
    <s v="A-1"/>
    <m/>
    <n v="5584.26"/>
    <n v="2378.31"/>
  </r>
  <r>
    <x v="0"/>
    <x v="42"/>
    <n v="2009"/>
    <s v="X Produits CDC"/>
    <s v="RIVES D ALLAUCH ACQ EN"/>
    <s v="CDC"/>
    <n v="1218239"/>
    <n v="1101606.52"/>
    <n v="31.83"/>
    <s v="A"/>
    <s v="V"/>
    <s v="LIVRET A"/>
    <n v="2.3119999999999998"/>
    <s v="V"/>
    <s v="LIVRET A"/>
    <n v="2.85"/>
    <s v="A-1"/>
    <m/>
    <n v="31992.59"/>
    <n v="20940.38"/>
  </r>
  <r>
    <x v="0"/>
    <x v="42"/>
    <n v="2009"/>
    <s v="X Produits CDC"/>
    <s v="RIVES D ALLAUCH FONCIER"/>
    <s v="CDC"/>
    <n v="954250"/>
    <n v="919523.65"/>
    <n v="41.83"/>
    <s v="A"/>
    <s v="V"/>
    <s v="LIVRET A"/>
    <n v="2.8490000000000002"/>
    <s v="V"/>
    <s v="LIVRET A"/>
    <n v="3.38"/>
    <s v="A-1"/>
    <m/>
    <n v="31414.21"/>
    <n v="9890.82"/>
  </r>
  <r>
    <x v="0"/>
    <x v="42"/>
    <n v="2004"/>
    <s v="X Produits CDC"/>
    <s v="LA CABUCELLE CONST 28 L"/>
    <s v="CDC"/>
    <n v="1156749.76"/>
    <n v="93161.52"/>
    <n v="0.67"/>
    <s v="A"/>
    <s v="V"/>
    <s v="LIVRET A"/>
    <n v="2.7989999999999999"/>
    <s v="V"/>
    <s v="LIVRET A"/>
    <n v="3.55"/>
    <s v="A-1"/>
    <m/>
    <n v="6525.04"/>
    <n v="90642.46"/>
  </r>
  <r>
    <x v="0"/>
    <x v="42"/>
    <n v="2013"/>
    <s v="X Produits CDC"/>
    <s v="10 PONTEVES Acq am_x000a_e de"/>
    <s v="CDC"/>
    <n v="191500.65"/>
    <n v="184483.71"/>
    <n v="34.33"/>
    <s v="A"/>
    <s v="V"/>
    <s v="LIVRET A"/>
    <n v="2.613"/>
    <s v="V"/>
    <s v="LIVRET A"/>
    <n v="2.35"/>
    <s v="A-1"/>
    <m/>
    <n v="4414.71"/>
    <n v="3376.16"/>
  </r>
  <r>
    <x v="0"/>
    <x v="42"/>
    <n v="2018"/>
    <s v="X Produits CDC"/>
    <s v="TERRA LUMINA_x000a_reconstruc"/>
    <s v="CDC"/>
    <n v="485181.95"/>
    <n v="485181.95"/>
    <n v="39.25"/>
    <s v="A"/>
    <s v="V"/>
    <s v="LIVRET A"/>
    <n v="1.35"/>
    <s v="V"/>
    <s v="LIVRET A"/>
    <n v="1.35"/>
    <s v="A-1"/>
    <m/>
    <n v="0"/>
    <n v="0"/>
  </r>
  <r>
    <x v="0"/>
    <x v="42"/>
    <n v="2017"/>
    <s v="X Produits CDC"/>
    <s v="BAOU DE SORMIOU LE HAMEAU"/>
    <s v="CDC"/>
    <n v="351754.15"/>
    <n v="336316.33"/>
    <n v="18.5"/>
    <s v="A"/>
    <s v="V"/>
    <s v="LIVRET A"/>
    <n v="1.35"/>
    <s v="V"/>
    <s v="LIVRET A"/>
    <n v="1.35"/>
    <s v="A-1"/>
    <m/>
    <n v="4748.68"/>
    <n v="15437.82"/>
  </r>
  <r>
    <x v="0"/>
    <x v="42"/>
    <n v="2010"/>
    <s v="X Produits CDC"/>
    <s v="JOURDAN PLS CONST 9 LOG"/>
    <s v="CDC"/>
    <n v="190649.25"/>
    <n v="198650.8"/>
    <n v="44"/>
    <s v="A"/>
    <s v="V"/>
    <s v="LIVRET A"/>
    <n v="2.8959999999999999"/>
    <s v="V"/>
    <s v="LIVRET A"/>
    <n v="3.41"/>
    <s v="A-1"/>
    <m/>
    <n v="6813.56"/>
    <n v="1160.4100000000001"/>
  </r>
  <r>
    <x v="0"/>
    <x v="42"/>
    <n v="2010"/>
    <s v="X Produits CDC"/>
    <s v="LE SOLEA CONST 9 LOGTS"/>
    <s v="CDC"/>
    <n v="207637.1"/>
    <n v="210717.15"/>
    <n v="33.5"/>
    <s v="A"/>
    <s v="V"/>
    <s v="LIVRET A"/>
    <n v="2.294"/>
    <s v="V"/>
    <s v="LIVRET A"/>
    <n v="3.3"/>
    <s v="A-1"/>
    <m/>
    <n v="7019.07"/>
    <n v="1981.93"/>
  </r>
  <r>
    <x v="0"/>
    <x v="42"/>
    <n v="2010"/>
    <s v="X Produits CDC"/>
    <s v="BRIFFAUT ACQ AME 4 LOGT"/>
    <s v="CDC"/>
    <n v="55323.95"/>
    <n v="54907.18"/>
    <n v="44"/>
    <s v="A"/>
    <s v="V"/>
    <s v="LIVRET A"/>
    <n v="1.5429999999999999"/>
    <s v="V"/>
    <s v="LIVRET A"/>
    <n v="2.0499999999999998"/>
    <s v="A-1"/>
    <m/>
    <n v="1137.21"/>
    <n v="566.61"/>
  </r>
  <r>
    <x v="0"/>
    <x v="42"/>
    <n v="2004"/>
    <s v="X Produits CDC"/>
    <s v="LE CALIFIORNIE ACQU AME"/>
    <s v="CDC"/>
    <n v="8686.7000000000007"/>
    <n v="2005.45"/>
    <n v="2.67"/>
    <s v="A"/>
    <s v="V"/>
    <s v="LIVRET A"/>
    <n v="1.9119999999999999"/>
    <s v="V"/>
    <s v="LIVRET A"/>
    <n v="2.7120000000000002"/>
    <s v="A-1"/>
    <m/>
    <n v="150.88999999999999"/>
    <n v="617.29"/>
  </r>
  <r>
    <x v="0"/>
    <x v="42"/>
    <n v="2004"/>
    <s v="X Produits CDC"/>
    <s v="LE CALIFORNIE ACQU AMEL"/>
    <s v="CDC"/>
    <n v="2682.27"/>
    <n v="619.25"/>
    <n v="2.67"/>
    <s v="A"/>
    <s v="V"/>
    <s v="LIVRET A"/>
    <n v="1.972"/>
    <s v="V"/>
    <s v="LIVRET A"/>
    <n v="2.7120000000000002"/>
    <s v="A-1"/>
    <m/>
    <n v="46.6"/>
    <n v="190.6"/>
  </r>
  <r>
    <x v="0"/>
    <x v="42"/>
    <n v="1995"/>
    <s v="P"/>
    <s v="FONT VERT chemin de Ste M"/>
    <s v="Urcil"/>
    <n v="167693.92000000001"/>
    <n v="28444.81"/>
    <n v="2.83"/>
    <s v="A"/>
    <s v="F"/>
    <s v="FIXE"/>
    <n v="0"/>
    <s v="F"/>
    <s v="FIXE"/>
    <n v="1.5"/>
    <s v="A-1"/>
    <m/>
    <n v="564.71"/>
    <n v="9202.74"/>
  </r>
  <r>
    <x v="0"/>
    <x v="42"/>
    <n v="2018"/>
    <s v="X Produits CDC"/>
    <s v="ST LOUIS acq am e d 1 l"/>
    <s v="CDC"/>
    <n v="34808.400000000001"/>
    <n v="34808.400000000001"/>
    <n v="59.25"/>
    <s v="A"/>
    <s v="V"/>
    <s v="LIVRET A"/>
    <n v="0.55000000000000004"/>
    <s v="V"/>
    <s v="LIVRET A"/>
    <n v="0.55000000000000004"/>
    <s v="A-1"/>
    <m/>
    <n v="0"/>
    <n v="0"/>
  </r>
  <r>
    <x v="0"/>
    <x v="42"/>
    <n v="2018"/>
    <s v="X Produits CDC"/>
    <s v="JOLI VILLAGE acq am e d"/>
    <s v="CDC"/>
    <n v="58504.6"/>
    <n v="58504.6"/>
    <n v="39.25"/>
    <s v="A"/>
    <s v="V"/>
    <s v="LIVRET A"/>
    <n v="0.55000000000000004"/>
    <s v="V"/>
    <s v="LIVRET A"/>
    <n v="0.55000000000000004"/>
    <s v="A-1"/>
    <m/>
    <n v="0"/>
    <n v="0"/>
  </r>
  <r>
    <x v="0"/>
    <x v="42"/>
    <n v="2018"/>
    <s v="X Produits CDC"/>
    <s v="PAS DU FAON acq am e d"/>
    <s v="CDC"/>
    <n v="26255.35"/>
    <n v="26255.35"/>
    <n v="49.25"/>
    <s v="A"/>
    <s v="V"/>
    <s v="LIVRET A"/>
    <n v="0.55000000000000004"/>
    <s v="V"/>
    <s v="LIVRET A"/>
    <n v="0.55000000000000004"/>
    <s v="A-1"/>
    <m/>
    <n v="0"/>
    <n v="0"/>
  </r>
  <r>
    <x v="0"/>
    <x v="42"/>
    <n v="1976"/>
    <s v="P"/>
    <s v="GROUPE FONSCOLOMBE II 41"/>
    <s v="CDC"/>
    <n v="4771.6499999999996"/>
    <n v="425.66"/>
    <n v="2.5"/>
    <s v="A"/>
    <s v="F"/>
    <s v="FIXE"/>
    <n v="0.97799999999999998"/>
    <s v="F"/>
    <s v="FIXE"/>
    <n v="1.2"/>
    <s v="A-1"/>
    <m/>
    <n v="6.77"/>
    <n v="138.53"/>
  </r>
  <r>
    <x v="0"/>
    <x v="42"/>
    <n v="2012"/>
    <s v="X Produits CDC"/>
    <s v="RUISSEAU MIRABEAU ACQ A"/>
    <s v="CDC"/>
    <n v="45155"/>
    <n v="44763.97"/>
    <n v="45.08"/>
    <s v="A"/>
    <s v="V"/>
    <s v="LIVRET A"/>
    <n v="2.0430000000000001"/>
    <s v="V"/>
    <s v="LIVRET A"/>
    <n v="2.0499999999999998"/>
    <s v="A-1"/>
    <m/>
    <n v="929.6"/>
    <n v="582.66"/>
  </r>
  <r>
    <x v="0"/>
    <x v="42"/>
    <n v="2012"/>
    <s v="X Produits CDC"/>
    <s v="LES COLLINES REHAB DE 5"/>
    <s v="CDC"/>
    <n v="330000"/>
    <n v="236765.74"/>
    <n v="9.67"/>
    <s v="A"/>
    <s v="V"/>
    <s v="LIVRET A"/>
    <n v="1.883"/>
    <s v="V"/>
    <s v="LIVRET A"/>
    <n v="1.9"/>
    <s v="A-1"/>
    <m/>
    <n v="4903.57"/>
    <n v="21317.02"/>
  </r>
  <r>
    <x v="0"/>
    <x v="42"/>
    <n v="1996"/>
    <s v="P"/>
    <s v="FONT VERT CHEMIN DE STE M"/>
    <s v="Urcil"/>
    <n v="86949.3"/>
    <n v="14748.58"/>
    <n v="2.25"/>
    <s v="A"/>
    <s v="F"/>
    <s v="FIXE"/>
    <n v="1.4990000000000001"/>
    <s v="F"/>
    <s v="FIXE"/>
    <n v="1.5"/>
    <s v="A-1"/>
    <m/>
    <n v="292.8"/>
    <n v="4771.62"/>
  </r>
  <r>
    <x v="0"/>
    <x v="42"/>
    <n v="1995"/>
    <s v="P"/>
    <s v="FONT VERT Chemin de Ste M"/>
    <s v="Urcil"/>
    <n v="83846.960000000006"/>
    <n v="18823.73"/>
    <n v="3"/>
    <s v="A"/>
    <s v="F"/>
    <s v="FIXE"/>
    <n v="1.516"/>
    <s v="F"/>
    <s v="FIXE"/>
    <n v="1.5"/>
    <s v="A-1"/>
    <m/>
    <n v="350.36"/>
    <n v="4533.38"/>
  </r>
  <r>
    <x v="0"/>
    <x v="42"/>
    <n v="1974"/>
    <s v="P"/>
    <s v="GROUPE ST HENRI RABELAIS"/>
    <s v="CDC"/>
    <n v="344214.64"/>
    <n v="9977.0300000000007"/>
    <n v="0.75"/>
    <s v="A"/>
    <s v="F"/>
    <s v="FIXE"/>
    <n v="0.80700000000000005"/>
    <s v="F"/>
    <s v="FIXE"/>
    <n v="1"/>
    <s v="A-1"/>
    <m/>
    <n v="198.55"/>
    <n v="9878.34"/>
  </r>
  <r>
    <x v="0"/>
    <x v="42"/>
    <n v="2015"/>
    <s v="X Produits CDC"/>
    <s v="LABRO acq am e d 1 lgt"/>
    <s v="CDC"/>
    <n v="34635.699999999997"/>
    <n v="32814.58"/>
    <n v="46.5"/>
    <s v="A"/>
    <s v="V"/>
    <s v="LIVRET A"/>
    <n v="0.55000000000000004"/>
    <s v="V"/>
    <s v="LIVRET A"/>
    <n v="0.55000000000000004"/>
    <s v="A-1"/>
    <m/>
    <n v="183.84"/>
    <n v="610.37"/>
  </r>
  <r>
    <x v="0"/>
    <x v="42"/>
    <n v="2013"/>
    <s v="X Produits CDC"/>
    <s v="MAZENOD acq am e de 6 l"/>
    <s v="CDC"/>
    <n v="58894"/>
    <n v="58232.18"/>
    <n v="44.25"/>
    <s v="A"/>
    <s v="V"/>
    <s v="LIVRET A"/>
    <n v="2.58"/>
    <s v="V"/>
    <s v="LIVRET A"/>
    <n v="2.35"/>
    <s v="A-1"/>
    <m/>
    <n v="1385.49"/>
    <n v="725.01"/>
  </r>
  <r>
    <x v="0"/>
    <x v="42"/>
    <n v="2013"/>
    <s v="X Produits CDC"/>
    <s v="CAMILLE PELLETAN ACQUIS"/>
    <s v="CDC"/>
    <n v="274182.7"/>
    <n v="264136.14"/>
    <n v="34.25"/>
    <s v="A"/>
    <s v="V"/>
    <s v="LIVRET A"/>
    <n v="2.6150000000000002"/>
    <s v="V"/>
    <s v="LIVRET A"/>
    <n v="2.35"/>
    <s v="A-1"/>
    <m/>
    <n v="6320.79"/>
    <n v="4833.8500000000004"/>
  </r>
  <r>
    <x v="0"/>
    <x v="42"/>
    <n v="2017"/>
    <s v="X Produits CDC"/>
    <s v="ILOT NATIONAL_x000a_Construct"/>
    <s v="CDC"/>
    <n v="449319.2"/>
    <n v="439245.84"/>
    <n v="38"/>
    <s v="A"/>
    <s v="V"/>
    <s v="LIVRET A"/>
    <n v="0.55000000000000004"/>
    <s v="V"/>
    <s v="LIVRET A"/>
    <n v="0.55000000000000004"/>
    <s v="A-1"/>
    <m/>
    <n v="2471.25"/>
    <n v="10073.36"/>
  </r>
  <r>
    <x v="0"/>
    <x v="42"/>
    <n v="2014"/>
    <s v="X Produits CDC"/>
    <s v="LE PHOCEEN ACQ DE 47 LOGT"/>
    <s v="CDC"/>
    <n v="66075.899999999994"/>
    <n v="63120.33"/>
    <n v="46"/>
    <s v="A"/>
    <s v="V"/>
    <s v="LIVRET A"/>
    <n v="0.80500000000000005"/>
    <s v="V"/>
    <s v="LIVRET A"/>
    <n v="0.8"/>
    <s v="A-1"/>
    <m/>
    <n v="520.99"/>
    <n v="1107.3399999999999"/>
  </r>
  <r>
    <x v="0"/>
    <x v="42"/>
    <n v="2014"/>
    <s v="X Produits CDC"/>
    <s v="BD DES DAMES ACQ AMEL DE"/>
    <s v="CDC"/>
    <n v="93298.7"/>
    <n v="87379.63"/>
    <n v="36"/>
    <s v="A"/>
    <s v="V"/>
    <s v="LIVRET A"/>
    <n v="0.81"/>
    <s v="V"/>
    <s v="LIVRET A"/>
    <n v="0.8"/>
    <s v="A-1"/>
    <m/>
    <n v="725.24"/>
    <n v="2028.9"/>
  </r>
  <r>
    <x v="0"/>
    <x v="42"/>
    <n v="2018"/>
    <s v="X Produits CDC"/>
    <s v="SCIERIE acq am e d 1 lg"/>
    <s v="CDC"/>
    <n v="69740"/>
    <n v="69740"/>
    <n v="39.08"/>
    <s v="A"/>
    <s v="V"/>
    <s v="LIVRET A"/>
    <n v="0.55000000000000004"/>
    <s v="V"/>
    <s v="LIVRET A"/>
    <n v="0.55000000000000004"/>
    <s v="A-1"/>
    <m/>
    <n v="0"/>
    <n v="0"/>
  </r>
  <r>
    <x v="0"/>
    <x v="42"/>
    <n v="2016"/>
    <s v="X Produits CDC"/>
    <s v="TERRA LUMINA ACTUALISATIO"/>
    <s v="CDC"/>
    <n v="460479.25"/>
    <n v="439771.98"/>
    <n v="37.92"/>
    <s v="A"/>
    <s v="V"/>
    <s v="LIVRET A"/>
    <n v="0.55800000000000005"/>
    <s v="V"/>
    <s v="LIVRET A"/>
    <n v="0.55000000000000004"/>
    <s v="A-1"/>
    <m/>
    <n v="2545.6999999999998"/>
    <n v="10364.34"/>
  </r>
  <r>
    <x v="0"/>
    <x v="42"/>
    <n v="2017"/>
    <s v="X Produits CDC"/>
    <s v="LES CANNES BLANCHES R e"/>
    <s v="CDC"/>
    <n v="191400"/>
    <n v="183455.72"/>
    <n v="19.670000000000002"/>
    <s v="A"/>
    <s v="V"/>
    <s v="LIVRET A"/>
    <n v="1.35"/>
    <s v="V"/>
    <s v="LIVRET A"/>
    <n v="1.35"/>
    <s v="A-1"/>
    <m/>
    <n v="2583.9"/>
    <n v="7944.28"/>
  </r>
  <r>
    <x v="0"/>
    <x v="42"/>
    <n v="2015"/>
    <s v="X Produits CDC"/>
    <s v="SAGITTAIRE ACQ AME D 1"/>
    <s v="CDC"/>
    <n v="60047.35"/>
    <n v="56177.36"/>
    <n v="36.42"/>
    <s v="A"/>
    <s v="V"/>
    <s v="LIVRET A"/>
    <n v="0.8"/>
    <s v="V"/>
    <s v="LIVRET A"/>
    <n v="0.8"/>
    <s v="A-1"/>
    <m/>
    <n v="459.82"/>
    <n v="1300.29"/>
  </r>
  <r>
    <x v="0"/>
    <x v="42"/>
    <n v="2016"/>
    <s v="X Produits CDC"/>
    <s v="FUENTE LIVI_x000a_constructio"/>
    <s v="CDC"/>
    <n v="99460.9"/>
    <n v="97267.95"/>
    <n v="57.75"/>
    <s v="A"/>
    <s v="V"/>
    <s v="LIVRET A"/>
    <n v="1.37"/>
    <s v="V"/>
    <s v="LIVRET A"/>
    <n v="1.35"/>
    <s v="A-1"/>
    <m/>
    <n v="1365.5"/>
    <n v="1094.3699999999999"/>
  </r>
  <r>
    <x v="0"/>
    <x v="42"/>
    <n v="2016"/>
    <s v="X Produits CDC"/>
    <s v="NATURALYS acq en VEFA d"/>
    <s v="CDC"/>
    <n v="1189106.05"/>
    <n v="1143525.4099999999"/>
    <n v="37.92"/>
    <s v="A"/>
    <s v="V"/>
    <s v="LIVRET A"/>
    <n v="1.37"/>
    <s v="V"/>
    <s v="LIVRET A"/>
    <n v="1.35"/>
    <s v="A-1"/>
    <m/>
    <n v="16193.53"/>
    <n v="22830.13"/>
  </r>
  <r>
    <x v="0"/>
    <x v="42"/>
    <n v="2013"/>
    <s v="X Produits CDC"/>
    <s v="CAMILLE PELLETAN ACQUIS"/>
    <s v="CDC"/>
    <n v="49768.4"/>
    <n v="46496.99"/>
    <n v="34.25"/>
    <s v="A"/>
    <s v="V"/>
    <s v="LIVRET A"/>
    <n v="1.714"/>
    <s v="V"/>
    <s v="LIVRET A"/>
    <n v="1.55"/>
    <s v="A-1"/>
    <m/>
    <n v="736.13"/>
    <n v="995.15"/>
  </r>
  <r>
    <x v="0"/>
    <x v="42"/>
    <n v="2013"/>
    <s v="X Produits CDC"/>
    <s v="CAMILLE PELLETAN ACQUIS"/>
    <s v="CDC"/>
    <n v="60860.25"/>
    <n v="60176.31"/>
    <n v="44.25"/>
    <s v="A"/>
    <s v="V"/>
    <s v="LIVRET A"/>
    <n v="2.573"/>
    <s v="V"/>
    <s v="LIVRET A"/>
    <n v="2.35"/>
    <s v="A-1"/>
    <m/>
    <n v="1431.75"/>
    <n v="749.22"/>
  </r>
  <r>
    <x v="0"/>
    <x v="42"/>
    <n v="2007"/>
    <s v="X Produits CDC"/>
    <s v="TERRASSES DE LA MER CON"/>
    <s v="CFF"/>
    <n v="334571"/>
    <n v="306140.14"/>
    <n v="38.5"/>
    <s v="A"/>
    <s v="V"/>
    <s v="LIVRET A"/>
    <n v="4.1509999999999998"/>
    <s v="V"/>
    <s v="LIVRET A"/>
    <n v="4.1500000000000004"/>
    <s v="A-1"/>
    <m/>
    <n v="12835.18"/>
    <n v="3141.3"/>
  </r>
  <r>
    <x v="0"/>
    <x v="42"/>
    <n v="2011"/>
    <s v="X Produits CDC"/>
    <s v="LES CORVETTES CONST 29"/>
    <s v="CDC"/>
    <n v="376475"/>
    <n v="373981.69"/>
    <n v="44.17"/>
    <s v="A"/>
    <s v="V"/>
    <s v="LIVRET A"/>
    <n v="1.6839999999999999"/>
    <s v="V"/>
    <s v="LIVRET A"/>
    <n v="2.0499999999999998"/>
    <s v="A-1"/>
    <m/>
    <n v="7745.74"/>
    <n v="3859.28"/>
  </r>
  <r>
    <x v="0"/>
    <x v="42"/>
    <n v="2015"/>
    <s v="X Produits CDC"/>
    <s v="VAN GOGH acq am e de 11"/>
    <s v="CDC"/>
    <n v="49076.5"/>
    <n v="46967.43"/>
    <n v="46.25"/>
    <s v="A"/>
    <s v="V"/>
    <s v="LIVRET A"/>
    <n v="1.35"/>
    <s v="V"/>
    <s v="LIVRET A"/>
    <n v="1.35"/>
    <s v="A-1"/>
    <m/>
    <n v="643.67999999999995"/>
    <n v="712.48"/>
  </r>
  <r>
    <x v="0"/>
    <x v="42"/>
    <n v="2011"/>
    <s v="X Produits CDC"/>
    <s v="MEYER CONSTRUCTION DE 5"/>
    <s v="CDC"/>
    <n v="210166.55"/>
    <n v="201648.84"/>
    <n v="34.42"/>
    <s v="A"/>
    <s v="V"/>
    <s v="LIVRET A"/>
    <n v="1.7929999999999999"/>
    <s v="V"/>
    <s v="LIVRET A"/>
    <n v="2.0499999999999998"/>
    <s v="A-1"/>
    <m/>
    <n v="4207.76"/>
    <n v="3607.82"/>
  </r>
  <r>
    <x v="0"/>
    <x v="42"/>
    <n v="2017"/>
    <s v="X Produits CDC"/>
    <s v="PICON CADE_x000a_Construction"/>
    <s v="CDC"/>
    <n v="639081.85"/>
    <n v="639081.85"/>
    <n v="40.25"/>
    <s v="A"/>
    <s v="V"/>
    <s v="LIVRET A"/>
    <n v="1.37"/>
    <s v="V"/>
    <s v="LIVRET A"/>
    <n v="1.35"/>
    <s v="A-1"/>
    <m/>
    <n v="8748.25"/>
    <n v="0"/>
  </r>
  <r>
    <x v="0"/>
    <x v="42"/>
    <n v="2017"/>
    <s v="X Produits CDC"/>
    <s v="LE HAMEAU DE LA PINEDE"/>
    <s v="CDC"/>
    <n v="331947.55"/>
    <n v="320695.90999999997"/>
    <n v="23.5"/>
    <s v="A"/>
    <s v="V"/>
    <s v="LIVRET A"/>
    <n v="1.35"/>
    <s v="V"/>
    <s v="LIVRET A"/>
    <n v="1.35"/>
    <s v="A-1"/>
    <m/>
    <n v="4481.29"/>
    <n v="11251.64"/>
  </r>
  <r>
    <x v="0"/>
    <x v="42"/>
    <n v="2017"/>
    <s v="X Produits CDC"/>
    <s v="LE HAMEAU ST ANTOINE 20"/>
    <s v="CDC"/>
    <n v="75456.7"/>
    <n v="75456.7"/>
    <n v="40.25"/>
    <s v="A"/>
    <s v="V"/>
    <s v="LIVRET A"/>
    <n v="0.55800000000000005"/>
    <s v="V"/>
    <s v="LIVRET A"/>
    <n v="0.55000000000000004"/>
    <s v="A-1"/>
    <m/>
    <n v="420.79"/>
    <n v="0"/>
  </r>
  <r>
    <x v="0"/>
    <x v="42"/>
    <n v="2016"/>
    <s v="X Produits CDC"/>
    <s v="TARASQUE_x000a_Construction d"/>
    <s v="CDC"/>
    <n v="247033.60000000001"/>
    <n v="247033.60000000001"/>
    <n v="49.83"/>
    <s v="A"/>
    <s v="V"/>
    <s v="LIVRET A"/>
    <n v="1.37"/>
    <s v="V"/>
    <s v="LIVRET A"/>
    <n v="1.35"/>
    <s v="A-1"/>
    <m/>
    <n v="3381.59"/>
    <n v="0"/>
  </r>
  <r>
    <x v="0"/>
    <x v="42"/>
    <n v="2009"/>
    <s v="X Produits CDC"/>
    <s v="PATIO DE ST LOUIS CONST"/>
    <s v="CDC"/>
    <n v="856151.45"/>
    <n v="824905.17"/>
    <n v="32.83"/>
    <s v="A"/>
    <s v="V"/>
    <s v="LIVRET A"/>
    <n v="1.6579999999999999"/>
    <s v="V"/>
    <s v="LIVRET A"/>
    <n v="2.5"/>
    <s v="A-1"/>
    <m/>
    <n v="20897.09"/>
    <n v="10978.43"/>
  </r>
  <r>
    <x v="0"/>
    <x v="42"/>
    <n v="2008"/>
    <s v="X Produits CDC"/>
    <s v="ST LOUIS DU ROVE ACQ EN"/>
    <s v="CDC"/>
    <n v="140250"/>
    <n v="134876.49"/>
    <n v="40.67"/>
    <s v="A"/>
    <s v="V"/>
    <s v="LIVRET A"/>
    <n v="2.2189999999999999"/>
    <s v="V"/>
    <s v="LIVRET A"/>
    <n v="3.05"/>
    <s v="A-1"/>
    <m/>
    <n v="4163.8900000000003"/>
    <n v="1644.53"/>
  </r>
  <r>
    <x v="0"/>
    <x v="42"/>
    <n v="2005"/>
    <s v="X Produits CDC"/>
    <s v="LE CALADON CONST 24 LOG"/>
    <s v="CDC"/>
    <n v="992874.3"/>
    <n v="765697.15"/>
    <n v="22.92"/>
    <s v="A"/>
    <s v="V"/>
    <s v="LIVRET A"/>
    <n v="2.2650000000000001"/>
    <s v="V"/>
    <s v="LIVRET A"/>
    <n v="1.5"/>
    <s v="A-1"/>
    <m/>
    <n v="11901.09"/>
    <n v="27709"/>
  </r>
  <r>
    <x v="0"/>
    <x v="42"/>
    <n v="2018"/>
    <s v="X Produits CDC"/>
    <s v="COEUR D ILOT 1083 d_x000a_emo"/>
    <s v="CDC"/>
    <n v="57532.75"/>
    <n v="57532.75"/>
    <n v="59.25"/>
    <s v="A"/>
    <s v="V"/>
    <s v="LIVRET A"/>
    <n v="0.92"/>
    <s v="V"/>
    <s v="LIVRET A"/>
    <n v="0.92"/>
    <s v="A-1"/>
    <m/>
    <n v="0"/>
    <n v="0"/>
  </r>
  <r>
    <x v="0"/>
    <x v="42"/>
    <n v="2018"/>
    <s v="X Produits CDC"/>
    <s v="TERRA LUMINA_x000a_reconstruc"/>
    <s v="CDC"/>
    <n v="27044.05"/>
    <n v="27044.05"/>
    <n v="49.25"/>
    <s v="A"/>
    <s v="V"/>
    <s v="LIVRET A"/>
    <n v="1.35"/>
    <s v="V"/>
    <s v="LIVRET A"/>
    <n v="1.35"/>
    <s v="A-1"/>
    <m/>
    <n v="0"/>
    <n v="0"/>
  </r>
  <r>
    <x v="0"/>
    <x v="42"/>
    <n v="2004"/>
    <s v="X Produits CDC"/>
    <s v="PICON BUSSERINE ACQ DE"/>
    <s v="CDC"/>
    <n v="4500000"/>
    <n v="2480296.13"/>
    <n v="10.83"/>
    <s v="A"/>
    <s v="V"/>
    <s v="LIVRET A"/>
    <n v="3.423"/>
    <s v="V"/>
    <s v="LIVRET A"/>
    <n v="3.45"/>
    <s v="A-1"/>
    <m/>
    <n v="91880.54"/>
    <n v="182907.98"/>
  </r>
  <r>
    <x v="0"/>
    <x v="42"/>
    <n v="2005"/>
    <s v="X Produits CDC"/>
    <s v="LE CALADON FONCIER CONS"/>
    <s v="CDC"/>
    <n v="218931.9"/>
    <n v="199675.07"/>
    <n v="37.92"/>
    <s v="A"/>
    <s v="F"/>
    <s v="FIXE"/>
    <n v="2.3180000000000001"/>
    <s v="F"/>
    <s v="FIXE"/>
    <n v="2.5"/>
    <s v="A-1"/>
    <m/>
    <n v="5070.1400000000003"/>
    <n v="3130.54"/>
  </r>
  <r>
    <x v="0"/>
    <x v="42"/>
    <n v="2018"/>
    <s v="X Produits CDC"/>
    <s v="COEUR D ILOT 1083 d_x000a_emo"/>
    <s v="CDC"/>
    <n v="51825.95"/>
    <n v="51825.95"/>
    <n v="59.25"/>
    <s v="A"/>
    <s v="V"/>
    <s v="LIVRET A"/>
    <n v="0.92"/>
    <s v="V"/>
    <s v="LIVRET A"/>
    <n v="0.92"/>
    <s v="A-1"/>
    <m/>
    <n v="0"/>
    <n v="0"/>
  </r>
  <r>
    <x v="0"/>
    <x v="42"/>
    <n v="1981"/>
    <s v="P"/>
    <s v="CONS 25 LOGTS HAMEAU DE"/>
    <s v="CDC"/>
    <n v="60979.61"/>
    <n v="8357.82"/>
    <n v="2"/>
    <s v="A"/>
    <s v="F"/>
    <s v="FIXE"/>
    <n v="3.11"/>
    <s v="F"/>
    <s v="FIXE"/>
    <n v="3.6"/>
    <s v="A-1"/>
    <m/>
    <n v="394.29"/>
    <n v="2594.63"/>
  </r>
  <r>
    <x v="0"/>
    <x v="42"/>
    <n v="2011"/>
    <s v="X Produits CDC"/>
    <s v="L OLIVERAIE RECONST DE"/>
    <s v="CDC"/>
    <n v="361692.65"/>
    <n v="352658.36"/>
    <n v="34.08"/>
    <s v="A"/>
    <s v="V"/>
    <s v="LIVRET A"/>
    <n v="2.5870000000000002"/>
    <s v="V"/>
    <s v="LIVRET A"/>
    <n v="2.85"/>
    <s v="A-1"/>
    <m/>
    <n v="10200.879999999999"/>
    <n v="5267.44"/>
  </r>
  <r>
    <x v="0"/>
    <x v="42"/>
    <n v="1977"/>
    <s v="P"/>
    <s v="RUE CLOVIS HUGUES 4 LOG"/>
    <s v="CDC"/>
    <n v="14635.11"/>
    <n v="1699.32"/>
    <n v="3.5"/>
    <s v="A"/>
    <s v="F"/>
    <s v="FIXE"/>
    <n v="1.0640000000000001"/>
    <s v="F"/>
    <s v="FIXE"/>
    <n v="1.2"/>
    <s v="A-1"/>
    <m/>
    <n v="25.34"/>
    <n v="412.33"/>
  </r>
  <r>
    <x v="0"/>
    <x v="42"/>
    <n v="1995"/>
    <s v="P"/>
    <s v="FONT VERT chemin de Ste M"/>
    <s v="Urcil"/>
    <n v="209617.4"/>
    <n v="35556.019999999997"/>
    <n v="2.75"/>
    <s v="A"/>
    <s v="F"/>
    <s v="FIXE"/>
    <n v="1.5469999999999999"/>
    <s v="F"/>
    <s v="FIXE"/>
    <n v="1.5"/>
    <s v="A-1"/>
    <m/>
    <n v="705.89"/>
    <n v="11503.43"/>
  </r>
  <r>
    <x v="0"/>
    <x v="42"/>
    <n v="2002"/>
    <s v="P"/>
    <s v="PARC BELLEVUE ACQ AMELI"/>
    <s v="CDC"/>
    <n v="1391200.25"/>
    <n v="884083.9"/>
    <n v="16"/>
    <s v="A"/>
    <s v="V"/>
    <s v="LIVRET A"/>
    <n v="3.4820000000000002"/>
    <s v="V"/>
    <s v="LIVRET A"/>
    <n v="2.5"/>
    <s v="A-1"/>
    <m/>
    <n v="23135.56"/>
    <n v="41338.699999999997"/>
  </r>
  <r>
    <x v="0"/>
    <x v="42"/>
    <n v="1984"/>
    <s v="X Produits CDC"/>
    <s v="CONSTRUCTION DE 20 LOGTS"/>
    <s v="CDC"/>
    <n v="1006085.15"/>
    <n v="164711.71"/>
    <n v="2.92"/>
    <s v="A"/>
    <s v="V"/>
    <s v="LIVRET A"/>
    <n v="5.4119999999999999"/>
    <s v="V"/>
    <s v="LIVRET A"/>
    <n v="3.55"/>
    <s v="A-1"/>
    <m/>
    <n v="7693.22"/>
    <n v="51998.66"/>
  </r>
  <r>
    <x v="0"/>
    <x v="42"/>
    <n v="2017"/>
    <s v="X Produits CDC"/>
    <s v="ILOT NATIONAL_x000a_Construct"/>
    <s v="CDC"/>
    <n v="387496.45"/>
    <n v="382019.81"/>
    <n v="48"/>
    <s v="A"/>
    <s v="V"/>
    <s v="LIVRET A"/>
    <n v="1.35"/>
    <s v="V"/>
    <s v="LIVRET A"/>
    <n v="1.35"/>
    <s v="A-1"/>
    <m/>
    <n v="5231.2"/>
    <n v="5476.64"/>
  </r>
  <r>
    <x v="0"/>
    <x v="42"/>
    <n v="2017"/>
    <s v="X Produits CDC"/>
    <s v="ILOT NATIONAL_x000a_Construct"/>
    <s v="CDC"/>
    <n v="37710.75"/>
    <n v="37053.43"/>
    <n v="48"/>
    <s v="A"/>
    <s v="V"/>
    <s v="LIVRET A"/>
    <n v="0.55000000000000004"/>
    <s v="V"/>
    <s v="LIVRET A"/>
    <n v="0.55000000000000004"/>
    <s v="A-1"/>
    <m/>
    <n v="207.41"/>
    <n v="657.32"/>
  </r>
  <r>
    <x v="0"/>
    <x v="42"/>
    <n v="2017"/>
    <s v="X Produits CDC"/>
    <s v="ILOT NATIONAL_x000a_Construct"/>
    <s v="CDC"/>
    <n v="1618092.3"/>
    <n v="1587317.91"/>
    <n v="38"/>
    <s v="A"/>
    <s v="V"/>
    <s v="LIVRET A"/>
    <n v="1.35"/>
    <s v="V"/>
    <s v="LIVRET A"/>
    <n v="1.35"/>
    <s v="A-1"/>
    <m/>
    <n v="21844.25"/>
    <n v="30774.39"/>
  </r>
  <r>
    <x v="0"/>
    <x v="42"/>
    <n v="2018"/>
    <s v="X Produits CDC"/>
    <s v="CAP HORIZON acq am e de"/>
    <s v="CDC"/>
    <n v="83845.3"/>
    <n v="83845.3"/>
    <n v="39.25"/>
    <s v="A"/>
    <s v="V"/>
    <s v="LIVRET A"/>
    <n v="0.55000000000000004"/>
    <s v="V"/>
    <s v="LIVRET A"/>
    <n v="0.55000000000000004"/>
    <s v="A-1"/>
    <m/>
    <n v="0"/>
    <n v="0"/>
  </r>
  <r>
    <x v="0"/>
    <x v="42"/>
    <n v="2016"/>
    <s v="X Produits CDC"/>
    <s v="FUENTE LIVI_x000a_constructio"/>
    <s v="CDC"/>
    <n v="142489.04999999999"/>
    <n v="139347.41"/>
    <n v="57.75"/>
    <s v="A"/>
    <s v="V"/>
    <s v="LIVRET A"/>
    <n v="1.37"/>
    <s v="V"/>
    <s v="LIVRET A"/>
    <n v="1.35"/>
    <s v="A-1"/>
    <m/>
    <n v="1956.22"/>
    <n v="1567.81"/>
  </r>
  <r>
    <x v="0"/>
    <x v="42"/>
    <n v="2017"/>
    <s v="X Produits CDC"/>
    <s v="NOUVEL HORIZON TRANCHE 1"/>
    <s v="CDC"/>
    <n v="243964.05"/>
    <n v="241269.4"/>
    <n v="58.42"/>
    <s v="A"/>
    <s v="V"/>
    <s v="LIVRET A"/>
    <n v="1.37"/>
    <s v="V"/>
    <s v="LIVRET A"/>
    <n v="1.35"/>
    <s v="A-1"/>
    <m/>
    <n v="3293.52"/>
    <n v="2694.65"/>
  </r>
  <r>
    <x v="0"/>
    <x v="42"/>
    <n v="2013"/>
    <s v="X Produits CDC"/>
    <s v="12 PONTEVES ACQUISITION"/>
    <s v="CDC"/>
    <n v="61102.25"/>
    <n v="57085.84"/>
    <n v="34.25"/>
    <s v="A"/>
    <s v="V"/>
    <s v="LIVRET A"/>
    <n v="1.714"/>
    <s v="V"/>
    <s v="LIVRET A"/>
    <n v="1.55"/>
    <s v="A-1"/>
    <m/>
    <n v="903.77"/>
    <n v="1221.79"/>
  </r>
  <r>
    <x v="0"/>
    <x v="42"/>
    <n v="2015"/>
    <s v="X Produits CDC"/>
    <s v="VAN GOGH acq am e de 11"/>
    <s v="CDC"/>
    <n v="23519.1"/>
    <n v="22282.48"/>
    <n v="46.25"/>
    <s v="A"/>
    <s v="V"/>
    <s v="LIVRET A"/>
    <n v="0.55000000000000004"/>
    <s v="V"/>
    <s v="LIVRET A"/>
    <n v="0.55000000000000004"/>
    <s v="A-1"/>
    <m/>
    <n v="124.83"/>
    <n v="414.47"/>
  </r>
  <r>
    <x v="0"/>
    <x v="42"/>
    <n v="2015"/>
    <s v="X Produits CDC"/>
    <s v="VERSEAU CASTORS_x000a_acq am"/>
    <s v="CDC"/>
    <n v="61130.85"/>
    <n v="56996.69"/>
    <n v="36.25"/>
    <s v="A"/>
    <s v="V"/>
    <s v="LIVRET A"/>
    <n v="0.55000000000000004"/>
    <s v="V"/>
    <s v="LIVRET A"/>
    <n v="0.55000000000000004"/>
    <s v="A-1"/>
    <m/>
    <n v="321.10000000000002"/>
    <n v="1385.62"/>
  </r>
  <r>
    <x v="0"/>
    <x v="42"/>
    <n v="2011"/>
    <s v="X Produits CDC"/>
    <s v="MEYER CONSTRUCTION DE 8"/>
    <s v="CDC"/>
    <n v="199100"/>
    <n v="197369.43"/>
    <n v="43.42"/>
    <s v="A"/>
    <s v="V"/>
    <s v="LIVRET A"/>
    <n v="3.1480000000000001"/>
    <s v="V"/>
    <s v="LIVRET A"/>
    <n v="3.41"/>
    <s v="A-1"/>
    <m/>
    <n v="6784.2"/>
    <n v="1580.61"/>
  </r>
  <r>
    <x v="0"/>
    <x v="42"/>
    <n v="2010"/>
    <s v="X Produits CDC"/>
    <s v="LE PATIO DES CISTES CON"/>
    <s v="CDC"/>
    <n v="76896.05"/>
    <n v="73930.399999999994"/>
    <n v="33.33"/>
    <s v="A"/>
    <s v="V"/>
    <s v="LIVRET A"/>
    <n v="1.159"/>
    <s v="V"/>
    <s v="LIVRET A"/>
    <n v="2.0499999999999998"/>
    <s v="A-1"/>
    <m/>
    <n v="1537.29"/>
    <n v="1059.5899999999999"/>
  </r>
  <r>
    <x v="0"/>
    <x v="42"/>
    <n v="2008"/>
    <s v="X Produits CDC"/>
    <s v="CHANTE LE VENT REHAB 54"/>
    <s v="CDC"/>
    <n v="325380"/>
    <n v="111391.36"/>
    <n v="4.92"/>
    <s v="A"/>
    <s v="V"/>
    <s v="LIVRET A"/>
    <n v="4.2039999999999997"/>
    <s v="V"/>
    <s v="LIVRET A"/>
    <n v="2.5"/>
    <s v="A-1"/>
    <m/>
    <n v="3331.44"/>
    <n v="21866.07"/>
  </r>
  <r>
    <x v="0"/>
    <x v="42"/>
    <n v="2004"/>
    <s v="P"/>
    <s v="LES COLLINES CONST 102"/>
    <s v="CDC"/>
    <n v="224257.37"/>
    <n v="49959.71"/>
    <n v="2.5"/>
    <s v="A"/>
    <s v="F"/>
    <s v="FIXE"/>
    <n v="3.8050000000000002"/>
    <s v="F"/>
    <s v="FIXE"/>
    <n v="3.6"/>
    <s v="A-1"/>
    <m/>
    <n v="2356.89"/>
    <n v="15509.48"/>
  </r>
  <r>
    <x v="0"/>
    <x v="42"/>
    <n v="2004"/>
    <s v="P"/>
    <s v="LES COLLINES CONST 102"/>
    <s v="CDC"/>
    <n v="53302.36"/>
    <n v="4498.91"/>
    <n v="0.5"/>
    <s v="A"/>
    <s v="F"/>
    <s v="FIXE"/>
    <n v="3.83"/>
    <s v="F"/>
    <s v="FIXE"/>
    <n v="3.6"/>
    <s v="A-1"/>
    <m/>
    <n v="318.3"/>
    <n v="4342.66"/>
  </r>
  <r>
    <x v="0"/>
    <x v="42"/>
    <n v="2008"/>
    <s v="X Produits CDC"/>
    <s v="RUE LOUBON ACQ AMEL 10"/>
    <s v="CDC"/>
    <n v="258012.7"/>
    <n v="212633.09"/>
    <n v="29.42"/>
    <s v="A"/>
    <s v="V"/>
    <s v="LIVRET A"/>
    <n v="3.3010000000000002"/>
    <s v="V"/>
    <s v="LIVRET A"/>
    <n v="2.25"/>
    <s v="A-1"/>
    <m/>
    <n v="4895.13"/>
    <n v="4928.37"/>
  </r>
  <r>
    <x v="0"/>
    <x v="42"/>
    <n v="1984"/>
    <s v="X Produits CDC"/>
    <s v="ACQ AMEL 8 LOGTS. 26 RUE"/>
    <s v="CDC"/>
    <n v="221991.38"/>
    <n v="36597.69"/>
    <n v="2.42"/>
    <s v="A"/>
    <s v="V"/>
    <s v="LIVRET A"/>
    <n v="5.1929999999999996"/>
    <s v="V"/>
    <s v="LIVRET A"/>
    <n v="3.55"/>
    <s v="A-1"/>
    <m/>
    <n v="1709.37"/>
    <n v="11553.71"/>
  </r>
  <r>
    <x v="0"/>
    <x v="42"/>
    <n v="1981"/>
    <s v="X Produits CDC"/>
    <s v="ACQ AMEL DE 2 LOGTS. SUR"/>
    <s v="CDC"/>
    <n v="54210.11"/>
    <n v="0"/>
    <n v="0"/>
    <s v="A"/>
    <s v="V"/>
    <s v="LIVRET A"/>
    <n v="5.0860000000000003"/>
    <s v="V"/>
    <s v="LIVRET A"/>
    <n v="3.55"/>
    <s v="A-1"/>
    <m/>
    <n v="113.33"/>
    <n v="3192.37"/>
  </r>
  <r>
    <x v="0"/>
    <x v="42"/>
    <n v="1973"/>
    <s v="P"/>
    <s v="GROUPE LA BRICARDE 782 LO"/>
    <s v="CDC"/>
    <n v="140817.16"/>
    <n v="0"/>
    <n v="0"/>
    <s v="A"/>
    <s v="F"/>
    <s v="FIXE"/>
    <n v="0.81"/>
    <s v="F"/>
    <s v="FIXE"/>
    <n v="1"/>
    <s v="A-1"/>
    <m/>
    <n v="40.82"/>
    <n v="4081.66"/>
  </r>
  <r>
    <x v="0"/>
    <x v="42"/>
    <n v="2011"/>
    <s v="X Produits CDC"/>
    <s v="RUE E.QUINET AME DE 5 L"/>
    <s v="CDC"/>
    <n v="23390.400000000001"/>
    <n v="23068.49"/>
    <n v="44.75"/>
    <s v="A"/>
    <s v="V"/>
    <s v="LIVRET A"/>
    <n v="1.7929999999999999"/>
    <s v="V"/>
    <s v="LIVRET A"/>
    <n v="2.0499999999999998"/>
    <s v="A-1"/>
    <m/>
    <n v="478.52"/>
    <n v="273.82"/>
  </r>
  <r>
    <x v="0"/>
    <x v="42"/>
    <n v="2012"/>
    <s v="X Produits CDC"/>
    <s v="RESIDENCE LES GEMEAUX A"/>
    <s v="CDC"/>
    <n v="26557.3"/>
    <n v="26327.31"/>
    <n v="45.25"/>
    <s v="A"/>
    <s v="V"/>
    <s v="LIVRET A"/>
    <n v="2.048"/>
    <s v="V"/>
    <s v="LIVRET A"/>
    <n v="2.0499999999999998"/>
    <s v="A-1"/>
    <m/>
    <n v="546.73"/>
    <n v="342.69"/>
  </r>
  <r>
    <x v="0"/>
    <x v="42"/>
    <n v="1980"/>
    <s v="P"/>
    <s v="44 RUE CLOVIS HUGUES C"/>
    <s v="CDC"/>
    <n v="3140.45"/>
    <n v="632.78"/>
    <n v="6.75"/>
    <s v="A"/>
    <s v="F"/>
    <s v="FIXE"/>
    <n v="1.03"/>
    <s v="F"/>
    <s v="FIXE"/>
    <n v="1.2"/>
    <s v="A-1"/>
    <m/>
    <n v="8.6300000000000008"/>
    <n v="86.14"/>
  </r>
  <r>
    <x v="0"/>
    <x v="42"/>
    <n v="1983"/>
    <s v="X Produits CDC"/>
    <s v="CONST 7 LOGTS ZAC LE HAM"/>
    <s v="CDC"/>
    <n v="513076.16"/>
    <n v="58477.61"/>
    <n v="1.42"/>
    <s v="A"/>
    <s v="V"/>
    <s v="LIVRET A"/>
    <n v="5.2229999999999999"/>
    <s v="V"/>
    <s v="LIVRET A"/>
    <n v="3.55"/>
    <s v="A-1"/>
    <m/>
    <n v="3072.29"/>
    <n v="28065.65"/>
  </r>
  <r>
    <x v="0"/>
    <x v="42"/>
    <n v="2016"/>
    <s v="X Produits CDC"/>
    <s v="RESIDENCE BIZET_x000a_Acq en"/>
    <s v="CDC"/>
    <n v="335431.8"/>
    <n v="325886.21000000002"/>
    <n v="47.92"/>
    <s v="A"/>
    <s v="V"/>
    <s v="LIVRET A"/>
    <n v="1.35"/>
    <s v="V"/>
    <s v="LIVRET A"/>
    <n v="1.35"/>
    <s v="A-1"/>
    <m/>
    <n v="4464.33"/>
    <n v="4804.79"/>
  </r>
  <r>
    <x v="0"/>
    <x v="42"/>
    <n v="2016"/>
    <s v="X Produits CDC"/>
    <s v="DOCKS LIBRES acq_x000a_en VEF"/>
    <s v="CDC"/>
    <n v="799621.9"/>
    <n v="776830.99"/>
    <n v="47.25"/>
    <s v="A"/>
    <s v="V"/>
    <s v="LIVRET A"/>
    <n v="1.37"/>
    <s v="V"/>
    <s v="LIVRET A"/>
    <n v="1.35"/>
    <s v="A-1"/>
    <m/>
    <n v="10942.88"/>
    <n v="11395.87"/>
  </r>
  <r>
    <x v="0"/>
    <x v="42"/>
    <n v="2013"/>
    <s v="X Produits CDC"/>
    <s v="MAZENOD acq am e de 6 l"/>
    <s v="CDC"/>
    <n v="119139.35"/>
    <n v="111308.02"/>
    <n v="34.25"/>
    <s v="A"/>
    <s v="V"/>
    <s v="LIVRET A"/>
    <n v="1.7190000000000001"/>
    <s v="V"/>
    <s v="LIVRET A"/>
    <n v="1.55"/>
    <s v="A-1"/>
    <m/>
    <n v="1762.2"/>
    <n v="2382.2800000000002"/>
  </r>
  <r>
    <x v="0"/>
    <x v="42"/>
    <n v="2018"/>
    <s v="X Produits CDC"/>
    <s v="TERRA LUMINA_x000a_reconstruc"/>
    <s v="CDC"/>
    <n v="25667.4"/>
    <n v="25667.4"/>
    <n v="49.25"/>
    <s v="A"/>
    <s v="V"/>
    <s v="LIVRET A"/>
    <n v="0.55000000000000004"/>
    <s v="V"/>
    <s v="LIVRET A"/>
    <n v="0.55000000000000004"/>
    <s v="A-1"/>
    <m/>
    <n v="0"/>
    <n v="0"/>
  </r>
  <r>
    <x v="0"/>
    <x v="42"/>
    <n v="2018"/>
    <s v="X Produits CDC"/>
    <s v="COEUR D ILOT 1083 d_x000a_emo"/>
    <s v="CDC"/>
    <n v="539575.30000000005"/>
    <n v="539575.30000000005"/>
    <n v="39.25"/>
    <s v="A"/>
    <s v="V"/>
    <s v="LIVRET A"/>
    <n v="1.35"/>
    <s v="V"/>
    <s v="LIVRET A"/>
    <n v="1.35"/>
    <s v="A-1"/>
    <m/>
    <n v="0"/>
    <n v="0"/>
  </r>
  <r>
    <x v="0"/>
    <x v="42"/>
    <n v="2018"/>
    <s v="X Produits CDC"/>
    <s v="SAVINE COURONNE d_x000a_emoli"/>
    <s v="CDC"/>
    <n v="88753.5"/>
    <n v="88753.5"/>
    <n v="59.25"/>
    <s v="A"/>
    <s v="V"/>
    <s v="LIVRET A"/>
    <n v="0.96"/>
    <s v="V"/>
    <s v="LIVRET A"/>
    <n v="0.96"/>
    <s v="A-1"/>
    <m/>
    <n v="0"/>
    <n v="0"/>
  </r>
  <r>
    <x v="0"/>
    <x v="42"/>
    <n v="2016"/>
    <s v="X Produits CDC"/>
    <s v="PICON MATTEI_x000a_Buisserine 2"/>
    <s v="CDC"/>
    <n v="566500"/>
    <n v="541025.06999999995"/>
    <n v="37.83"/>
    <s v="A"/>
    <s v="V"/>
    <s v="LIVRET A"/>
    <n v="0.55800000000000005"/>
    <s v="V"/>
    <s v="LIVRET A"/>
    <n v="0.55000000000000004"/>
    <s v="A-1"/>
    <m/>
    <n v="3131.82"/>
    <n v="12750.64"/>
  </r>
  <r>
    <x v="0"/>
    <x v="42"/>
    <n v="2016"/>
    <s v="X Produits CDC"/>
    <s v="PICON MATTEI_x000a_Buisserine 2"/>
    <s v="CDC"/>
    <n v="84700"/>
    <n v="81738.45"/>
    <n v="47.83"/>
    <s v="A"/>
    <s v="V"/>
    <s v="LIVRET A"/>
    <n v="0.55800000000000005"/>
    <s v="V"/>
    <s v="LIVRET A"/>
    <n v="0.55000000000000004"/>
    <s v="A-1"/>
    <m/>
    <n v="470.61"/>
    <n v="1481.58"/>
  </r>
  <r>
    <x v="0"/>
    <x v="42"/>
    <n v="2017"/>
    <s v="X Produits CDC"/>
    <s v="NOUVEL HORIZON TRANCHE 1"/>
    <s v="CDC"/>
    <n v="385550"/>
    <n v="378173.49"/>
    <n v="38.42"/>
    <s v="A"/>
    <s v="V"/>
    <s v="LIVRET A"/>
    <n v="1.37"/>
    <s v="V"/>
    <s v="LIVRET A"/>
    <n v="1.35"/>
    <s v="A-1"/>
    <m/>
    <n v="5204.93"/>
    <n v="7376.51"/>
  </r>
  <r>
    <x v="0"/>
    <x v="42"/>
    <n v="2017"/>
    <s v="X Produits CDC"/>
    <s v="NOUVEL HORIZON TRANCHE 1"/>
    <s v="CDC"/>
    <n v="886015.35"/>
    <n v="869063.71"/>
    <n v="38.42"/>
    <s v="A"/>
    <s v="V"/>
    <s v="LIVRET A"/>
    <n v="1.37"/>
    <s v="V"/>
    <s v="LIVRET A"/>
    <n v="1.35"/>
    <s v="A-1"/>
    <m/>
    <n v="11961.21"/>
    <n v="16951.64"/>
  </r>
  <r>
    <x v="0"/>
    <x v="42"/>
    <n v="2012"/>
    <s v="X Produits CDC"/>
    <s v="GYMNASE CONSTRUCTION DE"/>
    <s v="CDC"/>
    <n v="54996.15"/>
    <n v="54701.93"/>
    <n v="43.83"/>
    <s v="A"/>
    <s v="V"/>
    <s v="LIVRET A"/>
    <n v="3.1419999999999999"/>
    <s v="V"/>
    <s v="LIVRET A"/>
    <n v="2.85"/>
    <s v="A-1"/>
    <m/>
    <n v="1576.69"/>
    <n v="620.37"/>
  </r>
  <r>
    <x v="0"/>
    <x v="42"/>
    <n v="2007"/>
    <s v="X Produits CDC"/>
    <s v="JARDINS DE LA VILLETTE"/>
    <s v="CFF"/>
    <n v="1220000"/>
    <n v="1127483.81"/>
    <n v="39.67"/>
    <s v="A"/>
    <s v="V"/>
    <s v="LIVRET A"/>
    <n v="4.4009999999999998"/>
    <s v="V"/>
    <s v="LIVRET A"/>
    <n v="4.4000000000000004"/>
    <s v="A-1"/>
    <m/>
    <n v="50064.03"/>
    <n v="10334.959999999999"/>
  </r>
  <r>
    <x v="0"/>
    <x v="42"/>
    <n v="2007"/>
    <s v="X Produits CDC"/>
    <s v="TERRASSES DE LA MER CON"/>
    <s v="CFF"/>
    <n v="1475904"/>
    <n v="1146499.51"/>
    <n v="19.5"/>
    <s v="A"/>
    <s v="V"/>
    <s v="LIVRET A"/>
    <n v="4.1520000000000001"/>
    <s v="V"/>
    <s v="LIVRET A"/>
    <n v="4.1500000000000004"/>
    <s v="A-1"/>
    <m/>
    <n v="49090.15"/>
    <n v="36395.599999999999"/>
  </r>
  <r>
    <x v="0"/>
    <x v="42"/>
    <n v="2011"/>
    <s v="X Produits CDC"/>
    <s v="BON PASTEUR ACQ ET AMEL"/>
    <s v="CDC"/>
    <n v="100836.45"/>
    <n v="99405.87"/>
    <n v="44.5"/>
    <s v="A"/>
    <s v="V"/>
    <s v="LIVRET A"/>
    <n v="1.7969999999999999"/>
    <s v="V"/>
    <s v="LIVRET A"/>
    <n v="2.0499999999999998"/>
    <s v="A-1"/>
    <m/>
    <n v="2062.0100000000002"/>
    <n v="1179.92"/>
  </r>
  <r>
    <x v="0"/>
    <x v="42"/>
    <n v="2011"/>
    <s v="X Produits CDC"/>
    <s v="JOURDAN CONST DE 3 LOGT"/>
    <s v="CDC"/>
    <n v="38871.25"/>
    <n v="38336.400000000001"/>
    <n v="44.42"/>
    <s v="A"/>
    <s v="V"/>
    <s v="LIVRET A"/>
    <n v="1.7969999999999999"/>
    <s v="V"/>
    <s v="LIVRET A"/>
    <n v="2.0499999999999998"/>
    <s v="A-1"/>
    <m/>
    <n v="795.22"/>
    <n v="455.05"/>
  </r>
  <r>
    <x v="0"/>
    <x v="42"/>
    <n v="2017"/>
    <s v="X Produits CDC"/>
    <s v="LE HAMEAU ST ANTOINE 19"/>
    <s v="CDC"/>
    <n v="36804.35"/>
    <n v="36804.35"/>
    <n v="60.25"/>
    <s v="A"/>
    <s v="V"/>
    <s v="LIVRET A"/>
    <n v="0.55800000000000005"/>
    <s v="V"/>
    <s v="LIVRET A"/>
    <n v="0.55000000000000004"/>
    <s v="A-1"/>
    <m/>
    <n v="205.24"/>
    <n v="0"/>
  </r>
  <r>
    <x v="0"/>
    <x v="42"/>
    <n v="2016"/>
    <s v="X Produits CDC"/>
    <s v="TARASQUE_x000a_Construction d"/>
    <s v="CDC"/>
    <n v="1042297.3"/>
    <n v="1042297.3"/>
    <n v="39.83"/>
    <s v="A"/>
    <s v="V"/>
    <s v="LIVRET A"/>
    <n v="1.37"/>
    <s v="V"/>
    <s v="LIVRET A"/>
    <n v="1.35"/>
    <s v="A-1"/>
    <m/>
    <n v="14267.78"/>
    <n v="0"/>
  </r>
  <r>
    <x v="0"/>
    <x v="42"/>
    <n v="2010"/>
    <s v="P"/>
    <s v="LE PATIO DES CISTES CON"/>
    <s v="CFF"/>
    <n v="547664.69999999995"/>
    <n v="437329.78"/>
    <n v="21.25"/>
    <s v="A"/>
    <s v="V"/>
    <s v="LIVRET A"/>
    <n v="2.395"/>
    <s v="V"/>
    <s v="LIVRET A"/>
    <n v="2.4"/>
    <s v="A-1"/>
    <m/>
    <n v="10855.04"/>
    <n v="14963.45"/>
  </r>
  <r>
    <x v="0"/>
    <x v="42"/>
    <n v="2010"/>
    <s v="X Produits CDC"/>
    <s v="LE PATIO DES CISTES CON"/>
    <s v="CDC"/>
    <n v="30972.15"/>
    <n v="30811.97"/>
    <n v="43.33"/>
    <s v="A"/>
    <s v="V"/>
    <s v="LIVRET A"/>
    <n v="1.139"/>
    <s v="V"/>
    <s v="LIVRET A"/>
    <n v="2.0499999999999998"/>
    <s v="A-1"/>
    <m/>
    <n v="636.6"/>
    <n v="241.46"/>
  </r>
  <r>
    <x v="0"/>
    <x v="42"/>
    <n v="2010"/>
    <s v="X Produits CDC"/>
    <s v="LE PATIO DES CISTES CON"/>
    <s v="CDC"/>
    <n v="387614.7"/>
    <n v="398895.72"/>
    <n v="43.33"/>
    <s v="A"/>
    <s v="V"/>
    <s v="LIVRET A"/>
    <n v="2.02"/>
    <s v="V"/>
    <s v="LIVRET A"/>
    <n v="2.85"/>
    <s v="A-1"/>
    <m/>
    <n v="11422.88"/>
    <n v="1907.03"/>
  </r>
  <r>
    <x v="0"/>
    <x v="42"/>
    <n v="2009"/>
    <s v="X Produits CDC"/>
    <s v="PATIO DE ST LOUIS CONST"/>
    <s v="CDC"/>
    <n v="1038164.05"/>
    <n v="1016858.66"/>
    <n v="32.83"/>
    <s v="A"/>
    <s v="V"/>
    <s v="LIVRET A"/>
    <n v="2.0499999999999998"/>
    <s v="V"/>
    <s v="LIVRET A"/>
    <n v="2.85"/>
    <s v="A-1"/>
    <m/>
    <n v="29325.91"/>
    <n v="12120.66"/>
  </r>
  <r>
    <x v="0"/>
    <x v="42"/>
    <n v="2008"/>
    <s v="X Produits CDC"/>
    <s v="ST LOUIS DU ROVE ACQ EN"/>
    <s v="CDC"/>
    <n v="770000"/>
    <n v="703890.06"/>
    <n v="30.67"/>
    <s v="A"/>
    <s v="V"/>
    <s v="LIVRET A"/>
    <n v="2.2029999999999998"/>
    <s v="V"/>
    <s v="LIVRET A"/>
    <n v="3.05"/>
    <s v="A-1"/>
    <m/>
    <n v="21881.79"/>
    <n v="13545.86"/>
  </r>
  <r>
    <x v="0"/>
    <x v="42"/>
    <n v="2007"/>
    <s v="X Produits CDC"/>
    <s v="BD D HANOI ACQ FONCIERE"/>
    <s v="CDC"/>
    <n v="204602"/>
    <n v="187320.33"/>
    <n v="29.58"/>
    <s v="A"/>
    <s v="V"/>
    <s v="LIVRET A"/>
    <n v="3.766"/>
    <s v="V"/>
    <s v="LIVRET A"/>
    <n v="3.25"/>
    <s v="A-1"/>
    <m/>
    <n v="6206.91"/>
    <n v="3661.44"/>
  </r>
  <r>
    <x v="0"/>
    <x v="42"/>
    <n v="2007"/>
    <s v="X Produits CDC"/>
    <s v="BD D HANOI CONST 9 LOGT"/>
    <s v="CDC"/>
    <n v="918052"/>
    <n v="826809.3"/>
    <n v="29.58"/>
    <s v="A"/>
    <s v="V"/>
    <s v="LIVRET A"/>
    <n v="3.4140000000000001"/>
    <s v="V"/>
    <s v="LIVRET A"/>
    <n v="2.9"/>
    <s v="A-1"/>
    <m/>
    <n v="24475.24"/>
    <n v="17164.52"/>
  </r>
  <r>
    <x v="0"/>
    <x v="42"/>
    <n v="2010"/>
    <s v="X Produits CDC"/>
    <s v="LE SOLEA CONST 9 LOGTS"/>
    <s v="CDC"/>
    <n v="231581.9"/>
    <n v="222775.04000000001"/>
    <n v="23.5"/>
    <s v="A"/>
    <s v="V"/>
    <s v="LIVRET A"/>
    <n v="2.851"/>
    <s v="V"/>
    <s v="LIVRET A"/>
    <n v="3.41"/>
    <s v="A-1"/>
    <m/>
    <n v="7752.79"/>
    <n v="4579.67"/>
  </r>
  <r>
    <x v="0"/>
    <x v="42"/>
    <n v="2010"/>
    <s v="X Produits CDC"/>
    <s v="BRIFFAUT ACQ AME 4 LOGT"/>
    <s v="CDC"/>
    <n v="135924.25"/>
    <n v="131279.67000000001"/>
    <n v="34"/>
    <s v="A"/>
    <s v="V"/>
    <s v="LIVRET A"/>
    <n v="1.542"/>
    <s v="V"/>
    <s v="LIVRET A"/>
    <n v="2.0499999999999998"/>
    <s v="A-1"/>
    <m/>
    <n v="2735.36"/>
    <n v="2152.7399999999998"/>
  </r>
  <r>
    <x v="0"/>
    <x v="42"/>
    <n v="2004"/>
    <s v="X Produits CDC"/>
    <s v="TERRASSE DU VERDURON CO"/>
    <s v="CDC"/>
    <n v="2837661"/>
    <n v="2205789.15"/>
    <n v="22.33"/>
    <s v="A"/>
    <s v="V"/>
    <s v="LIVRET A"/>
    <n v="2.4860000000000002"/>
    <s v="V"/>
    <s v="LIVRET A"/>
    <n v="2.5"/>
    <s v="A-1"/>
    <m/>
    <n v="56903.79"/>
    <n v="70362.259999999995"/>
  </r>
  <r>
    <x v="0"/>
    <x v="42"/>
    <n v="2018"/>
    <s v="X Produits CDC"/>
    <s v="ST LOUIS acq am e d 1 l"/>
    <s v="CDC"/>
    <n v="56394.8"/>
    <n v="56394.8"/>
    <n v="39.25"/>
    <s v="A"/>
    <s v="V"/>
    <s v="LIVRET A"/>
    <n v="0.55000000000000004"/>
    <s v="V"/>
    <s v="LIVRET A"/>
    <n v="0.55000000000000004"/>
    <s v="A-1"/>
    <m/>
    <n v="0"/>
    <n v="0"/>
  </r>
  <r>
    <x v="0"/>
    <x v="42"/>
    <n v="1995"/>
    <s v="P"/>
    <s v="FONT VERT chemin de Ste M"/>
    <s v="Urcil"/>
    <n v="83846.960000000006"/>
    <n v="14222.35"/>
    <n v="2.83"/>
    <s v="A"/>
    <s v="F"/>
    <s v="FIXE"/>
    <n v="0"/>
    <s v="F"/>
    <s v="FIXE"/>
    <n v="1.5"/>
    <s v="A-1"/>
    <m/>
    <n v="282.35000000000002"/>
    <n v="4601.38"/>
  </r>
  <r>
    <x v="0"/>
    <x v="42"/>
    <n v="1994"/>
    <s v="X Produits CDC"/>
    <s v="CAPELETTE 34 rue_x000a_Garnier"/>
    <s v="CDC"/>
    <n v="1372041.16"/>
    <n v="727624.43"/>
    <n v="11.92"/>
    <s v="A"/>
    <s v="V"/>
    <s v="LIVRET A"/>
    <n v="4.9109999999999996"/>
    <s v="V"/>
    <s v="LIVRET A"/>
    <n v="3.55"/>
    <s v="A-1"/>
    <m/>
    <n v="27568.7"/>
    <n v="48958.57"/>
  </r>
  <r>
    <x v="0"/>
    <x v="42"/>
    <n v="2008"/>
    <s v="X Produits CDC"/>
    <s v="SCHIFFANI ACQ AMEL 2 LO"/>
    <s v="CDC"/>
    <n v="87200.85"/>
    <n v="71328.679999999993"/>
    <n v="29.42"/>
    <s v="A"/>
    <s v="V"/>
    <s v="LIVRET A"/>
    <n v="3.2829999999999999"/>
    <s v="V"/>
    <s v="LIVRET A"/>
    <n v="2.0499999999999998"/>
    <s v="A-1"/>
    <m/>
    <n v="1497.28"/>
    <n v="1709.48"/>
  </r>
  <r>
    <x v="0"/>
    <x v="42"/>
    <n v="1980"/>
    <s v="P"/>
    <s v="CONST 25 LOGTS HAMEAU DE"/>
    <s v="CDC"/>
    <n v="121959.21"/>
    <n v="11339.66"/>
    <n v="1.5"/>
    <s v="A"/>
    <s v="F"/>
    <s v="FIXE"/>
    <n v="3.024"/>
    <s v="F"/>
    <s v="FIXE"/>
    <n v="3.6"/>
    <s v="A-1"/>
    <m/>
    <n v="601.77"/>
    <n v="5376.06"/>
  </r>
  <r>
    <x v="0"/>
    <x v="42"/>
    <n v="1979"/>
    <s v="P"/>
    <s v="GROUPE LES HAMEAUX DE LA"/>
    <s v="CDC"/>
    <n v="227697.85"/>
    <n v="0"/>
    <n v="0"/>
    <s v="A"/>
    <s v="F"/>
    <s v="FIXE"/>
    <n v="2.9590000000000001"/>
    <s v="F"/>
    <s v="FIXE"/>
    <n v="3.6"/>
    <s v="A-1"/>
    <m/>
    <n v="390.3"/>
    <n v="10841.67"/>
  </r>
  <r>
    <x v="0"/>
    <x v="42"/>
    <n v="2012"/>
    <s v="X Produits CDC"/>
    <s v="KABYLIE ACQ AME D UN LO"/>
    <s v="CDC"/>
    <n v="28719.9"/>
    <n v="28471.200000000001"/>
    <n v="45.25"/>
    <s v="A"/>
    <s v="V"/>
    <s v="LIVRET A"/>
    <n v="2.048"/>
    <s v="V"/>
    <s v="LIVRET A"/>
    <n v="2.0499999999999998"/>
    <s v="A-1"/>
    <m/>
    <n v="591.26"/>
    <n v="370.59"/>
  </r>
  <r>
    <x v="0"/>
    <x v="42"/>
    <n v="2012"/>
    <s v="X Produits CDC"/>
    <s v="KABYLIE ACQ AME D UN LO"/>
    <s v="CDC"/>
    <n v="61513.1"/>
    <n v="59733.64"/>
    <n v="35.25"/>
    <s v="A"/>
    <s v="V"/>
    <s v="LIVRET A"/>
    <n v="2.048"/>
    <s v="V"/>
    <s v="LIVRET A"/>
    <n v="2.0499999999999998"/>
    <s v="A-1"/>
    <m/>
    <n v="1247.3900000000001"/>
    <n v="1114.99"/>
  </r>
  <r>
    <x v="0"/>
    <x v="42"/>
    <n v="2012"/>
    <s v="X Produits CDC"/>
    <s v="RUISSEAU MIRABEAU ACQ A"/>
    <s v="CDC"/>
    <n v="105380.55"/>
    <n v="102332.11"/>
    <n v="35.17"/>
    <s v="A"/>
    <s v="V"/>
    <s v="LIVRET A"/>
    <n v="2.0430000000000001"/>
    <s v="V"/>
    <s v="LIVRET A"/>
    <n v="2.0499999999999998"/>
    <s v="A-1"/>
    <m/>
    <n v="2136.96"/>
    <n v="1910.12"/>
  </r>
  <r>
    <x v="0"/>
    <x v="42"/>
    <n v="1974"/>
    <s v="P"/>
    <s v="GROUPE LA BRICARDE 349 LO"/>
    <s v="CDC"/>
    <n v="49744.11"/>
    <n v="1441.88"/>
    <n v="0.5"/>
    <s v="A"/>
    <s v="F"/>
    <s v="FIXE"/>
    <n v="0.84899999999999998"/>
    <s v="F"/>
    <s v="FIXE"/>
    <n v="1"/>
    <s v="A-1"/>
    <m/>
    <n v="28.69"/>
    <n v="1427.6"/>
  </r>
  <r>
    <x v="0"/>
    <x v="42"/>
    <n v="1974"/>
    <s v="P"/>
    <s v="GROUPE LA BRICARDE 349 LO"/>
    <s v="CDC"/>
    <n v="198915.48"/>
    <n v="5765.65"/>
    <n v="0"/>
    <s v="A"/>
    <s v="F"/>
    <s v="FIXE"/>
    <n v="0.86699999999999999"/>
    <s v="F"/>
    <s v="FIXE"/>
    <n v="1"/>
    <s v="A-1"/>
    <m/>
    <n v="114.74"/>
    <n v="5708.51"/>
  </r>
  <r>
    <x v="0"/>
    <x v="42"/>
    <n v="2004"/>
    <s v="X Produits CDC"/>
    <s v="LA BRICARDE REHAB 11 ET"/>
    <s v="CDC"/>
    <n v="487330.25"/>
    <n v="81867.850000000006"/>
    <n v="1"/>
    <s v="A"/>
    <s v="V"/>
    <s v="LIVRET A"/>
    <n v="3.9860000000000002"/>
    <s v="V"/>
    <s v="LIVRET A"/>
    <n v="3.45"/>
    <s v="A-1"/>
    <m/>
    <n v="4166.42"/>
    <n v="38897.82"/>
  </r>
  <r>
    <x v="0"/>
    <x v="42"/>
    <n v="1984"/>
    <s v="X Produits CDC"/>
    <s v="ACQ AMEL 1 LOGT SIS 100 R"/>
    <s v="CDC"/>
    <n v="61470.49"/>
    <n v="10134.08"/>
    <n v="2.42"/>
    <s v="A"/>
    <s v="V"/>
    <s v="LIVRET A"/>
    <n v="5.1929999999999996"/>
    <s v="V"/>
    <s v="LIVRET A"/>
    <n v="3.55"/>
    <s v="A-1"/>
    <m/>
    <n v="473.33"/>
    <n v="3199.28"/>
  </r>
  <r>
    <x v="0"/>
    <x v="42"/>
    <n v="1983"/>
    <s v="X Produits CDC"/>
    <s v="CONST 30 LOGTS PLAN DE LA"/>
    <s v="CDC"/>
    <n v="1632389.62"/>
    <n v="186713.94"/>
    <n v="1.17"/>
    <s v="A"/>
    <s v="V"/>
    <s v="LIVRET A"/>
    <n v="5.2679999999999998"/>
    <s v="V"/>
    <s v="LIVRET A"/>
    <n v="3.55"/>
    <s v="A-1"/>
    <m/>
    <n v="9809.5499999999993"/>
    <n v="89611.19"/>
  </r>
  <r>
    <x v="0"/>
    <x v="43"/>
    <n v="2014"/>
    <s v="X Produits CDC"/>
    <s v="GIRAUD CONST DE 29 LOGT"/>
    <s v="CDC"/>
    <n v="1003926.55"/>
    <n v="940223.53"/>
    <n v="35.67"/>
    <s v="A"/>
    <s v="V"/>
    <s v="LIVRET A"/>
    <n v="1.6240000000000001"/>
    <s v="V"/>
    <s v="LIVRET A"/>
    <n v="1.6"/>
    <s v="A-1"/>
    <m/>
    <n v="15522.66"/>
    <n v="16546.59"/>
  </r>
  <r>
    <x v="0"/>
    <x v="43"/>
    <n v="2014"/>
    <s v="X Produits CDC"/>
    <s v="REAMENAGEMENT DE 7 EMPRUN"/>
    <s v="CDC"/>
    <n v="2527182.86"/>
    <n v="1922219.74"/>
    <n v="10.75"/>
    <s v="A"/>
    <s v="V"/>
    <s v="LIVRET A"/>
    <n v="1.9790000000000001"/>
    <s v="V"/>
    <s v="LIVRET A"/>
    <n v="1.95"/>
    <s v="A-1"/>
    <m/>
    <n v="41090.19"/>
    <n v="155824.21"/>
  </r>
  <r>
    <x v="0"/>
    <x v="43"/>
    <n v="1993"/>
    <s v="X Produits CDC"/>
    <s v="LES COUDRIERS CONST 55"/>
    <s v="CDC"/>
    <n v="3201429.36"/>
    <n v="1631086.08"/>
    <n v="9.67"/>
    <s v="A"/>
    <s v="V"/>
    <s v="LIVRET A"/>
    <n v="5.2050000000000001"/>
    <s v="V"/>
    <s v="LIVRET A"/>
    <n v="5.3"/>
    <s v="A-1"/>
    <m/>
    <n v="106443.77"/>
    <n v="121437.73"/>
  </r>
  <r>
    <x v="0"/>
    <x v="43"/>
    <n v="1993"/>
    <s v="X Produits CDC"/>
    <s v="LE VULCAIN CONST 30 LOG"/>
    <s v="CDC"/>
    <n v="1661694.29"/>
    <n v="847030.51"/>
    <n v="9"/>
    <s v="A"/>
    <s v="V"/>
    <s v="LIVRET A"/>
    <n v="5.5519999999999996"/>
    <s v="V"/>
    <s v="LIVRET A"/>
    <n v="5.3"/>
    <s v="A-1"/>
    <m/>
    <n v="55785.8"/>
    <n v="63063.17"/>
  </r>
  <r>
    <x v="0"/>
    <x v="43"/>
    <n v="2014"/>
    <s v="X Produits CDC"/>
    <s v="GIRAUD CONST DE 29 LOGT"/>
    <s v="CDC"/>
    <n v="268765.75"/>
    <n v="257205.32"/>
    <n v="45.67"/>
    <s v="A"/>
    <s v="V"/>
    <s v="LIVRET A"/>
    <n v="1.6240000000000001"/>
    <s v="V"/>
    <s v="LIVRET A"/>
    <n v="1.6"/>
    <s v="A-1"/>
    <m/>
    <n v="4221.79"/>
    <n v="3013.27"/>
  </r>
  <r>
    <x v="0"/>
    <x v="43"/>
    <n v="2016"/>
    <s v="X Produits CDC"/>
    <s v="LES LIBERATEURS_x000a_Acquisi"/>
    <s v="CDC"/>
    <n v="184775.8"/>
    <n v="181679.51"/>
    <n v="57.92"/>
    <s v="A"/>
    <s v="V"/>
    <s v="LIVRET A"/>
    <n v="1.2789999999999999"/>
    <s v="V"/>
    <s v="LIVRET A"/>
    <n v="1.26"/>
    <s v="A-1"/>
    <m/>
    <n v="2373.9299999999998"/>
    <n v="1551.23"/>
  </r>
  <r>
    <x v="0"/>
    <x v="43"/>
    <n v="2016"/>
    <s v="X Produits CDC"/>
    <s v="LES LIBERATEURS_x000a_Acquisi"/>
    <s v="CDC"/>
    <n v="182046.15"/>
    <n v="178995.6"/>
    <n v="57.92"/>
    <s v="A"/>
    <s v="V"/>
    <s v="LIVRET A"/>
    <n v="1.2789999999999999"/>
    <s v="V"/>
    <s v="LIVRET A"/>
    <n v="1.26"/>
    <s v="A-1"/>
    <m/>
    <n v="2338.86"/>
    <n v="1528.31"/>
  </r>
  <r>
    <x v="0"/>
    <x v="43"/>
    <n v="2016"/>
    <s v="X Produits CDC"/>
    <s v="LES LIBERATEURS_x000a_Acquisi"/>
    <s v="CDC"/>
    <n v="298213.3"/>
    <n v="289684.2"/>
    <n v="37.92"/>
    <s v="A"/>
    <s v="V"/>
    <s v="LIVRET A"/>
    <n v="1.887"/>
    <s v="V"/>
    <s v="LIVRET A"/>
    <n v="1.86"/>
    <s v="A-1"/>
    <m/>
    <n v="5623.78"/>
    <n v="4289.1899999999996"/>
  </r>
  <r>
    <x v="0"/>
    <x v="43"/>
    <n v="2017"/>
    <s v="X Produits CDC"/>
    <s v="LA CABUCELLE PTP_x000a_transf"/>
    <s v="CDC"/>
    <n v="2554963.4"/>
    <n v="2492011.29"/>
    <n v="28.33"/>
    <s v="A"/>
    <s v="V"/>
    <s v="LIVRET A"/>
    <n v="1.37"/>
    <s v="V"/>
    <s v="LIVRET A"/>
    <n v="1.35"/>
    <s v="A-1"/>
    <m/>
    <n v="34492.01"/>
    <n v="62952.11"/>
  </r>
  <r>
    <x v="0"/>
    <x v="43"/>
    <n v="1993"/>
    <s v="X Produits CDC"/>
    <s v="LE CENTRE CONST RESIDEN"/>
    <s v="CDC"/>
    <n v="1111973.19"/>
    <n v="568234.49"/>
    <n v="9.17"/>
    <s v="A"/>
    <s v="V"/>
    <s v="LIVRET A"/>
    <n v="5.4429999999999996"/>
    <s v="V"/>
    <s v="LIVRET A"/>
    <n v="5.3"/>
    <s v="A-1"/>
    <m/>
    <n v="37125.660000000003"/>
    <n v="42306.23"/>
  </r>
  <r>
    <x v="0"/>
    <x v="43"/>
    <n v="1993"/>
    <s v="X Produits CDC"/>
    <s v="LES GEMEAUX CONST 40 LO"/>
    <s v="CDC"/>
    <n v="2231853.61"/>
    <n v="1140473.6399999999"/>
    <n v="9.92"/>
    <s v="A"/>
    <s v="V"/>
    <s v="LIVRET A"/>
    <n v="5.1360000000000001"/>
    <s v="V"/>
    <s v="LIVRET A"/>
    <n v="5.3"/>
    <s v="A-1"/>
    <m/>
    <n v="74426.67"/>
    <n v="84910.62"/>
  </r>
  <r>
    <x v="0"/>
    <x v="43"/>
    <n v="1995"/>
    <s v="X Produits CDC"/>
    <s v="BERNARD 6eme emp: 1 380"/>
    <s v="CDC"/>
    <n v="115708.8"/>
    <n v="70435.3"/>
    <n v="10.17"/>
    <s v="A"/>
    <s v="V"/>
    <s v="LIVRET A"/>
    <n v="4.5380000000000003"/>
    <s v="V"/>
    <s v="LIVRET A"/>
    <n v="4.8"/>
    <s v="A-1"/>
    <m/>
    <n v="3570.77"/>
    <n v="3955.72"/>
  </r>
  <r>
    <x v="0"/>
    <x v="43"/>
    <n v="2005"/>
    <s v="X Produits CDC"/>
    <s v="VILLA AIME CONST 40 LOG"/>
    <s v="CDC"/>
    <n v="452920.6"/>
    <n v="451011.36"/>
    <n v="37.25"/>
    <s v="A"/>
    <s v="V"/>
    <s v="LIVRET A"/>
    <n v="3.4319999999999999"/>
    <s v="V"/>
    <s v="LIVRET A"/>
    <n v="5.15"/>
    <s v="A-1"/>
    <m/>
    <n v="21627.17"/>
    <n v="0"/>
  </r>
  <r>
    <x v="0"/>
    <x v="43"/>
    <n v="2010"/>
    <s v="X Produits CDC"/>
    <s v="LE MALTEVERNE CONST 28"/>
    <s v="CDC"/>
    <n v="340227.25"/>
    <n v="338322.75"/>
    <n v="42.58"/>
    <s v="A"/>
    <s v="V"/>
    <s v="LIVRET A"/>
    <n v="1.9530000000000001"/>
    <s v="V"/>
    <s v="LIVRET A"/>
    <n v="2.85"/>
    <s v="A-1"/>
    <m/>
    <n v="9663.4500000000007"/>
    <n v="745.68"/>
  </r>
  <r>
    <x v="0"/>
    <x v="43"/>
    <n v="2010"/>
    <s v="X Produits CDC"/>
    <s v="LE MALTAVERNE CONST 28"/>
    <s v="CDC"/>
    <n v="239659.75"/>
    <n v="223444.14"/>
    <n v="32.58"/>
    <s v="A"/>
    <s v="V"/>
    <s v="LIVRET A"/>
    <n v="1.117"/>
    <s v="V"/>
    <s v="LIVRET A"/>
    <n v="2.0499999999999998"/>
    <s v="A-1"/>
    <m/>
    <n v="4637.63"/>
    <n v="2781.67"/>
  </r>
  <r>
    <x v="0"/>
    <x v="43"/>
    <n v="1996"/>
    <s v="X Produits CDC"/>
    <s v="VILLA ROUMAGNAC_x000a_40 rue"/>
    <s v="CDC"/>
    <n v="128939.86"/>
    <n v="75046.33"/>
    <n v="10.58"/>
    <s v="A"/>
    <s v="V"/>
    <s v="LIVRET A"/>
    <n v="4.2149999999999999"/>
    <s v="V"/>
    <s v="LIVRET A"/>
    <n v="4.8"/>
    <s v="A-1"/>
    <m/>
    <n v="3814.24"/>
    <n v="4417.13"/>
  </r>
  <r>
    <x v="0"/>
    <x v="43"/>
    <n v="2017"/>
    <s v="X Produits CDC"/>
    <s v="LES GEMEAUX R_x000a_ehab de 4"/>
    <s v="CDC"/>
    <n v="275000"/>
    <n v="263633.84999999998"/>
    <n v="18.329999999999998"/>
    <s v="A"/>
    <s v="V"/>
    <s v="LIVRET A"/>
    <n v="1.35"/>
    <s v="V"/>
    <s v="LIVRET A"/>
    <n v="1.35"/>
    <s v="A-1"/>
    <m/>
    <n v="3712.5"/>
    <n v="11366.15"/>
  </r>
  <r>
    <x v="0"/>
    <x v="43"/>
    <n v="2010"/>
    <s v="X Produits CDC"/>
    <s v="LE MALTAVERNE CONST 28"/>
    <s v="CDC"/>
    <n v="978714"/>
    <n v="934582.37"/>
    <n v="32.58"/>
    <s v="A"/>
    <s v="V"/>
    <s v="LIVRET A"/>
    <n v="1.9750000000000001"/>
    <s v="V"/>
    <s v="LIVRET A"/>
    <n v="2.85"/>
    <s v="A-1"/>
    <m/>
    <n v="26874.22"/>
    <n v="8372.48"/>
  </r>
  <r>
    <x v="0"/>
    <x v="43"/>
    <n v="2018"/>
    <s v="X Produits CDC"/>
    <s v="ARCADE ST JEAN_x000a_Transfe"/>
    <s v="CDC"/>
    <n v="5051596"/>
    <n v="5051596"/>
    <n v="34.92"/>
    <s v="A"/>
    <s v="V"/>
    <s v="LIVRET A"/>
    <n v="1.35"/>
    <s v="V"/>
    <s v="LIVRET A"/>
    <n v="1.35"/>
    <s v="A-1"/>
    <m/>
    <n v="0"/>
    <n v="0"/>
  </r>
  <r>
    <x v="0"/>
    <x v="43"/>
    <n v="1994"/>
    <s v="X Produits CDC"/>
    <s v="VILLA HORTUS 26_x000a_boulevar"/>
    <s v="CDC"/>
    <n v="2052154.34"/>
    <n v="1086361.24"/>
    <n v="9.42"/>
    <s v="A"/>
    <s v="V"/>
    <s v="LIVRET A"/>
    <n v="4.681"/>
    <s v="V"/>
    <s v="LIVRET A"/>
    <n v="5.3"/>
    <s v="A-1"/>
    <m/>
    <n v="64283.14"/>
    <n v="80881.84"/>
  </r>
  <r>
    <x v="0"/>
    <x v="43"/>
    <n v="1995"/>
    <s v="X Produits CDC"/>
    <s v="VILLA ROUMAGNAC_x000a_Const 3"/>
    <s v="CDC"/>
    <n v="1043240.64"/>
    <n v="536083.12"/>
    <n v="9.92"/>
    <s v="A"/>
    <s v="V"/>
    <s v="LIVRET A"/>
    <n v="4.6420000000000003"/>
    <s v="V"/>
    <s v="LIVRET A"/>
    <n v="5.3"/>
    <s v="A-1"/>
    <m/>
    <n v="31663.46"/>
    <n v="39912.5"/>
  </r>
  <r>
    <x v="0"/>
    <x v="43"/>
    <n v="2016"/>
    <s v="X Produits CDC"/>
    <s v="LES LIBERATEURS_x000a_Acquisi"/>
    <s v="CDC"/>
    <n v="217267.05"/>
    <n v="208590.29"/>
    <n v="37.92"/>
    <s v="A"/>
    <s v="V"/>
    <s v="LIVRET A"/>
    <n v="0.55800000000000005"/>
    <s v="V"/>
    <s v="LIVRET A"/>
    <n v="0.55000000000000004"/>
    <s v="A-1"/>
    <m/>
    <n v="1204.25"/>
    <n v="4355.87"/>
  </r>
  <r>
    <x v="0"/>
    <x v="43"/>
    <n v="1995"/>
    <s v="X Produits CDC"/>
    <s v="BERNARD 6eme emp: 12 420"/>
    <s v="CDC"/>
    <n v="1041379.23"/>
    <n v="576200.97"/>
    <n v="10.17"/>
    <s v="A"/>
    <s v="V"/>
    <s v="LIVRET A"/>
    <n v="5.4290000000000003"/>
    <s v="V"/>
    <s v="LIVRET A"/>
    <n v="5.3"/>
    <s v="A-1"/>
    <m/>
    <n v="33054.14"/>
    <n v="37917.120000000003"/>
  </r>
  <r>
    <x v="0"/>
    <x v="43"/>
    <n v="2014"/>
    <s v="X Produits CDC"/>
    <s v="GIRAUD CONST DE 29 LOGT"/>
    <s v="CDC"/>
    <n v="108759.2"/>
    <n v="102658.74"/>
    <n v="45.67"/>
    <s v="A"/>
    <s v="V"/>
    <s v="LIVRET A"/>
    <n v="0.81200000000000006"/>
    <s v="V"/>
    <s v="LIVRET A"/>
    <n v="0.8"/>
    <s v="A-1"/>
    <m/>
    <n v="845.39"/>
    <n v="1561.43"/>
  </r>
  <r>
    <x v="0"/>
    <x v="43"/>
    <n v="2014"/>
    <s v="X Produits CDC"/>
    <s v="GIRAUD CONST DE 29 LOGT"/>
    <s v="CDC"/>
    <n v="456326.75"/>
    <n v="421376.93"/>
    <n v="35.67"/>
    <s v="A"/>
    <s v="V"/>
    <s v="LIVRET A"/>
    <n v="0.81200000000000006"/>
    <s v="V"/>
    <s v="LIVRET A"/>
    <n v="0.8"/>
    <s v="A-1"/>
    <m/>
    <n v="3490.5"/>
    <n v="8935.42"/>
  </r>
  <r>
    <x v="0"/>
    <x v="43"/>
    <n v="2017"/>
    <s v="X Produits CDC"/>
    <s v="LA CABUCELLE PAM r_x000a_ehab"/>
    <s v="CDC"/>
    <n v="1028088.05"/>
    <n v="995870.12"/>
    <n v="23.33"/>
    <s v="A"/>
    <s v="V"/>
    <s v="LIVRET A"/>
    <n v="1.37"/>
    <s v="V"/>
    <s v="LIVRET A"/>
    <n v="1.35"/>
    <s v="A-1"/>
    <m/>
    <n v="13879.19"/>
    <n v="32217.93"/>
  </r>
  <r>
    <x v="0"/>
    <x v="43"/>
    <n v="2010"/>
    <s v="X Produits CDC"/>
    <s v="LE MALTAVERNE CONST 28"/>
    <s v="CDC"/>
    <n v="83311.8"/>
    <n v="80956.11"/>
    <n v="42.58"/>
    <s v="A"/>
    <s v="V"/>
    <s v="LIVRET A"/>
    <n v="1.1040000000000001"/>
    <s v="V"/>
    <s v="LIVRET A"/>
    <n v="2.0499999999999998"/>
    <s v="A-1"/>
    <m/>
    <n v="1668.81"/>
    <n v="449.22"/>
  </r>
  <r>
    <x v="0"/>
    <x v="43"/>
    <n v="1994"/>
    <s v="X Produits CDC"/>
    <s v="TROUVERES 9_x000a_traverse Cap"/>
    <s v="CDC"/>
    <n v="1844633.11"/>
    <n v="1050392.74"/>
    <n v="11.5"/>
    <s v="A"/>
    <s v="V"/>
    <s v="LIVRET A"/>
    <n v="4.9109999999999996"/>
    <s v="V"/>
    <s v="LIVRET A"/>
    <n v="5.3"/>
    <s v="A-1"/>
    <m/>
    <n v="59747"/>
    <n v="61589.51"/>
  </r>
  <r>
    <x v="0"/>
    <x v="43"/>
    <n v="2014"/>
    <s v="P"/>
    <s v="REAMENAGEMENT DE 2 EMPRUN"/>
    <s v="CDC"/>
    <n v="1282058.5900000001"/>
    <n v="1043358.96"/>
    <n v="13.5"/>
    <s v="A"/>
    <s v="V"/>
    <s v="LIVRET A"/>
    <n v="2.4870000000000001"/>
    <s v="V"/>
    <s v="LIVRET A"/>
    <n v="2.4500000000000002"/>
    <s v="A-1"/>
    <m/>
    <n v="27453.91"/>
    <n v="61858.69"/>
  </r>
  <r>
    <x v="0"/>
    <x v="43"/>
    <n v="2016"/>
    <s v="X Produits CDC"/>
    <s v="LES LIBERATEURS_x000a_Acquisi"/>
    <s v="CDC"/>
    <n v="250351.2"/>
    <n v="246156.06"/>
    <n v="57.92"/>
    <s v="A"/>
    <s v="V"/>
    <s v="LIVRET A"/>
    <n v="1.2789999999999999"/>
    <s v="V"/>
    <s v="LIVRET A"/>
    <n v="1.26"/>
    <s v="A-1"/>
    <m/>
    <n v="3216.42"/>
    <n v="2101.7399999999998"/>
  </r>
  <r>
    <x v="0"/>
    <x v="43"/>
    <n v="2016"/>
    <s v="X Produits CDC"/>
    <s v="LES LIBERATEURS_x000a_Acquisi"/>
    <s v="CDC"/>
    <n v="304850.7"/>
    <n v="294864.67"/>
    <n v="37.92"/>
    <s v="A"/>
    <s v="V"/>
    <s v="LIVRET A"/>
    <n v="1.37"/>
    <s v="V"/>
    <s v="LIVRET A"/>
    <n v="1.35"/>
    <s v="A-1"/>
    <m/>
    <n v="4163.3999999999996"/>
    <n v="5020.3900000000003"/>
  </r>
  <r>
    <x v="0"/>
    <x v="43"/>
    <n v="2005"/>
    <s v="X Produits CDC"/>
    <s v="VILLA AIME CONSTRUCTION"/>
    <s v="CDC"/>
    <n v="1380990.05"/>
    <n v="1320713.67"/>
    <n v="22.25"/>
    <s v="A"/>
    <s v="V"/>
    <s v="LIVRET A"/>
    <n v="3.625"/>
    <s v="V"/>
    <s v="LIVRET A"/>
    <n v="5.15"/>
    <s v="A-1"/>
    <m/>
    <n v="68572.58"/>
    <n v="10792.62"/>
  </r>
  <r>
    <x v="0"/>
    <x v="44"/>
    <n v="2014"/>
    <s v="X Produits CDC"/>
    <s v="RUISSEAU MIRABEAU DEM REC"/>
    <s v="CDC"/>
    <n v="641345.1"/>
    <n v="609393.74"/>
    <n v="45"/>
    <s v="A"/>
    <s v="V"/>
    <s v="LIVRET A"/>
    <n v="0.81200000000000006"/>
    <s v="V"/>
    <s v="LIVRET A"/>
    <n v="0.8"/>
    <s v="A-1"/>
    <m/>
    <n v="5008.7"/>
    <n v="8083.58"/>
  </r>
  <r>
    <x v="0"/>
    <x v="44"/>
    <n v="2013"/>
    <s v="X Produits CDC"/>
    <s v="REFUGE acq ame de 4 lgt"/>
    <s v="CDC"/>
    <n v="155520"/>
    <n v="133262.69"/>
    <n v="19.420000000000002"/>
    <s v="A"/>
    <s v="V"/>
    <s v="LIVRET A"/>
    <n v="2.4089999999999998"/>
    <s v="V"/>
    <s v="LIVRET A"/>
    <n v="2.41"/>
    <s v="A-1"/>
    <m/>
    <n v="3326.01"/>
    <n v="4745.8500000000004"/>
  </r>
  <r>
    <x v="0"/>
    <x v="44"/>
    <n v="2008"/>
    <s v="X Produits CDC"/>
    <s v="VINCENT SCOTTO RES ETUD"/>
    <s v="CDC"/>
    <n v="240000"/>
    <n v="206827.4"/>
    <n v="30.08"/>
    <s v="A"/>
    <s v="V"/>
    <s v="LIVRET A"/>
    <n v="2.4180000000000001"/>
    <s v="V"/>
    <s v="LIVRET A"/>
    <n v="2.85"/>
    <s v="A-1"/>
    <m/>
    <n v="6012.12"/>
    <n v="4124.26"/>
  </r>
  <r>
    <x v="0"/>
    <x v="44"/>
    <n v="2006"/>
    <s v="X Produits CDC"/>
    <s v="RUE DU REFUGE ACQ AMEL"/>
    <s v="CDC"/>
    <n v="195000"/>
    <n v="147728.26"/>
    <n v="18.079999999999998"/>
    <s v="A"/>
    <s v="V"/>
    <s v="LIVRET A"/>
    <n v="4.1769999999999996"/>
    <s v="V"/>
    <s v="LIVRET A"/>
    <n v="3.75"/>
    <s v="A-1"/>
    <m/>
    <n v="5737.54"/>
    <n v="5272.73"/>
  </r>
  <r>
    <x v="0"/>
    <x v="44"/>
    <n v="2017"/>
    <s v="X Produits CDC"/>
    <s v="AUBAGNE Acq am e de 5"/>
    <s v="CDC"/>
    <n v="36700"/>
    <n v="36177.01"/>
    <n v="48.92"/>
    <s v="A"/>
    <s v="V"/>
    <s v="LIVRET A"/>
    <n v="1.37"/>
    <s v="V"/>
    <s v="LIVRET A"/>
    <n v="1.35"/>
    <s v="A-1"/>
    <m/>
    <n v="495.45"/>
    <n v="522.99"/>
  </r>
  <r>
    <x v="0"/>
    <x v="44"/>
    <n v="2017"/>
    <s v="X Produits CDC"/>
    <s v="48 RUE NATIONALE_x000a_acq am"/>
    <s v="CDC"/>
    <n v="326071"/>
    <n v="318747.03999999998"/>
    <n v="38.17"/>
    <s v="A"/>
    <s v="V"/>
    <s v="LIVRET A"/>
    <n v="0.55800000000000005"/>
    <s v="V"/>
    <s v="LIVRET A"/>
    <n v="0.55000000000000004"/>
    <s v="A-1"/>
    <m/>
    <n v="1793.39"/>
    <n v="7323.96"/>
  </r>
  <r>
    <x v="0"/>
    <x v="44"/>
    <n v="2011"/>
    <s v="X Produits CDC"/>
    <s v="RUE CANONGE ACQ AME DE"/>
    <s v="CDC"/>
    <n v="284057"/>
    <n v="263702.52"/>
    <n v="32.75"/>
    <s v="A"/>
    <s v="V"/>
    <s v="LIVRET A"/>
    <n v="2.589"/>
    <s v="V"/>
    <s v="LIVRET A"/>
    <n v="2.85"/>
    <s v="A-1"/>
    <m/>
    <n v="7639.81"/>
    <n v="4361.0200000000004"/>
  </r>
  <r>
    <x v="0"/>
    <x v="44"/>
    <n v="2011"/>
    <s v="X Produits CDC"/>
    <s v="MAISON RELAIS LE MARABOUT"/>
    <s v="CDC"/>
    <n v="81332"/>
    <n v="79973.460000000006"/>
    <n v="44.33"/>
    <s v="A"/>
    <s v="V"/>
    <s v="LIVRET A"/>
    <n v="2.048"/>
    <s v="V"/>
    <s v="LIVRET A"/>
    <n v="2.0499999999999998"/>
    <s v="A-1"/>
    <m/>
    <n v="1656.3"/>
    <n v="821.51"/>
  </r>
  <r>
    <x v="0"/>
    <x v="44"/>
    <n v="2000"/>
    <s v="X Produits CDC"/>
    <s v="RECONSTRUCTION ILOTS CHIE"/>
    <s v="CDC"/>
    <n v="562442.05000000005"/>
    <n v="321835.88"/>
    <n v="13.08"/>
    <s v="A"/>
    <s v="V"/>
    <s v="LIVRET A"/>
    <n v="3.0209999999999999"/>
    <s v="V"/>
    <s v="LIVRET A"/>
    <n v="3.05"/>
    <s v="A-1"/>
    <m/>
    <n v="10371.6"/>
    <n v="18216.55"/>
  </r>
  <r>
    <x v="0"/>
    <x v="44"/>
    <n v="1998"/>
    <s v="P"/>
    <s v="CHIEUSSE PASTEUR_x000a_16eme Co"/>
    <s v="Urcil"/>
    <n v="1524490.17"/>
    <n v="585888.78"/>
    <n v="6.83"/>
    <s v="A"/>
    <s v="F"/>
    <s v="FIXE"/>
    <n v="1.496"/>
    <s v="F"/>
    <s v="FIXE"/>
    <n v="1.5"/>
    <s v="A-1"/>
    <m/>
    <n v="9970.7000000000007"/>
    <n v="78824.350000000006"/>
  </r>
  <r>
    <x v="0"/>
    <x v="44"/>
    <n v="1993"/>
    <s v="X Produits CDC"/>
    <s v="ACQ AMEL 1 LOGT 3 BIS RUE"/>
    <s v="CDC"/>
    <n v="17225.82"/>
    <n v="6106.64"/>
    <n v="6.67"/>
    <s v="A"/>
    <s v="V"/>
    <s v="LIVRET A"/>
    <n v="4.3890000000000002"/>
    <s v="V"/>
    <s v="LIVRET A"/>
    <n v="3.55"/>
    <s v="A-1"/>
    <m/>
    <n v="243.94"/>
    <n v="765.09"/>
  </r>
  <r>
    <x v="0"/>
    <x v="44"/>
    <n v="1991"/>
    <s v="X Produits CDC"/>
    <s v="18 RUE LAUTARD_x000a_3EME ACQ"/>
    <s v="CDC"/>
    <n v="53672.88"/>
    <n v="14639.52"/>
    <n v="4.67"/>
    <s v="A"/>
    <s v="V"/>
    <s v="LIVRET A"/>
    <n v="4.6189999999999998"/>
    <s v="V"/>
    <s v="LIVRET A"/>
    <n v="3.55"/>
    <s v="A-1"/>
    <m/>
    <n v="613.91999999999996"/>
    <n v="2653.88"/>
  </r>
  <r>
    <x v="0"/>
    <x v="44"/>
    <n v="1991"/>
    <s v="X Produits CDC"/>
    <s v="ACQ AMEL 1 LOGT.38 BD HON"/>
    <s v="CDC"/>
    <n v="25351.97"/>
    <n v="6914.86"/>
    <n v="4.67"/>
    <s v="A"/>
    <s v="V"/>
    <s v="LIVRET A"/>
    <n v="4.6189999999999998"/>
    <s v="V"/>
    <s v="LIVRET A"/>
    <n v="3.55"/>
    <s v="A-1"/>
    <m/>
    <n v="289.98"/>
    <n v="1253.54"/>
  </r>
  <r>
    <x v="0"/>
    <x v="44"/>
    <n v="1996"/>
    <s v="P"/>
    <s v="RHI CHIEUSSE PASTEUR 16em"/>
    <s v="Urcil"/>
    <n v="990918.61"/>
    <n v="168082.89"/>
    <n v="2.42"/>
    <s v="A"/>
    <s v="F"/>
    <s v="FIXE"/>
    <n v="1.508"/>
    <s v="F"/>
    <s v="FIXE"/>
    <n v="1.5"/>
    <s v="A-1"/>
    <m/>
    <n v="3336.94"/>
    <n v="54379.839999999997"/>
  </r>
  <r>
    <x v="0"/>
    <x v="44"/>
    <n v="1995"/>
    <s v="X Produits CDC"/>
    <s v="PAPETY Rues Papety et C e"/>
    <s v="CDC"/>
    <n v="1044562.22"/>
    <n v="445433.28"/>
    <n v="8.25"/>
    <s v="A"/>
    <s v="V"/>
    <s v="LIVRET A"/>
    <n v="4.851"/>
    <s v="V"/>
    <s v="LIVRET A"/>
    <n v="3.55"/>
    <s v="A-1"/>
    <m/>
    <n v="17303.7"/>
    <n v="41994.99"/>
  </r>
  <r>
    <x v="0"/>
    <x v="44"/>
    <n v="2003"/>
    <s v="X Produits CDC"/>
    <s v="LA PATERNELLE_x000a_Tranformati"/>
    <s v="CDC"/>
    <n v="441631"/>
    <n v="212462.62"/>
    <n v="9.33"/>
    <s v="A"/>
    <s v="V"/>
    <s v="LIVRET A"/>
    <n v="3.0209999999999999"/>
    <s v="V"/>
    <s v="LIVRET A"/>
    <n v="2.5"/>
    <s v="A-1"/>
    <m/>
    <n v="5774.11"/>
    <n v="18501.61"/>
  </r>
  <r>
    <x v="0"/>
    <x v="44"/>
    <n v="1995"/>
    <s v="P"/>
    <s v="Acq insertion de 2 logeme"/>
    <s v="CIL U"/>
    <n v="43488.22"/>
    <n v="11608.26"/>
    <n v="5"/>
    <s v="A"/>
    <s v="F"/>
    <s v="FIXE"/>
    <n v="1.988"/>
    <s v="F"/>
    <s v="FIXE"/>
    <n v="2"/>
    <s v="A-1"/>
    <m/>
    <n v="275.89999999999998"/>
    <n v="2186.9"/>
  </r>
  <r>
    <x v="0"/>
    <x v="44"/>
    <n v="2016"/>
    <s v="X Produits CDC"/>
    <s v="133 LIBERATION ACQ AME"/>
    <s v="CDC"/>
    <n v="234712"/>
    <n v="226627.17"/>
    <n v="37.25"/>
    <s v="A"/>
    <s v="V"/>
    <s v="LIVRET A"/>
    <n v="1.86"/>
    <s v="V"/>
    <s v="LIVRET A"/>
    <n v="1.86"/>
    <s v="A-1"/>
    <m/>
    <n v="4291.1499999999996"/>
    <n v="4079.66"/>
  </r>
  <r>
    <x v="0"/>
    <x v="44"/>
    <n v="2013"/>
    <s v="X Produits CDC"/>
    <s v="PARC BELLEVUE ACQ AMEL"/>
    <s v="CDC"/>
    <n v="1169147"/>
    <n v="1126202.8799999999"/>
    <n v="34.17"/>
    <s v="A"/>
    <s v="V"/>
    <s v="LIVRET A"/>
    <n v="2.851"/>
    <s v="V"/>
    <s v="LIVRET A"/>
    <n v="2.85"/>
    <s v="A-1"/>
    <m/>
    <n v="32522.92"/>
    <n v="14952.36"/>
  </r>
  <r>
    <x v="0"/>
    <x v="44"/>
    <n v="2013"/>
    <s v="X Produits CDC"/>
    <s v="PARC BELLEVUE ACQ AMEL"/>
    <s v="CDC"/>
    <n v="611428"/>
    <n v="598722.34"/>
    <n v="44.17"/>
    <s v="A"/>
    <s v="V"/>
    <s v="LIVRET A"/>
    <n v="2.851"/>
    <s v="V"/>
    <s v="LIVRET A"/>
    <n v="2.85"/>
    <s v="A-1"/>
    <m/>
    <n v="17190.73"/>
    <n v="4461.3"/>
  </r>
  <r>
    <x v="0"/>
    <x v="44"/>
    <n v="2016"/>
    <s v="X Produits CDC"/>
    <s v="1 RUE RODILLAT REHAB DE"/>
    <s v="CDC"/>
    <n v="86900"/>
    <n v="80969.14"/>
    <n v="22.08"/>
    <s v="A"/>
    <s v="V"/>
    <s v="LIVRET A"/>
    <n v="1.35"/>
    <s v="V"/>
    <s v="LIVRET A"/>
    <n v="1.35"/>
    <s v="A-1"/>
    <m/>
    <n v="1133.3900000000001"/>
    <n v="2985.31"/>
  </r>
  <r>
    <x v="0"/>
    <x v="44"/>
    <n v="2007"/>
    <s v="X Produits CDC"/>
    <s v="RUE CURIOL ACQ AMEL 4 L"/>
    <s v="CDC"/>
    <n v="229593"/>
    <n v="121274.9"/>
    <n v="8.08"/>
    <s v="A"/>
    <s v="V"/>
    <s v="LIVRET A"/>
    <n v="3.9049999999999998"/>
    <s v="V"/>
    <s v="LIVRET A"/>
    <n v="3.75"/>
    <s v="A-1"/>
    <m/>
    <n v="4979.71"/>
    <n v="11517.25"/>
  </r>
  <r>
    <x v="0"/>
    <x v="44"/>
    <n v="2017"/>
    <s v="X Produits CDC"/>
    <s v="41 RUE NATIONALE_x000a_acq am"/>
    <s v="CDC"/>
    <n v="157575"/>
    <n v="155610.70000000001"/>
    <n v="48.17"/>
    <s v="A"/>
    <s v="V"/>
    <s v="LIVRET A"/>
    <n v="1.887"/>
    <s v="V"/>
    <s v="LIVRET A"/>
    <n v="1.86"/>
    <s v="A-1"/>
    <m/>
    <n v="2930.9"/>
    <n v="1964.3"/>
  </r>
  <r>
    <x v="0"/>
    <x v="44"/>
    <n v="1994"/>
    <s v="X Produits CDC"/>
    <s v="BELLE DE MAI 1 rue_x000a_Belle"/>
    <s v="CDC"/>
    <n v="22235.45"/>
    <n v="8681.74"/>
    <n v="7.42"/>
    <s v="A"/>
    <s v="V"/>
    <s v="LIVRET A"/>
    <n v="4.9290000000000003"/>
    <s v="V"/>
    <s v="LIVRET A"/>
    <n v="3.55"/>
    <s v="A-1"/>
    <m/>
    <n v="341.44"/>
    <n v="936.16"/>
  </r>
  <r>
    <x v="0"/>
    <x v="44"/>
    <n v="1993"/>
    <s v="X Produits CDC"/>
    <s v="ACQ INSER 1 LOGT 5 RUE SE"/>
    <s v="CDC"/>
    <n v="26374.9"/>
    <n v="9350.0499999999993"/>
    <n v="6.58"/>
    <s v="A"/>
    <s v="V"/>
    <s v="LIVRET A"/>
    <n v="4.4770000000000003"/>
    <s v="V"/>
    <s v="LIVRET A"/>
    <n v="3.55"/>
    <s v="A-1"/>
    <m/>
    <n v="373.51"/>
    <n v="1171.45"/>
  </r>
  <r>
    <x v="0"/>
    <x v="44"/>
    <n v="1994"/>
    <s v="X Produits CDC"/>
    <s v="ACQ AMEL 1 LOGT PLA 87 RU"/>
    <s v="CDC"/>
    <n v="21463.14"/>
    <n v="8521.74"/>
    <n v="7.08"/>
    <s v="A"/>
    <s v="V"/>
    <s v="LIVRET A"/>
    <n v="4.9729999999999999"/>
    <s v="V"/>
    <s v="LIVRET A"/>
    <n v="3.55"/>
    <s v="A-1"/>
    <m/>
    <n v="335.14"/>
    <n v="918.91"/>
  </r>
  <r>
    <x v="0"/>
    <x v="44"/>
    <n v="1993"/>
    <s v="X Produits CDC"/>
    <s v="ACQ AMEL 3 LOGTS 22 24 BD"/>
    <s v="CDC"/>
    <n v="27630.93"/>
    <n v="9795.32"/>
    <n v="6.92"/>
    <s v="A"/>
    <s v="V"/>
    <s v="LIVRET A"/>
    <n v="4.657"/>
    <s v="V"/>
    <s v="LIVRET A"/>
    <n v="3.55"/>
    <s v="A-1"/>
    <m/>
    <n v="391.3"/>
    <n v="1227.23"/>
  </r>
  <r>
    <x v="0"/>
    <x v="44"/>
    <n v="1994"/>
    <s v="X Produits CDC"/>
    <s v="PELLETAN 121_x000a_avenue Cami"/>
    <s v="CDC"/>
    <n v="33024.879999999997"/>
    <n v="12894.14"/>
    <n v="7.92"/>
    <s v="A"/>
    <s v="V"/>
    <s v="LIVRET A"/>
    <n v="4.9349999999999996"/>
    <s v="V"/>
    <s v="LIVRET A"/>
    <n v="3.55"/>
    <s v="A-1"/>
    <m/>
    <n v="507.1"/>
    <n v="1390.39"/>
  </r>
  <r>
    <x v="0"/>
    <x v="44"/>
    <n v="1994"/>
    <s v="P"/>
    <s v="Acq insertion 5 logements"/>
    <s v="CIL U"/>
    <n v="96037.55"/>
    <n v="25635.32"/>
    <n v="5"/>
    <s v="A"/>
    <s v="F"/>
    <s v="FIXE"/>
    <n v="1.9850000000000001"/>
    <s v="F"/>
    <s v="FIXE"/>
    <n v="2"/>
    <s v="A-1"/>
    <m/>
    <n v="609.29999999999995"/>
    <n v="4829.4399999999996"/>
  </r>
  <r>
    <x v="0"/>
    <x v="44"/>
    <n v="1994"/>
    <s v="X Produits CDC"/>
    <s v="HOCHE 67 rue Hoche 3eme"/>
    <s v="CDC"/>
    <n v="19562.87"/>
    <n v="7638.24"/>
    <n v="7.42"/>
    <s v="A"/>
    <s v="V"/>
    <s v="LIVRET A"/>
    <n v="4.9290000000000003"/>
    <s v="V"/>
    <s v="LIVRET A"/>
    <n v="3.55"/>
    <s v="A-1"/>
    <m/>
    <n v="300.39"/>
    <n v="823.65"/>
  </r>
  <r>
    <x v="0"/>
    <x v="44"/>
    <n v="1992"/>
    <s v="X Produits CDC"/>
    <s v="LE PANIER ACQ AMEL 30"/>
    <s v="CDC"/>
    <n v="596033.12"/>
    <n v="191136.59"/>
    <n v="5.08"/>
    <s v="A"/>
    <s v="V"/>
    <s v="LIVRET A"/>
    <n v="5.0990000000000002"/>
    <s v="V"/>
    <s v="LIVRET A"/>
    <n v="3.55"/>
    <s v="A-1"/>
    <m/>
    <n v="7793.66"/>
    <n v="28402.9"/>
  </r>
  <r>
    <x v="0"/>
    <x v="44"/>
    <n v="1988"/>
    <s v="X Produits CDC"/>
    <s v="ACQ AMEL3 LOGTS.SIS 78 BD"/>
    <s v="CDC"/>
    <n v="87200.84"/>
    <n v="18558.22"/>
    <n v="3.75"/>
    <s v="A"/>
    <s v="V"/>
    <s v="LIVRET A"/>
    <n v="4.2"/>
    <s v="V"/>
    <s v="LIVRET A"/>
    <n v="2.7120000000000002"/>
    <s v="A-1"/>
    <m/>
    <n v="1135.72"/>
    <n v="4195.8500000000004"/>
  </r>
  <r>
    <x v="0"/>
    <x v="44"/>
    <n v="1996"/>
    <s v="X Produits CDC"/>
    <s v="Acq insertion de 3 logeme"/>
    <s v="CDC"/>
    <n v="18847.88"/>
    <n v="7699.27"/>
    <n v="9.42"/>
    <s v="A"/>
    <s v="V"/>
    <s v="LIVRET A"/>
    <n v="4.0529999999999999"/>
    <s v="V"/>
    <s v="LIVRET A"/>
    <n v="3.05"/>
    <s v="A-1"/>
    <m/>
    <n v="255.64"/>
    <n v="682.42"/>
  </r>
  <r>
    <x v="0"/>
    <x v="44"/>
    <n v="1987"/>
    <s v="X Produits CDC"/>
    <s v="ACQ AMEL 1 LOGT.13 RUE F"/>
    <s v="CDC"/>
    <n v="18892.55"/>
    <n v="3074.41"/>
    <n v="2.92"/>
    <s v="A"/>
    <s v="V"/>
    <s v="LIVRET A"/>
    <n v="4.2009999999999996"/>
    <s v="V"/>
    <s v="LIVRET A"/>
    <n v="2.7120000000000002"/>
    <s v="A-1"/>
    <m/>
    <n v="231.32"/>
    <n v="946.32"/>
  </r>
  <r>
    <x v="0"/>
    <x v="44"/>
    <n v="2002"/>
    <s v="X Produits CDC"/>
    <s v="CAMPAGNE LAROUSSE REHAB"/>
    <s v="CDC"/>
    <n v="1011865"/>
    <n v="0"/>
    <n v="0"/>
    <s v="A"/>
    <s v="V"/>
    <s v="LIVRET A"/>
    <n v="3.6760000000000002"/>
    <s v="V"/>
    <s v="LIVRET A"/>
    <n v="2.5"/>
    <s v="A-1"/>
    <m/>
    <n v="2040.17"/>
    <n v="81606.66"/>
  </r>
  <r>
    <x v="0"/>
    <x v="44"/>
    <n v="2001"/>
    <s v="X Produits CDC"/>
    <s v="CITE BASSENS RECONSTRUCTI"/>
    <s v="CDC"/>
    <n v="589565.02"/>
    <n v="333560.28999999998"/>
    <n v="14.92"/>
    <s v="A"/>
    <s v="V"/>
    <s v="LIVRET A"/>
    <n v="2.9889999999999999"/>
    <s v="V"/>
    <s v="LIVRET A"/>
    <n v="2.25"/>
    <s v="A-1"/>
    <m/>
    <n v="7921.93"/>
    <n v="18525.580000000002"/>
  </r>
  <r>
    <x v="0"/>
    <x v="44"/>
    <n v="2014"/>
    <s v="X Produits CDC"/>
    <s v="LA PALUD REHAB DE 5 LOG"/>
    <s v="CDC"/>
    <n v="51884"/>
    <n v="51149.94"/>
    <n v="46"/>
    <s v="A"/>
    <s v="V"/>
    <s v="LIVRET A"/>
    <n v="1.6240000000000001"/>
    <s v="V"/>
    <s v="LIVRET A"/>
    <n v="1.6"/>
    <s v="A-1"/>
    <m/>
    <n v="841.77"/>
    <n v="734.06"/>
  </r>
  <r>
    <x v="0"/>
    <x v="44"/>
    <n v="2011"/>
    <s v="X Produits CDC"/>
    <s v="5 7 RUE MERY ACQ_x000a_AME 61"/>
    <s v="CDC"/>
    <n v="1345421"/>
    <n v="1155529.1499999999"/>
    <n v="21.5"/>
    <s v="A"/>
    <s v="V"/>
    <s v="LIVRET A"/>
    <n v="3.36"/>
    <s v="V"/>
    <s v="LIVRET A"/>
    <n v="3.64"/>
    <s v="A-1"/>
    <m/>
    <n v="43039.59"/>
    <n v="26877.17"/>
  </r>
  <r>
    <x v="0"/>
    <x v="44"/>
    <n v="2016"/>
    <s v="X Produits CDC"/>
    <s v="1 RUE RODILLAT REHAB DE"/>
    <s v="CDC"/>
    <n v="219268"/>
    <n v="204303.12"/>
    <n v="22.08"/>
    <s v="A"/>
    <s v="V"/>
    <s v="LIVRET A"/>
    <n v="1.35"/>
    <s v="V"/>
    <s v="LIVRET A"/>
    <n v="1.35"/>
    <s v="A-1"/>
    <m/>
    <n v="2859.78"/>
    <n v="7532.61"/>
  </r>
  <r>
    <x v="0"/>
    <x v="44"/>
    <n v="2009"/>
    <s v="X Produits CDC"/>
    <s v="VINCENT SCOTTO RES ETUD"/>
    <s v="CDC"/>
    <n v="760000"/>
    <n v="605489.43999999994"/>
    <n v="20.079999999999998"/>
    <s v="A"/>
    <s v="V"/>
    <s v="LIVRET A"/>
    <n v="2.5150000000000001"/>
    <s v="V"/>
    <s v="LIVRET A"/>
    <n v="3.38"/>
    <s v="A-1"/>
    <m/>
    <n v="21128.13"/>
    <n v="19603.02"/>
  </r>
  <r>
    <x v="0"/>
    <x v="44"/>
    <n v="2017"/>
    <s v="X Produits CDC"/>
    <s v="41 RUE NATIONALE_x000a_acq am"/>
    <s v="CDC"/>
    <n v="530186"/>
    <n v="521051.25"/>
    <n v="38.17"/>
    <s v="A"/>
    <s v="V"/>
    <s v="LIVRET A"/>
    <n v="1.887"/>
    <s v="V"/>
    <s v="LIVRET A"/>
    <n v="1.86"/>
    <s v="A-1"/>
    <m/>
    <n v="9861.4599999999991"/>
    <n v="9134.75"/>
  </r>
  <r>
    <x v="0"/>
    <x v="44"/>
    <n v="2017"/>
    <s v="X Produits CDC"/>
    <s v="TILSIT Acqu am e de 2 l"/>
    <s v="CDC"/>
    <n v="102653"/>
    <n v="101373.35"/>
    <n v="48.17"/>
    <s v="A"/>
    <s v="V"/>
    <s v="LIVRET A"/>
    <n v="1.887"/>
    <s v="V"/>
    <s v="LIVRET A"/>
    <n v="1.86"/>
    <s v="A-1"/>
    <m/>
    <n v="1909.35"/>
    <n v="1279.6500000000001"/>
  </r>
  <r>
    <x v="0"/>
    <x v="44"/>
    <n v="2011"/>
    <s v="X Produits CDC"/>
    <s v="RUE CANONGE"/>
    <s v="CDC"/>
    <n v="21908"/>
    <n v="20591.5"/>
    <n v="42.67"/>
    <s v="A"/>
    <s v="V"/>
    <s v="LIVRET A"/>
    <n v="2.59"/>
    <s v="V"/>
    <s v="LIVRET A"/>
    <n v="2.35"/>
    <s v="A-1"/>
    <m/>
    <n v="490.38"/>
    <n v="275.67"/>
  </r>
  <r>
    <x v="0"/>
    <x v="44"/>
    <n v="1998"/>
    <s v="X Produits CDC"/>
    <s v="116 BD NATIONAL_x000a_3eme Ac"/>
    <s v="CDC"/>
    <n v="155788.26"/>
    <n v="78078.91"/>
    <n v="11.17"/>
    <s v="A"/>
    <s v="V"/>
    <s v="LIVRET A"/>
    <n v="4.0990000000000002"/>
    <s v="V"/>
    <s v="LIVRET A"/>
    <n v="3.05"/>
    <s v="A-1"/>
    <m/>
    <n v="2546.8000000000002"/>
    <n v="5422.86"/>
  </r>
  <r>
    <x v="0"/>
    <x v="44"/>
    <n v="1993"/>
    <s v="X Produits CDC"/>
    <s v="ACQ AMEL 3 LOGTS 29 RUE"/>
    <s v="CDC"/>
    <n v="111475.6"/>
    <n v="40667.919999999998"/>
    <n v="6.08"/>
    <s v="A"/>
    <s v="V"/>
    <s v="LIVRET A"/>
    <n v="5.1340000000000003"/>
    <s v="V"/>
    <s v="LIVRET A"/>
    <n v="3.55"/>
    <s v="A-1"/>
    <m/>
    <n v="1624.59"/>
    <n v="5095.1899999999996"/>
  </r>
  <r>
    <x v="0"/>
    <x v="44"/>
    <n v="1994"/>
    <s v="X Produits CDC"/>
    <s v="CHIEUSSE PASTEUR 17 25 b"/>
    <s v="CDC"/>
    <n v="313088.05"/>
    <n v="140078.57"/>
    <n v="8.92"/>
    <s v="A"/>
    <s v="V"/>
    <s v="LIVRET A"/>
    <n v="4.915"/>
    <s v="V"/>
    <s v="LIVRET A"/>
    <n v="3.55"/>
    <s v="A-1"/>
    <m/>
    <n v="5441.62"/>
    <n v="13206.46"/>
  </r>
  <r>
    <x v="0"/>
    <x v="44"/>
    <n v="1994"/>
    <s v="X Produits CDC"/>
    <s v="ACQ AMEL 2 LOGTS PLA 19"/>
    <s v="CDC"/>
    <n v="99343.86"/>
    <n v="39070.71"/>
    <n v="7.25"/>
    <s v="A"/>
    <s v="V"/>
    <s v="LIVRET A"/>
    <n v="4.8220000000000001"/>
    <s v="V"/>
    <s v="LIVRET A"/>
    <n v="3.55"/>
    <s v="A-1"/>
    <m/>
    <n v="1536.58"/>
    <n v="4213.04"/>
  </r>
  <r>
    <x v="0"/>
    <x v="44"/>
    <n v="1995"/>
    <s v="X Produits CDC"/>
    <s v="SAINT THEODORE 2_x000a_rue Sai"/>
    <s v="CDC"/>
    <n v="704823.18"/>
    <n v="298386.51"/>
    <n v="8.42"/>
    <s v="A"/>
    <s v="V"/>
    <s v="LIVRET A"/>
    <n v="4.8319999999999999"/>
    <s v="V"/>
    <s v="LIVRET A"/>
    <n v="3.55"/>
    <s v="A-1"/>
    <m/>
    <n v="11591.39"/>
    <n v="28131.57"/>
  </r>
  <r>
    <x v="0"/>
    <x v="44"/>
    <n v="1994"/>
    <s v="X Produits CDC"/>
    <s v="DOMINICAINES 31 rue_x000a_des"/>
    <s v="CDC"/>
    <n v="166789.74"/>
    <n v="72142.97"/>
    <n v="8"/>
    <s v="A"/>
    <s v="V"/>
    <s v="LIVRET A"/>
    <n v="4.907"/>
    <s v="V"/>
    <s v="LIVRET A"/>
    <n v="3.55"/>
    <s v="A-1"/>
    <m/>
    <n v="2802.53"/>
    <n v="6801.56"/>
  </r>
  <r>
    <x v="0"/>
    <x v="44"/>
    <n v="1993"/>
    <s v="X Produits CDC"/>
    <s v="ACQ AMEL 1 LOGT 73 TRAVE"/>
    <s v="CDC"/>
    <n v="16880.07"/>
    <n v="5984.07"/>
    <n v="6.67"/>
    <s v="A"/>
    <s v="V"/>
    <s v="LIVRET A"/>
    <n v="4.4119999999999999"/>
    <s v="V"/>
    <s v="LIVRET A"/>
    <n v="3.55"/>
    <s v="A-1"/>
    <m/>
    <n v="239.04"/>
    <n v="749.74"/>
  </r>
  <r>
    <x v="0"/>
    <x v="44"/>
    <n v="2012"/>
    <s v="X Produits CDC"/>
    <s v="CAMILLE PELLETAN ACQ AM"/>
    <s v="CDC"/>
    <n v="275781"/>
    <n v="251399.04000000001"/>
    <n v="33.17"/>
    <s v="A"/>
    <s v="V"/>
    <s v="LIVRET A"/>
    <n v="2.8410000000000002"/>
    <s v="V"/>
    <s v="LIVRET A"/>
    <n v="2.85"/>
    <s v="A-1"/>
    <m/>
    <n v="7288.97"/>
    <n v="4354.3999999999996"/>
  </r>
  <r>
    <x v="0"/>
    <x v="44"/>
    <n v="1996"/>
    <s v="X Produits CDC"/>
    <s v="Acq insertion de 11 logem"/>
    <s v="CDC"/>
    <n v="90760.22"/>
    <n v="37075.120000000003"/>
    <n v="9.42"/>
    <s v="A"/>
    <s v="V"/>
    <s v="LIVRET A"/>
    <n v="4.1989999999999998"/>
    <s v="V"/>
    <s v="LIVRET A"/>
    <n v="3.05"/>
    <s v="A-1"/>
    <m/>
    <n v="1231.02"/>
    <n v="3286.09"/>
  </r>
  <r>
    <x v="0"/>
    <x v="44"/>
    <n v="2013"/>
    <s v="X Produits CDC"/>
    <s v="17 21 CURIOL acq am e d"/>
    <s v="CDC"/>
    <n v="377836"/>
    <n v="363725.58"/>
    <n v="34.75"/>
    <s v="A"/>
    <s v="V"/>
    <s v="LIVRET A"/>
    <n v="2.79"/>
    <s v="V"/>
    <s v="LIVRET A"/>
    <n v="2.79"/>
    <s v="A-1"/>
    <m/>
    <n v="10284.879999999999"/>
    <n v="4908.24"/>
  </r>
  <r>
    <x v="0"/>
    <x v="44"/>
    <n v="2014"/>
    <s v="X Produits CDC"/>
    <s v="BELLEVUE B ACQ AMEL 18 LO"/>
    <s v="CDC"/>
    <n v="118852.25"/>
    <n v="116605.78"/>
    <n v="45"/>
    <s v="A"/>
    <s v="V"/>
    <s v="LIVRET A"/>
    <n v="1.623"/>
    <s v="V"/>
    <s v="LIVRET A"/>
    <n v="1.6"/>
    <s v="A-1"/>
    <m/>
    <n v="1901.14"/>
    <n v="575.05999999999995"/>
  </r>
  <r>
    <x v="0"/>
    <x v="44"/>
    <n v="2007"/>
    <s v="X Produits CDC"/>
    <s v="POL ROUX ACQ AMEL 3 LOG"/>
    <s v="CDC"/>
    <n v="271766"/>
    <n v="143551.39000000001"/>
    <n v="8.08"/>
    <s v="A"/>
    <s v="V"/>
    <s v="LIVRET A"/>
    <n v="3.8679999999999999"/>
    <s v="V"/>
    <s v="LIVRET A"/>
    <n v="3.75"/>
    <s v="A-1"/>
    <m/>
    <n v="5894.41"/>
    <n v="13632.81"/>
  </r>
  <r>
    <x v="0"/>
    <x v="44"/>
    <n v="2008"/>
    <s v="X Produits CDC"/>
    <s v="KLEBER CONST 52 LOGTS P"/>
    <s v="CDC"/>
    <n v="544318"/>
    <n v="469867.54"/>
    <n v="31.25"/>
    <s v="A"/>
    <s v="V"/>
    <s v="LIVRET A"/>
    <n v="4.0060000000000002"/>
    <s v="V"/>
    <s v="LIVRET A"/>
    <n v="1.95"/>
    <s v="A-1"/>
    <m/>
    <n v="9367.34"/>
    <n v="10508.81"/>
  </r>
  <r>
    <x v="0"/>
    <x v="44"/>
    <n v="1998"/>
    <s v="X Produits CDC"/>
    <s v="64 RUE BELLE DE_x000a_MAI 3eme"/>
    <s v="CDC"/>
    <n v="70958.92"/>
    <n v="35563.629999999997"/>
    <n v="11.17"/>
    <s v="A"/>
    <s v="V"/>
    <s v="LIVRET A"/>
    <n v="4.0990000000000002"/>
    <s v="V"/>
    <s v="LIVRET A"/>
    <n v="3.05"/>
    <s v="A-1"/>
    <m/>
    <n v="1160.03"/>
    <n v="2470.0100000000002"/>
  </r>
  <r>
    <x v="0"/>
    <x v="44"/>
    <n v="1994"/>
    <s v="X Produits CDC"/>
    <s v="CONST 21 LOGTS_x000a_PLA 61 RUE"/>
    <s v="CDC"/>
    <n v="400419.54"/>
    <n v="159485.10999999999"/>
    <n v="7.92"/>
    <s v="A"/>
    <s v="V"/>
    <s v="LIVRET A"/>
    <n v="4.7640000000000002"/>
    <s v="V"/>
    <s v="LIVRET A"/>
    <n v="3.55"/>
    <s v="A-1"/>
    <m/>
    <n v="6272.23"/>
    <n v="17197.490000000002"/>
  </r>
  <r>
    <x v="0"/>
    <x v="44"/>
    <n v="1992"/>
    <s v="X Produits CDC"/>
    <s v="112 RUE RABELAIS ACQ A"/>
    <s v="CDC"/>
    <n v="50076.76"/>
    <n v="15830.45"/>
    <n v="5.5"/>
    <s v="A"/>
    <s v="V"/>
    <s v="LIVRET A"/>
    <n v="4.593"/>
    <s v="V"/>
    <s v="LIVRET A"/>
    <n v="3.55"/>
    <s v="A-1"/>
    <m/>
    <n v="645.5"/>
    <n v="2352.4"/>
  </r>
  <r>
    <x v="0"/>
    <x v="44"/>
    <n v="1993"/>
    <s v="X Produits CDC"/>
    <s v="ACQ AMEL 7 LOGTS 7_x000a_8 RUE"/>
    <s v="CDC"/>
    <n v="181306.7"/>
    <n v="67328.77"/>
    <n v="6.08"/>
    <s v="A"/>
    <s v="V"/>
    <s v="LIVRET A"/>
    <n v="5.2750000000000004"/>
    <s v="V"/>
    <s v="LIVRET A"/>
    <n v="3.55"/>
    <s v="A-1"/>
    <m/>
    <n v="2689.63"/>
    <n v="8435.4599999999991"/>
  </r>
  <r>
    <x v="0"/>
    <x v="44"/>
    <n v="1993"/>
    <s v="X Produits CDC"/>
    <s v="ACQ INSER 2 PLA 126 RUE"/>
    <s v="CDC"/>
    <n v="19800.990000000002"/>
    <n v="7019.56"/>
    <n v="6.83"/>
    <s v="A"/>
    <s v="V"/>
    <s v="LIVRET A"/>
    <n v="4.7089999999999996"/>
    <s v="V"/>
    <s v="LIVRET A"/>
    <n v="3.55"/>
    <s v="A-1"/>
    <m/>
    <n v="280.42"/>
    <n v="879.46"/>
  </r>
  <r>
    <x v="0"/>
    <x v="44"/>
    <n v="1996"/>
    <s v="X Produits CDC"/>
    <s v="JET D EAU 36 rue du Jet"/>
    <s v="CDC"/>
    <n v="7504.55"/>
    <n v="3279.63"/>
    <n v="9.5"/>
    <s v="A"/>
    <s v="V"/>
    <s v="LIVRET A"/>
    <n v="3.52"/>
    <s v="V"/>
    <s v="LIVRET A"/>
    <n v="3.05"/>
    <s v="A-1"/>
    <m/>
    <n v="108.6"/>
    <n v="281.13"/>
  </r>
  <r>
    <x v="0"/>
    <x v="44"/>
    <n v="1992"/>
    <s v="X Produits CDC"/>
    <s v="ACQ AMEL 21 LOGTS QUAI 24"/>
    <s v="CDC"/>
    <n v="455160.93"/>
    <n v="151484.12"/>
    <n v="5.92"/>
    <s v="A"/>
    <s v="V"/>
    <s v="LIVRET A"/>
    <n v="5.1360000000000001"/>
    <s v="V"/>
    <s v="LIVRET A"/>
    <n v="3.55"/>
    <s v="A-1"/>
    <m/>
    <n v="6176.81"/>
    <n v="22510.55"/>
  </r>
  <r>
    <x v="0"/>
    <x v="44"/>
    <n v="2002"/>
    <s v="X Produits CDC"/>
    <s v="LA PATERNELLE R_x000a_ehabilita"/>
    <s v="CDC"/>
    <n v="179149"/>
    <n v="0"/>
    <n v="0"/>
    <s v="A"/>
    <s v="V"/>
    <s v="LIVRET A"/>
    <n v="3.7530000000000001"/>
    <s v="V"/>
    <s v="LIVRET A"/>
    <n v="3.45"/>
    <s v="A-1"/>
    <m/>
    <n v="498.35"/>
    <n v="14444.97"/>
  </r>
  <r>
    <x v="0"/>
    <x v="44"/>
    <n v="1996"/>
    <s v="P"/>
    <s v="Acq insertion de 5 logeme"/>
    <s v="CIL U"/>
    <n v="153779.59"/>
    <n v="41048.43"/>
    <n v="5"/>
    <s v="A"/>
    <s v="F"/>
    <s v="FIXE"/>
    <n v="1.9690000000000001"/>
    <s v="F"/>
    <s v="FIXE"/>
    <n v="2"/>
    <s v="A-1"/>
    <m/>
    <n v="975.63"/>
    <n v="7733.12"/>
  </r>
  <r>
    <x v="0"/>
    <x v="44"/>
    <n v="2013"/>
    <s v="X Produits CDC"/>
    <s v="17 21 CURIOL acq am e d"/>
    <s v="CDC"/>
    <n v="431137"/>
    <n v="410048.67"/>
    <n v="34.75"/>
    <s v="A"/>
    <s v="V"/>
    <s v="LIVRET A"/>
    <n v="2.125"/>
    <s v="V"/>
    <s v="LIVRET A"/>
    <n v="2.11"/>
    <s v="A-1"/>
    <m/>
    <n v="8804.31"/>
    <n v="7217.08"/>
  </r>
  <r>
    <x v="0"/>
    <x v="44"/>
    <n v="2009"/>
    <s v="X Produits CDC"/>
    <s v="PRESSENSE ACQ AMEL 7 LO"/>
    <s v="CDC"/>
    <n v="309482"/>
    <n v="277262.31"/>
    <n v="30.42"/>
    <s v="A"/>
    <s v="V"/>
    <s v="LIVRET A"/>
    <n v="1.8939999999999999"/>
    <s v="V"/>
    <s v="LIVRET A"/>
    <n v="2.85"/>
    <s v="A-1"/>
    <m/>
    <n v="8010.47"/>
    <n v="3806.69"/>
  </r>
  <r>
    <x v="0"/>
    <x v="44"/>
    <n v="1994"/>
    <s v="P"/>
    <s v="Acq insertion de 19 logem"/>
    <s v="CIL U"/>
    <n v="385409.1"/>
    <n v="102877.11"/>
    <n v="5"/>
    <s v="A"/>
    <s v="F"/>
    <s v="FIXE"/>
    <n v="1.986"/>
    <s v="F"/>
    <s v="FIXE"/>
    <n v="2"/>
    <s v="A-1"/>
    <m/>
    <n v="2445.16"/>
    <n v="19381.099999999999"/>
  </r>
  <r>
    <x v="0"/>
    <x v="44"/>
    <n v="1996"/>
    <s v="X Produits CDC"/>
    <s v="SAINTE 24 rue Sainte 1er"/>
    <s v="CDC"/>
    <n v="7584.34"/>
    <n v="3306.31"/>
    <n v="9.92"/>
    <s v="A"/>
    <s v="V"/>
    <s v="LIVRET A"/>
    <n v="4.0759999999999996"/>
    <s v="V"/>
    <s v="LIVRET A"/>
    <n v="3.05"/>
    <s v="A-1"/>
    <m/>
    <n v="109.49"/>
    <n v="283.42"/>
  </r>
  <r>
    <x v="0"/>
    <x v="44"/>
    <n v="1993"/>
    <s v="X Produits CDC"/>
    <s v="ACQ AMEL 1 LOGT 116 ROUT"/>
    <s v="CDC"/>
    <n v="17977.25"/>
    <n v="6373.02"/>
    <n v="6.58"/>
    <s v="A"/>
    <s v="V"/>
    <s v="LIVRET A"/>
    <n v="4.4359999999999999"/>
    <s v="V"/>
    <s v="LIVRET A"/>
    <n v="3.55"/>
    <s v="A-1"/>
    <m/>
    <n v="254.58"/>
    <n v="798.47"/>
  </r>
  <r>
    <x v="0"/>
    <x v="44"/>
    <n v="1994"/>
    <s v="X Produits CDC"/>
    <s v="ACQ AMEL 8 LOGTS 3¿9 RU"/>
    <s v="CDC"/>
    <n v="454696.73"/>
    <n v="154748.57999999999"/>
    <n v="7.5"/>
    <s v="A"/>
    <s v="V"/>
    <s v="LIVRET A"/>
    <n v="5.641"/>
    <s v="V"/>
    <s v="LIVRET A"/>
    <n v="3.55"/>
    <s v="A-1"/>
    <m/>
    <n v="6085.95"/>
    <n v="16686.740000000002"/>
  </r>
  <r>
    <x v="0"/>
    <x v="44"/>
    <n v="1994"/>
    <s v="X Produits CDC"/>
    <s v="PETITES MARIES 32_x000a_rue de"/>
    <s v="CDC"/>
    <n v="166369.44"/>
    <n v="71961.179999999993"/>
    <n v="8"/>
    <s v="A"/>
    <s v="V"/>
    <s v="LIVRET A"/>
    <n v="4.907"/>
    <s v="V"/>
    <s v="LIVRET A"/>
    <n v="3.55"/>
    <s v="A-1"/>
    <m/>
    <n v="2795.47"/>
    <n v="6784.42"/>
  </r>
  <r>
    <x v="0"/>
    <x v="44"/>
    <n v="1995"/>
    <s v="X Produits CDC"/>
    <s v="AUBAGNE 11 rue d Aubagne"/>
    <s v="CDC"/>
    <n v="349920.35"/>
    <n v="148135.21"/>
    <n v="8.67"/>
    <s v="A"/>
    <s v="V"/>
    <s v="LIVRET A"/>
    <n v="4.7850000000000001"/>
    <s v="V"/>
    <s v="LIVRET A"/>
    <n v="3.55"/>
    <s v="A-1"/>
    <m/>
    <n v="5754.6"/>
    <n v="13966.03"/>
  </r>
  <r>
    <x v="0"/>
    <x v="44"/>
    <n v="1996"/>
    <s v="X Produits CDC"/>
    <s v="Acq insertion de 4 logeme"/>
    <s v="CDC"/>
    <n v="13849.34"/>
    <n v="5657.38"/>
    <n v="9.42"/>
    <s v="A"/>
    <s v="V"/>
    <s v="LIVRET A"/>
    <n v="4.1740000000000004"/>
    <s v="V"/>
    <s v="LIVRET A"/>
    <n v="3.05"/>
    <s v="A-1"/>
    <m/>
    <n v="187.84"/>
    <n v="501.44"/>
  </r>
  <r>
    <x v="0"/>
    <x v="44"/>
    <n v="1994"/>
    <s v="X Produits CDC"/>
    <s v="ACQ AMEL 10 LOGTS 3 RUE"/>
    <s v="CDC"/>
    <n v="228803.41"/>
    <n v="89553.12"/>
    <n v="7.5"/>
    <s v="A"/>
    <s v="V"/>
    <s v="LIVRET A"/>
    <n v="5.585"/>
    <s v="V"/>
    <s v="LIVRET A"/>
    <n v="3.55"/>
    <s v="A-1"/>
    <m/>
    <n v="3521.95"/>
    <n v="9656.6200000000008"/>
  </r>
  <r>
    <x v="0"/>
    <x v="44"/>
    <n v="1993"/>
    <s v="X Produits CDC"/>
    <s v="ACQ AMEL 1 LOGT. 29 CH. D"/>
    <s v="CDC"/>
    <n v="16811.77"/>
    <n v="6003.38"/>
    <n v="6.25"/>
    <s v="A"/>
    <s v="V"/>
    <s v="LIVRET A"/>
    <n v="4.9160000000000004"/>
    <s v="V"/>
    <s v="LIVRET A"/>
    <n v="3.55"/>
    <s v="A-1"/>
    <m/>
    <n v="239.82"/>
    <n v="752.15"/>
  </r>
  <r>
    <x v="0"/>
    <x v="44"/>
    <n v="2011"/>
    <s v="X Produits CDC"/>
    <s v="RUE DE L ACADEMIE ACQ A"/>
    <s v="CDC"/>
    <n v="165840"/>
    <n v="171101.81"/>
    <n v="44.67"/>
    <s v="A"/>
    <s v="V"/>
    <s v="LIVRET A"/>
    <n v="3.0880000000000001"/>
    <s v="V"/>
    <s v="LIVRET A"/>
    <n v="3.35"/>
    <s v="A-1"/>
    <m/>
    <n v="5776.32"/>
    <n v="1325.62"/>
  </r>
  <r>
    <x v="0"/>
    <x v="44"/>
    <n v="1986"/>
    <s v="X Produits CDC"/>
    <s v="ACQ AMEL 2 LOGTS SIS 79"/>
    <s v="CDC"/>
    <n v="60765.72"/>
    <n v="9888.5300000000007"/>
    <n v="2.75"/>
    <s v="A"/>
    <s v="V"/>
    <s v="LIVRET A"/>
    <n v="4.0030000000000001"/>
    <s v="V"/>
    <s v="LIVRET A"/>
    <n v="2.7120000000000002"/>
    <s v="A-1"/>
    <m/>
    <n v="744.02"/>
    <n v="3043.72"/>
  </r>
  <r>
    <x v="0"/>
    <x v="44"/>
    <n v="2012"/>
    <s v="X Produits CDC"/>
    <s v="BD GARIBALDI ACQ AME DE"/>
    <s v="CDC"/>
    <n v="363016"/>
    <n v="330921.55"/>
    <n v="33.17"/>
    <s v="A"/>
    <s v="V"/>
    <s v="LIVRET A"/>
    <n v="2.8410000000000002"/>
    <s v="V"/>
    <s v="LIVRET A"/>
    <n v="2.85"/>
    <s v="A-1"/>
    <m/>
    <n v="9594.6200000000008"/>
    <n v="5731.78"/>
  </r>
  <r>
    <x v="0"/>
    <x v="44"/>
    <n v="1996"/>
    <s v="P"/>
    <s v="Acq insertion de 22 logem"/>
    <s v="CIL U"/>
    <n v="483497.55"/>
    <n v="129059.97"/>
    <n v="5"/>
    <s v="A"/>
    <s v="F"/>
    <s v="FIXE"/>
    <n v="1.984"/>
    <s v="F"/>
    <s v="FIXE"/>
    <n v="2"/>
    <s v="A-1"/>
    <m/>
    <n v="3067.47"/>
    <n v="24313.67"/>
  </r>
  <r>
    <x v="0"/>
    <x v="44"/>
    <n v="2016"/>
    <s v="X Produits CDC"/>
    <s v="133 LIBERATION ACQ AME"/>
    <s v="CDC"/>
    <n v="86605"/>
    <n v="84455.78"/>
    <n v="47.25"/>
    <s v="A"/>
    <s v="V"/>
    <s v="LIVRET A"/>
    <n v="1.86"/>
    <s v="V"/>
    <s v="LIVRET A"/>
    <n v="1.86"/>
    <s v="A-1"/>
    <m/>
    <n v="1591.05"/>
    <n v="1084.51"/>
  </r>
  <r>
    <x v="0"/>
    <x v="44"/>
    <n v="2014"/>
    <s v="X Produits CDC"/>
    <s v="RUISSEAU MIRABEAU DEM REC"/>
    <s v="CDC"/>
    <n v="1233087.8999999999"/>
    <n v="1146691.08"/>
    <n v="35"/>
    <s v="A"/>
    <s v="V"/>
    <s v="LIVRET A"/>
    <n v="0.81200000000000006"/>
    <s v="V"/>
    <s v="LIVRET A"/>
    <n v="0.8"/>
    <s v="A-1"/>
    <m/>
    <n v="9478.76"/>
    <n v="21858.04"/>
  </r>
  <r>
    <x v="0"/>
    <x v="44"/>
    <n v="2013"/>
    <s v="X Produits CDC"/>
    <s v="REPENTIES_x000a_acquisition d"/>
    <s v="CDC"/>
    <n v="129840"/>
    <n v="111257.88"/>
    <n v="19.420000000000002"/>
    <s v="A"/>
    <s v="V"/>
    <s v="LIVRET A"/>
    <n v="2.4089999999999998"/>
    <s v="V"/>
    <s v="LIVRET A"/>
    <n v="2.41"/>
    <s v="A-1"/>
    <m/>
    <n v="2776.8"/>
    <n v="3962.21"/>
  </r>
  <r>
    <x v="0"/>
    <x v="44"/>
    <n v="2009"/>
    <s v="P"/>
    <s v="GRAWITZ ACQ AMEL 11 LOG"/>
    <s v="CDC"/>
    <n v="173750"/>
    <n v="162425.42000000001"/>
    <n v="40.42"/>
    <s v="A"/>
    <s v="V"/>
    <s v="LIVRET A"/>
    <n v="2.8719999999999999"/>
    <s v="V"/>
    <s v="LIVRET A"/>
    <n v="3.38"/>
    <s v="A-1"/>
    <m/>
    <n v="5532.85"/>
    <n v="1268.32"/>
  </r>
  <r>
    <x v="0"/>
    <x v="44"/>
    <n v="2009"/>
    <s v="X Produits CDC"/>
    <s v="GRAWITZ ACQ AMEL 11 LOG"/>
    <s v="CDC"/>
    <n v="670038"/>
    <n v="540674.79"/>
    <n v="20.420000000000002"/>
    <s v="A"/>
    <s v="V"/>
    <s v="LIVRET A"/>
    <n v="2.8690000000000002"/>
    <s v="V"/>
    <s v="LIVRET A"/>
    <n v="3.38"/>
    <s v="A-1"/>
    <m/>
    <n v="18810.86"/>
    <n v="15859.44"/>
  </r>
  <r>
    <x v="0"/>
    <x v="44"/>
    <n v="2013"/>
    <s v="X Produits CDC"/>
    <s v="RESIDENCE SOCIALE CLAIRE"/>
    <s v="CDC"/>
    <n v="203801"/>
    <n v="194491.49"/>
    <n v="44.42"/>
    <s v="A"/>
    <s v="V"/>
    <s v="LIVRET A"/>
    <n v="2.0499999999999998"/>
    <s v="V"/>
    <s v="LIVRET A"/>
    <n v="2.0499999999999998"/>
    <s v="A-1"/>
    <m/>
    <n v="4028.03"/>
    <n v="1997.87"/>
  </r>
  <r>
    <x v="0"/>
    <x v="44"/>
    <n v="1994"/>
    <s v="X Produits CDC"/>
    <s v="CHARRAS 63 rue_x000a_Charras 7"/>
    <s v="CDC"/>
    <n v="16502.45"/>
    <n v="6443.17"/>
    <n v="7.92"/>
    <s v="A"/>
    <s v="V"/>
    <s v="LIVRET A"/>
    <n v="4.9119999999999999"/>
    <s v="V"/>
    <s v="LIVRET A"/>
    <n v="3.55"/>
    <s v="A-1"/>
    <m/>
    <n v="253.4"/>
    <n v="694.77"/>
  </r>
  <r>
    <x v="0"/>
    <x v="44"/>
    <n v="1993"/>
    <s v="X Produits CDC"/>
    <s v="QUARTIER BELSUNCE ACQ I"/>
    <s v="CDC"/>
    <n v="1188007.6000000001"/>
    <n v="430306.44"/>
    <n v="6"/>
    <s v="A"/>
    <s v="V"/>
    <s v="LIVRET A"/>
    <n v="5.0730000000000004"/>
    <s v="V"/>
    <s v="LIVRET A"/>
    <n v="3.55"/>
    <s v="A-1"/>
    <m/>
    <n v="17189.75"/>
    <n v="53912.08"/>
  </r>
  <r>
    <x v="0"/>
    <x v="44"/>
    <n v="1992"/>
    <s v="X Produits CDC"/>
    <s v="ACQ AME 3 LOGTS SIS 20 BD"/>
    <s v="CDC"/>
    <n v="68578.58"/>
    <n v="22799.8"/>
    <n v="5.33"/>
    <s v="A"/>
    <s v="V"/>
    <s v="LIVRET A"/>
    <n v="5.3570000000000002"/>
    <s v="V"/>
    <s v="LIVRET A"/>
    <n v="3.55"/>
    <s v="A-1"/>
    <m/>
    <n v="929.66"/>
    <n v="3388.06"/>
  </r>
  <r>
    <x v="0"/>
    <x v="44"/>
    <n v="1993"/>
    <s v="X Produits CDC"/>
    <s v="ACQ AMEL 24 LOGTS RUE BER"/>
    <s v="CDC"/>
    <n v="548932.78"/>
    <n v="206720.23"/>
    <n v="6"/>
    <s v="A"/>
    <s v="V"/>
    <s v="LIVRET A"/>
    <n v="5.3849999999999998"/>
    <s v="V"/>
    <s v="LIVRET A"/>
    <n v="3.55"/>
    <s v="A-1"/>
    <m/>
    <n v="8258"/>
    <n v="25899.49"/>
  </r>
  <r>
    <x v="0"/>
    <x v="44"/>
    <n v="1991"/>
    <s v="X Produits CDC"/>
    <s v="ACQ AMEL DE 1 LOGT 2 IMP"/>
    <s v="CDC"/>
    <n v="49296.83"/>
    <n v="13445.92"/>
    <n v="4.83"/>
    <s v="A"/>
    <s v="V"/>
    <s v="LIVRET A"/>
    <n v="4.8239999999999998"/>
    <s v="V"/>
    <s v="LIVRET A"/>
    <n v="3.55"/>
    <s v="A-1"/>
    <m/>
    <n v="563.86"/>
    <n v="2437.5100000000002"/>
  </r>
  <r>
    <x v="0"/>
    <x v="44"/>
    <n v="1994"/>
    <s v="X Produits CDC"/>
    <s v="CHAPE 50 54 rue_x000a_Chape 4e"/>
    <s v="CDC"/>
    <n v="19606.009999999998"/>
    <n v="7654.91"/>
    <n v="7.92"/>
    <s v="A"/>
    <s v="V"/>
    <s v="LIVRET A"/>
    <n v="4.9349999999999996"/>
    <s v="V"/>
    <s v="LIVRET A"/>
    <n v="3.55"/>
    <s v="A-1"/>
    <m/>
    <n v="301.05"/>
    <n v="825.44"/>
  </r>
  <r>
    <x v="0"/>
    <x v="44"/>
    <n v="2008"/>
    <s v="X Produits CDC"/>
    <s v="21 RUE DIEUDE ACQ AMEL"/>
    <s v="CDC"/>
    <n v="380287"/>
    <n v="278197.15000000002"/>
    <n v="19.420000000000002"/>
    <s v="A"/>
    <s v="V"/>
    <s v="LIVRET A"/>
    <n v="5.133"/>
    <s v="V"/>
    <s v="LIVRET A"/>
    <n v="3.38"/>
    <s v="A-1"/>
    <m/>
    <n v="9771.41"/>
    <n v="10897.71"/>
  </r>
  <r>
    <x v="0"/>
    <x v="44"/>
    <n v="1991"/>
    <s v="X Produits CDC"/>
    <s v="ACQ AMEL DE 1 LOGT 8 RUE"/>
    <s v="CDC"/>
    <n v="27966.01"/>
    <n v="7627.86"/>
    <n v="4.83"/>
    <s v="A"/>
    <s v="V"/>
    <s v="LIVRET A"/>
    <n v="4.8239999999999998"/>
    <s v="V"/>
    <s v="LIVRET A"/>
    <n v="3.55"/>
    <s v="A-1"/>
    <m/>
    <n v="319.88"/>
    <n v="1382.79"/>
  </r>
  <r>
    <x v="0"/>
    <x v="44"/>
    <n v="1997"/>
    <s v="X Produits CDC"/>
    <s v="MARDIROSSIAN_x000a_Traverse M"/>
    <s v="CDC"/>
    <n v="66275.38"/>
    <n v="30992.87"/>
    <n v="10.75"/>
    <s v="A"/>
    <s v="V"/>
    <s v="LIVRET A"/>
    <n v="4.1130000000000004"/>
    <s v="V"/>
    <s v="LIVRET A"/>
    <n v="3.05"/>
    <s v="A-1"/>
    <m/>
    <n v="1017.92"/>
    <n v="2381.5"/>
  </r>
  <r>
    <x v="0"/>
    <x v="44"/>
    <n v="1997"/>
    <s v="X Produits CDC"/>
    <s v="RHI CHIEUSSE PASTEUR 16em"/>
    <s v="CDC"/>
    <n v="805540.61"/>
    <n v="405646.75"/>
    <n v="11"/>
    <s v="A"/>
    <s v="V"/>
    <s v="LIVRET A"/>
    <n v="4.0369999999999999"/>
    <s v="V"/>
    <s v="LIVRET A"/>
    <n v="3.05"/>
    <s v="A-1"/>
    <m/>
    <n v="13231.52"/>
    <n v="28173.63"/>
  </r>
  <r>
    <x v="0"/>
    <x v="44"/>
    <n v="1988"/>
    <s v="X Produits CDC"/>
    <s v="ACQ AMEL 3_x000a_LOGTS.SIS 44 B"/>
    <s v="CDC"/>
    <n v="66101.89"/>
    <n v="14067.92"/>
    <n v="3.33"/>
    <s v="A"/>
    <s v="V"/>
    <s v="LIVRET A"/>
    <n v="4.3109999999999999"/>
    <s v="V"/>
    <s v="LIVRET A"/>
    <n v="2.7120000000000002"/>
    <s v="A-1"/>
    <m/>
    <n v="861.02"/>
    <n v="3180.63"/>
  </r>
  <r>
    <x v="0"/>
    <x v="44"/>
    <n v="1995"/>
    <s v="X Produits CDC"/>
    <s v="CASANOVA 74 bd_x000a_Daniele C"/>
    <s v="CDC"/>
    <n v="14498.36"/>
    <n v="5477.85"/>
    <n v="8.75"/>
    <s v="A"/>
    <s v="V"/>
    <s v="LIVRET A"/>
    <n v="4.3070000000000004"/>
    <s v="V"/>
    <s v="LIVRET A"/>
    <n v="3.05"/>
    <s v="A-1"/>
    <m/>
    <n v="183.7"/>
    <n v="545.08000000000004"/>
  </r>
  <r>
    <x v="0"/>
    <x v="44"/>
    <n v="2014"/>
    <s v="X Produits CDC"/>
    <s v="LA PALUD REHAB DE 5 LOG"/>
    <s v="CDC"/>
    <n v="420113"/>
    <n v="411936.58"/>
    <n v="36"/>
    <s v="A"/>
    <s v="V"/>
    <s v="LIVRET A"/>
    <n v="1.6240000000000001"/>
    <s v="V"/>
    <s v="LIVRET A"/>
    <n v="1.6"/>
    <s v="A-1"/>
    <m/>
    <n v="6815.92"/>
    <n v="8176.42"/>
  </r>
  <r>
    <x v="0"/>
    <x v="44"/>
    <n v="2010"/>
    <s v="P"/>
    <s v="RUE THUBANEAU ACQ AMEL"/>
    <s v="CA"/>
    <n v="112772"/>
    <n v="91452.85"/>
    <n v="21.67"/>
    <s v="A"/>
    <s v="V"/>
    <s v="LIVRET A"/>
    <n v="3.1389999999999998"/>
    <s v="V"/>
    <s v="LIVRET A"/>
    <n v="3.16"/>
    <s v="A-1"/>
    <m/>
    <n v="2982.81"/>
    <n v="2939.98"/>
  </r>
  <r>
    <x v="0"/>
    <x v="44"/>
    <n v="2010"/>
    <s v="X Produits CDC"/>
    <s v="5 7 RUE MERY ACQ_x000a_AME 61"/>
    <s v="CDC"/>
    <n v="9500000"/>
    <n v="9265389.4000000004"/>
    <n v="41.5"/>
    <s v="A"/>
    <s v="V"/>
    <s v="LIVRET A"/>
    <n v="2.6320000000000001"/>
    <s v="V"/>
    <s v="LIVRET A"/>
    <n v="3.64"/>
    <s v="A-1"/>
    <m/>
    <n v="338328.65"/>
    <n v="29353.759999999998"/>
  </r>
  <r>
    <x v="0"/>
    <x v="44"/>
    <n v="2017"/>
    <s v="X Produits CDC"/>
    <s v="48 RUE NATIONALE_x000a_acq am"/>
    <s v="CDC"/>
    <n v="76247"/>
    <n v="74914.73"/>
    <n v="48.17"/>
    <s v="A"/>
    <s v="V"/>
    <s v="LIVRET A"/>
    <n v="0.55800000000000005"/>
    <s v="V"/>
    <s v="LIVRET A"/>
    <n v="0.55000000000000004"/>
    <s v="A-1"/>
    <m/>
    <n v="419.36"/>
    <n v="1332.27"/>
  </r>
  <r>
    <x v="0"/>
    <x v="44"/>
    <n v="2017"/>
    <s v="X Produits CDC"/>
    <s v="TILSIT Acqu am e de 2 l"/>
    <s v="CDC"/>
    <n v="178652"/>
    <n v="175573.95"/>
    <n v="38.17"/>
    <s v="A"/>
    <s v="V"/>
    <s v="LIVRET A"/>
    <n v="1.887"/>
    <s v="V"/>
    <s v="LIVRET A"/>
    <n v="1.86"/>
    <s v="A-1"/>
    <m/>
    <n v="3322.93"/>
    <n v="3078.05"/>
  </r>
  <r>
    <x v="0"/>
    <x v="44"/>
    <n v="2013"/>
    <s v="X Produits CDC"/>
    <s v="RESIDENCE SOCIALE CLAIRE"/>
    <s v="CDC"/>
    <n v="326349"/>
    <n v="303079.90000000002"/>
    <n v="34.42"/>
    <s v="A"/>
    <s v="V"/>
    <s v="LIVRET A"/>
    <n v="2.0499999999999998"/>
    <s v="V"/>
    <s v="LIVRET A"/>
    <n v="2.0499999999999998"/>
    <s v="A-1"/>
    <m/>
    <n v="6314.74"/>
    <n v="4956.1499999999996"/>
  </r>
  <r>
    <x v="0"/>
    <x v="44"/>
    <n v="2009"/>
    <s v="X Produits CDC"/>
    <s v="RUE DE ROME ACQ AMEL 2"/>
    <s v="CDC"/>
    <n v="152935"/>
    <n v="147200.4"/>
    <n v="40.75"/>
    <s v="A"/>
    <s v="V"/>
    <s v="LIVRET A"/>
    <n v="2.3730000000000002"/>
    <s v="V"/>
    <s v="LIVRET A"/>
    <n v="3.38"/>
    <s v="A-1"/>
    <m/>
    <n v="4997.82"/>
    <n v="663.95"/>
  </r>
  <r>
    <x v="0"/>
    <x v="44"/>
    <n v="2009"/>
    <s v="X Produits CDC"/>
    <s v="RUE DE ROME ACQ AMEL 2"/>
    <s v="CDC"/>
    <n v="323158"/>
    <n v="267657.64"/>
    <n v="20.75"/>
    <s v="A"/>
    <s v="V"/>
    <s v="LIVRET A"/>
    <n v="2.371"/>
    <s v="V"/>
    <s v="LIVRET A"/>
    <n v="3.38"/>
    <s v="A-1"/>
    <m/>
    <n v="9285.3700000000008"/>
    <n v="7057.59"/>
  </r>
  <r>
    <x v="0"/>
    <x v="44"/>
    <n v="2009"/>
    <s v="P"/>
    <s v="GRAWITZ ACQ AMEL 11 LO"/>
    <s v="CDC"/>
    <n v="393651"/>
    <n v="344042.88"/>
    <n v="30.42"/>
    <s v="A"/>
    <s v="V"/>
    <s v="LIVRET A"/>
    <n v="1.8779999999999999"/>
    <s v="V"/>
    <s v="LIVRET A"/>
    <n v="2.85"/>
    <s v="A-1"/>
    <m/>
    <n v="9970"/>
    <n v="5781.57"/>
  </r>
  <r>
    <x v="0"/>
    <x v="44"/>
    <n v="2011"/>
    <s v="X Produits CDC"/>
    <s v="MAISON RELAIS LE MARABOUT"/>
    <s v="CDC"/>
    <n v="293957"/>
    <n v="281286.43"/>
    <n v="34.33"/>
    <s v="A"/>
    <s v="V"/>
    <s v="LIVRET A"/>
    <n v="2.048"/>
    <s v="V"/>
    <s v="LIVRET A"/>
    <n v="2.0499999999999998"/>
    <s v="A-1"/>
    <m/>
    <n v="5860.67"/>
    <n v="4599.7700000000004"/>
  </r>
  <r>
    <x v="0"/>
    <x v="44"/>
    <n v="2011"/>
    <s v="X Produits CDC"/>
    <s v="MAISON RELAIS CLAIRE LACO"/>
    <s v="CDC"/>
    <n v="681273"/>
    <n v="642072.75"/>
    <n v="34.33"/>
    <s v="A"/>
    <s v="V"/>
    <s v="LIVRET A"/>
    <n v="2.048"/>
    <s v="V"/>
    <s v="LIVRET A"/>
    <n v="2.0499999999999998"/>
    <s v="A-1"/>
    <m/>
    <n v="13418.09"/>
    <n v="12468.07"/>
  </r>
  <r>
    <x v="0"/>
    <x v="44"/>
    <n v="1996"/>
    <s v="X Produits CDC"/>
    <s v="MADRAGUE VILLE 30_x000a_tse Ma"/>
    <s v="CDC"/>
    <n v="22582.73"/>
    <n v="9844.75"/>
    <n v="9.83"/>
    <s v="A"/>
    <s v="V"/>
    <s v="LIVRET A"/>
    <n v="4.1760000000000002"/>
    <s v="V"/>
    <s v="LIVRET A"/>
    <n v="3.05"/>
    <s v="A-1"/>
    <m/>
    <n v="326"/>
    <n v="843.9"/>
  </r>
  <r>
    <x v="0"/>
    <x v="44"/>
    <n v="1993"/>
    <s v="X Produits CDC"/>
    <s v="ACQ AMEL 5 LOGTS 6 RUE D"/>
    <s v="CDC"/>
    <n v="178122.19"/>
    <n v="66443.16"/>
    <n v="6.08"/>
    <s v="A"/>
    <s v="V"/>
    <s v="LIVRET A"/>
    <n v="5.3109999999999999"/>
    <s v="V"/>
    <s v="LIVRET A"/>
    <n v="3.55"/>
    <s v="A-1"/>
    <m/>
    <n v="2654.26"/>
    <n v="8324.5"/>
  </r>
  <r>
    <x v="0"/>
    <x v="44"/>
    <n v="1995"/>
    <s v="X Produits CDC"/>
    <s v="SEON 44 chemin du Passet"/>
    <s v="CDC"/>
    <n v="2966094.24"/>
    <n v="1393135.93"/>
    <n v="9.33"/>
    <s v="A"/>
    <s v="V"/>
    <s v="LIVRET A"/>
    <n v="4.7080000000000002"/>
    <s v="V"/>
    <s v="LIVRET A"/>
    <n v="3.55"/>
    <s v="A-1"/>
    <m/>
    <n v="53583.92"/>
    <n v="116270.24"/>
  </r>
  <r>
    <x v="0"/>
    <x v="44"/>
    <n v="1993"/>
    <s v="X Produits CDC"/>
    <s v="ACQ INSER 2 LOGTS 70 R"/>
    <s v="CDC"/>
    <n v="22227.37"/>
    <n v="7879.73"/>
    <n v="6.83"/>
    <s v="A"/>
    <s v="V"/>
    <s v="LIVRET A"/>
    <n v="4.7089999999999996"/>
    <s v="V"/>
    <s v="LIVRET A"/>
    <n v="3.55"/>
    <s v="A-1"/>
    <m/>
    <n v="314.77999999999997"/>
    <n v="987.23"/>
  </r>
  <r>
    <x v="0"/>
    <x v="44"/>
    <n v="1992"/>
    <s v="X Produits CDC"/>
    <s v="ACQ AMEL 1 LOGT 52 TSE MA"/>
    <s v="CDC"/>
    <n v="24717.78"/>
    <n v="8239.26"/>
    <n v="5.25"/>
    <s v="A"/>
    <s v="V"/>
    <s v="LIVRET A"/>
    <n v="5.3550000000000004"/>
    <s v="V"/>
    <s v="LIVRET A"/>
    <n v="3.55"/>
    <s v="A-1"/>
    <m/>
    <n v="335.95"/>
    <n v="1224.3599999999999"/>
  </r>
  <r>
    <x v="0"/>
    <x v="44"/>
    <n v="1994"/>
    <s v="X Produits CDC"/>
    <s v="ACQ AMEL 18 LOGTS 56 R"/>
    <s v="CDC"/>
    <n v="300517.87"/>
    <n v="117333.32"/>
    <n v="7.58"/>
    <s v="A"/>
    <s v="V"/>
    <s v="LIVRET A"/>
    <n v="4.282"/>
    <s v="V"/>
    <s v="LIVRET A"/>
    <n v="3.55"/>
    <s v="A-1"/>
    <m/>
    <n v="4614.49"/>
    <n v="12652.2"/>
  </r>
  <r>
    <x v="0"/>
    <x v="44"/>
    <n v="1995"/>
    <s v="X Produits CDC"/>
    <s v="MOUTON 18 boulevard Mout"/>
    <s v="CDC"/>
    <n v="2563832.17"/>
    <n v="1281091.01"/>
    <n v="10"/>
    <s v="A"/>
    <s v="V"/>
    <s v="LIVRET A"/>
    <n v="4.5640000000000001"/>
    <s v="V"/>
    <s v="LIVRET A"/>
    <n v="3.55"/>
    <s v="A-1"/>
    <m/>
    <n v="48872.68"/>
    <n v="95604.22"/>
  </r>
  <r>
    <x v="0"/>
    <x v="44"/>
    <n v="1996"/>
    <s v="P"/>
    <s v="Acq insertion de 3 logeme"/>
    <s v="CIL U"/>
    <n v="71807.149999999994"/>
    <n v="19167.46"/>
    <n v="5"/>
    <s v="A"/>
    <s v="F"/>
    <s v="FIXE"/>
    <n v="1.9850000000000001"/>
    <s v="F"/>
    <s v="FIXE"/>
    <n v="2"/>
    <s v="A-1"/>
    <m/>
    <n v="455.57"/>
    <n v="3610.97"/>
  </r>
  <r>
    <x v="0"/>
    <x v="44"/>
    <n v="1996"/>
    <s v="X Produits CDC"/>
    <s v="Acq insertion de 4 logeme"/>
    <s v="CDC"/>
    <n v="16888.2"/>
    <n v="6898.75"/>
    <n v="9.42"/>
    <s v="A"/>
    <s v="V"/>
    <s v="LIVRET A"/>
    <n v="4.1740000000000004"/>
    <s v="V"/>
    <s v="LIVRET A"/>
    <n v="3.05"/>
    <s v="A-1"/>
    <m/>
    <n v="229.06"/>
    <n v="611.46"/>
  </r>
  <r>
    <x v="0"/>
    <x v="44"/>
    <n v="2011"/>
    <s v="X Produits CDC"/>
    <s v="RUE DE L ACADEMIE ACQ A"/>
    <s v="CDC"/>
    <n v="285477"/>
    <n v="287378.96999999997"/>
    <n v="34.67"/>
    <s v="A"/>
    <s v="V"/>
    <s v="LIVRET A"/>
    <n v="3.0859999999999999"/>
    <s v="V"/>
    <s v="LIVRET A"/>
    <n v="3.35"/>
    <s v="A-1"/>
    <m/>
    <n v="9755.01"/>
    <n v="3815.38"/>
  </r>
  <r>
    <x v="0"/>
    <x v="44"/>
    <n v="1987"/>
    <s v="X Produits CDC"/>
    <s v="ACQ AMEL 5 LOGTS.164 RUE"/>
    <s v="CDC"/>
    <n v="97849.4"/>
    <n v="15923.25"/>
    <n v="2.92"/>
    <s v="A"/>
    <s v="V"/>
    <s v="LIVRET A"/>
    <n v="4.2009999999999996"/>
    <s v="V"/>
    <s v="LIVRET A"/>
    <n v="2.7120000000000002"/>
    <s v="A-1"/>
    <m/>
    <n v="1198.08"/>
    <n v="4901.22"/>
  </r>
  <r>
    <x v="0"/>
    <x v="44"/>
    <n v="1996"/>
    <s v="X Produits CDC"/>
    <s v="Acq insertion de 11 logem"/>
    <s v="CDC"/>
    <n v="115960.19"/>
    <n v="57869.83"/>
    <n v="9.42"/>
    <s v="A"/>
    <s v="V"/>
    <s v="LIVRET A"/>
    <n v="4.2270000000000003"/>
    <s v="V"/>
    <s v="LIVRET A"/>
    <n v="4.3"/>
    <s v="A-1"/>
    <m/>
    <n v="2676.49"/>
    <n v="4374.1899999999996"/>
  </r>
  <r>
    <x v="0"/>
    <x v="44"/>
    <n v="2001"/>
    <s v="X Produits CDC"/>
    <s v="CITE BASSENS RECONSTRUCTI"/>
    <s v="CDC"/>
    <n v="477578.1"/>
    <n v="375240.55"/>
    <n v="32.92"/>
    <s v="A"/>
    <s v="V"/>
    <s v="LIVRET A"/>
    <n v="2.992"/>
    <s v="V"/>
    <s v="LIVRET A"/>
    <n v="2.25"/>
    <s v="A-1"/>
    <m/>
    <n v="8614.31"/>
    <n v="7617.55"/>
  </r>
  <r>
    <x v="0"/>
    <x v="44"/>
    <n v="2016"/>
    <s v="X Produits CDC"/>
    <s v="133 LIBERATION ACQ AME"/>
    <s v="CDC"/>
    <n v="116843"/>
    <n v="112818.25"/>
    <n v="37.25"/>
    <s v="A"/>
    <s v="V"/>
    <s v="LIVRET A"/>
    <n v="1.86"/>
    <s v="V"/>
    <s v="LIVRET A"/>
    <n v="1.86"/>
    <s v="A-1"/>
    <m/>
    <n v="2136.19"/>
    <n v="2030.92"/>
  </r>
  <r>
    <x v="0"/>
    <x v="44"/>
    <n v="2013"/>
    <s v="X Produits CDC"/>
    <s v="PRESSENSE ACQUISITION D"/>
    <s v="CDC"/>
    <n v="912815"/>
    <n v="792124.72"/>
    <n v="19.079999999999998"/>
    <s v="A"/>
    <s v="V"/>
    <s v="LIVRET A"/>
    <n v="3.03"/>
    <s v="V"/>
    <s v="LIVRET A"/>
    <n v="3.03"/>
    <s v="A-1"/>
    <m/>
    <n v="24792.32"/>
    <n v="26103.82"/>
  </r>
  <r>
    <x v="0"/>
    <x v="44"/>
    <n v="2010"/>
    <s v="P"/>
    <s v="LAROUSSE ESPERANCE CONS"/>
    <s v="CEP"/>
    <n v="800000"/>
    <n v="561669.73"/>
    <n v="11"/>
    <s v="A"/>
    <s v="F"/>
    <s v="FIXE"/>
    <n v="5.1660000000000004"/>
    <s v="F"/>
    <s v="FIXE"/>
    <n v="4.75"/>
    <s v="A-1"/>
    <m/>
    <n v="28465.88"/>
    <n v="34374.5"/>
  </r>
  <r>
    <x v="0"/>
    <x v="44"/>
    <n v="2014"/>
    <s v="X Produits CDC"/>
    <s v="BELLEVUE B ACQ AMEL 18 LO"/>
    <s v="CDC"/>
    <n v="181287.7"/>
    <n v="171241.96"/>
    <n v="36"/>
    <s v="A"/>
    <s v="V"/>
    <s v="LIVRET A"/>
    <n v="1.617"/>
    <s v="V"/>
    <s v="LIVRET A"/>
    <n v="1.6"/>
    <s v="A-1"/>
    <m/>
    <n v="2833.42"/>
    <n v="3401.87"/>
  </r>
  <r>
    <x v="0"/>
    <x v="44"/>
    <n v="2013"/>
    <s v="X Produits CDC"/>
    <s v="NATIONAL PEX Acq_x000a_am eli"/>
    <s v="CDC"/>
    <n v="272757"/>
    <n v="247935.04"/>
    <n v="34.67"/>
    <s v="A"/>
    <s v="V"/>
    <s v="LIVRET A"/>
    <n v="1.05"/>
    <s v="V"/>
    <s v="LIVRET A"/>
    <n v="1.05"/>
    <s v="A-1"/>
    <m/>
    <n v="2657.35"/>
    <n v="5145.8900000000003"/>
  </r>
  <r>
    <x v="0"/>
    <x v="44"/>
    <n v="2010"/>
    <s v="P"/>
    <s v="RUE THUBANEAU ACQ AMEL"/>
    <s v="CA"/>
    <n v="511339"/>
    <n v="470075.41"/>
    <n v="41.67"/>
    <s v="A"/>
    <s v="V"/>
    <s v="LIVRET A"/>
    <n v="3.145"/>
    <s v="V"/>
    <s v="LIVRET A"/>
    <n v="3.16"/>
    <s v="A-1"/>
    <m/>
    <n v="15034.2"/>
    <n v="5690.38"/>
  </r>
  <r>
    <x v="0"/>
    <x v="44"/>
    <n v="2007"/>
    <s v="X Produits CDC"/>
    <s v="RUE DU BAIGNOIR ACQ AME"/>
    <s v="CDC"/>
    <n v="264810"/>
    <n v="144289.79"/>
    <n v="8.08"/>
    <s v="A"/>
    <s v="V"/>
    <s v="LIVRET A"/>
    <n v="3.9049999999999998"/>
    <s v="V"/>
    <s v="LIVRET A"/>
    <n v="3.75"/>
    <s v="A-1"/>
    <m/>
    <n v="5908.75"/>
    <n v="13276.76"/>
  </r>
  <r>
    <x v="0"/>
    <x v="44"/>
    <n v="2017"/>
    <s v="X Produits CDC"/>
    <s v="AUBAGNE Acq am e de 5"/>
    <s v="CDC"/>
    <n v="264122"/>
    <n v="259068.7"/>
    <n v="38.92"/>
    <s v="A"/>
    <s v="V"/>
    <s v="LIVRET A"/>
    <n v="1.37"/>
    <s v="V"/>
    <s v="LIVRET A"/>
    <n v="1.35"/>
    <s v="A-1"/>
    <m/>
    <n v="3565.65"/>
    <n v="5053.3"/>
  </r>
  <r>
    <x v="0"/>
    <x v="44"/>
    <n v="2008"/>
    <s v="X Produits CDC"/>
    <s v="KLEBER CONST 52 LOGTS P"/>
    <s v="CDC"/>
    <n v="4665149"/>
    <n v="4171783.92"/>
    <n v="31.25"/>
    <s v="A"/>
    <s v="V"/>
    <s v="LIVRET A"/>
    <n v="1.85"/>
    <s v="V"/>
    <s v="LIVRET A"/>
    <n v="2.85"/>
    <s v="A-1"/>
    <m/>
    <n v="121155.93"/>
    <n v="79301.179999999993"/>
  </r>
  <r>
    <x v="0"/>
    <x v="44"/>
    <n v="2008"/>
    <s v="X Produits CDC"/>
    <s v="KLEBER CONST 52 LOGTS P"/>
    <s v="CDC"/>
    <n v="589261"/>
    <n v="550755.52"/>
    <n v="41.25"/>
    <s v="A"/>
    <s v="V"/>
    <s v="LIVRET A"/>
    <n v="4.9569999999999999"/>
    <s v="V"/>
    <s v="LIVRET A"/>
    <n v="2.85"/>
    <s v="A-1"/>
    <m/>
    <n v="15889.4"/>
    <n v="6767.22"/>
  </r>
  <r>
    <x v="0"/>
    <x v="44"/>
    <n v="1993"/>
    <s v="X Produits CDC"/>
    <s v="ACQ AMEL 8 LOGTS 3_x000a_5 RU"/>
    <s v="CDC"/>
    <n v="283380.15999999997"/>
    <n v="107361.74"/>
    <n v="6"/>
    <s v="A"/>
    <s v="V"/>
    <s v="LIVRET A"/>
    <n v="5.4340000000000002"/>
    <s v="V"/>
    <s v="LIVRET A"/>
    <n v="3.55"/>
    <s v="A-1"/>
    <m/>
    <n v="4288.8500000000004"/>
    <n v="13451.1"/>
  </r>
  <r>
    <x v="0"/>
    <x v="44"/>
    <n v="1994"/>
    <s v="X Produits CDC"/>
    <s v="STRASBOURG 8 place de St"/>
    <s v="CDC"/>
    <n v="29141.7"/>
    <n v="11378"/>
    <n v="7.92"/>
    <s v="A"/>
    <s v="V"/>
    <s v="LIVRET A"/>
    <n v="4.9349999999999996"/>
    <s v="V"/>
    <s v="LIVRET A"/>
    <n v="3.55"/>
    <s v="A-1"/>
    <m/>
    <n v="447.48"/>
    <n v="1226.9000000000001"/>
  </r>
  <r>
    <x v="0"/>
    <x v="44"/>
    <n v="1992"/>
    <s v="X Produits CDC"/>
    <s v="ACQ AMEL 18 LOGTS.RUE ROU"/>
    <s v="CDC"/>
    <n v="508963.39"/>
    <n v="170809.81"/>
    <n v="5.67"/>
    <s v="A"/>
    <s v="V"/>
    <s v="LIVRET A"/>
    <n v="5.008"/>
    <s v="V"/>
    <s v="LIVRET A"/>
    <n v="3.55"/>
    <s v="A-1"/>
    <m/>
    <n v="6964.82"/>
    <n v="25382.35"/>
  </r>
  <r>
    <x v="0"/>
    <x v="44"/>
    <n v="1992"/>
    <s v="X Produits CDC"/>
    <s v="CONST 18 LOGTS RUE BANDIN"/>
    <s v="CDC"/>
    <n v="544700.34"/>
    <n v="166272.76999999999"/>
    <n v="5.67"/>
    <s v="A"/>
    <s v="V"/>
    <s v="LIVRET A"/>
    <n v="4.9630000000000001"/>
    <s v="V"/>
    <s v="LIVRET A"/>
    <n v="3.55"/>
    <s v="A-1"/>
    <m/>
    <n v="6779.82"/>
    <n v="24708.14"/>
  </r>
  <r>
    <x v="0"/>
    <x v="44"/>
    <n v="1992"/>
    <s v="X Produits CDC"/>
    <s v="ACQ AMEL 76 LOGTS PLA C.A"/>
    <s v="CDC"/>
    <n v="2139620.58"/>
    <n v="712096.59"/>
    <n v="5.92"/>
    <s v="A"/>
    <s v="V"/>
    <s v="LIVRET A"/>
    <n v="5.1360000000000001"/>
    <s v="V"/>
    <s v="LIVRET A"/>
    <n v="3.55"/>
    <s v="A-1"/>
    <m/>
    <n v="29035.96"/>
    <n v="105817.57"/>
  </r>
  <r>
    <x v="0"/>
    <x v="44"/>
    <n v="1993"/>
    <s v="X Produits CDC"/>
    <s v="CH DU PASSET ACQ AMEL 2"/>
    <s v="CDC"/>
    <n v="111113.69"/>
    <n v="40056.620000000003"/>
    <n v="6.08"/>
    <s v="A"/>
    <s v="V"/>
    <s v="LIVRET A"/>
    <n v="5.0010000000000003"/>
    <s v="V"/>
    <s v="LIVRET A"/>
    <n v="3.55"/>
    <s v="A-1"/>
    <m/>
    <n v="1600.17"/>
    <n v="5018.6000000000004"/>
  </r>
  <r>
    <x v="0"/>
    <x v="44"/>
    <n v="1994"/>
    <s v="X Produits CDC"/>
    <s v="ITALIE 78 rue d Italie 6"/>
    <s v="CDC"/>
    <n v="18161.25"/>
    <n v="7108.27"/>
    <n v="7.5"/>
    <s v="A"/>
    <s v="V"/>
    <s v="LIVRET A"/>
    <n v="4.556"/>
    <s v="V"/>
    <s v="LIVRET A"/>
    <n v="3.55"/>
    <s v="A-1"/>
    <m/>
    <n v="279.56"/>
    <n v="766.49"/>
  </r>
  <r>
    <x v="0"/>
    <x v="44"/>
    <n v="1994"/>
    <s v="X Produits CDC"/>
    <s v="OLIVIER 9 rue de l Olivi"/>
    <s v="CDC"/>
    <n v="22445.83"/>
    <n v="8785.25"/>
    <n v="7.5"/>
    <s v="A"/>
    <s v="V"/>
    <s v="LIVRET A"/>
    <n v="4.556"/>
    <s v="V"/>
    <s v="LIVRET A"/>
    <n v="3.55"/>
    <s v="A-1"/>
    <m/>
    <n v="345.5"/>
    <n v="947.33"/>
  </r>
  <r>
    <x v="0"/>
    <x v="44"/>
    <n v="1995"/>
    <s v="X Produits CDC"/>
    <s v="THUBANEAU 33 rue_x000a_Thubane"/>
    <s v="CDC"/>
    <n v="391487.75"/>
    <n v="165732.35"/>
    <n v="8.67"/>
    <s v="A"/>
    <s v="V"/>
    <s v="LIVRET A"/>
    <n v="4.4459999999999997"/>
    <s v="V"/>
    <s v="LIVRET A"/>
    <n v="3.55"/>
    <s v="A-1"/>
    <m/>
    <n v="6438.19"/>
    <n v="15625.07"/>
  </r>
  <r>
    <x v="0"/>
    <x v="44"/>
    <n v="1995"/>
    <s v="X Produits CDC"/>
    <s v="CASANOVA 110 bd_x000a_Daniele"/>
    <s v="CDC"/>
    <n v="11734.15"/>
    <n v="4433.49"/>
    <n v="8.75"/>
    <s v="A"/>
    <s v="V"/>
    <s v="LIVRET A"/>
    <n v="4.3070000000000004"/>
    <s v="V"/>
    <s v="LIVRET A"/>
    <n v="3.05"/>
    <s v="A-1"/>
    <m/>
    <n v="148.68"/>
    <n v="441.15"/>
  </r>
  <r>
    <x v="0"/>
    <x v="44"/>
    <n v="2002"/>
    <s v="X Produits CDC"/>
    <s v="BELLEVUE ACQ AMELIORATI"/>
    <s v="CDC"/>
    <n v="527816.61"/>
    <n v="356120.48"/>
    <n v="18.920000000000002"/>
    <s v="A"/>
    <s v="V"/>
    <s v="LIVRET A"/>
    <n v="2.9889999999999999"/>
    <s v="V"/>
    <s v="LIVRET A"/>
    <n v="2.25"/>
    <s v="A-1"/>
    <m/>
    <n v="8347.81"/>
    <n v="14893.26"/>
  </r>
  <r>
    <x v="0"/>
    <x v="45"/>
    <n v="2012"/>
    <s v="X Produits CDC"/>
    <s v="LA PAQUERIE ACQ VEFA ET R"/>
    <s v="CDC"/>
    <n v="2633894.4500000002"/>
    <n v="2294065.3199999998"/>
    <n v="23.58"/>
    <s v="A"/>
    <s v="V"/>
    <s v="LIVRET A"/>
    <n v="3.38"/>
    <s v="V"/>
    <s v="LIVRET A"/>
    <n v="3.38"/>
    <s v="A-1"/>
    <m/>
    <n v="79616.320000000007"/>
    <n v="61447.06"/>
  </r>
  <r>
    <x v="0"/>
    <x v="45"/>
    <n v="2011"/>
    <s v="X Produits CDC"/>
    <s v="VALNATUREAL ACQ EN VEFA"/>
    <s v="CDC"/>
    <n v="249176.95"/>
    <n v="229513.51"/>
    <n v="42.33"/>
    <s v="A"/>
    <s v="V"/>
    <s v="LIVRET A"/>
    <n v="1.794"/>
    <s v="V"/>
    <s v="LIVRET A"/>
    <n v="2.0499999999999998"/>
    <s v="A-1"/>
    <m/>
    <n v="4765.4399999999996"/>
    <n v="2947.14"/>
  </r>
  <r>
    <x v="0"/>
    <x v="45"/>
    <n v="2010"/>
    <s v="X Produits CDC"/>
    <s v="COEUR LONGCHAMP CONST 1"/>
    <s v="CDC"/>
    <n v="126781.6"/>
    <n v="121135.43"/>
    <n v="41.33"/>
    <s v="A"/>
    <s v="V"/>
    <s v="LIVRET A"/>
    <n v="1.762"/>
    <s v="V"/>
    <s v="LIVRET A"/>
    <n v="2.0499999999999998"/>
    <s v="A-1"/>
    <m/>
    <n v="2505.34"/>
    <n v="1076.27"/>
  </r>
  <r>
    <x v="0"/>
    <x v="45"/>
    <n v="2010"/>
    <s v="X Produits CDC"/>
    <s v="MARISTELLA ACQ 7 LOGTS"/>
    <s v="CDC"/>
    <n v="369013.7"/>
    <n v="328106.53999999998"/>
    <n v="31.33"/>
    <s v="A"/>
    <s v="V"/>
    <s v="LIVRET A"/>
    <n v="1.752"/>
    <s v="V"/>
    <s v="LIVRET A"/>
    <n v="2.0499999999999998"/>
    <s v="A-1"/>
    <m/>
    <n v="6834.65"/>
    <n v="5290.76"/>
  </r>
  <r>
    <x v="0"/>
    <x v="45"/>
    <n v="2017"/>
    <s v="X Produits CDC"/>
    <s v="DOMAINE D HYPPONE ST JU"/>
    <s v="CDC"/>
    <n v="106175.85"/>
    <n v="105441.08"/>
    <n v="58.17"/>
    <s v="A"/>
    <s v="V"/>
    <s v="LIVRET A"/>
    <n v="1.6539999999999999"/>
    <s v="V"/>
    <s v="LIVRET A"/>
    <n v="1.63"/>
    <s v="A-1"/>
    <m/>
    <n v="1730.67"/>
    <n v="734.77"/>
  </r>
  <r>
    <x v="0"/>
    <x v="45"/>
    <n v="2011"/>
    <s v="X Produits CDC"/>
    <s v="TERRA VERDE VEFA DE 44"/>
    <s v="CDC"/>
    <n v="79901.25"/>
    <n v="72965.48"/>
    <n v="42.75"/>
    <s v="A"/>
    <s v="V"/>
    <s v="LIVRET A"/>
    <n v="2.048"/>
    <s v="V"/>
    <s v="LIVRET A"/>
    <n v="2.0499999999999998"/>
    <s v="A-1"/>
    <m/>
    <n v="1517.36"/>
    <n v="1052.1500000000001"/>
  </r>
  <r>
    <x v="0"/>
    <x v="45"/>
    <n v="2011"/>
    <s v="X Produits CDC"/>
    <s v="VALNATUREAL ACQ EN VEFA"/>
    <s v="CDC"/>
    <n v="1566225.65"/>
    <n v="1386419.74"/>
    <n v="32.33"/>
    <s v="A"/>
    <s v="V"/>
    <s v="LIVRET A"/>
    <n v="1.7929999999999999"/>
    <s v="V"/>
    <s v="LIVRET A"/>
    <n v="2.0499999999999998"/>
    <s v="A-1"/>
    <m/>
    <n v="28977.31"/>
    <n v="27107.48"/>
  </r>
  <r>
    <x v="0"/>
    <x v="45"/>
    <n v="2015"/>
    <s v="X Produits CDC"/>
    <s v="LOUBON CONSTRUCTION 37"/>
    <s v="CDC"/>
    <n v="848182.5"/>
    <n v="801539.4"/>
    <n v="36.25"/>
    <s v="A"/>
    <s v="V"/>
    <s v="LIVRET A"/>
    <n v="1.6"/>
    <s v="V"/>
    <s v="LIVRET A"/>
    <n v="1.6"/>
    <s v="A-1"/>
    <m/>
    <n v="13077.35"/>
    <n v="15795.14"/>
  </r>
  <r>
    <x v="0"/>
    <x v="45"/>
    <n v="2015"/>
    <s v="X Produits CDC"/>
    <s v="LOUBON CONSTRUCTION 37"/>
    <s v="CDC"/>
    <n v="273312.05"/>
    <n v="255697.4"/>
    <n v="36.25"/>
    <s v="A"/>
    <s v="V"/>
    <s v="LIVRET A"/>
    <n v="0.8"/>
    <s v="V"/>
    <s v="LIVRET A"/>
    <n v="0.8"/>
    <s v="A-1"/>
    <m/>
    <n v="2092.9299999999998"/>
    <n v="5918.4"/>
  </r>
  <r>
    <x v="0"/>
    <x v="45"/>
    <n v="2010"/>
    <s v="X Produits CDC"/>
    <s v="COEUR LONGCHAMP ACQ 23"/>
    <s v="CDC"/>
    <n v="240461.1"/>
    <n v="236439.1"/>
    <n v="41.33"/>
    <s v="A"/>
    <s v="V"/>
    <s v="LIVRET A"/>
    <n v="3.081"/>
    <s v="V"/>
    <s v="LIVRET A"/>
    <n v="3.38"/>
    <s v="A-1"/>
    <m/>
    <n v="8023.49"/>
    <n v="942.26"/>
  </r>
  <r>
    <x v="0"/>
    <x v="45"/>
    <n v="2010"/>
    <s v="X Produits CDC"/>
    <s v="COEUR LONGCHAMP CONST 2"/>
    <s v="CDC"/>
    <n v="286200.2"/>
    <n v="278467.15000000002"/>
    <n v="41.33"/>
    <s v="A"/>
    <s v="V"/>
    <s v="LIVRET A"/>
    <n v="2.556"/>
    <s v="V"/>
    <s v="LIVRET A"/>
    <n v="2.85"/>
    <s v="A-1"/>
    <m/>
    <n v="7982.26"/>
    <n v="1612.18"/>
  </r>
  <r>
    <x v="0"/>
    <x v="45"/>
    <n v="2018"/>
    <s v="X Produits CDC"/>
    <s v="ST GABRIEL acq en VEFA"/>
    <s v="CDC"/>
    <n v="395291.6"/>
    <n v="395291.6"/>
    <n v="49"/>
    <s v="A"/>
    <s v="V"/>
    <s v="LIVRET A"/>
    <n v="1.35"/>
    <s v="V"/>
    <s v="LIVRET A"/>
    <n v="1.35"/>
    <s v="A-1"/>
    <m/>
    <n v="0"/>
    <n v="0"/>
  </r>
  <r>
    <x v="0"/>
    <x v="45"/>
    <n v="2017"/>
    <s v="X Produits CDC"/>
    <s v="CLAUDE MONET Acq_x000a_en VEF"/>
    <s v="CDC"/>
    <n v="443298.9"/>
    <n v="436696.33"/>
    <n v="58.5"/>
    <s v="A"/>
    <s v="V"/>
    <s v="LIVRET A"/>
    <n v="1.1870000000000001"/>
    <s v="V"/>
    <s v="LIVRET A"/>
    <n v="1.17"/>
    <s v="A-1"/>
    <m/>
    <n v="5186.6000000000004"/>
    <n v="6602.57"/>
  </r>
  <r>
    <x v="0"/>
    <x v="45"/>
    <n v="2011"/>
    <s v="X Produits CDC"/>
    <s v="VALNATUREAL ACQ EN VEFA"/>
    <s v="CDC"/>
    <n v="1412489.1"/>
    <n v="718855.89"/>
    <n v="42.33"/>
    <s v="A"/>
    <s v="V"/>
    <s v="LIVRET A"/>
    <n v="2.5910000000000002"/>
    <s v="V"/>
    <s v="LIVRET A"/>
    <n v="2.85"/>
    <s v="A-1"/>
    <m/>
    <n v="20694.580000000002"/>
    <n v="7269.66"/>
  </r>
  <r>
    <x v="0"/>
    <x v="45"/>
    <n v="2017"/>
    <s v="X Produits CDC"/>
    <s v="DOMAINE D HYPPONE ST JU"/>
    <s v="CDC"/>
    <n v="308044"/>
    <n v="308044"/>
    <n v="60.17"/>
    <s v="A"/>
    <s v="V"/>
    <s v="LIVRET A"/>
    <n v="1.6539999999999999"/>
    <s v="V"/>
    <s v="LIVRET A"/>
    <n v="1.63"/>
    <s v="A-1"/>
    <m/>
    <n v="5091.43"/>
    <n v="0"/>
  </r>
  <r>
    <x v="0"/>
    <x v="45"/>
    <n v="2012"/>
    <s v="X Produits CDC"/>
    <s v="EHPAD LA PAQUERIE"/>
    <s v="CDC"/>
    <n v="776028"/>
    <n v="735914.65"/>
    <n v="43.5"/>
    <s v="A"/>
    <s v="V"/>
    <s v="LIVRET A"/>
    <n v="3.3780000000000001"/>
    <s v="V"/>
    <s v="LIVRET A"/>
    <n v="3.38"/>
    <s v="A-1"/>
    <m/>
    <n v="25119.07"/>
    <n v="7253.2"/>
  </r>
  <r>
    <x v="0"/>
    <x v="45"/>
    <n v="2010"/>
    <s v="X Produits CDC"/>
    <s v="COEUR LONGCHAMP CONST 1"/>
    <s v="CDC"/>
    <n v="812056.3"/>
    <n v="747126.73"/>
    <n v="31.33"/>
    <s v="A"/>
    <s v="V"/>
    <s v="LIVRET A"/>
    <n v="1.754"/>
    <s v="V"/>
    <s v="LIVRET A"/>
    <n v="2.0499999999999998"/>
    <s v="A-1"/>
    <m/>
    <n v="15563.07"/>
    <n v="12047.52"/>
  </r>
  <r>
    <x v="0"/>
    <x v="45"/>
    <n v="2017"/>
    <s v="X Produits CDC"/>
    <s v="DOMAINE D HYPPONE ST JU"/>
    <s v="CDC"/>
    <n v="877008.55"/>
    <n v="877008.55"/>
    <n v="40.17"/>
    <s v="A"/>
    <s v="V"/>
    <s v="LIVRET A"/>
    <n v="1.887"/>
    <s v="V"/>
    <s v="LIVRET A"/>
    <n v="1.86"/>
    <s v="A-1"/>
    <m/>
    <n v="16541.04"/>
    <n v="0"/>
  </r>
  <r>
    <x v="0"/>
    <x v="45"/>
    <n v="2017"/>
    <s v="X Produits CDC"/>
    <s v="DOMAINE D HYPPONE ST JU"/>
    <s v="CDC"/>
    <n v="247743.1"/>
    <n v="242816.13"/>
    <n v="38.17"/>
    <s v="A"/>
    <s v="V"/>
    <s v="LIVRET A"/>
    <n v="0.55800000000000005"/>
    <s v="V"/>
    <s v="LIVRET A"/>
    <n v="0.55000000000000004"/>
    <s v="A-1"/>
    <m/>
    <n v="1362.59"/>
    <n v="4926.97"/>
  </r>
  <r>
    <x v="0"/>
    <x v="45"/>
    <n v="2011"/>
    <s v="X Produits CDC"/>
    <s v="TERRA VERDE VEFA DE 44"/>
    <s v="CDC"/>
    <n v="179634.95"/>
    <n v="168523.98"/>
    <n v="42.75"/>
    <s v="A"/>
    <s v="V"/>
    <s v="LIVRET A"/>
    <n v="3.347"/>
    <s v="V"/>
    <s v="LIVRET A"/>
    <n v="3.35"/>
    <s v="A-1"/>
    <m/>
    <n v="5704.13"/>
    <n v="1748.41"/>
  </r>
  <r>
    <x v="0"/>
    <x v="45"/>
    <n v="2011"/>
    <s v="X Produits CDC"/>
    <s v="TERRA VERDE VEFA DE 44"/>
    <s v="CDC"/>
    <n v="537044.19999999995"/>
    <n v="471559.39"/>
    <n v="32.75"/>
    <s v="A"/>
    <s v="V"/>
    <s v="LIVRET A"/>
    <n v="2.048"/>
    <s v="V"/>
    <s v="LIVRET A"/>
    <n v="2.0499999999999998"/>
    <s v="A-1"/>
    <m/>
    <n v="9870.61"/>
    <n v="9934"/>
  </r>
  <r>
    <x v="0"/>
    <x v="45"/>
    <n v="2017"/>
    <s v="X Produits CDC"/>
    <s v="CLAUDE MONET Acq_x000a_en VEF"/>
    <s v="CDC"/>
    <n v="305587.7"/>
    <n v="299510.34999999998"/>
    <n v="38.5"/>
    <s v="A"/>
    <s v="V"/>
    <s v="LIVRET A"/>
    <n v="0.55800000000000005"/>
    <s v="V"/>
    <s v="LIVRET A"/>
    <n v="0.55000000000000004"/>
    <s v="A-1"/>
    <m/>
    <n v="1680.73"/>
    <n v="6077.35"/>
  </r>
  <r>
    <x v="0"/>
    <x v="45"/>
    <n v="2015"/>
    <s v="X Produits CDC"/>
    <s v="LOUBON CONSTRUCTION 37"/>
    <s v="CDC"/>
    <n v="94402"/>
    <n v="89735.93"/>
    <n v="46.25"/>
    <s v="A"/>
    <s v="V"/>
    <s v="LIVRET A"/>
    <n v="0.8"/>
    <s v="V"/>
    <s v="LIVRET A"/>
    <n v="0.8"/>
    <s v="A-1"/>
    <m/>
    <n v="730.43"/>
    <n v="1567.77"/>
  </r>
  <r>
    <x v="0"/>
    <x v="45"/>
    <n v="2010"/>
    <s v="X Produits CDC"/>
    <s v="COEUR LONGCHAMP CONST 2"/>
    <s v="CDC"/>
    <n v="1757105.35"/>
    <n v="1648050.45"/>
    <n v="31.33"/>
    <s v="A"/>
    <s v="V"/>
    <s v="LIVRET A"/>
    <n v="2.548"/>
    <s v="V"/>
    <s v="LIVRET A"/>
    <n v="2.85"/>
    <s v="A-1"/>
    <m/>
    <n v="47571.68"/>
    <n v="21131.200000000001"/>
  </r>
  <r>
    <x v="0"/>
    <x v="45"/>
    <n v="2011"/>
    <s v="X Produits CDC"/>
    <s v="TERRA VERDE VEFA DE 44"/>
    <s v="CDC"/>
    <n v="225015.45"/>
    <n v="203466.45"/>
    <n v="32.75"/>
    <s v="A"/>
    <s v="V"/>
    <s v="LIVRET A"/>
    <n v="3.2970000000000002"/>
    <s v="V"/>
    <s v="LIVRET A"/>
    <n v="3.3"/>
    <s v="A-1"/>
    <m/>
    <n v="6826.14"/>
    <n v="3386.22"/>
  </r>
  <r>
    <x v="0"/>
    <x v="45"/>
    <n v="2011"/>
    <s v="X Produits CDC"/>
    <s v="TERRA VERDE VEFA DE 44"/>
    <s v="CDC"/>
    <n v="591445.25"/>
    <n v="500507.95"/>
    <n v="22.75"/>
    <s v="A"/>
    <s v="V"/>
    <s v="LIVRET A"/>
    <n v="3.347"/>
    <s v="V"/>
    <s v="LIVRET A"/>
    <n v="3.35"/>
    <s v="A-1"/>
    <m/>
    <n v="17246.39"/>
    <n v="14309.77"/>
  </r>
  <r>
    <x v="0"/>
    <x v="45"/>
    <n v="2011"/>
    <s v="X Produits CDC"/>
    <s v="LES VALNATUREAL ACQ EN"/>
    <s v="CDC"/>
    <n v="6490299.75"/>
    <n v="5862353.5700000003"/>
    <n v="32.33"/>
    <s v="A"/>
    <s v="V"/>
    <s v="LIVRET A"/>
    <n v="2.59"/>
    <s v="V"/>
    <s v="LIVRET A"/>
    <n v="2.85"/>
    <s v="A-1"/>
    <m/>
    <n v="169840.14"/>
    <n v="96949.42"/>
  </r>
  <r>
    <x v="0"/>
    <x v="45"/>
    <n v="2010"/>
    <s v="X Produits CDC"/>
    <s v="MARISTELLA ACQ 14 LOGTS"/>
    <s v="CDC"/>
    <n v="1081456.2"/>
    <n v="986533.92"/>
    <n v="31.33"/>
    <s v="A"/>
    <s v="V"/>
    <s v="LIVRET A"/>
    <n v="2.5449999999999999"/>
    <s v="V"/>
    <s v="LIVRET A"/>
    <n v="2.85"/>
    <s v="A-1"/>
    <m/>
    <n v="28476.720000000001"/>
    <n v="12649.27"/>
  </r>
  <r>
    <x v="0"/>
    <x v="45"/>
    <n v="2018"/>
    <s v="X Produits CDC"/>
    <s v="ST GABRIEL acq en VEFA"/>
    <s v="CDC"/>
    <n v="294971.59999999998"/>
    <n v="294971.59999999998"/>
    <n v="39"/>
    <s v="A"/>
    <s v="V"/>
    <s v="LIVRET A"/>
    <n v="0.55000000000000004"/>
    <s v="V"/>
    <s v="LIVRET A"/>
    <n v="0.55000000000000004"/>
    <s v="A-1"/>
    <m/>
    <n v="0"/>
    <n v="0"/>
  </r>
  <r>
    <x v="0"/>
    <x v="45"/>
    <n v="2010"/>
    <s v="X Produits CDC"/>
    <s v="MARISTELLA ACQ 14 LOGTS"/>
    <s v="CDC"/>
    <n v="176100.1"/>
    <n v="163964.45000000001"/>
    <n v="41.33"/>
    <s v="A"/>
    <s v="V"/>
    <s v="LIVRET A"/>
    <n v="3.5070000000000001"/>
    <s v="V"/>
    <s v="LIVRET A"/>
    <n v="3.51"/>
    <s v="A-1"/>
    <m/>
    <n v="5815.05"/>
    <n v="1706.3"/>
  </r>
  <r>
    <x v="0"/>
    <x v="45"/>
    <n v="2011"/>
    <s v="X Produits CDC"/>
    <s v="TERRA VERDE VEFA DE 44"/>
    <s v="CDC"/>
    <n v="1018274.4"/>
    <n v="911711.96"/>
    <n v="32.75"/>
    <s v="A"/>
    <s v="V"/>
    <s v="LIVRET A"/>
    <n v="2.8479999999999999"/>
    <s v="V"/>
    <s v="LIVRET A"/>
    <n v="2.85"/>
    <s v="A-1"/>
    <m/>
    <n v="26455.07"/>
    <n v="16536.11"/>
  </r>
  <r>
    <x v="0"/>
    <x v="45"/>
    <n v="2011"/>
    <s v="X Produits CDC"/>
    <s v="TERRA VERDE VEFA DE 44"/>
    <s v="CDC"/>
    <n v="164814.65"/>
    <n v="153165.97"/>
    <n v="42.75"/>
    <s v="A"/>
    <s v="V"/>
    <s v="LIVRET A"/>
    <n v="2.8479999999999999"/>
    <s v="V"/>
    <s v="LIVRET A"/>
    <n v="2.85"/>
    <s v="A-1"/>
    <m/>
    <n v="4416.75"/>
    <n v="1807.61"/>
  </r>
  <r>
    <x v="0"/>
    <x v="45"/>
    <n v="2017"/>
    <s v="X Produits CDC"/>
    <s v="CLAUDE MONET Acq_x000a_en VEF"/>
    <s v="CDC"/>
    <n v="410868.7"/>
    <n v="401770.75"/>
    <n v="38.5"/>
    <s v="A"/>
    <s v="V"/>
    <s v="LIVRET A"/>
    <n v="1.37"/>
    <s v="V"/>
    <s v="LIVRET A"/>
    <n v="1.35"/>
    <s v="A-1"/>
    <m/>
    <n v="5546.73"/>
    <n v="9097.9500000000007"/>
  </r>
  <r>
    <x v="0"/>
    <x v="45"/>
    <n v="2010"/>
    <s v="X Produits CDC"/>
    <s v="MARISTELLA ACQ 14 LOGTS"/>
    <s v="CDC"/>
    <n v="144938.20000000001"/>
    <n v="138525.41"/>
    <n v="41.33"/>
    <s v="A"/>
    <s v="V"/>
    <s v="LIVRET A"/>
    <n v="2.5539999999999998"/>
    <s v="V"/>
    <s v="LIVRET A"/>
    <n v="2.85"/>
    <s v="A-1"/>
    <m/>
    <n v="3970.83"/>
    <n v="801.99"/>
  </r>
  <r>
    <x v="0"/>
    <x v="45"/>
    <n v="2017"/>
    <s v="X Produits CDC"/>
    <s v="CLAUDE MONET Acq_x000a_en VEF"/>
    <s v="CDC"/>
    <n v="130966.55"/>
    <n v="129822.84"/>
    <n v="58.5"/>
    <s v="A"/>
    <s v="V"/>
    <s v="LIVRET A"/>
    <n v="1.1870000000000001"/>
    <s v="V"/>
    <s v="LIVRET A"/>
    <n v="1.17"/>
    <s v="A-1"/>
    <m/>
    <n v="1532.31"/>
    <n v="1143.71"/>
  </r>
  <r>
    <x v="0"/>
    <x v="45"/>
    <n v="2015"/>
    <s v="X Produits CDC"/>
    <s v="LOUBON CONSTRUCTION 37"/>
    <s v="CDC"/>
    <n v="512224.35"/>
    <n v="521981.78"/>
    <n v="48.08"/>
    <s v="A"/>
    <s v="V"/>
    <s v="LIVRET A"/>
    <n v="1.5980000000000001"/>
    <s v="V"/>
    <s v="LIVRET A"/>
    <n v="1.6"/>
    <s v="A-1"/>
    <m/>
    <n v="8195.59"/>
    <n v="6764.87"/>
  </r>
  <r>
    <x v="0"/>
    <x v="45"/>
    <n v="2010"/>
    <s v="X Produits CDC"/>
    <s v="COEUR LONGCHAMP ACQ 23"/>
    <s v="CDC"/>
    <n v="824705.2"/>
    <n v="732067.59"/>
    <n v="21.33"/>
    <s v="A"/>
    <s v="V"/>
    <s v="LIVRET A"/>
    <n v="3.06"/>
    <s v="V"/>
    <s v="LIVRET A"/>
    <n v="3.38"/>
    <s v="A-1"/>
    <m/>
    <n v="25345.01"/>
    <n v="17784.82"/>
  </r>
  <r>
    <x v="0"/>
    <x v="45"/>
    <n v="2010"/>
    <s v="X Produits CDC"/>
    <s v="MARISTELLA ACQ 7 LOGTS"/>
    <s v="CDC"/>
    <n v="70308.149999999994"/>
    <n v="65592.53"/>
    <n v="41.33"/>
    <s v="A"/>
    <s v="V"/>
    <s v="LIVRET A"/>
    <n v="1.76"/>
    <s v="V"/>
    <s v="LIVRET A"/>
    <n v="2.0499999999999998"/>
    <s v="A-1"/>
    <m/>
    <n v="1356.59"/>
    <n v="582.78"/>
  </r>
  <r>
    <x v="0"/>
    <x v="45"/>
    <n v="2010"/>
    <s v="X Produits CDC"/>
    <s v="MARISTELLA ACQ 14 LOGTS"/>
    <s v="CDC"/>
    <n v="197607.3"/>
    <n v="180262.8"/>
    <n v="31.33"/>
    <s v="A"/>
    <s v="V"/>
    <s v="LIVRET A"/>
    <n v="2.5449999999999999"/>
    <s v="V"/>
    <s v="LIVRET A"/>
    <n v="2.85"/>
    <s v="A-1"/>
    <m/>
    <n v="5203.3599999999997"/>
    <n v="2311.31"/>
  </r>
  <r>
    <x v="0"/>
    <x v="45"/>
    <n v="2017"/>
    <s v="X Produits CDC"/>
    <s v="DOMAINE D HYPPONE ST JU"/>
    <s v="CDC"/>
    <n v="410770.25"/>
    <n v="410770.25"/>
    <n v="40.17"/>
    <s v="A"/>
    <s v="V"/>
    <s v="LIVRET A"/>
    <n v="1.37"/>
    <s v="V"/>
    <s v="LIVRET A"/>
    <n v="1.35"/>
    <s v="A-1"/>
    <m/>
    <n v="5622.94"/>
    <n v="0"/>
  </r>
  <r>
    <x v="0"/>
    <x v="45"/>
    <n v="2017"/>
    <s v="X Produits CDC"/>
    <s v="DOMAINE D HYPPONE ST JU"/>
    <s v="CDC"/>
    <n v="1043319.2"/>
    <n v="1043319.2"/>
    <n v="60.17"/>
    <s v="A"/>
    <s v="V"/>
    <s v="LIVRET A"/>
    <n v="1.6539999999999999"/>
    <s v="V"/>
    <s v="LIVRET A"/>
    <n v="1.63"/>
    <s v="A-1"/>
    <m/>
    <n v="17244.240000000002"/>
    <n v="0"/>
  </r>
  <r>
    <x v="0"/>
    <x v="45"/>
    <n v="2010"/>
    <s v="X Produits CDC"/>
    <s v="MARISTELLA ACQ 14 LOGTS"/>
    <s v="CDC"/>
    <n v="557944.75"/>
    <n v="458258.41"/>
    <n v="21.33"/>
    <s v="A"/>
    <s v="V"/>
    <s v="LIVRET A"/>
    <n v="3.4060000000000001"/>
    <s v="V"/>
    <s v="LIVRET A"/>
    <n v="3.51"/>
    <s v="A-1"/>
    <m/>
    <n v="16564.990000000002"/>
    <n v="13678.51"/>
  </r>
  <r>
    <x v="0"/>
    <x v="45"/>
    <n v="2018"/>
    <s v="X Produits CDC"/>
    <s v="ST GABRIEL acq en VEFA"/>
    <s v="CDC"/>
    <n v="126416.4"/>
    <n v="126416.4"/>
    <n v="49"/>
    <s v="A"/>
    <s v="V"/>
    <s v="LIVRET A"/>
    <n v="0.55000000000000004"/>
    <s v="V"/>
    <s v="LIVRET A"/>
    <n v="0.55000000000000004"/>
    <s v="A-1"/>
    <m/>
    <n v="0"/>
    <n v="0"/>
  </r>
  <r>
    <x v="0"/>
    <x v="45"/>
    <n v="2018"/>
    <s v="X Produits CDC"/>
    <s v="ST GABRIEL acq en VEFA"/>
    <s v="CDC"/>
    <n v="548238.9"/>
    <n v="548238.9"/>
    <n v="39"/>
    <s v="A"/>
    <s v="V"/>
    <s v="LIVRET A"/>
    <n v="1.35"/>
    <s v="V"/>
    <s v="LIVRET A"/>
    <n v="1.35"/>
    <s v="A-1"/>
    <m/>
    <n v="0"/>
    <n v="0"/>
  </r>
  <r>
    <x v="0"/>
    <x v="46"/>
    <n v="2015"/>
    <s v="X Produits CDC"/>
    <s v="EFFERVESCENCE_x000a_acq en VE"/>
    <s v="CDC"/>
    <n v="1502586.25"/>
    <n v="1415418.04"/>
    <n v="36.92"/>
    <s v="A"/>
    <s v="V"/>
    <s v="LIVRET A"/>
    <n v="1.37"/>
    <s v="V"/>
    <s v="LIVRET A"/>
    <n v="1.35"/>
    <s v="A-1"/>
    <m/>
    <n v="19779.990000000002"/>
    <n v="29560.02"/>
  </r>
  <r>
    <x v="0"/>
    <x v="46"/>
    <n v="2015"/>
    <s v="X Produits CDC"/>
    <s v="TRAVERSE PARTY CONST 32 L"/>
    <s v="CDC"/>
    <n v="54595.75"/>
    <n v="51886.59"/>
    <n v="46"/>
    <s v="A"/>
    <s v="V"/>
    <s v="LIVRET A"/>
    <n v="0.81200000000000006"/>
    <s v="V"/>
    <s v="LIVRET A"/>
    <n v="0.8"/>
    <s v="A-1"/>
    <m/>
    <n v="428.26"/>
    <n v="910.26"/>
  </r>
  <r>
    <x v="0"/>
    <x v="46"/>
    <n v="2010"/>
    <s v="X Produits CDC"/>
    <s v="LES CHLOROPHYLLES PLS A"/>
    <s v="CDC"/>
    <n v="459054.75"/>
    <n v="395277.34"/>
    <n v="22.08"/>
    <s v="A"/>
    <s v="V"/>
    <s v="LIVRET A"/>
    <n v="2.871"/>
    <s v="V"/>
    <s v="LIVRET A"/>
    <n v="3.38"/>
    <s v="A-1"/>
    <m/>
    <n v="13699.72"/>
    <n v="10039.709999999999"/>
  </r>
  <r>
    <x v="0"/>
    <x v="46"/>
    <n v="2010"/>
    <s v="X Produits CDC"/>
    <s v="REPUBLIQUE ILOT 13 ACQ"/>
    <s v="CDC"/>
    <n v="1259920.2"/>
    <n v="1194904.8400000001"/>
    <n v="42"/>
    <s v="A"/>
    <s v="V"/>
    <s v="LIVRET A"/>
    <n v="1.5409999999999999"/>
    <s v="V"/>
    <s v="LIVRET A"/>
    <n v="2.0499999999999998"/>
    <s v="A-1"/>
    <m/>
    <n v="24699.31"/>
    <n v="9939.5400000000009"/>
  </r>
  <r>
    <x v="0"/>
    <x v="46"/>
    <n v="2010"/>
    <s v="X Produits CDC"/>
    <s v="REPUBLIQUE ILOT 13 ACQ"/>
    <s v="CDC"/>
    <n v="1475537.25"/>
    <n v="1373844.53"/>
    <n v="32"/>
    <s v="A"/>
    <s v="V"/>
    <s v="LIVRET A"/>
    <n v="2.3330000000000002"/>
    <s v="V"/>
    <s v="LIVRET A"/>
    <n v="2.85"/>
    <s v="A-1"/>
    <m/>
    <n v="39619.129999999997"/>
    <n v="16300.35"/>
  </r>
  <r>
    <x v="0"/>
    <x v="46"/>
    <n v="1989"/>
    <s v="X Produits CDC"/>
    <s v="CONST 55 LOGTS LE LIANDIE"/>
    <s v="CDC"/>
    <n v="1067143.1200000001"/>
    <n v="426542.78"/>
    <n v="7.92"/>
    <s v="A"/>
    <s v="V"/>
    <s v="LIVRET A"/>
    <n v="5.5640000000000001"/>
    <s v="V"/>
    <s v="LIVRET A"/>
    <n v="3.55"/>
    <s v="A-1"/>
    <m/>
    <n v="26567.55"/>
    <n v="41967.09"/>
  </r>
  <r>
    <x v="0"/>
    <x v="46"/>
    <n v="1996"/>
    <s v="X Produits CDC"/>
    <s v="VALBARELLE 11eme_x000a_emp : 3"/>
    <s v="CDC"/>
    <n v="332705.40999999997"/>
    <n v="145039.82999999999"/>
    <n v="9.83"/>
    <s v="A"/>
    <s v="V"/>
    <s v="LIVRET A"/>
    <n v="4.1950000000000003"/>
    <s v="V"/>
    <s v="LIVRET A"/>
    <n v="3.05"/>
    <s v="A-1"/>
    <m/>
    <n v="4802.92"/>
    <n v="12432.95"/>
  </r>
  <r>
    <x v="0"/>
    <x v="46"/>
    <n v="1981"/>
    <s v="P"/>
    <s v="CONST 90 LOGTS;TRAV.DE LA"/>
    <s v="CDC"/>
    <n v="448047.66"/>
    <n v="102555.8"/>
    <n v="7.25"/>
    <s v="A"/>
    <s v="F"/>
    <s v="FIXE"/>
    <n v="1.0580000000000001"/>
    <s v="F"/>
    <s v="FIXE"/>
    <n v="1.2"/>
    <s v="A-1"/>
    <m/>
    <n v="1376.41"/>
    <n v="12144.95"/>
  </r>
  <r>
    <x v="0"/>
    <x v="46"/>
    <n v="1984"/>
    <s v="X Produits CDC"/>
    <s v="CONST 14 LOGTS RUE DES IC"/>
    <s v="CDC"/>
    <n v="663290.12"/>
    <n v="114614.96"/>
    <n v="2.67"/>
    <s v="A"/>
    <s v="F"/>
    <s v="FIXE"/>
    <n v="4.5730000000000004"/>
    <s v="V"/>
    <s v="LIVRET A"/>
    <n v="3.55"/>
    <s v="A-1"/>
    <m/>
    <n v="8847.9"/>
    <n v="34425.269999999997"/>
  </r>
  <r>
    <x v="0"/>
    <x v="46"/>
    <n v="1983"/>
    <s v="X Produits CDC"/>
    <s v="CONST 5 LOGTS ZAC STE B"/>
    <s v="CDC"/>
    <n v="245542.01"/>
    <n v="28701.65"/>
    <n v="1.42"/>
    <s v="A"/>
    <s v="V"/>
    <s v="LIVRET A"/>
    <n v="5.1719999999999997"/>
    <s v="V"/>
    <s v="LIVRET A"/>
    <n v="3.55"/>
    <s v="A-1"/>
    <m/>
    <n v="2915.65"/>
    <n v="13276.68"/>
  </r>
  <r>
    <x v="0"/>
    <x v="46"/>
    <n v="1986"/>
    <s v="X Produits CDC"/>
    <s v="CONST 44 LOGTS;2 BD.DES C"/>
    <s v="CDC"/>
    <n v="241596.63"/>
    <n v="63716.36"/>
    <n v="4.67"/>
    <s v="A"/>
    <s v="V"/>
    <s v="LIVRET A"/>
    <n v="4.3239999999999998"/>
    <s v="V"/>
    <s v="LIVRET A"/>
    <n v="2.77"/>
    <s v="A-1"/>
    <m/>
    <n v="3384.73"/>
    <n v="10885.25"/>
  </r>
  <r>
    <x v="0"/>
    <x v="46"/>
    <n v="1978"/>
    <s v="P"/>
    <s v="CONST 43 LOGTS;450 CH.DU"/>
    <s v="CDC"/>
    <n v="24102.19"/>
    <n v="3509.58"/>
    <n v="4.25"/>
    <s v="A"/>
    <s v="F"/>
    <s v="FIXE"/>
    <n v="1.0529999999999999"/>
    <s v="F"/>
    <s v="FIXE"/>
    <n v="1.2"/>
    <s v="A-1"/>
    <m/>
    <n v="50.24"/>
    <n v="677.12"/>
  </r>
  <r>
    <x v="0"/>
    <x v="46"/>
    <n v="1985"/>
    <s v="X Produits CDC"/>
    <s v="ACQ AMEL 22_x000a_LOGTS.12 14 R"/>
    <s v="CDC"/>
    <n v="687680.75"/>
    <n v="48897.23"/>
    <n v="0.17"/>
    <s v="A"/>
    <s v="V"/>
    <s v="LIVRET A"/>
    <n v="5.5549999999999997"/>
    <s v="V"/>
    <s v="LIVRET A"/>
    <n v="5.8"/>
    <s v="A-1"/>
    <m/>
    <n v="16897.91"/>
    <n v="46436.09"/>
  </r>
  <r>
    <x v="0"/>
    <x v="46"/>
    <n v="1988"/>
    <s v="X Produits CDC"/>
    <s v="CONST 13 LOGTS RUE MALAUC"/>
    <s v="CDC"/>
    <n v="762245.09"/>
    <n v="269464.64"/>
    <n v="6.25"/>
    <s v="A"/>
    <s v="V"/>
    <s v="LIVRET A"/>
    <n v="4.7119999999999997"/>
    <s v="V"/>
    <s v="LIVRET A"/>
    <n v="2.77"/>
    <s v="A-1"/>
    <m/>
    <n v="12687.39"/>
    <n v="31144.14"/>
  </r>
  <r>
    <x v="0"/>
    <x v="46"/>
    <n v="2012"/>
    <s v="X Produits CDC"/>
    <s v="MONTBRION"/>
    <s v="CDC"/>
    <n v="333546.40000000002"/>
    <n v="252326.82"/>
    <n v="13.75"/>
    <s v="A"/>
    <s v="V"/>
    <s v="LIVRET A"/>
    <n v="2.8479999999999999"/>
    <s v="V"/>
    <s v="LIVRET A"/>
    <n v="2.85"/>
    <s v="A-1"/>
    <m/>
    <n v="7604.71"/>
    <n v="14505.08"/>
  </r>
  <r>
    <x v="0"/>
    <x v="46"/>
    <n v="2015"/>
    <s v="X Produits CDC"/>
    <s v="EFFERVESCENCE_x000a_acq en VE"/>
    <s v="CDC"/>
    <n v="825897.6"/>
    <n v="798291.1"/>
    <n v="56.92"/>
    <s v="A"/>
    <s v="V"/>
    <s v="LIVRET A"/>
    <n v="1.37"/>
    <s v="V"/>
    <s v="LIVRET A"/>
    <n v="1.35"/>
    <s v="A-1"/>
    <m/>
    <n v="11056.14"/>
    <n v="9388.2000000000007"/>
  </r>
  <r>
    <x v="0"/>
    <x v="46"/>
    <n v="2015"/>
    <s v="X Produits CDC"/>
    <s v="EFFERVESCENCE_x000a_acq en VE"/>
    <s v="CDC"/>
    <n v="328835.65000000002"/>
    <n v="319419.46999999997"/>
    <n v="46.92"/>
    <s v="A"/>
    <s v="V"/>
    <s v="LIVRET A"/>
    <n v="1.887"/>
    <s v="V"/>
    <s v="LIVRET A"/>
    <n v="1.86"/>
    <s v="A-1"/>
    <m/>
    <n v="6086.31"/>
    <n v="3277.48"/>
  </r>
  <r>
    <x v="0"/>
    <x v="46"/>
    <n v="2017"/>
    <s v="X Produits CDC"/>
    <s v="RUISSEAU MIRABEAU_x000a_3 ex ce"/>
    <s v="CDC"/>
    <n v="208151.35"/>
    <n v="208151.35"/>
    <n v="38.83"/>
    <s v="A"/>
    <s v="V"/>
    <s v="LIVRET A"/>
    <n v="0.55000000000000004"/>
    <s v="V"/>
    <s v="LIVRET A"/>
    <n v="0.55000000000000004"/>
    <s v="A-1"/>
    <m/>
    <n v="1144.83"/>
    <n v="0"/>
  </r>
  <r>
    <x v="0"/>
    <x v="46"/>
    <n v="2009"/>
    <s v="P"/>
    <s v="FRAIS VALLON PSLA CONST"/>
    <s v="DEXIA CL"/>
    <n v="4426818.16"/>
    <n v="3699533.73"/>
    <n v="21.08"/>
    <s v="A"/>
    <s v="F"/>
    <s v="FIXE"/>
    <n v="4.1180000000000003"/>
    <s v="F"/>
    <s v="FIXE"/>
    <n v="4"/>
    <s v="A-1"/>
    <m/>
    <n v="151098.41"/>
    <n v="103867.29"/>
  </r>
  <r>
    <x v="0"/>
    <x v="46"/>
    <n v="2007"/>
    <s v="X Produits CDC"/>
    <s v="VILLECROZE CONST 48 LOG"/>
    <s v="CDC"/>
    <n v="4262865"/>
    <n v="3675747.29"/>
    <n v="29"/>
    <s v="A"/>
    <s v="V"/>
    <s v="LIVRET A"/>
    <n v="3.9409999999999998"/>
    <s v="V"/>
    <s v="LIVRET A"/>
    <n v="3.25"/>
    <s v="A-1"/>
    <m/>
    <n v="121796.84"/>
    <n v="71847.839999999997"/>
  </r>
  <r>
    <x v="0"/>
    <x v="46"/>
    <n v="2007"/>
    <s v="X Produits CDC"/>
    <s v="CHARPENTIER CONST 12 LO"/>
    <s v="CDC"/>
    <n v="692203.6"/>
    <n v="524926.43999999994"/>
    <n v="18.829999999999998"/>
    <s v="A"/>
    <s v="V"/>
    <s v="LIVRET A"/>
    <n v="4.3600000000000003"/>
    <s v="V"/>
    <s v="LIVRET A"/>
    <n v="3.63"/>
    <s v="A-1"/>
    <m/>
    <n v="19743.71"/>
    <n v="18977.5"/>
  </r>
  <r>
    <x v="0"/>
    <x v="46"/>
    <n v="2009"/>
    <s v="X Produits CDC"/>
    <s v="LE GAILLARD CONST 17 LO"/>
    <s v="CDC"/>
    <n v="105468"/>
    <n v="82086.58"/>
    <n v="40.83"/>
    <s v="A"/>
    <s v="V"/>
    <s v="LIVRET A"/>
    <n v="1.0620000000000001"/>
    <s v="V"/>
    <s v="LIVRET A"/>
    <n v="2.85"/>
    <s v="A-1"/>
    <m/>
    <n v="2413.5100000000002"/>
    <n v="2597.94"/>
  </r>
  <r>
    <x v="0"/>
    <x v="46"/>
    <n v="2009"/>
    <s v="X Produits CDC"/>
    <s v="FRAIS VALLON CONST 24 L"/>
    <s v="CDC"/>
    <n v="622696"/>
    <n v="538638.6"/>
    <n v="30.5"/>
    <s v="A"/>
    <s v="V"/>
    <s v="LIVRET A"/>
    <n v="2.35"/>
    <s v="V"/>
    <s v="LIVRET A"/>
    <n v="2.85"/>
    <s v="A-1"/>
    <m/>
    <n v="15631.78"/>
    <n v="9844.92"/>
  </r>
  <r>
    <x v="0"/>
    <x v="46"/>
    <n v="1988"/>
    <s v="X Produits CDC"/>
    <s v="ACQ AMEL11 LOGTS.4 RUE ST"/>
    <s v="CDC"/>
    <n v="660654.43000000005"/>
    <n v="233550.89"/>
    <n v="6"/>
    <s v="A"/>
    <s v="V"/>
    <s v="LIVRET A"/>
    <n v="4.7590000000000003"/>
    <s v="V"/>
    <s v="LIVRET A"/>
    <n v="2.77"/>
    <s v="A-1"/>
    <m/>
    <n v="11541.92"/>
    <n v="26993.3"/>
  </r>
  <r>
    <x v="0"/>
    <x v="46"/>
    <n v="1986"/>
    <s v="X Produits CDC"/>
    <s v="CONST 27 LOGTS TRSE PARAN"/>
    <s v="CDC"/>
    <n v="1746671.81"/>
    <n v="460650.35"/>
    <n v="4.92"/>
    <s v="A"/>
    <s v="V"/>
    <s v="LIVRET A"/>
    <n v="4.8010000000000002"/>
    <s v="V"/>
    <s v="LIVRET A"/>
    <n v="2.77"/>
    <s v="A-1"/>
    <m/>
    <n v="24470.62"/>
    <n v="78697.09"/>
  </r>
  <r>
    <x v="0"/>
    <x v="46"/>
    <n v="1984"/>
    <s v="X Produits CDC"/>
    <s v="CONST 25 LOGTS RUE DES IC"/>
    <s v="CDC"/>
    <n v="1227710.3500000001"/>
    <n v="211071.38"/>
    <n v="2.42"/>
    <s v="A"/>
    <s v="V"/>
    <s v="LIVRET A"/>
    <n v="4.9829999999999997"/>
    <s v="V"/>
    <s v="LIVRET A"/>
    <n v="3.55"/>
    <s v="A-1"/>
    <m/>
    <n v="16062.14"/>
    <n v="63396.51"/>
  </r>
  <r>
    <x v="0"/>
    <x v="46"/>
    <n v="1983"/>
    <s v="X Produits CDC"/>
    <s v="CONST 30 LOGTS BOULEVARD"/>
    <s v="CDC"/>
    <n v="1525506.7"/>
    <n v="179320.19"/>
    <n v="1.92"/>
    <s v="A"/>
    <s v="F"/>
    <s v="FIXE"/>
    <n v="5.0590000000000002"/>
    <s v="V"/>
    <s v="LIVRET A"/>
    <n v="3.55"/>
    <s v="A-1"/>
    <m/>
    <n v="18512.18"/>
    <n v="82949.14"/>
  </r>
  <r>
    <x v="0"/>
    <x v="46"/>
    <n v="1982"/>
    <s v="X Produits CDC"/>
    <s v="ACQ AMEL DE 4 LOGTS; 13 1"/>
    <s v="CDC"/>
    <n v="173256.63"/>
    <n v="10323.15"/>
    <n v="0.17"/>
    <s v="A"/>
    <s v="V"/>
    <s v="LIVRET A"/>
    <n v="5.2709999999999999"/>
    <s v="V"/>
    <s v="LIVRET A"/>
    <n v="3.55"/>
    <s v="A-1"/>
    <m/>
    <n v="1916.63"/>
    <n v="9803.56"/>
  </r>
  <r>
    <x v="0"/>
    <x v="46"/>
    <n v="1982"/>
    <s v="X Produits CDC"/>
    <s v="ACQ AMEL DE 113 LOGTS; 2"/>
    <s v="CDC"/>
    <n v="741330.91"/>
    <n v="44170.71"/>
    <n v="0.42"/>
    <s v="A"/>
    <s v="V"/>
    <s v="LIVRET A"/>
    <n v="5.2039999999999997"/>
    <s v="V"/>
    <s v="LIVRET A"/>
    <n v="3.55"/>
    <s v="A-1"/>
    <m/>
    <n v="7838.5"/>
    <n v="41947.51"/>
  </r>
  <r>
    <x v="0"/>
    <x v="46"/>
    <n v="2012"/>
    <s v="X Produits CDC"/>
    <s v="REAMENAGEMENT PRET N° 254"/>
    <s v="CDC"/>
    <n v="346714.71"/>
    <n v="262721.96999999997"/>
    <n v="17.670000000000002"/>
    <s v="A"/>
    <s v="V"/>
    <s v="LIVRET A"/>
    <n v="2.7679999999999998"/>
    <s v="V"/>
    <s v="LIVRET A"/>
    <n v="2.77"/>
    <s v="A-1"/>
    <m/>
    <n v="7604.26"/>
    <n v="11800.02"/>
  </r>
  <r>
    <x v="0"/>
    <x v="46"/>
    <n v="2015"/>
    <s v="X Produits CDC"/>
    <s v="PANIER ABABIE Acq_x000a_am e"/>
    <s v="CDC"/>
    <n v="168944.6"/>
    <n v="160614.59"/>
    <n v="47"/>
    <s v="A"/>
    <s v="V"/>
    <s v="LIVRET A"/>
    <n v="0.55000000000000004"/>
    <s v="V"/>
    <s v="LIVRET A"/>
    <n v="0.55000000000000004"/>
    <s v="A-1"/>
    <m/>
    <n v="899.74"/>
    <n v="2974.24"/>
  </r>
  <r>
    <x v="0"/>
    <x v="46"/>
    <n v="2016"/>
    <s v="X Produits CDC"/>
    <s v="RUISSEAU MIRABEAU 1 EX CE"/>
    <s v="CDC"/>
    <n v="174722.9"/>
    <n v="171515"/>
    <n v="57.58"/>
    <s v="A"/>
    <s v="V"/>
    <s v="LIVRET A"/>
    <n v="0.55800000000000005"/>
    <s v="V"/>
    <s v="LIVRET A"/>
    <n v="0.55000000000000004"/>
    <s v="A-1"/>
    <m/>
    <n v="978.93"/>
    <n v="1614.55"/>
  </r>
  <r>
    <x v="0"/>
    <x v="46"/>
    <n v="2015"/>
    <s v="X Produits CDC"/>
    <s v="TRAVERSE PARTY CONST 32 L"/>
    <s v="CDC"/>
    <n v="396798.6"/>
    <n v="371149.68"/>
    <n v="36"/>
    <s v="A"/>
    <s v="V"/>
    <s v="LIVRET A"/>
    <n v="0.81200000000000006"/>
    <s v="V"/>
    <s v="LIVRET A"/>
    <n v="0.8"/>
    <s v="A-1"/>
    <m/>
    <n v="3080.51"/>
    <n v="8617.86"/>
  </r>
  <r>
    <x v="0"/>
    <x v="46"/>
    <n v="2010"/>
    <s v="X Produits CDC"/>
    <s v="LES CHLOROPHYLLES ACQU"/>
    <s v="CDC"/>
    <n v="2276095.25"/>
    <n v="2141755.27"/>
    <n v="31.83"/>
    <s v="A"/>
    <s v="V"/>
    <s v="LIVRET A"/>
    <n v="2.383"/>
    <s v="V"/>
    <s v="LIVRET A"/>
    <n v="2.85"/>
    <s v="A-1"/>
    <m/>
    <n v="61642.55"/>
    <n v="21141.360000000001"/>
  </r>
  <r>
    <x v="0"/>
    <x v="46"/>
    <n v="2016"/>
    <s v="X Produits CDC"/>
    <s v="LES FIACRES R ehab_x000a_de 2"/>
    <s v="CDC"/>
    <n v="153450"/>
    <n v="142977.15"/>
    <n v="22.5"/>
    <s v="A"/>
    <s v="V"/>
    <s v="LIVRET A"/>
    <n v="1.35"/>
    <s v="V"/>
    <s v="LIVRET A"/>
    <n v="1.35"/>
    <s v="A-1"/>
    <m/>
    <n v="2001.36"/>
    <n v="5271.54"/>
  </r>
  <r>
    <x v="0"/>
    <x v="46"/>
    <n v="2010"/>
    <s v="X Produits CDC"/>
    <s v="LES CHLOROPHYLLES ACQU"/>
    <s v="CDC"/>
    <n v="569023.94999999995"/>
    <n v="561553.89"/>
    <n v="41.83"/>
    <s v="A"/>
    <s v="V"/>
    <s v="LIVRET A"/>
    <n v="2.89"/>
    <s v="V"/>
    <s v="LIVRET A"/>
    <n v="2.85"/>
    <s v="A-1"/>
    <m/>
    <n v="16048"/>
    <n v="1534.01"/>
  </r>
  <r>
    <x v="0"/>
    <x v="46"/>
    <n v="2011"/>
    <s v="X Produits CDC"/>
    <s v="LES ICARDINS REHABILITA"/>
    <s v="CDC"/>
    <n v="639832.05000000005"/>
    <n v="513803.46"/>
    <n v="17.920000000000002"/>
    <s v="A"/>
    <s v="V"/>
    <s v="LIVRET A"/>
    <n v="2.61"/>
    <s v="V"/>
    <s v="LIVRET A"/>
    <n v="2.85"/>
    <s v="A-1"/>
    <m/>
    <n v="15215.79"/>
    <n v="20083.79"/>
  </r>
  <r>
    <x v="0"/>
    <x v="46"/>
    <n v="1981"/>
    <s v="X Produits CDC"/>
    <s v="CONSTR 88 LOGEMENTS LA GR"/>
    <s v="CDC"/>
    <n v="3702115.08"/>
    <n v="0"/>
    <n v="0"/>
    <s v="A"/>
    <s v="V"/>
    <s v="LIVRET A"/>
    <n v="5.133"/>
    <s v="V"/>
    <s v="LIVRET A"/>
    <n v="3.55"/>
    <s v="A-1"/>
    <m/>
    <n v="15103.6"/>
    <n v="233495.99"/>
  </r>
  <r>
    <x v="0"/>
    <x v="46"/>
    <n v="1986"/>
    <s v="X Produits CDC"/>
    <s v="CONST 44 LOGTS;2 BD.DES C"/>
    <s v="CDC"/>
    <n v="1410660.45"/>
    <n v="299491.86"/>
    <n v="4.42"/>
    <s v="A"/>
    <s v="V"/>
    <s v="LIVRET A"/>
    <n v="4.2149999999999999"/>
    <s v="V"/>
    <s v="LIVRET A"/>
    <n v="2.15"/>
    <s v="A-1"/>
    <m/>
    <n v="7695.71"/>
    <n v="58448.41"/>
  </r>
  <r>
    <x v="0"/>
    <x v="46"/>
    <n v="1979"/>
    <s v="P"/>
    <s v="CONST 43 LOGTS;450 CH.DU"/>
    <s v="CDC"/>
    <n v="14574.13"/>
    <n v="2531.63"/>
    <n v="5.75"/>
    <s v="A"/>
    <s v="F"/>
    <s v="FIXE"/>
    <n v="1.0289999999999999"/>
    <s v="F"/>
    <s v="FIXE"/>
    <n v="1.2"/>
    <s v="A-1"/>
    <m/>
    <n v="35.229999999999997"/>
    <n v="404.59"/>
  </r>
  <r>
    <x v="0"/>
    <x v="46"/>
    <n v="1979"/>
    <s v="P"/>
    <s v="CONST 228 LOGTS.;ZAC DE L"/>
    <s v="CDC"/>
    <n v="207010.52"/>
    <n v="9475.9500000000007"/>
    <n v="0.75"/>
    <s v="A"/>
    <s v="F"/>
    <s v="FIXE"/>
    <n v="2.7709999999999999"/>
    <s v="F"/>
    <s v="FIXE"/>
    <n v="3.35"/>
    <s v="A-1"/>
    <m/>
    <n v="624.6"/>
    <n v="9168.83"/>
  </r>
  <r>
    <x v="0"/>
    <x v="46"/>
    <n v="1983"/>
    <s v="X Produits CDC"/>
    <s v="CONST 11 LOGTS BOULEVARD"/>
    <s v="CDC"/>
    <n v="559352.52"/>
    <n v="65383.25"/>
    <n v="1.42"/>
    <s v="A"/>
    <s v="V"/>
    <s v="LIVRET A"/>
    <n v="5.1719999999999997"/>
    <s v="V"/>
    <s v="LIVRET A"/>
    <n v="3.55"/>
    <s v="A-1"/>
    <m/>
    <n v="6641.94"/>
    <n v="30244.7"/>
  </r>
  <r>
    <x v="0"/>
    <x v="46"/>
    <n v="1989"/>
    <s v="X Produits CDC"/>
    <s v="CONST32 LOGTS RUE MALAUCE"/>
    <s v="CDC"/>
    <n v="964860.2"/>
    <n v="382423.7"/>
    <n v="7.08"/>
    <s v="A"/>
    <s v="V"/>
    <s v="LIVRET A"/>
    <n v="4.7140000000000004"/>
    <s v="V"/>
    <s v="LIVRET A"/>
    <n v="2.77"/>
    <s v="A-1"/>
    <m/>
    <n v="17543.599999999999"/>
    <n v="37626.26"/>
  </r>
  <r>
    <x v="0"/>
    <x v="46"/>
    <n v="1988"/>
    <s v="X Produits CDC"/>
    <s v="CONST 32 LOGTS_x000a_SUR 45 RUE"/>
    <s v="CDC"/>
    <n v="914694.1"/>
    <n v="324979.82"/>
    <n v="6.58"/>
    <s v="A"/>
    <s v="V"/>
    <s v="LIVRET A"/>
    <n v="4.2679999999999998"/>
    <s v="V"/>
    <s v="LIVRET A"/>
    <n v="2.77"/>
    <s v="A-1"/>
    <m/>
    <n v="14871.12"/>
    <n v="37560.46"/>
  </r>
  <r>
    <x v="0"/>
    <x v="46"/>
    <n v="2012"/>
    <s v="X Produits CDC"/>
    <s v="REAMENAGEMENT DE 3 PRETS"/>
    <s v="CDC"/>
    <n v="817987"/>
    <n v="653770.99"/>
    <n v="17.670000000000002"/>
    <s v="A"/>
    <s v="V"/>
    <s v="LIVRET A"/>
    <n v="3.4470000000000001"/>
    <s v="V"/>
    <s v="LIVRET A"/>
    <n v="3.45"/>
    <s v="A-1"/>
    <m/>
    <n v="23449.08"/>
    <n v="25912.55"/>
  </r>
  <r>
    <x v="0"/>
    <x v="46"/>
    <n v="2017"/>
    <s v="X Produits CDC"/>
    <s v="RUISSEAU MIRABEAU_x000a_3 ex ce"/>
    <s v="CDC"/>
    <n v="174722.9"/>
    <n v="173124.86"/>
    <n v="58.83"/>
    <s v="A"/>
    <s v="V"/>
    <s v="LIVRET A"/>
    <n v="0.55000000000000004"/>
    <s v="V"/>
    <s v="LIVRET A"/>
    <n v="0.55000000000000004"/>
    <s v="A-1"/>
    <m/>
    <n v="960.98"/>
    <n v="1598.04"/>
  </r>
  <r>
    <x v="0"/>
    <x v="46"/>
    <n v="2017"/>
    <s v="X Produits CDC"/>
    <s v="SERAPHIN_x000a_construction d"/>
    <s v="CDC"/>
    <n v="969125.85"/>
    <n v="969125.85"/>
    <n v="38.25"/>
    <s v="A"/>
    <s v="V"/>
    <s v="LIVRET A"/>
    <n v="1.37"/>
    <s v="V"/>
    <s v="LIVRET A"/>
    <n v="1.35"/>
    <s v="A-1"/>
    <m/>
    <n v="13266.15"/>
    <n v="0"/>
  </r>
  <r>
    <x v="0"/>
    <x v="46"/>
    <n v="2015"/>
    <s v="X Produits CDC"/>
    <s v="PANIER ABABIE Acq_x000a_am e"/>
    <s v="CDC"/>
    <n v="206299.5"/>
    <n v="199128.38"/>
    <n v="47"/>
    <s v="A"/>
    <s v="V"/>
    <s v="LIVRET A"/>
    <n v="1.35"/>
    <s v="V"/>
    <s v="LIVRET A"/>
    <n v="1.35"/>
    <s v="A-1"/>
    <m/>
    <n v="2728.36"/>
    <n v="2972.39"/>
  </r>
  <r>
    <x v="0"/>
    <x v="46"/>
    <n v="2015"/>
    <s v="X Produits CDC"/>
    <s v="PANIER ABABIE Acq_x000a_am e"/>
    <s v="CDC"/>
    <n v="252623.8"/>
    <n v="236366.27"/>
    <n v="37"/>
    <s v="A"/>
    <s v="V"/>
    <s v="LIVRET A"/>
    <n v="0.55000000000000004"/>
    <s v="V"/>
    <s v="LIVRET A"/>
    <n v="0.55000000000000004"/>
    <s v="A-1"/>
    <m/>
    <n v="1331.48"/>
    <n v="5721.56"/>
  </r>
  <r>
    <x v="0"/>
    <x v="46"/>
    <n v="2016"/>
    <s v="X Produits CDC"/>
    <s v="RUISSEAU MIRABEAU 1 EX CE"/>
    <s v="CDC"/>
    <n v="208151.35"/>
    <n v="208151.35"/>
    <n v="37.58"/>
    <s v="A"/>
    <s v="V"/>
    <s v="LIVRET A"/>
    <n v="0.55800000000000005"/>
    <s v="V"/>
    <s v="LIVRET A"/>
    <n v="0.55000000000000004"/>
    <s v="A-1"/>
    <m/>
    <n v="1160.78"/>
    <n v="0"/>
  </r>
  <r>
    <x v="0"/>
    <x v="46"/>
    <n v="2010"/>
    <s v="X Produits CDC"/>
    <s v="LES CHLOROPHYLLES ACQU"/>
    <s v="CDC"/>
    <n v="727892.55"/>
    <n v="666403.02"/>
    <n v="31.83"/>
    <s v="A"/>
    <s v="V"/>
    <s v="LIVRET A"/>
    <n v="1.2669999999999999"/>
    <s v="V"/>
    <s v="LIVRET A"/>
    <n v="2.0499999999999998"/>
    <s v="A-1"/>
    <m/>
    <n v="13844.01"/>
    <n v="8914.56"/>
  </r>
  <r>
    <x v="0"/>
    <x v="46"/>
    <n v="2010"/>
    <s v="X Produits CDC"/>
    <s v="LES CHLOROPHYLLES ACQU"/>
    <s v="CDC"/>
    <n v="181973"/>
    <n v="174896.01"/>
    <n v="41.83"/>
    <s v="A"/>
    <s v="V"/>
    <s v="LIVRET A"/>
    <n v="1.5720000000000001"/>
    <s v="V"/>
    <s v="LIVRET A"/>
    <n v="2.0499999999999998"/>
    <s v="A-1"/>
    <m/>
    <n v="3607.2"/>
    <n v="1065.21"/>
  </r>
  <r>
    <x v="0"/>
    <x v="46"/>
    <n v="2009"/>
    <s v="X Produits CDC"/>
    <s v="FRAIS VALLON CONST 24 L"/>
    <s v="CDC"/>
    <n v="1431897"/>
    <n v="1144113.21"/>
    <n v="20.5"/>
    <s v="A"/>
    <s v="V"/>
    <s v="LIVRET A"/>
    <n v="2.8809999999999998"/>
    <s v="V"/>
    <s v="LIVRET A"/>
    <n v="3.38"/>
    <s v="A-1"/>
    <m/>
    <n v="39860.15"/>
    <n v="35181.120000000003"/>
  </r>
  <r>
    <x v="0"/>
    <x v="46"/>
    <n v="1990"/>
    <s v="X Produits CDC"/>
    <s v="CONST 55 LOGTS.LE LIANDIE"/>
    <s v="CDC"/>
    <n v="1219592.1399999999"/>
    <n v="535439.84"/>
    <n v="8.08"/>
    <s v="A"/>
    <s v="V"/>
    <s v="LIVRET A"/>
    <n v="5.5640000000000001"/>
    <s v="V"/>
    <s v="LIVRET A"/>
    <n v="3.55"/>
    <s v="A-1"/>
    <m/>
    <n v="32578.19"/>
    <n v="45548.33"/>
  </r>
  <r>
    <x v="0"/>
    <x v="46"/>
    <n v="2009"/>
    <s v="X Produits CDC"/>
    <s v="LE GAILLARD CONST 17 LO"/>
    <s v="CDC"/>
    <n v="670589.69999999995"/>
    <n v="640351.84"/>
    <n v="32.67"/>
    <s v="A"/>
    <s v="V"/>
    <s v="LIVRET A"/>
    <n v="2.7650000000000001"/>
    <s v="V"/>
    <s v="LIVRET A"/>
    <n v="2.85"/>
    <s v="A-1"/>
    <m/>
    <n v="18413.52"/>
    <n v="5736.61"/>
  </r>
  <r>
    <x v="0"/>
    <x v="46"/>
    <n v="2009"/>
    <s v="X Produits CDC"/>
    <s v="LE GAILLARD CONST 11 LO"/>
    <s v="CDC"/>
    <n v="424044.5"/>
    <n v="395353.23"/>
    <n v="32.67"/>
    <s v="A"/>
    <s v="V"/>
    <s v="LIVRET A"/>
    <n v="1.978"/>
    <s v="V"/>
    <s v="LIVRET A"/>
    <n v="2.0499999999999998"/>
    <s v="A-1"/>
    <m/>
    <n v="8205.64"/>
    <n v="4921.79"/>
  </r>
  <r>
    <x v="0"/>
    <x v="46"/>
    <n v="1983"/>
    <s v="X Produits CDC"/>
    <s v="CONST 40 LOGTS ZAC STE BA"/>
    <s v="CDC"/>
    <n v="1964336.08"/>
    <n v="230903.7"/>
    <n v="1.67"/>
    <s v="A"/>
    <s v="F"/>
    <s v="FIXE"/>
    <n v="5.0949999999999998"/>
    <s v="F"/>
    <s v="FIXE"/>
    <n v="3.55"/>
    <s v="A-1"/>
    <m/>
    <n v="23837.43"/>
    <n v="106810.4"/>
  </r>
  <r>
    <x v="0"/>
    <x v="46"/>
    <n v="2018"/>
    <s v="P"/>
    <s v="LA CRIQUE VEFA 13 LOGTS"/>
    <s v="BQUE POSTALE"/>
    <n v="217250"/>
    <n v="214102.46"/>
    <n v="14.58"/>
    <s v="T"/>
    <s v="V"/>
    <s v="LIVRET A"/>
    <n v="1.8720000000000001"/>
    <s v="V"/>
    <s v="LIVRET A"/>
    <n v="1.86"/>
    <s v="A-1"/>
    <m/>
    <n v="1674.64"/>
    <n v="3147.54"/>
  </r>
  <r>
    <x v="0"/>
    <x v="46"/>
    <n v="2015"/>
    <s v="X Produits CDC"/>
    <s v="EFFERVESCENCE_x000a_acq en VE"/>
    <s v="CDC"/>
    <n v="486652.65"/>
    <n v="465385.15"/>
    <n v="36.92"/>
    <s v="A"/>
    <s v="V"/>
    <s v="LIVRET A"/>
    <n v="1.887"/>
    <s v="V"/>
    <s v="LIVRET A"/>
    <n v="1.86"/>
    <s v="A-1"/>
    <m/>
    <n v="8916.18"/>
    <n v="7351.76"/>
  </r>
  <r>
    <x v="0"/>
    <x v="46"/>
    <n v="2009"/>
    <s v="X Produits CDC"/>
    <s v="FRAIS VALLON CONST 24 L"/>
    <s v="CDC"/>
    <n v="362575"/>
    <n v="337031.11"/>
    <n v="40.25"/>
    <s v="A"/>
    <s v="V"/>
    <s v="LIVRET A"/>
    <n v="3.617"/>
    <s v="V"/>
    <s v="LIVRET A"/>
    <n v="3.38"/>
    <s v="A-1"/>
    <m/>
    <n v="11498.77"/>
    <n v="3169.11"/>
  </r>
  <r>
    <x v="0"/>
    <x v="46"/>
    <n v="2009"/>
    <s v="X Produits CDC"/>
    <s v="CHARPENTIER PEX CONST 1"/>
    <s v="CDC"/>
    <n v="179734"/>
    <n v="130461.88"/>
    <n v="15.42"/>
    <s v="A"/>
    <s v="V"/>
    <s v="LIVRET A"/>
    <n v="1.86"/>
    <s v="V"/>
    <s v="LIVRET A"/>
    <n v="2.85"/>
    <s v="A-1"/>
    <m/>
    <n v="3888.83"/>
    <n v="5988.13"/>
  </r>
  <r>
    <x v="0"/>
    <x v="46"/>
    <n v="1993"/>
    <s v="X Produits CDC"/>
    <s v="TETE D OR 59_x000a_boulevard p"/>
    <s v="CDC"/>
    <n v="7703280.8600000003"/>
    <n v="4226396.22"/>
    <n v="11"/>
    <s v="A"/>
    <s v="V"/>
    <s v="LIVRET A"/>
    <n v="4.9820000000000002"/>
    <s v="V"/>
    <s v="LIVRET A"/>
    <n v="3.55"/>
    <s v="A-1"/>
    <m/>
    <n v="160132.39000000001"/>
    <n v="284375.15000000002"/>
  </r>
  <r>
    <x v="0"/>
    <x v="46"/>
    <n v="1991"/>
    <s v="X Produits CDC"/>
    <s v="ACQ AMEL 1 LOGT.37 BD.VIA"/>
    <s v="CDC"/>
    <n v="15244.9"/>
    <n v="5943.65"/>
    <n v="7.67"/>
    <s v="A"/>
    <s v="V"/>
    <s v="LIVRET A"/>
    <n v="4.8719999999999999"/>
    <s v="V"/>
    <s v="LIVRET A"/>
    <n v="3.55"/>
    <s v="A-1"/>
    <m/>
    <n v="233.75"/>
    <n v="640.91"/>
  </r>
  <r>
    <x v="0"/>
    <x v="46"/>
    <n v="1992"/>
    <s v="X Produits CDC"/>
    <s v="MONTBRION 2EME EMPRUNT"/>
    <s v="CDC"/>
    <n v="17551.46"/>
    <n v="8014.21"/>
    <n v="8.25"/>
    <s v="A"/>
    <s v="V"/>
    <s v="LIVRET A"/>
    <n v="5.1180000000000003"/>
    <s v="V"/>
    <s v="LIVRET A"/>
    <n v="3.55"/>
    <s v="A-1"/>
    <m/>
    <n v="311.33"/>
    <n v="755.57"/>
  </r>
  <r>
    <x v="0"/>
    <x v="46"/>
    <n v="1986"/>
    <s v="X Produits CDC"/>
    <s v="ACQ AMEL 22 LOGTS; 4 RUE"/>
    <s v="CDC"/>
    <n v="570503.1"/>
    <n v="121121.31"/>
    <n v="4.42"/>
    <s v="A"/>
    <s v="V"/>
    <s v="LIVRET A"/>
    <n v="4.2149999999999999"/>
    <s v="V"/>
    <s v="LIVRET A"/>
    <n v="2.15"/>
    <s v="A-1"/>
    <m/>
    <n v="3112.33"/>
    <n v="23637.86"/>
  </r>
  <r>
    <x v="0"/>
    <x v="46"/>
    <n v="1981"/>
    <s v="X Produits CDC"/>
    <s v="CONST 35 LOGTS;167 AV.DU"/>
    <s v="CDC"/>
    <n v="806821.79"/>
    <n v="0"/>
    <n v="0"/>
    <s v="A"/>
    <s v="V"/>
    <s v="LIVRET A"/>
    <n v="5.109"/>
    <s v="V"/>
    <s v="LIVRET A"/>
    <n v="3.55"/>
    <s v="A-1"/>
    <m/>
    <n v="3291.61"/>
    <n v="50887.03"/>
  </r>
  <r>
    <x v="0"/>
    <x v="46"/>
    <n v="1985"/>
    <s v="X Produits CDC"/>
    <s v="CONST 7 LOGTS ZAC STE BAR"/>
    <s v="CDC"/>
    <n v="367987.08"/>
    <n v="27466.82"/>
    <n v="0.42"/>
    <s v="A"/>
    <s v="V"/>
    <s v="LIVRET A"/>
    <n v="5.5289999999999999"/>
    <s v="V"/>
    <s v="LIVRET A"/>
    <n v="10.4"/>
    <s v="A-1"/>
    <m/>
    <n v="9491.98"/>
    <n v="26084.35"/>
  </r>
  <r>
    <x v="0"/>
    <x v="46"/>
    <n v="2002"/>
    <s v="X Produits CDC"/>
    <s v="MONTOLIVET_x000a_Acquisition Am"/>
    <s v="CDC"/>
    <n v="2973370.73"/>
    <n v="2553967.75"/>
    <n v="34.83"/>
    <s v="A"/>
    <s v="V"/>
    <s v="LIVRET A"/>
    <n v="4.157"/>
    <s v="V"/>
    <s v="LIVRET A"/>
    <n v="3.45"/>
    <s v="A-1"/>
    <m/>
    <n v="89402.01"/>
    <n v="37394.71"/>
  </r>
  <r>
    <x v="0"/>
    <x v="46"/>
    <n v="2014"/>
    <s v="X Produits CDC"/>
    <s v="PETIT PUITS REHAB DE 7"/>
    <s v="CDC"/>
    <n v="103449.5"/>
    <n v="92514.02"/>
    <n v="20"/>
    <s v="A"/>
    <s v="V"/>
    <s v="LIVRET A"/>
    <n v="1.623"/>
    <s v="V"/>
    <s v="LIVRET A"/>
    <n v="1.6"/>
    <s v="A-1"/>
    <m/>
    <n v="1561.03"/>
    <n v="3703.17"/>
  </r>
  <r>
    <x v="0"/>
    <x v="46"/>
    <n v="2017"/>
    <s v="X Produits CDC"/>
    <s v="SERAPHIN_x000a_construction d"/>
    <s v="CDC"/>
    <n v="85946.85"/>
    <n v="85396.47"/>
    <n v="58.25"/>
    <s v="A"/>
    <s v="V"/>
    <s v="LIVRET A"/>
    <n v="1.1060000000000001"/>
    <s v="V"/>
    <s v="LIVRET A"/>
    <n v="1.0900000000000001"/>
    <s v="A-1"/>
    <m/>
    <n v="936.82"/>
    <n v="550.38"/>
  </r>
  <r>
    <x v="0"/>
    <x v="46"/>
    <n v="2015"/>
    <s v="X Produits CDC"/>
    <s v="ILOT AMIDONNERIE CONSTR"/>
    <s v="CDC"/>
    <n v="238436"/>
    <n v="228837.06"/>
    <n v="46.17"/>
    <s v="A"/>
    <s v="V"/>
    <s v="LIVRET A"/>
    <n v="1.6"/>
    <s v="V"/>
    <s v="LIVRET A"/>
    <n v="1.6"/>
    <s v="A-1"/>
    <m/>
    <n v="3713.4"/>
    <n v="3250.57"/>
  </r>
  <r>
    <x v="0"/>
    <x v="46"/>
    <n v="2015"/>
    <s v="X Produits CDC"/>
    <s v="ILOT AMIDONNERIE CONSTR"/>
    <s v="CDC"/>
    <n v="990671"/>
    <n v="936192.21"/>
    <n v="36.17"/>
    <s v="A"/>
    <s v="V"/>
    <s v="LIVRET A"/>
    <n v="1.6"/>
    <s v="V"/>
    <s v="LIVRET A"/>
    <n v="1.6"/>
    <s v="A-1"/>
    <m/>
    <n v="15274.25"/>
    <n v="18448.599999999999"/>
  </r>
  <r>
    <x v="0"/>
    <x v="46"/>
    <n v="2015"/>
    <s v="X Produits CDC"/>
    <s v="TRAVERSE PARTY CONST 32 L"/>
    <s v="CDC"/>
    <n v="203596.25"/>
    <n v="195310.93"/>
    <n v="46"/>
    <s v="A"/>
    <s v="V"/>
    <s v="LIVRET A"/>
    <n v="1.6240000000000001"/>
    <s v="V"/>
    <s v="LIVRET A"/>
    <n v="1.6"/>
    <s v="A-1"/>
    <m/>
    <n v="3214.25"/>
    <n v="2805.73"/>
  </r>
  <r>
    <x v="0"/>
    <x v="46"/>
    <n v="2017"/>
    <s v="X Produits CDC"/>
    <s v="STE BARBE R_x000a_ehabilitati"/>
    <s v="CDC"/>
    <n v="297000"/>
    <n v="286900.65000000002"/>
    <n v="23.17"/>
    <s v="A"/>
    <s v="V"/>
    <s v="LIVRET A"/>
    <n v="1.37"/>
    <s v="V"/>
    <s v="LIVRET A"/>
    <n v="1.35"/>
    <s v="A-1"/>
    <m/>
    <n v="4009.5"/>
    <n v="10099.35"/>
  </r>
  <r>
    <x v="0"/>
    <x v="46"/>
    <n v="2007"/>
    <s v="X Produits CDC"/>
    <s v="VILLECROZE CONST 48 LOG"/>
    <s v="CDC"/>
    <n v="771443"/>
    <n v="703921.92"/>
    <n v="39"/>
    <s v="A"/>
    <s v="V"/>
    <s v="LIVRET A"/>
    <n v="3.9359999999999999"/>
    <s v="V"/>
    <s v="LIVRET A"/>
    <n v="3.25"/>
    <s v="A-1"/>
    <m/>
    <n v="23155.05"/>
    <n v="8541.11"/>
  </r>
  <r>
    <x v="0"/>
    <x v="46"/>
    <n v="1990"/>
    <s v="X Produits CDC"/>
    <s v="CONST 55 LOGTS LE LIANDIE"/>
    <s v="CDC"/>
    <n v="701265.48"/>
    <n v="251476.09"/>
    <n v="8.58"/>
    <s v="A"/>
    <s v="V"/>
    <s v="LIVRET A"/>
    <n v="5.1360000000000001"/>
    <s v="V"/>
    <s v="LIVRET A"/>
    <n v="3.55"/>
    <s v="A-1"/>
    <m/>
    <n v="14700.37"/>
    <n v="21392.35"/>
  </r>
  <r>
    <x v="0"/>
    <x v="46"/>
    <n v="1986"/>
    <s v="X Produits CDC"/>
    <s v="CONSTRUCTION DE 44 LOGTS;"/>
    <s v="CDC"/>
    <n v="815132.09"/>
    <n v="214975.07"/>
    <n v="4.83"/>
    <s v="A"/>
    <s v="V"/>
    <s v="LIVRET A"/>
    <n v="4.8010000000000002"/>
    <s v="V"/>
    <s v="LIVRET A"/>
    <n v="2.77"/>
    <s v="A-1"/>
    <m/>
    <n v="11419.88"/>
    <n v="36726.15"/>
  </r>
  <r>
    <x v="0"/>
    <x v="46"/>
    <n v="2011"/>
    <s v="X Produits CDC"/>
    <s v="TERRASSES MEDITERRANEE"/>
    <s v="CDC"/>
    <n v="1089550"/>
    <n v="1016937.1"/>
    <n v="32.17"/>
    <s v="A"/>
    <s v="V"/>
    <s v="LIVRET A"/>
    <n v="2.637"/>
    <s v="V"/>
    <s v="LIVRET A"/>
    <n v="2.85"/>
    <s v="A-1"/>
    <m/>
    <n v="29326.58"/>
    <n v="12065.72"/>
  </r>
  <r>
    <x v="0"/>
    <x v="46"/>
    <n v="1981"/>
    <s v="X Produits CDC"/>
    <s v="ACQ AMEL DE 3 LOGTS; 11"/>
    <s v="CDC"/>
    <n v="68602.06"/>
    <n v="0"/>
    <n v="0"/>
    <s v="A"/>
    <s v="V"/>
    <s v="LIVRET A"/>
    <n v="5.1269999999999998"/>
    <s v="V"/>
    <s v="LIVRET A"/>
    <n v="3.55"/>
    <s v="A-1"/>
    <m/>
    <n v="279.87"/>
    <n v="4326.8"/>
  </r>
  <r>
    <x v="0"/>
    <x v="46"/>
    <n v="1984"/>
    <s v="X Produits CDC"/>
    <s v="ACQ AMEL 3 LOGTS. 11 RUE"/>
    <s v="CDC"/>
    <n v="2906.59"/>
    <n v="499.71"/>
    <n v="2.17"/>
    <s v="A"/>
    <s v="V"/>
    <s v="LIVRET A"/>
    <n v="4.9969999999999999"/>
    <s v="V"/>
    <s v="LIVRET A"/>
    <n v="3.55"/>
    <s v="A-1"/>
    <m/>
    <n v="39.4"/>
    <n v="150.09"/>
  </r>
  <r>
    <x v="0"/>
    <x v="46"/>
    <n v="1981"/>
    <s v="X Produits CDC"/>
    <s v="ACQ AMEL 12 LOGTS; RUISS"/>
    <s v="CDC"/>
    <n v="562170.39"/>
    <n v="0"/>
    <n v="0"/>
    <s v="A"/>
    <s v="V"/>
    <s v="LIVRET A"/>
    <n v="5.1079999999999997"/>
    <s v="V"/>
    <s v="LIVRET A"/>
    <n v="3.55"/>
    <s v="A-1"/>
    <m/>
    <n v="2293.5"/>
    <n v="35456.629999999997"/>
  </r>
  <r>
    <x v="0"/>
    <x v="46"/>
    <n v="1979"/>
    <s v="P"/>
    <s v="CONST 90 LOGTS;TRAV. DE L"/>
    <s v="CDC"/>
    <n v="1870336.01"/>
    <n v="274796.84000000003"/>
    <n v="4"/>
    <s v="A"/>
    <s v="F"/>
    <s v="FIXE"/>
    <n v="1.038"/>
    <s v="F"/>
    <s v="FIXE"/>
    <n v="1.2"/>
    <s v="A-1"/>
    <m/>
    <n v="3933.8"/>
    <n v="53019.86"/>
  </r>
  <r>
    <x v="0"/>
    <x v="46"/>
    <n v="1999"/>
    <s v="X Produits CDC"/>
    <s v="LA PALMERAIE 11eme_x000a_Cons"/>
    <s v="CDC"/>
    <n v="1235548.5900000001"/>
    <n v="785970.92"/>
    <n v="16.329999999999998"/>
    <s v="A"/>
    <s v="V"/>
    <s v="LIVRET A"/>
    <n v="3.9380000000000002"/>
    <s v="V"/>
    <s v="LIVRET A"/>
    <n v="3.55"/>
    <s v="A-1"/>
    <m/>
    <n v="29122.84"/>
    <n v="34390.81"/>
  </r>
  <r>
    <x v="0"/>
    <x v="46"/>
    <n v="2017"/>
    <s v="X Produits CDC"/>
    <s v="SERAPHIN_x000a_construction d"/>
    <s v="CDC"/>
    <n v="380713.3"/>
    <n v="380713.3"/>
    <n v="38.25"/>
    <s v="A"/>
    <s v="V"/>
    <s v="LIVRET A"/>
    <n v="0.55800000000000005"/>
    <s v="V"/>
    <s v="LIVRET A"/>
    <n v="0.55000000000000004"/>
    <s v="A-1"/>
    <m/>
    <n v="2123.09"/>
    <n v="0"/>
  </r>
  <r>
    <x v="0"/>
    <x v="46"/>
    <n v="2015"/>
    <s v="X Produits CDC"/>
    <s v="ILOT AMIDONNERIE CONSTR"/>
    <s v="CDC"/>
    <n v="131228.9"/>
    <n v="124742.56"/>
    <n v="46.17"/>
    <s v="A"/>
    <s v="V"/>
    <s v="LIVRET A"/>
    <n v="0.8"/>
    <s v="V"/>
    <s v="LIVRET A"/>
    <n v="0.8"/>
    <s v="A-1"/>
    <m/>
    <n v="1015.38"/>
    <n v="2179.36"/>
  </r>
  <r>
    <x v="0"/>
    <x v="46"/>
    <n v="2015"/>
    <s v="X Produits CDC"/>
    <s v="ILOT AMIDONNERIE CONSTR"/>
    <s v="CDC"/>
    <n v="771948.1"/>
    <n v="722196.96"/>
    <n v="36.17"/>
    <s v="A"/>
    <s v="V"/>
    <s v="LIVRET A"/>
    <n v="0.8"/>
    <s v="V"/>
    <s v="LIVRET A"/>
    <n v="0.8"/>
    <s v="A-1"/>
    <m/>
    <n v="5911.31"/>
    <n v="16716.03"/>
  </r>
  <r>
    <x v="0"/>
    <x v="46"/>
    <n v="2015"/>
    <s v="X Produits CDC"/>
    <s v="TRAVERSE PARTY CONST 32 L"/>
    <s v="CDC"/>
    <n v="1214611.75"/>
    <n v="1147306.2"/>
    <n v="36"/>
    <s v="A"/>
    <s v="V"/>
    <s v="LIVRET A"/>
    <n v="1.6240000000000001"/>
    <s v="V"/>
    <s v="LIVRET A"/>
    <n v="1.6"/>
    <s v="A-1"/>
    <m/>
    <n v="18983.7"/>
    <n v="22792.23"/>
  </r>
  <r>
    <x v="0"/>
    <x v="46"/>
    <n v="2007"/>
    <s v="X Produits CDC"/>
    <s v="CHARPENTIER CONST 12 LO"/>
    <s v="CDC"/>
    <n v="110149.6"/>
    <n v="100711.67"/>
    <n v="38.83"/>
    <s v="A"/>
    <s v="V"/>
    <s v="LIVRET A"/>
    <n v="4.3310000000000004"/>
    <s v="V"/>
    <s v="LIVRET A"/>
    <n v="3.63"/>
    <s v="A-1"/>
    <m/>
    <n v="3698.28"/>
    <n v="1169.18"/>
  </r>
  <r>
    <x v="0"/>
    <x v="46"/>
    <n v="2010"/>
    <s v="X Produits CDC"/>
    <s v="LES CHLOROPHYLLES PLS A"/>
    <s v="CDC"/>
    <n v="142263.54999999999"/>
    <n v="136192.54"/>
    <n v="42.08"/>
    <s v="A"/>
    <s v="V"/>
    <s v="LIVRET A"/>
    <n v="2.8740000000000001"/>
    <s v="V"/>
    <s v="LIVRET A"/>
    <n v="3.38"/>
    <s v="A-1"/>
    <m/>
    <n v="4634.7"/>
    <n v="928.63"/>
  </r>
  <r>
    <x v="0"/>
    <x v="46"/>
    <n v="2009"/>
    <s v="X Produits CDC"/>
    <s v="LE GAILLARD CONST 11 LO"/>
    <s v="CDC"/>
    <n v="73827.600000000006"/>
    <n v="58782.12"/>
    <n v="40.83"/>
    <s v="A"/>
    <s v="V"/>
    <s v="LIVRET A"/>
    <n v="0.72799999999999998"/>
    <s v="V"/>
    <s v="LIVRET A"/>
    <n v="2.0499999999999998"/>
    <s v="A-1"/>
    <m/>
    <n v="1239.3"/>
    <n v="1671.72"/>
  </r>
  <r>
    <x v="0"/>
    <x v="46"/>
    <n v="2007"/>
    <s v="X Produits CDC"/>
    <s v="VILLECROZE CONST 20 LOG"/>
    <s v="CDC"/>
    <n v="2089763"/>
    <n v="1636605.11"/>
    <n v="19"/>
    <s v="A"/>
    <s v="V"/>
    <s v="LIVRET A"/>
    <n v="4.2889999999999997"/>
    <s v="V"/>
    <s v="LIVRET A"/>
    <n v="3.63"/>
    <s v="A-1"/>
    <m/>
    <n v="61409"/>
    <n v="55102.99"/>
  </r>
  <r>
    <x v="0"/>
    <x v="46"/>
    <n v="2010"/>
    <s v="X Produits CDC"/>
    <s v="REPUBLIQUE ILOT 13 ACQ"/>
    <s v="CDC"/>
    <n v="1940347.75"/>
    <n v="1879716.47"/>
    <n v="42"/>
    <s v="A"/>
    <s v="V"/>
    <s v="LIVRET A"/>
    <n v="2.3359999999999999"/>
    <s v="V"/>
    <s v="LIVRET A"/>
    <n v="2.85"/>
    <s v="A-1"/>
    <m/>
    <n v="53851.33"/>
    <n v="9803.7900000000009"/>
  </r>
  <r>
    <x v="0"/>
    <x v="46"/>
    <n v="2011"/>
    <s v="X Produits CDC"/>
    <s v="TERRASSES MEDITERRANEE"/>
    <s v="CDC"/>
    <n v="544500"/>
    <n v="528774.1"/>
    <n v="42.17"/>
    <s v="A"/>
    <s v="V"/>
    <s v="LIVRET A"/>
    <n v="2.383"/>
    <s v="V"/>
    <s v="LIVRET A"/>
    <n v="2.85"/>
    <s v="A-1"/>
    <m/>
    <n v="15148.66"/>
    <n v="2757.86"/>
  </r>
  <r>
    <x v="0"/>
    <x v="46"/>
    <n v="2012"/>
    <s v="X Produits CDC"/>
    <s v="LESIEUR 1ERE TRANCHE CON"/>
    <s v="CDC"/>
    <n v="58022.25"/>
    <n v="54782.79"/>
    <n v="43.25"/>
    <s v="A"/>
    <s v="V"/>
    <s v="LIVRET A"/>
    <n v="2.048"/>
    <s v="V"/>
    <s v="LIVRET A"/>
    <n v="2.0499999999999998"/>
    <s v="A-1"/>
    <m/>
    <n v="1135.1199999999999"/>
    <n v="589.03"/>
  </r>
  <r>
    <x v="0"/>
    <x v="46"/>
    <n v="2012"/>
    <s v="X Produits CDC"/>
    <s v="LESIEUR 1ERE TRANCHE CO"/>
    <s v="CDC"/>
    <n v="352893.2"/>
    <n v="322201.40000000002"/>
    <n v="33.25"/>
    <s v="A"/>
    <s v="V"/>
    <s v="LIVRET A"/>
    <n v="2.048"/>
    <s v="V"/>
    <s v="LIVRET A"/>
    <n v="2.0499999999999998"/>
    <s v="A-1"/>
    <m/>
    <n v="6718.5"/>
    <n v="5530.07"/>
  </r>
  <r>
    <x v="0"/>
    <x v="46"/>
    <n v="1979"/>
    <s v="P"/>
    <s v="CONST 43 LOGTS;450 CH.DU"/>
    <s v="CDC"/>
    <n v="240884.69"/>
    <n v="35391.78"/>
    <n v="4"/>
    <s v="A"/>
    <s v="F"/>
    <s v="FIXE"/>
    <n v="1.0389999999999999"/>
    <s v="F"/>
    <s v="FIXE"/>
    <n v="1.2"/>
    <s v="A-1"/>
    <m/>
    <n v="506.64"/>
    <n v="6828.54"/>
  </r>
  <r>
    <x v="0"/>
    <x v="46"/>
    <n v="2017"/>
    <s v="X Produits CDC"/>
    <s v="SERAPHIN_x000a_construction d"/>
    <s v="CDC"/>
    <n v="329421.40000000002"/>
    <n v="327311.88"/>
    <n v="58.25"/>
    <s v="A"/>
    <s v="V"/>
    <s v="LIVRET A"/>
    <n v="1.1060000000000001"/>
    <s v="V"/>
    <s v="LIVRET A"/>
    <n v="1.0900000000000001"/>
    <s v="A-1"/>
    <m/>
    <n v="3590.69"/>
    <n v="2109.52"/>
  </r>
  <r>
    <x v="0"/>
    <x v="46"/>
    <n v="2015"/>
    <s v="X Produits CDC"/>
    <s v="PANIER ABABIE Acq_x000a_am e"/>
    <s v="CDC"/>
    <n v="20088.75"/>
    <n v="19092.03"/>
    <n v="37"/>
    <s v="A"/>
    <s v="V"/>
    <s v="LIVRET A"/>
    <n v="1.349"/>
    <s v="V"/>
    <s v="LIVRET A"/>
    <n v="1.35"/>
    <s v="A-1"/>
    <m/>
    <n v="263.01"/>
    <n v="390.25"/>
  </r>
  <r>
    <x v="0"/>
    <x v="46"/>
    <n v="2013"/>
    <s v="X Produits CDC"/>
    <s v="BASSENS R_x000a_ehabilitation"/>
    <s v="CDC"/>
    <n v="697647.5"/>
    <n v="577795.43000000005"/>
    <n v="15"/>
    <s v="A"/>
    <s v="V"/>
    <s v="LIVRET A"/>
    <n v="1.85"/>
    <s v="V"/>
    <s v="LIVRET A"/>
    <n v="1.85"/>
    <s v="A-1"/>
    <m/>
    <n v="11258.86"/>
    <n v="30791.86"/>
  </r>
  <r>
    <x v="0"/>
    <x v="46"/>
    <n v="2010"/>
    <s v="X Produits CDC"/>
    <s v="REPUBLIQUE ILOT 13 ACQ"/>
    <s v="CDC"/>
    <n v="988129.45"/>
    <n v="899561.27"/>
    <n v="32"/>
    <s v="A"/>
    <s v="V"/>
    <s v="LIVRET A"/>
    <n v="1.5389999999999999"/>
    <s v="V"/>
    <s v="LIVRET A"/>
    <n v="2.0499999999999998"/>
    <s v="A-1"/>
    <m/>
    <n v="18720.79"/>
    <n v="13648.1"/>
  </r>
  <r>
    <x v="0"/>
    <x v="46"/>
    <n v="1995"/>
    <s v="X Produits CDC"/>
    <s v="VALBARELLE avenue de Mont"/>
    <s v="CDC"/>
    <n v="2700160.61"/>
    <n v="1269519.1599999999"/>
    <n v="9.67"/>
    <s v="A"/>
    <s v="V"/>
    <s v="LIVRET A"/>
    <n v="4.2590000000000003"/>
    <s v="V"/>
    <s v="LIVRET A"/>
    <n v="3.55"/>
    <s v="A-1"/>
    <m/>
    <n v="48829.27"/>
    <n v="105953.27"/>
  </r>
  <r>
    <x v="0"/>
    <x v="46"/>
    <n v="1987"/>
    <s v="X Produits CDC"/>
    <s v="CONST 8 LOGTS.36 TSE PARA"/>
    <s v="CDC"/>
    <n v="520365.82"/>
    <n v="160681.56"/>
    <n v="5.5"/>
    <s v="A"/>
    <s v="V"/>
    <s v="LIVRET A"/>
    <n v="4.53"/>
    <s v="V"/>
    <s v="LIVRET A"/>
    <n v="2.77"/>
    <s v="A-1"/>
    <m/>
    <n v="7957.17"/>
    <n v="22265.26"/>
  </r>
  <r>
    <x v="0"/>
    <x v="46"/>
    <n v="2011"/>
    <s v="X Produits CDC"/>
    <s v="FRAIS VALLON PLS CONST"/>
    <s v="CDC"/>
    <n v="864383.3"/>
    <n v="754998.95"/>
    <n v="22.58"/>
    <s v="A"/>
    <s v="V"/>
    <s v="LIVRET A"/>
    <n v="3.1440000000000001"/>
    <s v="V"/>
    <s v="LIVRET A"/>
    <n v="3.41"/>
    <s v="A-1"/>
    <m/>
    <n v="26355.48"/>
    <n v="17889.189999999999"/>
  </r>
  <r>
    <x v="0"/>
    <x v="46"/>
    <n v="1979"/>
    <s v="P"/>
    <s v="CONST 228 LOGTS;TRAV. DE"/>
    <s v="CDC"/>
    <n v="378180.28"/>
    <n v="0"/>
    <n v="0"/>
    <s v="A"/>
    <s v="F"/>
    <s v="FIXE"/>
    <n v="2.9969999999999999"/>
    <s v="F"/>
    <s v="FIXE"/>
    <n v="3.35"/>
    <s v="A-1"/>
    <m/>
    <n v="578.98"/>
    <n v="17283.009999999998"/>
  </r>
  <r>
    <x v="0"/>
    <x v="46"/>
    <n v="1999"/>
    <s v="X Produits CDC"/>
    <s v="LA PALMERAIE 11eme_x000a_Cons"/>
    <s v="CDC"/>
    <n v="381409.51"/>
    <n v="233237.64"/>
    <n v="16.329999999999998"/>
    <s v="A"/>
    <s v="V"/>
    <s v="LIVRET A"/>
    <n v="3.972"/>
    <s v="V"/>
    <s v="LIVRET A"/>
    <n v="3.05"/>
    <s v="A-1"/>
    <m/>
    <n v="7439.56"/>
    <n v="10682.4"/>
  </r>
  <r>
    <x v="0"/>
    <x v="46"/>
    <n v="2002"/>
    <s v="X Produits CDC"/>
    <s v="MONTOLIVET_x000a_Acquisition Am"/>
    <s v="CDC"/>
    <n v="777439.15"/>
    <n v="530327.84"/>
    <n v="16.829999999999998"/>
    <s v="A"/>
    <s v="V"/>
    <s v="LIVRET A"/>
    <n v="4.1440000000000001"/>
    <s v="V"/>
    <s v="LIVRET A"/>
    <n v="3.45"/>
    <s v="A-1"/>
    <m/>
    <n v="19078.59"/>
    <n v="22674.73"/>
  </r>
  <r>
    <x v="0"/>
    <x v="47"/>
    <n v="2014"/>
    <s v="X Produits CDC"/>
    <s v="LES HAUTS DE CARRAIRE C"/>
    <s v="CDC"/>
    <n v="360891.3"/>
    <n v="350627.71"/>
    <n v="46"/>
    <s v="A"/>
    <s v="V"/>
    <s v="LIVRET A"/>
    <n v="1.639"/>
    <s v="V"/>
    <s v="LIVRET A"/>
    <n v="1.6"/>
    <s v="A-1"/>
    <m/>
    <n v="5770.31"/>
    <n v="5036.91"/>
  </r>
  <r>
    <x v="0"/>
    <x v="47"/>
    <n v="2016"/>
    <s v="P"/>
    <s v="CONSTRUCTION DE 27 LOGTS"/>
    <s v="ARKEA-BEI"/>
    <n v="1108987"/>
    <n v="978224.27"/>
    <n v="12.67"/>
    <s v="A"/>
    <s v="V"/>
    <s v="LIVRET A"/>
    <n v="1.887"/>
    <s v="V"/>
    <s v="LIVRET A"/>
    <n v="1.86"/>
    <s v="A-1"/>
    <m/>
    <n v="19692.02"/>
    <n v="65983.81"/>
  </r>
  <r>
    <x v="0"/>
    <x v="47"/>
    <n v="2015"/>
    <s v="X Produits CDC"/>
    <s v="LA SOLIDARITE PRU 2013"/>
    <s v="CDC"/>
    <n v="322553.55"/>
    <n v="279508.86"/>
    <n v="16.079999999999998"/>
    <s v="A"/>
    <s v="V"/>
    <s v="LIVRET A"/>
    <n v="1.35"/>
    <s v="V"/>
    <s v="LIVRET A"/>
    <n v="1.35"/>
    <s v="A-1"/>
    <m/>
    <n v="3969.67"/>
    <n v="14541.06"/>
  </r>
  <r>
    <x v="0"/>
    <x v="47"/>
    <n v="2017"/>
    <s v="X Produits CDC"/>
    <s v="ALLAR 59 LGTS Aqu_x000a_en VE"/>
    <s v="CDC"/>
    <n v="1089389.3999999999"/>
    <n v="1079749.58"/>
    <n v="58.17"/>
    <s v="A"/>
    <s v="V"/>
    <s v="LIVRET A"/>
    <n v="1.1299999999999999"/>
    <s v="V"/>
    <s v="LIVRET A"/>
    <n v="1.1299999999999999"/>
    <s v="A-1"/>
    <m/>
    <n v="12310.1"/>
    <n v="9639.82"/>
  </r>
  <r>
    <x v="0"/>
    <x v="47"/>
    <n v="2005"/>
    <s v="X Produits CDC"/>
    <s v="MISE EN SECURITE ASCENSEU"/>
    <s v="CDC"/>
    <n v="38500"/>
    <n v="6331.31"/>
    <n v="1.33"/>
    <s v="A"/>
    <s v="V"/>
    <s v="LIVRET A"/>
    <n v="3.7330000000000001"/>
    <s v="V"/>
    <s v="LIVRET A"/>
    <n v="3.45"/>
    <s v="A-1"/>
    <m/>
    <n v="322.20999999999998"/>
    <n v="3008.19"/>
  </r>
  <r>
    <x v="0"/>
    <x v="47"/>
    <n v="1996"/>
    <s v="X Produits CDC"/>
    <s v="FARJON 17 rue Farjon 1er"/>
    <s v="CDC"/>
    <n v="256474.43"/>
    <n v="135617.85"/>
    <n v="9.17"/>
    <s v="A"/>
    <s v="V"/>
    <s v="LIVRET A"/>
    <n v="4.734"/>
    <s v="V"/>
    <s v="LIVRET A"/>
    <n v="5.8"/>
    <s v="A-1"/>
    <m/>
    <n v="10868.15"/>
    <n v="10097.030000000001"/>
  </r>
  <r>
    <x v="0"/>
    <x v="47"/>
    <n v="1997"/>
    <s v="P"/>
    <s v="171 rue de Crim ee 3eme"/>
    <s v="Urcil"/>
    <n v="63052.91"/>
    <n v="15599.9"/>
    <n v="4.17"/>
    <s v="A"/>
    <s v="F"/>
    <s v="FIXE"/>
    <n v="1.524"/>
    <s v="F"/>
    <s v="FIXE"/>
    <n v="1.5"/>
    <s v="A-1"/>
    <m/>
    <n v="278.75"/>
    <n v="2983.03"/>
  </r>
  <r>
    <x v="0"/>
    <x v="47"/>
    <n v="1976"/>
    <s v="P"/>
    <s v="GROUPE LA SOLIDARITE 133"/>
    <s v="CDC"/>
    <n v="201491.87"/>
    <n v="38435.67"/>
    <n v="2.25"/>
    <s v="A"/>
    <s v="F"/>
    <s v="FIXE"/>
    <n v="5.6749999999999998"/>
    <s v="F"/>
    <s v="FIXE"/>
    <n v="6.8"/>
    <s v="A-1"/>
    <m/>
    <n v="3376.33"/>
    <n v="11216.22"/>
  </r>
  <r>
    <x v="0"/>
    <x v="47"/>
    <n v="2014"/>
    <s v="X Produits CDC"/>
    <s v="HAUTS DE L ETOILE CONST"/>
    <s v="CDC"/>
    <n v="329700.25"/>
    <n v="317317.28000000003"/>
    <n v="46"/>
    <s v="A"/>
    <s v="V"/>
    <s v="LIVRET A"/>
    <n v="1.6279999999999999"/>
    <s v="V"/>
    <s v="LIVRET A"/>
    <n v="1.6"/>
    <s v="A-1"/>
    <m/>
    <n v="5222.12"/>
    <n v="4558.3900000000003"/>
  </r>
  <r>
    <x v="0"/>
    <x v="47"/>
    <n v="2016"/>
    <s v="P"/>
    <s v="CONSTRUCTION DE 14 LOGTS"/>
    <s v="ARKEA BEI"/>
    <n v="1536071.35"/>
    <n v="1457948.86"/>
    <n v="27.67"/>
    <s v="A"/>
    <s v="V"/>
    <s v="LIVRET A"/>
    <n v="1.887"/>
    <s v="V"/>
    <s v="LIVRET A"/>
    <n v="1.86"/>
    <s v="A-1"/>
    <m/>
    <n v="28237.9"/>
    <n v="39421.17"/>
  </r>
  <r>
    <x v="0"/>
    <x v="47"/>
    <n v="2011"/>
    <s v="X Produits CDC"/>
    <s v="ANSE DU PHARO ACQ DE 26"/>
    <s v="CDC"/>
    <n v="293723.65000000002"/>
    <n v="300318.74"/>
    <n v="44.33"/>
    <s v="A"/>
    <s v="V"/>
    <s v="LIVRET A"/>
    <n v="2.5880000000000001"/>
    <s v="V"/>
    <s v="LIVRET A"/>
    <n v="2.85"/>
    <s v="A-1"/>
    <m/>
    <n v="8623.52"/>
    <n v="2260.92"/>
  </r>
  <r>
    <x v="0"/>
    <x v="47"/>
    <n v="2017"/>
    <s v="X Produits CDC"/>
    <s v="ALLAR 59 LGTS Aqu_x000a_en VE"/>
    <s v="CDC"/>
    <n v="416408.3"/>
    <n v="408129.24"/>
    <n v="38.17"/>
    <s v="A"/>
    <s v="V"/>
    <s v="LIVRET A"/>
    <n v="0.55000000000000004"/>
    <s v="V"/>
    <s v="LIVRET A"/>
    <n v="0.55000000000000004"/>
    <s v="A-1"/>
    <m/>
    <n v="2290.2399999999998"/>
    <n v="8279.06"/>
  </r>
  <r>
    <x v="0"/>
    <x v="47"/>
    <n v="2006"/>
    <s v="X Produits CDC"/>
    <s v="LA SOLIDARITE REHAB 551"/>
    <s v="CDC"/>
    <n v="363000"/>
    <n v="88536.27"/>
    <n v="2.42"/>
    <s v="A"/>
    <s v="V"/>
    <s v="LIVRET A"/>
    <n v="3.2429999999999999"/>
    <s v="V"/>
    <s v="LIVRET A"/>
    <n v="3.25"/>
    <s v="A-1"/>
    <m/>
    <n v="3772.09"/>
    <n v="27528.17"/>
  </r>
  <r>
    <x v="0"/>
    <x v="47"/>
    <n v="2004"/>
    <s v="X Produits CDC"/>
    <s v="LA SOLIDARITE REHAB ASC"/>
    <s v="CDC"/>
    <n v="198000"/>
    <n v="16556.61"/>
    <n v="0.42"/>
    <s v="A"/>
    <s v="V"/>
    <s v="LIVRET A"/>
    <n v="3.4249999999999998"/>
    <s v="V"/>
    <s v="LIVRET A"/>
    <n v="3.45"/>
    <s v="A-1"/>
    <m/>
    <n v="1123.3599999999999"/>
    <n v="16004.43"/>
  </r>
  <r>
    <x v="0"/>
    <x v="47"/>
    <n v="1992"/>
    <s v="X Produits CDC"/>
    <s v="RUE DES DOMINICAINES AC"/>
    <s v="CDC"/>
    <n v="705838.95"/>
    <n v="224209.85"/>
    <n v="5.25"/>
    <s v="A"/>
    <s v="V"/>
    <s v="LIVRET A"/>
    <n v="4.9770000000000003"/>
    <s v="V"/>
    <s v="LIVRET A"/>
    <n v="3.55"/>
    <s v="A-1"/>
    <m/>
    <n v="9142.2199999999993"/>
    <n v="33317.589999999997"/>
  </r>
  <r>
    <x v="0"/>
    <x v="47"/>
    <n v="1997"/>
    <s v="P"/>
    <s v="Acq ins 7 logts 9 rue Ga"/>
    <s v="Urcil"/>
    <n v="67832.19"/>
    <n v="16782.34"/>
    <n v="4.17"/>
    <s v="A"/>
    <s v="F"/>
    <s v="FIXE"/>
    <n v="1.518"/>
    <s v="F"/>
    <s v="FIXE"/>
    <n v="1.5"/>
    <s v="A-1"/>
    <m/>
    <n v="299.87"/>
    <n v="3209.14"/>
  </r>
  <r>
    <x v="0"/>
    <x v="47"/>
    <n v="1976"/>
    <s v="P"/>
    <s v="GROUPE LA SOLIDARITE 133"/>
    <s v="CDC"/>
    <n v="324563.96000000002"/>
    <n v="27944.19"/>
    <n v="2"/>
    <s v="A"/>
    <s v="F"/>
    <s v="FIXE"/>
    <n v="0.83199999999999996"/>
    <s v="F"/>
    <s v="FIXE"/>
    <n v="1"/>
    <s v="A-1"/>
    <m/>
    <n v="370.75"/>
    <n v="9130.9"/>
  </r>
  <r>
    <x v="0"/>
    <x v="47"/>
    <n v="1976"/>
    <s v="P"/>
    <s v="GROUPE LA SOLIDARITE 133"/>
    <s v="CDC"/>
    <n v="64912.79"/>
    <n v="5588.81"/>
    <n v="2.25"/>
    <s v="A"/>
    <s v="F"/>
    <s v="FIXE"/>
    <n v="0.82499999999999996"/>
    <s v="F"/>
    <s v="FIXE"/>
    <n v="1"/>
    <s v="A-1"/>
    <m/>
    <n v="74.150000000000006"/>
    <n v="1826.18"/>
  </r>
  <r>
    <x v="0"/>
    <x v="47"/>
    <n v="1975"/>
    <s v="P"/>
    <s v="GROUPE ZAC LA SOLIDARITE"/>
    <s v="CDC"/>
    <n v="156504.16"/>
    <n v="9027.67"/>
    <n v="1"/>
    <s v="A"/>
    <s v="F"/>
    <s v="FIXE"/>
    <n v="0.86699999999999999"/>
    <s v="F"/>
    <s v="FIXE"/>
    <n v="1"/>
    <s v="A-1"/>
    <m/>
    <n v="134.75"/>
    <n v="4446.92"/>
  </r>
  <r>
    <x v="0"/>
    <x v="47"/>
    <n v="2014"/>
    <s v="X Produits CDC"/>
    <s v="HAUTS DE L ETOILE CONST"/>
    <s v="CDC"/>
    <n v="3000805.5"/>
    <n v="2843788.82"/>
    <n v="36"/>
    <s v="A"/>
    <s v="V"/>
    <s v="LIVRET A"/>
    <n v="1.6279999999999999"/>
    <s v="V"/>
    <s v="LIVRET A"/>
    <n v="1.6"/>
    <s v="A-1"/>
    <m/>
    <n v="47054.239999999998"/>
    <n v="56494.33"/>
  </r>
  <r>
    <x v="0"/>
    <x v="47"/>
    <n v="1996"/>
    <s v="X Produits CDC"/>
    <s v="CRIMEE 171 rue de Crim e"/>
    <s v="CDC"/>
    <n v="95864.91"/>
    <n v="53675.57"/>
    <n v="9.08"/>
    <s v="A"/>
    <s v="V"/>
    <s v="LIVRET A"/>
    <n v="4.7210000000000001"/>
    <s v="V"/>
    <s v="LIVRET A"/>
    <n v="4.8"/>
    <s v="A-1"/>
    <m/>
    <n v="2757.95"/>
    <n v="3781.71"/>
  </r>
  <r>
    <x v="0"/>
    <x v="47"/>
    <n v="1997"/>
    <s v="P"/>
    <s v="9 rue Gaz du midi 8eme"/>
    <s v="Urcil"/>
    <n v="38653.449999999997"/>
    <n v="13522.15"/>
    <n v="7.83"/>
    <s v="A"/>
    <s v="F"/>
    <s v="FIXE"/>
    <n v="1.5049999999999999"/>
    <s v="F"/>
    <s v="FIXE"/>
    <n v="1.5"/>
    <s v="A-1"/>
    <m/>
    <n v="226.53"/>
    <n v="1579.83"/>
  </r>
  <r>
    <x v="0"/>
    <x v="47"/>
    <n v="1995"/>
    <s v="X Produits CDC"/>
    <s v="GAZ DU MIDI 9 rue_x000a_Gaz du"/>
    <s v="CDC"/>
    <n v="71353.09"/>
    <n v="48114.91"/>
    <n v="11.83"/>
    <s v="A"/>
    <s v="V"/>
    <s v="LIVRET A"/>
    <n v="4.3019999999999996"/>
    <s v="V"/>
    <s v="LIVRET A"/>
    <n v="4.8"/>
    <s v="A-1"/>
    <m/>
    <n v="2422.44"/>
    <n v="2352.4699999999998"/>
  </r>
  <r>
    <x v="0"/>
    <x v="47"/>
    <n v="1974"/>
    <s v="P"/>
    <s v="FOYER MIREIO II 44 LOGEME"/>
    <s v="CDC"/>
    <n v="13720.41"/>
    <n v="397.77"/>
    <n v="0.5"/>
    <s v="A"/>
    <s v="F"/>
    <s v="FIXE"/>
    <n v="0.81100000000000005"/>
    <s v="F"/>
    <s v="FIXE"/>
    <n v="1"/>
    <s v="A-1"/>
    <m/>
    <n v="7.92"/>
    <n v="393.74"/>
  </r>
  <r>
    <x v="0"/>
    <x v="47"/>
    <n v="2017"/>
    <s v="X Produits CDC"/>
    <s v="ALLAR 59 LGTS Aqu_x000a_en VE"/>
    <s v="CDC"/>
    <n v="1098379.1499999999"/>
    <n v="1080564.24"/>
    <n v="38.17"/>
    <s v="A"/>
    <s v="V"/>
    <s v="LIVRET A"/>
    <n v="1.35"/>
    <s v="V"/>
    <s v="LIVRET A"/>
    <n v="1.35"/>
    <s v="A-1"/>
    <m/>
    <n v="14828.12"/>
    <n v="17814.91"/>
  </r>
  <r>
    <x v="0"/>
    <x v="47"/>
    <n v="2012"/>
    <s v="X Produits CDC"/>
    <s v="SOLIDARITE REHABILITATI"/>
    <s v="CDC"/>
    <n v="665345.44999999995"/>
    <n v="528501.22"/>
    <n v="14.67"/>
    <s v="T"/>
    <s v="V"/>
    <s v="LIVRET A"/>
    <n v="2.6749999999999998"/>
    <s v="V"/>
    <s v="LIVRET A"/>
    <n v="2.82"/>
    <s v="A-1"/>
    <m/>
    <n v="15248.95"/>
    <n v="28583.57"/>
  </r>
  <r>
    <x v="0"/>
    <x v="47"/>
    <n v="2011"/>
    <s v="X Produits CDC"/>
    <s v="ANSE DU PHARO ACQ DE 26"/>
    <s v="CDC"/>
    <n v="1483254.3"/>
    <n v="735566.02"/>
    <n v="34.33"/>
    <s v="A"/>
    <s v="V"/>
    <s v="LIVRET A"/>
    <n v="2.5030000000000001"/>
    <s v="V"/>
    <s v="LIVRET A"/>
    <n v="2.85"/>
    <s v="A-1"/>
    <m/>
    <n v="21243.5"/>
    <n v="9819.94"/>
  </r>
  <r>
    <x v="0"/>
    <x v="47"/>
    <n v="2017"/>
    <s v="X Produits CDC"/>
    <s v="ALLAR 59 LGTS Aqu_x000a_en VE"/>
    <s v="CDC"/>
    <n v="412999.95"/>
    <n v="409345.38"/>
    <n v="58.17"/>
    <s v="A"/>
    <s v="V"/>
    <s v="LIVRET A"/>
    <n v="1.1299999999999999"/>
    <s v="V"/>
    <s v="LIVRET A"/>
    <n v="1.1299999999999999"/>
    <s v="A-1"/>
    <m/>
    <n v="4666.8999999999996"/>
    <n v="3654.57"/>
  </r>
  <r>
    <x v="0"/>
    <x v="47"/>
    <n v="1996"/>
    <s v="X Produits CDC"/>
    <s v="FARJON 17 rue Farjon 1er"/>
    <s v="CDC"/>
    <n v="68176.800000000003"/>
    <n v="38300.92"/>
    <n v="9.17"/>
    <s v="A"/>
    <s v="V"/>
    <s v="LIVRET A"/>
    <n v="4.274"/>
    <s v="V"/>
    <s v="LIVRET A"/>
    <n v="4"/>
    <s v="A-1"/>
    <m/>
    <n v="1967.97"/>
    <n v="2698.49"/>
  </r>
  <r>
    <x v="0"/>
    <x v="47"/>
    <n v="1985"/>
    <s v="P"/>
    <s v="CONSTR 335 LOGTS ENSEMBLE"/>
    <s v="CDC"/>
    <n v="160452.59"/>
    <n v="10315.049999999999"/>
    <n v="0.25"/>
    <s v="A"/>
    <s v="F"/>
    <s v="FIXE"/>
    <n v="3.923"/>
    <s v="F"/>
    <s v="FIXE"/>
    <n v="5.65"/>
    <s v="A-1"/>
    <m/>
    <n v="1134.44"/>
    <n v="9763.4500000000007"/>
  </r>
  <r>
    <x v="0"/>
    <x v="47"/>
    <n v="1996"/>
    <s v="P"/>
    <s v="GOZLAN 32 34 rue_x000a_Gozlan 3"/>
    <s v="Urcil"/>
    <n v="79654.61"/>
    <n v="16487.93"/>
    <n v="3.42"/>
    <s v="A"/>
    <s v="F"/>
    <s v="FIXE"/>
    <n v="0"/>
    <s v="F"/>
    <s v="FIXE"/>
    <n v="1.5"/>
    <s v="A-1"/>
    <m/>
    <n v="306.88"/>
    <n v="3970.84"/>
  </r>
  <r>
    <x v="0"/>
    <x v="47"/>
    <n v="2014"/>
    <s v="X Produits CDC"/>
    <s v="LES HAUTS DE CARRAIRE C"/>
    <s v="CDC"/>
    <n v="2448229.85"/>
    <n v="2342108.8199999998"/>
    <n v="36"/>
    <s v="A"/>
    <s v="V"/>
    <s v="LIVRET A"/>
    <n v="1.6419999999999999"/>
    <s v="V"/>
    <s v="LIVRET A"/>
    <n v="1.6"/>
    <s v="A-1"/>
    <m/>
    <n v="38753.279999999999"/>
    <n v="46528.03"/>
  </r>
  <r>
    <x v="0"/>
    <x v="47"/>
    <n v="2011"/>
    <s v="P"/>
    <s v="ANSE DU PHARO PLS CONST"/>
    <s v="DEXIA CL"/>
    <n v="104376.25"/>
    <n v="97172.25"/>
    <n v="42"/>
    <s v="A"/>
    <s v="V"/>
    <s v="LIVRET A"/>
    <n v="2.9380000000000002"/>
    <s v="V"/>
    <s v="LIVRET A"/>
    <n v="2.94"/>
    <s v="A-1"/>
    <m/>
    <n v="2889.82"/>
    <n v="1120.72"/>
  </r>
  <r>
    <x v="0"/>
    <x v="47"/>
    <n v="2011"/>
    <s v="P"/>
    <s v="ANSE DU PHARO PLS CONST"/>
    <s v="DEXIA CL"/>
    <n v="679396.85"/>
    <n v="569106.46"/>
    <n v="22"/>
    <s v="A"/>
    <s v="V"/>
    <s v="LIVRET A"/>
    <n v="2.9380000000000002"/>
    <s v="V"/>
    <s v="LIVRET A"/>
    <n v="2.94"/>
    <s v="A-1"/>
    <m/>
    <n v="17236.169999999998"/>
    <n v="17157.86"/>
  </r>
  <r>
    <x v="0"/>
    <x v="47"/>
    <n v="1995"/>
    <s v="X Produits CDC"/>
    <s v="GOZLAN 32 34 rue_x000a_Gozlan"/>
    <s v="CDC"/>
    <n v="650742.54"/>
    <n v="312910.43"/>
    <n v="8.92"/>
    <s v="A"/>
    <s v="V"/>
    <s v="LIVRET A"/>
    <n v="4.6429999999999998"/>
    <s v="V"/>
    <s v="LIVRET A"/>
    <n v="5.8"/>
    <s v="A-1"/>
    <m/>
    <n v="26109.35"/>
    <n v="26618.39"/>
  </r>
  <r>
    <x v="0"/>
    <x v="47"/>
    <n v="1979"/>
    <s v="P"/>
    <s v="GROUPE LA SOLIDARITE 133"/>
    <s v="CDC"/>
    <n v="50003.01"/>
    <n v="9558.7199999999993"/>
    <n v="2.5"/>
    <s v="A"/>
    <s v="F"/>
    <s v="FIXE"/>
    <n v="6.5049999999999999"/>
    <s v="F"/>
    <s v="FIXE"/>
    <n v="6.8"/>
    <s v="A-1"/>
    <m/>
    <n v="839.67"/>
    <n v="2789.42"/>
  </r>
  <r>
    <x v="0"/>
    <x v="47"/>
    <n v="1975"/>
    <s v="P"/>
    <s v="GROUPE LA SOLIDARITE 133"/>
    <s v="CDC"/>
    <n v="14086.29"/>
    <n v="1849.6"/>
    <n v="1.75"/>
    <s v="A"/>
    <s v="F"/>
    <s v="FIXE"/>
    <n v="5.4909999999999997"/>
    <s v="F"/>
    <s v="FIXE"/>
    <n v="6.8"/>
    <s v="A-1"/>
    <m/>
    <n v="182.72"/>
    <n v="837.44"/>
  </r>
  <r>
    <x v="0"/>
    <x v="47"/>
    <n v="2002"/>
    <s v="X Produits CDC"/>
    <s v="LA CERISAIE REHABILITAT"/>
    <s v="CDC"/>
    <n v="98939.41"/>
    <n v="24367.759999999998"/>
    <n v="3.25"/>
    <s v="A"/>
    <s v="V"/>
    <s v="LIVRET A"/>
    <n v="4.1639999999999997"/>
    <s v="V"/>
    <s v="LIVRET A"/>
    <n v="3.45"/>
    <s v="A-1"/>
    <m/>
    <n v="1037.5899999999999"/>
    <n v="5707.16"/>
  </r>
  <r>
    <x v="0"/>
    <x v="47"/>
    <n v="1975"/>
    <s v="P"/>
    <s v="GROUPE LA SOLIDARITE 760"/>
    <s v="CDC"/>
    <n v="38645.83"/>
    <n v="2229.15"/>
    <n v="1.25"/>
    <s v="A"/>
    <s v="F"/>
    <s v="FIXE"/>
    <n v="0.82"/>
    <s v="F"/>
    <s v="FIXE"/>
    <n v="1"/>
    <s v="A-1"/>
    <m/>
    <n v="33.270000000000003"/>
    <n v="1098.0899999999999"/>
  </r>
  <r>
    <x v="0"/>
    <x v="47"/>
    <n v="2003"/>
    <s v="P"/>
    <s v="LA SOLIDARITE REHABILIT"/>
    <s v="CDC"/>
    <n v="134150.5"/>
    <n v="39664.14"/>
    <n v="4.17"/>
    <s v="A"/>
    <s v="V"/>
    <s v="LIVRET A"/>
    <n v="3.0019999999999998"/>
    <s v="V"/>
    <s v="LIVRET A"/>
    <n v="2.25"/>
    <s v="A-1"/>
    <m/>
    <n v="1059.32"/>
    <n v="7416.92"/>
  </r>
  <r>
    <x v="0"/>
    <x v="47"/>
    <n v="2002"/>
    <s v="X Produits CDC"/>
    <s v="NOTRE DAME DES GRACES R"/>
    <s v="CDC"/>
    <n v="20961.740000000002"/>
    <n v="0"/>
    <n v="0"/>
    <s v="A"/>
    <s v="V"/>
    <s v="LIVRET A"/>
    <n v="4.1539999999999999"/>
    <s v="V"/>
    <s v="LIVRET A"/>
    <n v="3.45"/>
    <s v="A-1"/>
    <m/>
    <n v="58.04"/>
    <n v="1682.19"/>
  </r>
  <r>
    <x v="0"/>
    <x v="47"/>
    <n v="2015"/>
    <s v="X Produits CDC"/>
    <s v="LA SOLIDARITE R_x000a_ehab de"/>
    <s v="CDC"/>
    <n v="993111.9"/>
    <n v="905351.89"/>
    <n v="17.079999999999998"/>
    <s v="A"/>
    <s v="V"/>
    <s v="LIVRET A"/>
    <n v="1.321"/>
    <s v="V"/>
    <s v="LIVRET A"/>
    <n v="1.35"/>
    <s v="A-1"/>
    <m/>
    <n v="12818.6"/>
    <n v="44174.21"/>
  </r>
  <r>
    <x v="0"/>
    <x v="47"/>
    <n v="1996"/>
    <s v="X Produits CDC"/>
    <s v="VILLA LES OLIVIERS_x000a_51 bd"/>
    <s v="CDC"/>
    <n v="483263.38"/>
    <n v="292983.45"/>
    <n v="9.5"/>
    <s v="A"/>
    <s v="V"/>
    <s v="LIVRET A"/>
    <n v="4.7699999999999996"/>
    <s v="V"/>
    <s v="LIVRET A"/>
    <n v="0"/>
    <s v="A-1"/>
    <m/>
    <n v="0"/>
    <n v="0"/>
  </r>
  <r>
    <x v="0"/>
    <x v="47"/>
    <n v="1975"/>
    <s v="P"/>
    <s v="GROUPE LA SOLIDARITE"/>
    <s v="CDC"/>
    <n v="19025.64"/>
    <n v="2498.27"/>
    <n v="1"/>
    <s v="A"/>
    <s v="F"/>
    <s v="FIXE"/>
    <n v="5.7430000000000003"/>
    <s v="F"/>
    <s v="FIXE"/>
    <n v="6.8"/>
    <s v="A-1"/>
    <m/>
    <n v="246.8"/>
    <n v="1131.07"/>
  </r>
  <r>
    <x v="1"/>
    <x v="48"/>
    <n v="2018"/>
    <s v="P"/>
    <s v="REAMENATEMENT DU COLLEGES"/>
    <s v="SG"/>
    <n v="440000"/>
    <n v="393297.83"/>
    <n v="6.17"/>
    <s v="M"/>
    <s v="F"/>
    <s v="FIXE"/>
    <n v="0.30499999999999999"/>
    <s v="F"/>
    <s v="FIXE"/>
    <n v="0.3"/>
    <s v="A-1"/>
    <m/>
    <n v="960.88"/>
    <n v="46702.17"/>
  </r>
  <r>
    <x v="1"/>
    <x v="48"/>
    <n v="2018"/>
    <s v="P"/>
    <s v="REAMENATEMENT DU COLLEGES"/>
    <s v="SG"/>
    <n v="1595000"/>
    <n v="1541836.11"/>
    <n v="19.170000000000002"/>
    <s v="M"/>
    <s v="F"/>
    <s v="FIXE"/>
    <n v="1.224"/>
    <s v="F"/>
    <s v="FIXE"/>
    <n v="1.2"/>
    <s v="A-1"/>
    <m/>
    <n v="14405"/>
    <n v="53163.89"/>
  </r>
  <r>
    <x v="1"/>
    <x v="48"/>
    <n v="2018"/>
    <s v="P"/>
    <s v="REAMENATEMENT DU COLLEGES"/>
    <s v="SG"/>
    <n v="250000"/>
    <n v="223464.7"/>
    <n v="6.17"/>
    <s v="M"/>
    <s v="F"/>
    <s v="FIXE"/>
    <n v="0.30499999999999999"/>
    <s v="F"/>
    <s v="FIXE"/>
    <n v="0.3"/>
    <s v="A-1"/>
    <m/>
    <n v="545.98"/>
    <n v="26535.33"/>
  </r>
  <r>
    <x v="1"/>
    <x v="49"/>
    <n v="2018"/>
    <s v="P"/>
    <s v="TRAVAUX ECOLE ET COLLEGE"/>
    <s v="CIC"/>
    <n v="175000"/>
    <n v="175000"/>
    <n v="15.83"/>
    <s v="M"/>
    <s v="F"/>
    <s v="FIXE"/>
    <n v="1.716"/>
    <s v="F"/>
    <s v="FIXE"/>
    <n v="1.68"/>
    <s v="A-1"/>
    <m/>
    <n v="0"/>
    <n v="0"/>
  </r>
  <r>
    <x v="1"/>
    <x v="50"/>
    <n v="2013"/>
    <s v="P"/>
    <s v="COLLEGE ET ECOLE ST MAURO"/>
    <s v="CEP"/>
    <n v="1800000"/>
    <n v="1638669.71"/>
    <n v="24.5"/>
    <s v="M"/>
    <s v="F"/>
    <s v="FIXE"/>
    <n v="5.1050000000000004"/>
    <s v="F"/>
    <s v="FIXE"/>
    <n v="4.99"/>
    <s v="A-1"/>
    <m/>
    <n v="82672.45"/>
    <n v="33149.08"/>
  </r>
  <r>
    <x v="1"/>
    <x v="50"/>
    <n v="2006"/>
    <s v="P"/>
    <s v="SAINT MAURONT"/>
    <s v="CEP"/>
    <n v="500000"/>
    <n v="0"/>
    <n v="0"/>
    <s v="A"/>
    <s v="V"/>
    <s v="EURIBOR 12M"/>
    <n v="3.282"/>
    <s v="V"/>
    <s v="EURIBOR 12M"/>
    <n v="2.8330000000000002"/>
    <s v="A-1"/>
    <m/>
    <n v="1417.54"/>
    <n v="50036.52"/>
  </r>
  <r>
    <x v="0"/>
    <x v="51"/>
    <n v="2014"/>
    <s v="X Produits CDC"/>
    <s v="DIEUDE ACQ D UN LOGEMEN"/>
    <s v="CDC"/>
    <n v="13338.05"/>
    <n v="12529.28"/>
    <n v="35"/>
    <s v="A"/>
    <s v="V"/>
    <s v="LIVRET A"/>
    <n v="0.81200000000000006"/>
    <s v="V"/>
    <s v="LIVRET A"/>
    <n v="0.8"/>
    <s v="A-1"/>
    <m/>
    <n v="103.85"/>
    <n v="273.64"/>
  </r>
  <r>
    <x v="0"/>
    <x v="51"/>
    <n v="2014"/>
    <s v="X Produits CDC"/>
    <s v="151 BAILLE ACQ AMEL D U"/>
    <s v="CDC"/>
    <n v="9625"/>
    <n v="7810.59"/>
    <n v="11"/>
    <s v="A"/>
    <s v="V"/>
    <s v="LIVRET A"/>
    <n v="0.81200000000000006"/>
    <s v="V"/>
    <s v="LIVRET A"/>
    <n v="0.8"/>
    <s v="A-1"/>
    <m/>
    <n v="68.33"/>
    <n v="613.04999999999995"/>
  </r>
  <r>
    <x v="0"/>
    <x v="51"/>
    <n v="2015"/>
    <s v="X Produits CDC"/>
    <s v="NOTRE DE BON SECOURS AC"/>
    <s v="CDC"/>
    <n v="13896.85"/>
    <n v="13058.08"/>
    <n v="36.5"/>
    <s v="A"/>
    <s v="V"/>
    <s v="LIVRET A"/>
    <n v="0.55000000000000004"/>
    <s v="V"/>
    <s v="LIVRET A"/>
    <n v="0.55000000000000004"/>
    <s v="A-1"/>
    <m/>
    <n v="73.38"/>
    <n v="282.89"/>
  </r>
  <r>
    <x v="0"/>
    <x v="51"/>
    <n v="2015"/>
    <s v="X Produits CDC"/>
    <s v="NOTRE DE BON SECOURS AC"/>
    <s v="CDC"/>
    <n v="7841.35"/>
    <n v="7487.54"/>
    <n v="46.5"/>
    <s v="A"/>
    <s v="V"/>
    <s v="LIVRET A"/>
    <n v="0.55000000000000004"/>
    <s v="V"/>
    <s v="LIVRET A"/>
    <n v="0.55000000000000004"/>
    <s v="A-1"/>
    <m/>
    <n v="41.84"/>
    <n v="119.38"/>
  </r>
  <r>
    <x v="0"/>
    <x v="51"/>
    <n v="2015"/>
    <s v="X Produits CDC"/>
    <s v="MERE DE DIEU ACQ AME D"/>
    <s v="CDC"/>
    <n v="5997.2"/>
    <n v="5178.32"/>
    <n v="16.5"/>
    <s v="A"/>
    <s v="V"/>
    <s v="LIVRET A"/>
    <n v="0.55000000000000004"/>
    <s v="V"/>
    <s v="LIVRET A"/>
    <n v="0.55000000000000004"/>
    <s v="A-1"/>
    <m/>
    <n v="30"/>
    <n v="275.97000000000003"/>
  </r>
  <r>
    <x v="0"/>
    <x v="52"/>
    <n v="2015"/>
    <s v="X Produits CDC"/>
    <s v="JEAN DE BERNARDY_x000a_acq am"/>
    <s v="CDC"/>
    <n v="216794.05"/>
    <n v="211878.39"/>
    <n v="34.67"/>
    <s v="A"/>
    <s v="V"/>
    <s v="LIVRET A"/>
    <n v="0.55000000000000004"/>
    <s v="V"/>
    <s v="LIVRET A"/>
    <n v="0.55000000000000004"/>
    <s v="A-1"/>
    <m/>
    <n v="1192.3699999999999"/>
    <n v="4915.66"/>
  </r>
  <r>
    <x v="1"/>
    <x v="53"/>
    <n v="2011"/>
    <s v="P"/>
    <s v="FOYER MEDICALISE AUTISTES"/>
    <s v="DEXIA CL"/>
    <n v="1950000"/>
    <n v="1688317.88"/>
    <n v="23.83"/>
    <s v="T"/>
    <s v="V"/>
    <s v="LIVRET A"/>
    <n v="2.7549999999999999"/>
    <s v="V"/>
    <s v="LIVRET A"/>
    <n v="3.06"/>
    <s v="A-1"/>
    <m/>
    <n v="52564.9"/>
    <n v="47003.66"/>
  </r>
  <r>
    <x v="0"/>
    <x v="54"/>
    <n v="2013"/>
    <s v="X Produits CDC"/>
    <s v="MAISON RELAIS LABADIE A"/>
    <s v="CDC"/>
    <n v="422048"/>
    <n v="332012.48"/>
    <n v="14.08"/>
    <s v="A"/>
    <s v="V"/>
    <s v="LIVRET A"/>
    <n v="2.0499999999999998"/>
    <s v="V"/>
    <s v="LIVRET A"/>
    <n v="2.0499999999999998"/>
    <s v="A-1"/>
    <m/>
    <n v="7190.54"/>
    <n v="18745.240000000002"/>
  </r>
  <r>
    <x v="0"/>
    <x v="55"/>
    <n v="2017"/>
    <s v="X Produits CDC"/>
    <s v="LES ESCOURTINES r_x000a_ehab"/>
    <s v="CDC"/>
    <n v="528000"/>
    <n v="497274.05"/>
    <n v="13.67"/>
    <s v="A"/>
    <s v="V"/>
    <s v="LIVRET A"/>
    <n v="1.37"/>
    <s v="V"/>
    <s v="LIVRET A"/>
    <n v="1.35"/>
    <s v="A-1"/>
    <m/>
    <n v="7128"/>
    <n v="30725.95"/>
  </r>
  <r>
    <x v="0"/>
    <x v="55"/>
    <n v="2012"/>
    <s v="X Produits CDC"/>
    <s v="VALNATUREAL2 ACQUISITIO"/>
    <s v="CDC"/>
    <n v="56774.85"/>
    <n v="53384.84"/>
    <n v="43.42"/>
    <s v="A"/>
    <s v="V"/>
    <s v="LIVRET A"/>
    <n v="2.8479999999999999"/>
    <s v="V"/>
    <s v="LIVRET A"/>
    <n v="2.85"/>
    <s v="A-1"/>
    <m/>
    <n v="1538.72"/>
    <n v="605.41999999999996"/>
  </r>
  <r>
    <x v="0"/>
    <x v="55"/>
    <n v="2009"/>
    <s v="X Produits CDC"/>
    <s v="VAL D OR PLS ACQ 4 LOGT"/>
    <s v="CFF"/>
    <n v="655509"/>
    <n v="504751.64"/>
    <n v="20.92"/>
    <s v="A"/>
    <s v="V"/>
    <s v="LIVRET A"/>
    <n v="2.3650000000000002"/>
    <s v="V"/>
    <s v="LIVRET A"/>
    <n v="2.38"/>
    <s v="A-1"/>
    <m/>
    <n v="12450.28"/>
    <n v="18369.439999999999"/>
  </r>
  <r>
    <x v="0"/>
    <x v="55"/>
    <n v="2011"/>
    <s v="X Produits CDC"/>
    <s v="LES LIBERATEURS REHABIL"/>
    <s v="CDC"/>
    <n v="2059734.6"/>
    <n v="1558182.84"/>
    <n v="13"/>
    <s v="A"/>
    <s v="V"/>
    <s v="LIVRET A"/>
    <n v="2.8330000000000002"/>
    <s v="V"/>
    <s v="LIVRET A"/>
    <n v="2.85"/>
    <s v="A-1"/>
    <m/>
    <n v="46961.03"/>
    <n v="89572.61"/>
  </r>
  <r>
    <x v="0"/>
    <x v="55"/>
    <n v="2009"/>
    <s v="X Produits CDC"/>
    <s v="DOMAINE DU LARGE PLS CO"/>
    <s v="CFF"/>
    <n v="840722.85"/>
    <n v="674562.96"/>
    <n v="20.420000000000002"/>
    <s v="A"/>
    <s v="V"/>
    <s v="LIVRET A"/>
    <n v="3.6230000000000002"/>
    <s v="V"/>
    <s v="LIVRET A"/>
    <n v="3.63"/>
    <s v="A-1"/>
    <m/>
    <n v="25256.29"/>
    <n v="21202.48"/>
  </r>
  <r>
    <x v="0"/>
    <x v="55"/>
    <n v="2007"/>
    <s v="X Produits CDC"/>
    <s v="LE PALACCIO ACQ 12 LOGT"/>
    <s v="CDC"/>
    <n v="280230"/>
    <n v="260541.6"/>
    <n v="41"/>
    <s v="A"/>
    <s v="V"/>
    <s v="LIVRET A"/>
    <n v="2.3849999999999998"/>
    <s v="V"/>
    <s v="LIVRET A"/>
    <n v="3.63"/>
    <s v="A-1"/>
    <m/>
    <n v="9553.11"/>
    <n v="2629.43"/>
  </r>
  <r>
    <x v="0"/>
    <x v="55"/>
    <n v="2009"/>
    <s v="X Produits CDC"/>
    <s v="VAL D OR PLUS ACQU EN V"/>
    <s v="CDC"/>
    <n v="159467"/>
    <n v="151083.25"/>
    <n v="40.83"/>
    <s v="A"/>
    <s v="V"/>
    <s v="LIVRET A"/>
    <n v="2.3260000000000001"/>
    <s v="V"/>
    <s v="LIVRET A"/>
    <n v="2.85"/>
    <s v="A-1"/>
    <m/>
    <n v="4333.1400000000003"/>
    <n v="956.75"/>
  </r>
  <r>
    <x v="0"/>
    <x v="55"/>
    <n v="2009"/>
    <s v="P"/>
    <s v="TERRASSES DU SUD ACQ EN"/>
    <s v="CDC"/>
    <n v="414602"/>
    <n v="392804.91"/>
    <n v="40.67"/>
    <s v="A"/>
    <s v="V"/>
    <s v="LIVRET A"/>
    <n v="1.85"/>
    <s v="V"/>
    <s v="LIVRET A"/>
    <n v="2.85"/>
    <s v="A-1"/>
    <m/>
    <n v="11265.83"/>
    <n v="2487.48"/>
  </r>
  <r>
    <x v="0"/>
    <x v="55"/>
    <n v="2010"/>
    <s v="X Produits CDC"/>
    <s v="LA BASTIDE SAINT JEAN A"/>
    <s v="CDC"/>
    <n v="541043.80000000005"/>
    <n v="533486.16"/>
    <n v="43.5"/>
    <s v="A"/>
    <s v="V"/>
    <s v="LIVRET A"/>
    <n v="1.4970000000000001"/>
    <s v="V"/>
    <s v="LIVRET A"/>
    <n v="2.0499999999999998"/>
    <s v="A-1"/>
    <m/>
    <n v="11022.17"/>
    <n v="4180.6499999999996"/>
  </r>
  <r>
    <x v="0"/>
    <x v="55"/>
    <n v="2009"/>
    <s v="X Produits CDC"/>
    <s v="CLOSERIE TOSCANE PLUS A"/>
    <s v="CDC"/>
    <n v="847622.6"/>
    <n v="760852.76"/>
    <n v="30.75"/>
    <s v="A"/>
    <s v="V"/>
    <s v="LIVRET A"/>
    <n v="1.84"/>
    <s v="V"/>
    <s v="LIVRET A"/>
    <n v="2.85"/>
    <s v="A-1"/>
    <m/>
    <n v="21983.200000000001"/>
    <n v="10487.66"/>
  </r>
  <r>
    <x v="0"/>
    <x v="55"/>
    <n v="2007"/>
    <s v="X Produits CDC"/>
    <s v="AVENUE COROT ACQ 16 LOG"/>
    <s v="CDC"/>
    <n v="2287014"/>
    <n v="1883065.38"/>
    <n v="21"/>
    <s v="A"/>
    <s v="V"/>
    <s v="LIVRET A"/>
    <n v="2.2829999999999999"/>
    <s v="V"/>
    <s v="LIVRET A"/>
    <n v="3.63"/>
    <s v="A-1"/>
    <m/>
    <n v="70365.34"/>
    <n v="55373.73"/>
  </r>
  <r>
    <x v="0"/>
    <x v="55"/>
    <n v="2008"/>
    <s v="X Produits CDC"/>
    <s v="AVENUE COROT ACQ EN VEF"/>
    <s v="CDC"/>
    <n v="2718523"/>
    <n v="2391157.94"/>
    <n v="31.33"/>
    <s v="A"/>
    <s v="V"/>
    <s v="LIVRET A"/>
    <n v="1.833"/>
    <s v="V"/>
    <s v="LIVRET A"/>
    <n v="3.05"/>
    <s v="A-1"/>
    <m/>
    <n v="74266.55"/>
    <n v="43811.06"/>
  </r>
  <r>
    <x v="0"/>
    <x v="55"/>
    <n v="2010"/>
    <s v="P"/>
    <s v="LES TERRASSES DE MAZARGUE"/>
    <s v="CFF"/>
    <n v="179440.25"/>
    <n v="163761.85"/>
    <n v="41.42"/>
    <s v="A"/>
    <s v="V"/>
    <s v="LIVRET A"/>
    <n v="2.589"/>
    <s v="V"/>
    <s v="LIVRET A"/>
    <n v="2.6"/>
    <s v="A-1"/>
    <m/>
    <n v="4313.46"/>
    <n v="2140.31"/>
  </r>
  <r>
    <x v="0"/>
    <x v="55"/>
    <n v="1994"/>
    <s v="X Produits CDC"/>
    <s v="ACQ AMEL 11 LOGTS RUE VIN"/>
    <s v="CDC"/>
    <n v="344949.75"/>
    <n v="135498.60999999999"/>
    <n v="7.25"/>
    <s v="A"/>
    <s v="V"/>
    <s v="LIVRET A"/>
    <n v="4.88"/>
    <s v="V"/>
    <s v="LIVRET A"/>
    <n v="3.55"/>
    <s v="A-1"/>
    <m/>
    <n v="5328.89"/>
    <n v="14610.99"/>
  </r>
  <r>
    <x v="0"/>
    <x v="55"/>
    <n v="1978"/>
    <s v="P"/>
    <s v="21 RUE DE L OLIVIER_x000a_4 L"/>
    <s v="CDC"/>
    <n v="914.69"/>
    <n v="0"/>
    <n v="0"/>
    <s v="A"/>
    <s v="F"/>
    <s v="FIXE"/>
    <n v="2.9980000000000002"/>
    <s v="F"/>
    <s v="FIXE"/>
    <n v="3.6"/>
    <s v="A-1"/>
    <m/>
    <n v="1.56"/>
    <n v="43.36"/>
  </r>
  <r>
    <x v="0"/>
    <x v="55"/>
    <n v="1984"/>
    <s v="X Produits CDC"/>
    <s v="ACQ AMEL 4 LOGTS 39 RUE"/>
    <s v="CDC"/>
    <n v="170643.5"/>
    <n v="0"/>
    <n v="0"/>
    <s v="A"/>
    <s v="V"/>
    <s v="LIVRET A"/>
    <n v="5.2690000000000001"/>
    <s v="V"/>
    <s v="LIVRET A"/>
    <n v="8.35"/>
    <s v="A-1"/>
    <m/>
    <n v="3338.3"/>
    <n v="11042.46"/>
  </r>
  <r>
    <x v="0"/>
    <x v="55"/>
    <n v="1984"/>
    <s v="X Produits CDC"/>
    <s v="ACQ AMEL 5 LOGTS 31 RUE"/>
    <s v="CDC"/>
    <n v="223561.3"/>
    <n v="0"/>
    <n v="0"/>
    <s v="A"/>
    <s v="V"/>
    <s v="LIVRET A"/>
    <n v="5.2690000000000001"/>
    <s v="V"/>
    <s v="LIVRET A"/>
    <n v="8.35"/>
    <s v="A-1"/>
    <m/>
    <n v="4373.5200000000004"/>
    <n v="14466.82"/>
  </r>
  <r>
    <x v="0"/>
    <x v="55"/>
    <n v="2014"/>
    <s v="X Produits CDC"/>
    <s v="MAISON RELAIS DU MOULIN"/>
    <s v="CDC"/>
    <n v="153085.9"/>
    <n v="145540.22"/>
    <n v="46"/>
    <s v="A"/>
    <s v="V"/>
    <s v="LIVRET A"/>
    <n v="0.81100000000000005"/>
    <s v="V"/>
    <s v="LIVRET A"/>
    <n v="0.8"/>
    <s v="A-1"/>
    <m/>
    <n v="1201.27"/>
    <n v="2553.2399999999998"/>
  </r>
  <r>
    <x v="0"/>
    <x v="55"/>
    <n v="2015"/>
    <s v="X Produits CDC"/>
    <s v="MAISON RELAIS DU MOULIN C"/>
    <s v="CDC"/>
    <n v="467071.55"/>
    <n v="436880.2"/>
    <n v="36"/>
    <s v="A"/>
    <s v="V"/>
    <s v="LIVRET A"/>
    <n v="0.81200000000000006"/>
    <s v="V"/>
    <s v="LIVRET A"/>
    <n v="0.8"/>
    <s v="A-1"/>
    <m/>
    <n v="3626.06"/>
    <n v="10144.08"/>
  </r>
  <r>
    <x v="0"/>
    <x v="55"/>
    <n v="2015"/>
    <s v="X Produits CDC"/>
    <s v="LA BASTIDE Acq en VEFA"/>
    <s v="CDC"/>
    <n v="659715.1"/>
    <n v="640828.85"/>
    <n v="37.08"/>
    <s v="A"/>
    <s v="V"/>
    <s v="LIVRET A"/>
    <n v="1.8440000000000001"/>
    <s v="V"/>
    <s v="LIVRET A"/>
    <n v="1.86"/>
    <s v="A-1"/>
    <m/>
    <n v="12097.67"/>
    <n v="9583.57"/>
  </r>
  <r>
    <x v="0"/>
    <x v="55"/>
    <n v="2016"/>
    <s v="X Produits CDC"/>
    <s v="LES JARDINS DE LODI 23"/>
    <s v="CDC"/>
    <n v="245472.7"/>
    <n v="238111.73"/>
    <n v="37.33"/>
    <s v="A"/>
    <s v="V"/>
    <s v="LIVRET A"/>
    <n v="1.923"/>
    <s v="V"/>
    <s v="LIVRET A"/>
    <n v="1.86"/>
    <s v="A-1"/>
    <m/>
    <n v="4508.6000000000004"/>
    <n v="4286.41"/>
  </r>
  <r>
    <x v="0"/>
    <x v="55"/>
    <n v="2017"/>
    <s v="X Produits CDC"/>
    <s v="LES BALUSTRES VMC_x000a_R eha"/>
    <s v="CDC"/>
    <n v="341000"/>
    <n v="330313.84000000003"/>
    <n v="23.58"/>
    <s v="A"/>
    <s v="V"/>
    <s v="LIVRET A"/>
    <n v="1.37"/>
    <s v="V"/>
    <s v="LIVRET A"/>
    <n v="1.35"/>
    <s v="A-1"/>
    <m/>
    <n v="4603.5"/>
    <n v="10686.16"/>
  </r>
  <r>
    <x v="0"/>
    <x v="55"/>
    <n v="2009"/>
    <s v="X Produits CDC"/>
    <s v="LES JARDINS DE LODI CON"/>
    <s v="CA"/>
    <n v="145292.95000000001"/>
    <n v="133780.81"/>
    <n v="42.92"/>
    <s v="A"/>
    <s v="V"/>
    <s v="LIVRET A"/>
    <n v="2.4049999999999998"/>
    <s v="V"/>
    <s v="LIVRET A"/>
    <n v="2.41"/>
    <s v="A-1"/>
    <m/>
    <n v="3266.64"/>
    <n v="1764.38"/>
  </r>
  <r>
    <x v="0"/>
    <x v="55"/>
    <n v="2011"/>
    <s v="X Produits CDC"/>
    <s v="LES LIBERATEURS REHABIL"/>
    <s v="CDC"/>
    <n v="386351.35"/>
    <n v="292273.59999999998"/>
    <n v="13"/>
    <s v="A"/>
    <s v="V"/>
    <s v="LIVRET A"/>
    <n v="2.8330000000000002"/>
    <s v="V"/>
    <s v="LIVRET A"/>
    <n v="2.85"/>
    <s v="A-1"/>
    <m/>
    <n v="8808.64"/>
    <n v="16801.43"/>
  </r>
  <r>
    <x v="0"/>
    <x v="55"/>
    <n v="2009"/>
    <s v="X Produits CDC"/>
    <s v="DOMAINE DU LARGE PLS CO"/>
    <s v="CFF"/>
    <n v="140315.45000000001"/>
    <n v="129582.43"/>
    <n v="40.42"/>
    <s v="A"/>
    <s v="V"/>
    <s v="LIVRET A"/>
    <n v="3.6240000000000001"/>
    <s v="V"/>
    <s v="LIVRET A"/>
    <n v="3.63"/>
    <s v="A-1"/>
    <m/>
    <n v="4753.5600000000004"/>
    <n v="1369.57"/>
  </r>
  <r>
    <x v="0"/>
    <x v="55"/>
    <n v="2010"/>
    <s v="X Produits CDC"/>
    <s v="TERRA VERDE ACQ 30 LOGT"/>
    <s v="CDC"/>
    <n v="248889.85"/>
    <n v="221299.06"/>
    <n v="31.42"/>
    <s v="A"/>
    <s v="V"/>
    <s v="LIVRET A"/>
    <n v="1.7509999999999999"/>
    <s v="V"/>
    <s v="LIVRET A"/>
    <n v="2.0499999999999998"/>
    <s v="A-1"/>
    <m/>
    <n v="4609.79"/>
    <n v="3568.48"/>
  </r>
  <r>
    <x v="0"/>
    <x v="55"/>
    <n v="2010"/>
    <s v="P"/>
    <s v="CAPELETTE BONNEFOY CONS"/>
    <s v="CFF"/>
    <n v="1323692.7"/>
    <n v="1079397.46"/>
    <n v="21.67"/>
    <s v="A"/>
    <s v="V"/>
    <s v="LIVRET A"/>
    <n v="3.0979999999999999"/>
    <s v="V"/>
    <s v="LIVRET A"/>
    <n v="3.1"/>
    <s v="A-1"/>
    <m/>
    <n v="34512.15"/>
    <n v="33897.550000000003"/>
  </r>
  <r>
    <x v="0"/>
    <x v="55"/>
    <n v="2010"/>
    <s v="P"/>
    <s v="CAPELETTE BONNEFOY CONS"/>
    <s v="CFF"/>
    <n v="295086"/>
    <n v="272421.77"/>
    <n v="41.67"/>
    <s v="A"/>
    <s v="V"/>
    <s v="LIVRET A"/>
    <n v="3.1190000000000002"/>
    <s v="V"/>
    <s v="LIVRET A"/>
    <n v="3.1"/>
    <s v="A-1"/>
    <m/>
    <n v="8542.56"/>
    <n v="3144.81"/>
  </r>
  <r>
    <x v="0"/>
    <x v="55"/>
    <n v="2017"/>
    <s v="X Produits CDC"/>
    <s v="CALANQUES MENUISERIE R"/>
    <s v="CDC"/>
    <n v="55000"/>
    <n v="53277.19"/>
    <n v="23.25"/>
    <s v="A"/>
    <s v="V"/>
    <s v="LIVRET A"/>
    <n v="1.37"/>
    <s v="V"/>
    <s v="LIVRET A"/>
    <n v="1.35"/>
    <s v="A-1"/>
    <m/>
    <n v="742.5"/>
    <n v="1722.81"/>
  </r>
  <r>
    <x v="0"/>
    <x v="55"/>
    <n v="2016"/>
    <s v="X Produits CDC"/>
    <s v="BD D ATHENES 27 LGTS Ac"/>
    <s v="CDC"/>
    <n v="303784.8"/>
    <n v="294722.90999999997"/>
    <n v="47.75"/>
    <s v="A"/>
    <s v="V"/>
    <s v="LIVRET A"/>
    <n v="0.55800000000000005"/>
    <s v="V"/>
    <s v="LIVRET A"/>
    <n v="0.55000000000000004"/>
    <s v="A-1"/>
    <m/>
    <n v="1692.31"/>
    <n v="4547.34"/>
  </r>
  <r>
    <x v="0"/>
    <x v="55"/>
    <n v="2016"/>
    <s v="X Produits CDC"/>
    <s v="BD D ATHENES 27 LGTS Ac"/>
    <s v="CDC"/>
    <n v="561167.19999999995"/>
    <n v="538756.48"/>
    <n v="37.75"/>
    <s v="A"/>
    <s v="V"/>
    <s v="LIVRET A"/>
    <n v="0.55800000000000005"/>
    <s v="V"/>
    <s v="LIVRET A"/>
    <n v="0.55000000000000004"/>
    <s v="A-1"/>
    <m/>
    <n v="3110.4"/>
    <n v="11250.55"/>
  </r>
  <r>
    <x v="0"/>
    <x v="55"/>
    <n v="2017"/>
    <s v="X Produits CDC"/>
    <s v="VILLA CHARTREUX_x000a_Acq en"/>
    <s v="CDC"/>
    <n v="309434.95"/>
    <n v="306481.53000000003"/>
    <n v="39.25"/>
    <s v="S"/>
    <s v="V"/>
    <s v="LIVRET A"/>
    <n v="1.37"/>
    <s v="V"/>
    <s v="LIVRET A"/>
    <n v="1.35"/>
    <s v="A-1"/>
    <m/>
    <n v="6352.29"/>
    <n v="2953.42"/>
  </r>
  <r>
    <x v="0"/>
    <x v="55"/>
    <n v="2018"/>
    <s v="X Produits CDC"/>
    <s v="LES DOUANES R_x000a_ehab de 2"/>
    <s v="CDC"/>
    <n v="107660.85"/>
    <n v="107660.85"/>
    <n v="24.08"/>
    <s v="A"/>
    <s v="V"/>
    <s v="LIVRET A"/>
    <n v="0.5"/>
    <s v="V"/>
    <s v="LIVRET A"/>
    <n v="0.5"/>
    <s v="A-1"/>
    <m/>
    <n v="0"/>
    <n v="0"/>
  </r>
  <r>
    <x v="0"/>
    <x v="55"/>
    <n v="2007"/>
    <s v="P"/>
    <s v="CHATEAU BERTRANDON ACQ"/>
    <s v="DEXIA CL"/>
    <n v="204996"/>
    <n v="190101.28"/>
    <n v="40.92"/>
    <s v="A"/>
    <s v="V"/>
    <s v="LIVRET A"/>
    <n v="4.3810000000000002"/>
    <s v="V"/>
    <s v="LIVRET A"/>
    <n v="4.38"/>
    <s v="A-1"/>
    <m/>
    <n v="8399.25"/>
    <n v="1662.43"/>
  </r>
  <r>
    <x v="0"/>
    <x v="55"/>
    <n v="2007"/>
    <s v="P"/>
    <s v="PARC DE LA DOMINIQUE CO"/>
    <s v="DEXIA CL"/>
    <n v="284824.96000000002"/>
    <n v="267854.65000000002"/>
    <n v="41.58"/>
    <s v="A"/>
    <s v="V"/>
    <s v="LIVRET A"/>
    <n v="4.3760000000000003"/>
    <s v="V"/>
    <s v="LIVRET A"/>
    <n v="4.38"/>
    <s v="A-1"/>
    <m/>
    <n v="11829.47"/>
    <n v="2224.64"/>
  </r>
  <r>
    <x v="0"/>
    <x v="55"/>
    <n v="2010"/>
    <s v="X Produits CDC"/>
    <s v="LA BASTIDE SAINT JEAN A"/>
    <s v="CDC"/>
    <n v="2032512.9"/>
    <n v="1998392.09"/>
    <n v="33.5"/>
    <s v="A"/>
    <s v="V"/>
    <s v="LIVRET A"/>
    <n v="2.2719999999999998"/>
    <s v="V"/>
    <s v="LIVRET A"/>
    <n v="2.85"/>
    <s v="A-1"/>
    <m/>
    <n v="57584.78"/>
    <n v="22126.43"/>
  </r>
  <r>
    <x v="0"/>
    <x v="55"/>
    <n v="2009"/>
    <s v="X Produits CDC"/>
    <s v="DOMAINE DU LARGE ACQ EN"/>
    <s v="CDC"/>
    <n v="1227195.2"/>
    <n v="1043600.35"/>
    <n v="30.33"/>
    <s v="A"/>
    <s v="V"/>
    <s v="LIVRET A"/>
    <n v="1.8620000000000001"/>
    <s v="V"/>
    <s v="LIVRET A"/>
    <n v="2.85"/>
    <s v="A-1"/>
    <m/>
    <n v="30335.7"/>
    <n v="20809.96"/>
  </r>
  <r>
    <x v="0"/>
    <x v="55"/>
    <n v="2009"/>
    <s v="X Produits CDC"/>
    <s v="CHATEAU BERTRANDON ACQ"/>
    <s v="CDC"/>
    <n v="805697.75"/>
    <n v="691641.86"/>
    <n v="30.17"/>
    <s v="A"/>
    <s v="V"/>
    <s v="LIVRET A"/>
    <n v="1.9079999999999999"/>
    <s v="V"/>
    <s v="LIVRET A"/>
    <n v="2.85"/>
    <s v="A-1"/>
    <m/>
    <n v="20104.86"/>
    <n v="13791.72"/>
  </r>
  <r>
    <x v="0"/>
    <x v="55"/>
    <n v="2009"/>
    <s v="X Produits CDC"/>
    <s v="JANE PANNIER CONST MAIS"/>
    <s v="CDC"/>
    <n v="315401.90000000002"/>
    <n v="277936.55"/>
    <n v="40.58"/>
    <s v="A"/>
    <s v="V"/>
    <s v="LIVRET A"/>
    <n v="1.0489999999999999"/>
    <s v="V"/>
    <s v="LIVRET A"/>
    <n v="2.0499999999999998"/>
    <s v="A-1"/>
    <m/>
    <n v="5785.88"/>
    <n v="4301.71"/>
  </r>
  <r>
    <x v="0"/>
    <x v="55"/>
    <n v="1984"/>
    <s v="X Produits CDC"/>
    <s v="ACQ AMEL 4 LOGTS 33 RUE"/>
    <s v="CDC"/>
    <n v="175741.7"/>
    <n v="0"/>
    <n v="0"/>
    <s v="A"/>
    <s v="V"/>
    <s v="LIVRET A"/>
    <n v="5.2690000000000001"/>
    <s v="V"/>
    <s v="LIVRET A"/>
    <n v="8.35"/>
    <s v="A-1"/>
    <m/>
    <n v="3438.02"/>
    <n v="11372.38"/>
  </r>
  <r>
    <x v="0"/>
    <x v="55"/>
    <n v="1984"/>
    <s v="X Produits CDC"/>
    <s v="ACQ AMEL 5 LOGTS 60 RUE"/>
    <s v="CDC"/>
    <n v="189023.21"/>
    <n v="0"/>
    <n v="0"/>
    <s v="A"/>
    <s v="V"/>
    <s v="LIVRET A"/>
    <n v="5.2539999999999996"/>
    <s v="V"/>
    <s v="LIVRET A"/>
    <n v="8.35"/>
    <s v="A-1"/>
    <m/>
    <n v="3697.86"/>
    <n v="12231.82"/>
  </r>
  <r>
    <x v="0"/>
    <x v="55"/>
    <n v="1984"/>
    <s v="X Produits CDC"/>
    <s v="CONST 5 LOGTS SIS BD. FIL"/>
    <s v="CDC"/>
    <n v="260631.87"/>
    <n v="0"/>
    <n v="0"/>
    <s v="A"/>
    <s v="V"/>
    <s v="LIVRET A"/>
    <n v="5.0190000000000001"/>
    <s v="V"/>
    <s v="LIVRET A"/>
    <n v="8.35"/>
    <s v="A-1"/>
    <m/>
    <n v="5098.7299999999996"/>
    <n v="16865.68"/>
  </r>
  <r>
    <x v="0"/>
    <x v="55"/>
    <n v="2011"/>
    <s v="X Produits CDC"/>
    <s v="REAM. CLOS LES PINS 13015"/>
    <s v="CDC"/>
    <n v="264075.18"/>
    <n v="230962.33"/>
    <n v="31"/>
    <s v="A"/>
    <s v="V"/>
    <s v="LIVRET A"/>
    <n v="1.1619999999999999"/>
    <s v="V"/>
    <s v="LIVRET A"/>
    <n v="1.05"/>
    <s v="A-1"/>
    <m/>
    <n v="2488.6"/>
    <n v="6046.78"/>
  </r>
  <r>
    <x v="0"/>
    <x v="55"/>
    <n v="2016"/>
    <s v="X Produits CDC"/>
    <s v="LES JARDINS DE LODI 23"/>
    <s v="CDC"/>
    <n v="237570.3"/>
    <n v="232744.51"/>
    <n v="47.33"/>
    <s v="A"/>
    <s v="V"/>
    <s v="LIVRET A"/>
    <n v="1.8720000000000001"/>
    <s v="V"/>
    <s v="LIVRET A"/>
    <n v="1.86"/>
    <s v="A-1"/>
    <m/>
    <n v="4384.6400000000003"/>
    <n v="2988.72"/>
  </r>
  <r>
    <x v="0"/>
    <x v="55"/>
    <n v="2017"/>
    <s v="X Produits CDC"/>
    <s v="LA MARTINE R ehab_x000a_de 25"/>
    <s v="CDC"/>
    <n v="275000"/>
    <n v="258996.9"/>
    <n v="13.58"/>
    <s v="A"/>
    <s v="V"/>
    <s v="LIVRET A"/>
    <n v="1.37"/>
    <s v="V"/>
    <s v="LIVRET A"/>
    <n v="1.35"/>
    <s v="A-1"/>
    <m/>
    <n v="3712.5"/>
    <n v="16003.1"/>
  </r>
  <r>
    <x v="0"/>
    <x v="55"/>
    <n v="2010"/>
    <s v="P"/>
    <s v="VALNATUREAL ACQU VEFA 7"/>
    <s v="CDC"/>
    <n v="4279603.3499999996"/>
    <n v="3913483.81"/>
    <n v="31.58"/>
    <s v="A"/>
    <s v="V"/>
    <s v="LIVRET A"/>
    <n v="1.7470000000000001"/>
    <s v="V"/>
    <s v="LIVRET A"/>
    <n v="2.85"/>
    <s v="A-1"/>
    <m/>
    <n v="112964.37"/>
    <n v="50178.45"/>
  </r>
  <r>
    <x v="0"/>
    <x v="55"/>
    <n v="2011"/>
    <s v="X Produits CDC"/>
    <s v="LES TERRASSES DU SUD AC"/>
    <s v="CDC"/>
    <n v="39598.9"/>
    <n v="37584.79"/>
    <n v="42.42"/>
    <s v="A"/>
    <s v="V"/>
    <s v="LIVRET A"/>
    <n v="2.343"/>
    <s v="V"/>
    <s v="LIVRET A"/>
    <n v="2.85"/>
    <s v="A-1"/>
    <m/>
    <n v="1080.23"/>
    <n v="318.01"/>
  </r>
  <r>
    <x v="0"/>
    <x v="55"/>
    <n v="2010"/>
    <s v="X Produits CDC"/>
    <s v="TERRA VERDE ACQ 30 LOGT"/>
    <s v="CDC"/>
    <n v="247333.35"/>
    <n v="236390.07"/>
    <n v="41.42"/>
    <s v="A"/>
    <s v="V"/>
    <s v="LIVRET A"/>
    <n v="2.548"/>
    <s v="V"/>
    <s v="LIVRET A"/>
    <n v="2.85"/>
    <s v="A-1"/>
    <m/>
    <n v="6776.12"/>
    <n v="1368.57"/>
  </r>
  <r>
    <x v="0"/>
    <x v="55"/>
    <n v="2017"/>
    <s v="X Produits CDC"/>
    <s v="VILLA CHARTREUX_x000a_Acq en"/>
    <s v="CDC"/>
    <n v="132614.9"/>
    <n v="131671.71"/>
    <n v="49.25"/>
    <s v="S"/>
    <s v="V"/>
    <s v="LIVRET A"/>
    <n v="1.37"/>
    <s v="V"/>
    <s v="LIVRET A"/>
    <n v="1.35"/>
    <s v="A-1"/>
    <m/>
    <n v="2722.41"/>
    <n v="943.2"/>
  </r>
  <r>
    <x v="0"/>
    <x v="55"/>
    <n v="2007"/>
    <s v="P"/>
    <s v="CHATEAU BERTRANDON"/>
    <s v="DEXIA CL"/>
    <n v="898829"/>
    <n v="755006.11"/>
    <n v="22.67"/>
    <s v="A"/>
    <s v="V"/>
    <s v="LIVRET A"/>
    <n v="4.3559999999999999"/>
    <s v="V"/>
    <s v="LIVRET A"/>
    <n v="4.38"/>
    <s v="A-1"/>
    <m/>
    <n v="33895.06"/>
    <n v="18853.75"/>
  </r>
  <r>
    <x v="0"/>
    <x v="55"/>
    <n v="2016"/>
    <s v="X Produits CDC"/>
    <s v="VILLA CHARTREUX"/>
    <s v="CDC"/>
    <n v="132614.9"/>
    <n v="128835.1"/>
    <n v="47.08"/>
    <s v="A"/>
    <s v="V"/>
    <s v="LIVRET A"/>
    <n v="1.369"/>
    <s v="V"/>
    <s v="LIVRET A"/>
    <n v="1.35"/>
    <s v="A-1"/>
    <m/>
    <n v="1814.85"/>
    <n v="1889.97"/>
  </r>
  <r>
    <x v="0"/>
    <x v="55"/>
    <n v="2010"/>
    <s v="X Produits CDC"/>
    <s v="LA BASTIDE SAINT JEAN A"/>
    <s v="CDC"/>
    <n v="1133911.3500000001"/>
    <n v="1150856.8"/>
    <n v="43.5"/>
    <s v="A"/>
    <s v="V"/>
    <s v="LIVRET A"/>
    <n v="2.286"/>
    <s v="V"/>
    <s v="LIVRET A"/>
    <n v="2.85"/>
    <s v="A-1"/>
    <m/>
    <n v="32956.230000000003"/>
    <n v="5501.99"/>
  </r>
  <r>
    <x v="0"/>
    <x v="55"/>
    <n v="2009"/>
    <s v="X Produits CDC"/>
    <s v="CLOSERIE TOSCANE PLUS A"/>
    <s v="CDC"/>
    <n v="133956.35"/>
    <n v="126913.78"/>
    <n v="40.75"/>
    <s v="A"/>
    <s v="V"/>
    <s v="LIVRET A"/>
    <n v="1.841"/>
    <s v="V"/>
    <s v="LIVRET A"/>
    <n v="2.85"/>
    <s v="A-1"/>
    <m/>
    <n v="3639.95"/>
    <n v="803.69"/>
  </r>
  <r>
    <x v="0"/>
    <x v="55"/>
    <n v="2008"/>
    <s v="X Produits CDC"/>
    <s v="STE BEAUME LA TIMONE CO"/>
    <s v="CDC"/>
    <n v="4996000"/>
    <n v="4117078"/>
    <n v="21.17"/>
    <s v="A"/>
    <s v="V"/>
    <s v="LIVRET A"/>
    <n v="2.2709999999999999"/>
    <s v="V"/>
    <s v="LIVRET A"/>
    <n v="3.63"/>
    <s v="A-1"/>
    <m/>
    <n v="153844.68"/>
    <n v="121067.48"/>
  </r>
  <r>
    <x v="0"/>
    <x v="55"/>
    <n v="2008"/>
    <s v="X Produits CDC"/>
    <s v="LA VILLANELLE CONST EN"/>
    <s v="CDC"/>
    <n v="209435.05"/>
    <n v="187199.96"/>
    <n v="39.92"/>
    <s v="A"/>
    <s v="V"/>
    <s v="LIVRET A"/>
    <n v="1.9690000000000001"/>
    <s v="V"/>
    <s v="LIVRET A"/>
    <n v="2.85"/>
    <s v="A-1"/>
    <m/>
    <n v="5406.37"/>
    <n v="2497.14"/>
  </r>
  <r>
    <x v="0"/>
    <x v="55"/>
    <n v="2008"/>
    <s v="X Produits CDC"/>
    <s v="LA VILLANELLE CONST EN"/>
    <s v="CDC"/>
    <n v="1355662"/>
    <n v="1143343.04"/>
    <n v="29.92"/>
    <s v="A"/>
    <s v="V"/>
    <s v="LIVRET A"/>
    <n v="1.9990000000000001"/>
    <s v="V"/>
    <s v="LIVRET A"/>
    <n v="2.85"/>
    <s v="A-1"/>
    <m/>
    <n v="33267.56"/>
    <n v="23939.62"/>
  </r>
  <r>
    <x v="0"/>
    <x v="55"/>
    <n v="2008"/>
    <s v="X Produits CDC"/>
    <s v="PARC DE LA DOMINIQUE CON"/>
    <s v="CDC"/>
    <n v="210354.65"/>
    <n v="188021.91"/>
    <n v="39.92"/>
    <s v="A"/>
    <s v="V"/>
    <s v="LIVRET A"/>
    <n v="1.974"/>
    <s v="V"/>
    <s v="LIVRET A"/>
    <n v="2.85"/>
    <s v="A-1"/>
    <m/>
    <n v="5430.11"/>
    <n v="2508.11"/>
  </r>
  <r>
    <x v="0"/>
    <x v="55"/>
    <n v="1991"/>
    <s v="X Produits CDC"/>
    <s v="ACQ AMEL 1 LOGT.12BIS RUE"/>
    <s v="CDC"/>
    <n v="12622.78"/>
    <n v="3442.92"/>
    <n v="4.67"/>
    <s v="A"/>
    <s v="V"/>
    <s v="LIVRET A"/>
    <n v="4.8819999999999997"/>
    <s v="V"/>
    <s v="LIVRET A"/>
    <n v="3.55"/>
    <s v="A-1"/>
    <m/>
    <n v="144.38"/>
    <n v="624.14"/>
  </r>
  <r>
    <x v="0"/>
    <x v="55"/>
    <n v="1996"/>
    <s v="X Produits CDC"/>
    <s v="CLOS DE LA ROSIERE 124 B"/>
    <s v="CDC"/>
    <n v="1844255.29"/>
    <n v="746607.48"/>
    <n v="9.5"/>
    <s v="A"/>
    <s v="V"/>
    <s v="LIVRET A"/>
    <n v="4.7720000000000002"/>
    <s v="V"/>
    <s v="LIVRET A"/>
    <n v="3.55"/>
    <s v="A-1"/>
    <m/>
    <n v="28714.43"/>
    <n v="62249.86"/>
  </r>
  <r>
    <x v="0"/>
    <x v="55"/>
    <n v="1978"/>
    <s v="P"/>
    <s v="ACQUISITION ET REMISE EN"/>
    <s v="CDC"/>
    <n v="838.47"/>
    <n v="0"/>
    <n v="0"/>
    <s v="A"/>
    <s v="F"/>
    <s v="FIXE"/>
    <n v="3.016"/>
    <s v="F"/>
    <s v="FIXE"/>
    <n v="3.6"/>
    <s v="A-1"/>
    <m/>
    <n v="1.42"/>
    <n v="39.5"/>
  </r>
  <r>
    <x v="0"/>
    <x v="55"/>
    <n v="1966"/>
    <s v="P"/>
    <s v="GROUPE SAINT MARCEL 97"/>
    <s v="CDC"/>
    <n v="28195.29"/>
    <n v="0"/>
    <n v="0"/>
    <s v="A"/>
    <s v="F"/>
    <s v="FIXE"/>
    <n v="1.9770000000000001"/>
    <s v="F"/>
    <s v="FIXE"/>
    <n v="2"/>
    <s v="A-1"/>
    <m/>
    <n v="17.2"/>
    <n v="859.96"/>
  </r>
  <r>
    <x v="0"/>
    <x v="55"/>
    <n v="1989"/>
    <s v="X Produits CDC"/>
    <s v="CONST 21 LOGTS.SUR 42;GRP"/>
    <s v="CDC"/>
    <n v="1247819.75"/>
    <n v="325604.5"/>
    <n v="4.17"/>
    <s v="A"/>
    <s v="V"/>
    <s v="LIVRET A"/>
    <n v="4.3099999999999996"/>
    <s v="V"/>
    <s v="LIVRET A"/>
    <n v="2.7120000000000002"/>
    <s v="A-1"/>
    <m/>
    <n v="17724.7"/>
    <n v="57655.71"/>
  </r>
  <r>
    <x v="0"/>
    <x v="55"/>
    <n v="2017"/>
    <s v="X Produits CDC"/>
    <s v="L ERMITAGE 42 LGTS_x000a_R ea"/>
    <s v="CDC"/>
    <n v="113011.8"/>
    <n v="109470.27"/>
    <n v="23.75"/>
    <s v="A"/>
    <s v="V"/>
    <s v="LIVRET A"/>
    <n v="1.37"/>
    <s v="V"/>
    <s v="LIVRET A"/>
    <n v="1.35"/>
    <s v="A-1"/>
    <m/>
    <n v="1525.66"/>
    <n v="3541.53"/>
  </r>
  <r>
    <x v="0"/>
    <x v="55"/>
    <n v="2014"/>
    <s v="X Produits CDC"/>
    <s v="MAISON RELAIS DU MOULIN"/>
    <s v="CDC"/>
    <n v="609368.1"/>
    <n v="570177.68999999994"/>
    <n v="36"/>
    <s v="A"/>
    <s v="V"/>
    <s v="LIVRET A"/>
    <n v="0.81100000000000005"/>
    <s v="V"/>
    <s v="LIVRET A"/>
    <n v="0.8"/>
    <s v="A-1"/>
    <m/>
    <n v="4732.42"/>
    <n v="13239.16"/>
  </r>
  <r>
    <x v="0"/>
    <x v="55"/>
    <n v="2014"/>
    <s v="X Produits CDC"/>
    <s v="MAISON RELAIS DU MOULIN"/>
    <s v="CDC"/>
    <n v="609368.1"/>
    <n v="570177.68999999994"/>
    <n v="36"/>
    <s v="A"/>
    <s v="V"/>
    <s v="LIVRET A"/>
    <n v="0.81100000000000005"/>
    <s v="V"/>
    <s v="LIVRET A"/>
    <n v="0.8"/>
    <s v="A-1"/>
    <m/>
    <n v="4732.42"/>
    <n v="13239.16"/>
  </r>
  <r>
    <x v="0"/>
    <x v="55"/>
    <n v="2012"/>
    <s v="X Produits CDC"/>
    <s v="VALNATUREAL2 ACQUISITIO"/>
    <s v="CDC"/>
    <n v="132475.20000000001"/>
    <n v="120762.98"/>
    <n v="33.42"/>
    <s v="A"/>
    <s v="V"/>
    <s v="LIVRET A"/>
    <n v="2.8479999999999999"/>
    <s v="V"/>
    <s v="LIVRET A"/>
    <n v="2.85"/>
    <s v="A-1"/>
    <m/>
    <n v="3501.36"/>
    <n v="2091.69"/>
  </r>
  <r>
    <x v="0"/>
    <x v="55"/>
    <n v="2017"/>
    <s v="X Produits CDC"/>
    <s v="ST REGIS R ehab de 80 l"/>
    <s v="CDC"/>
    <n v="170500"/>
    <n v="165156.92000000001"/>
    <n v="23.58"/>
    <s v="A"/>
    <s v="V"/>
    <s v="LIVRET A"/>
    <n v="1.37"/>
    <s v="V"/>
    <s v="LIVRET A"/>
    <n v="1.35"/>
    <s v="A-1"/>
    <m/>
    <n v="2301.75"/>
    <n v="5343.08"/>
  </r>
  <r>
    <x v="0"/>
    <x v="55"/>
    <n v="2009"/>
    <s v="X Produits CDC"/>
    <s v="VILLA AMANDINE PLUS CON"/>
    <s v="CDC"/>
    <n v="131498.4"/>
    <n v="118815.97"/>
    <n v="40.33"/>
    <s v="A"/>
    <s v="V"/>
    <s v="LIVRET A"/>
    <n v="2.577"/>
    <s v="V"/>
    <s v="LIVRET A"/>
    <n v="2.85"/>
    <s v="A-1"/>
    <m/>
    <n v="3429.6"/>
    <n v="1520.74"/>
  </r>
  <r>
    <x v="0"/>
    <x v="55"/>
    <n v="2010"/>
    <s v="P"/>
    <s v="VALN ATUREAL ACQU VEFA"/>
    <s v="CDC"/>
    <n v="735252.1"/>
    <n v="704433.13"/>
    <n v="41.58"/>
    <s v="A"/>
    <s v="V"/>
    <s v="LIVRET A"/>
    <n v="1.8759999999999999"/>
    <s v="V"/>
    <s v="LIVRET A"/>
    <n v="2.85"/>
    <s v="A-1"/>
    <m/>
    <n v="20192.57"/>
    <n v="4078.29"/>
  </r>
  <r>
    <x v="0"/>
    <x v="55"/>
    <n v="2010"/>
    <s v="P"/>
    <s v="VALNATUREAL ACQU VEFA 2"/>
    <s v="CDC"/>
    <n v="1406312.6"/>
    <n v="1253485.96"/>
    <n v="31.58"/>
    <s v="A"/>
    <s v="V"/>
    <s v="LIVRET A"/>
    <n v="1.774"/>
    <s v="V"/>
    <s v="LIVRET A"/>
    <n v="2.0499999999999998"/>
    <s v="A-1"/>
    <m/>
    <n v="26110.82"/>
    <n v="20212.63"/>
  </r>
  <r>
    <x v="0"/>
    <x v="55"/>
    <n v="2007"/>
    <s v="X Produits CDC"/>
    <s v="LE PALACCIO ACQ 12 LOG"/>
    <s v="CDC"/>
    <n v="1445252"/>
    <n v="1189981.32"/>
    <n v="21"/>
    <s v="A"/>
    <s v="V"/>
    <s v="LIVRET A"/>
    <n v="2.2810000000000001"/>
    <s v="V"/>
    <s v="LIVRET A"/>
    <n v="3.63"/>
    <s v="A-1"/>
    <m/>
    <n v="44466.559999999998"/>
    <n v="34992.79"/>
  </r>
  <r>
    <x v="0"/>
    <x v="55"/>
    <n v="2010"/>
    <s v="X Produits CDC"/>
    <s v="CAPELETTE BONNEFOY ACQ"/>
    <s v="CDC"/>
    <n v="1776853.65"/>
    <n v="1661835.54"/>
    <n v="32.58"/>
    <s v="A"/>
    <s v="V"/>
    <s v="LIVRET A"/>
    <n v="1.9139999999999999"/>
    <s v="V"/>
    <s v="LIVRET A"/>
    <n v="2.85"/>
    <s v="A-1"/>
    <m/>
    <n v="47926.86"/>
    <n v="19808.61"/>
  </r>
  <r>
    <x v="0"/>
    <x v="55"/>
    <n v="2009"/>
    <s v="X Produits CDC"/>
    <s v="LE CLOS DES PINS ACQ EN"/>
    <s v="CDC"/>
    <n v="46430"/>
    <n v="43209.54"/>
    <n v="41"/>
    <s v="A"/>
    <s v="V"/>
    <s v="LIVRET A"/>
    <n v="1.7549999999999999"/>
    <s v="V"/>
    <s v="LIVRET A"/>
    <n v="2.0499999999999998"/>
    <s v="A-1"/>
    <m/>
    <n v="893.67"/>
    <n v="383.9"/>
  </r>
  <r>
    <x v="0"/>
    <x v="55"/>
    <n v="2009"/>
    <s v="X Produits CDC"/>
    <s v="VAL D OR PLUS ACQU EN V"/>
    <s v="CDC"/>
    <n v="1086734"/>
    <n v="975486.73"/>
    <n v="30.83"/>
    <s v="A"/>
    <s v="V"/>
    <s v="LIVRET A"/>
    <n v="2.3220000000000001"/>
    <s v="V"/>
    <s v="LIVRET A"/>
    <n v="2.85"/>
    <s v="A-1"/>
    <m/>
    <n v="28184.59"/>
    <n v="13446.19"/>
  </r>
  <r>
    <x v="0"/>
    <x v="55"/>
    <n v="2016"/>
    <s v="X Produits CDC"/>
    <s v="VILLA CHARTREUX_x000a_ACQ en"/>
    <s v="CDC"/>
    <n v="54084.25"/>
    <n v="52193.18"/>
    <n v="47.08"/>
    <s v="A"/>
    <s v="V"/>
    <s v="LIVRET A"/>
    <n v="0.55800000000000005"/>
    <s v="V"/>
    <s v="LIVRET A"/>
    <n v="0.55000000000000004"/>
    <s v="A-1"/>
    <m/>
    <n v="300.51"/>
    <n v="946.05"/>
  </r>
  <r>
    <x v="0"/>
    <x v="55"/>
    <n v="2009"/>
    <s v="X Produits CDC"/>
    <s v="DOMAINE DU LARGE ACQ EN"/>
    <s v="CDC"/>
    <n v="174686.6"/>
    <n v="157838.87"/>
    <n v="40.33"/>
    <s v="A"/>
    <s v="V"/>
    <s v="LIVRET A"/>
    <n v="1.899"/>
    <s v="V"/>
    <s v="LIVRET A"/>
    <n v="2.85"/>
    <s v="A-1"/>
    <m/>
    <n v="4555.99"/>
    <n v="2020.19"/>
  </r>
  <r>
    <x v="0"/>
    <x v="55"/>
    <n v="2009"/>
    <s v="X Produits CDC"/>
    <s v="CHATEAU BERTRANDON ACQ"/>
    <s v="CDC"/>
    <n v="128609.8"/>
    <n v="116205.99"/>
    <n v="40.17"/>
    <s v="A"/>
    <s v="V"/>
    <s v="LIVRET A"/>
    <n v="1.899"/>
    <s v="V"/>
    <s v="LIVRET A"/>
    <n v="2.85"/>
    <s v="A-1"/>
    <m/>
    <n v="3354.26"/>
    <n v="1487.33"/>
  </r>
  <r>
    <x v="0"/>
    <x v="55"/>
    <n v="2010"/>
    <s v="X Produits CDC"/>
    <s v="CAPELETTE BONNEFOY ACQ"/>
    <s v="CDC"/>
    <n v="307013.84999999998"/>
    <n v="298752.68"/>
    <n v="42.58"/>
    <s v="A"/>
    <s v="V"/>
    <s v="LIVRET A"/>
    <n v="2.806"/>
    <s v="V"/>
    <s v="LIVRET A"/>
    <n v="2.85"/>
    <s v="A-1"/>
    <m/>
    <n v="8559.35"/>
    <n v="1575.26"/>
  </r>
  <r>
    <x v="0"/>
    <x v="55"/>
    <n v="1986"/>
    <s v="X Produits CDC"/>
    <s v="ACQ AMEL 13 LOGTS PLA RUE"/>
    <s v="CDC"/>
    <n v="610191.22"/>
    <n v="66583.38"/>
    <n v="1.67"/>
    <s v="A"/>
    <s v="V"/>
    <s v="LIVRET A"/>
    <n v="4.298"/>
    <s v="V"/>
    <s v="LIVRET A"/>
    <n v="2.7120000000000002"/>
    <s v="A-1"/>
    <m/>
    <n v="6877.72"/>
    <n v="31377.14"/>
  </r>
  <r>
    <x v="0"/>
    <x v="55"/>
    <n v="2002"/>
    <s v="X Produits CDC"/>
    <s v="LA ROUGUIERE REHAB FACA"/>
    <s v="CDC"/>
    <n v="196502.35"/>
    <n v="85564.62"/>
    <n v="8.67"/>
    <s v="A"/>
    <s v="V"/>
    <s v="LIVRET A"/>
    <n v="2.9609999999999999"/>
    <s v="V"/>
    <s v="LIVRET A"/>
    <n v="2.25"/>
    <s v="A-1"/>
    <m/>
    <n v="2116.2800000000002"/>
    <n v="8492.17"/>
  </r>
  <r>
    <x v="0"/>
    <x v="55"/>
    <n v="2017"/>
    <s v="X Produits CDC"/>
    <s v="MOULIN A VENT R_x000a_ehab de"/>
    <s v="CDC"/>
    <n v="159630.35"/>
    <n v="154010.92000000001"/>
    <n v="23.75"/>
    <s v="A"/>
    <s v="V"/>
    <s v="LIVRET A"/>
    <n v="0.50700000000000001"/>
    <s v="V"/>
    <s v="LIVRET A"/>
    <n v="0.5"/>
    <s v="A-1"/>
    <m/>
    <n v="798.15"/>
    <n v="5619.43"/>
  </r>
  <r>
    <x v="0"/>
    <x v="55"/>
    <n v="2017"/>
    <s v="X Produits CDC"/>
    <s v="MOULIN A VENT R_x000a_ehab de"/>
    <s v="CDC"/>
    <n v="60369.65"/>
    <n v="58477.8"/>
    <n v="23.75"/>
    <s v="A"/>
    <s v="V"/>
    <s v="LIVRET A"/>
    <n v="1.37"/>
    <s v="V"/>
    <s v="LIVRET A"/>
    <n v="1.35"/>
    <s v="A-1"/>
    <m/>
    <n v="814.99"/>
    <n v="1891.85"/>
  </r>
  <r>
    <x v="0"/>
    <x v="55"/>
    <n v="2018"/>
    <s v="X Produits CDC"/>
    <s v="TOUR ST THYS_x000a_façade R e"/>
    <s v="CDC"/>
    <n v="146414.95000000001"/>
    <n v="146414.95000000001"/>
    <n v="14.67"/>
    <s v="A"/>
    <s v="V"/>
    <s v="LIVRET A"/>
    <n v="1.35"/>
    <s v="V"/>
    <s v="LIVRET A"/>
    <n v="1.35"/>
    <s v="A-1"/>
    <m/>
    <n v="0"/>
    <n v="0"/>
  </r>
  <r>
    <x v="0"/>
    <x v="55"/>
    <n v="2017"/>
    <s v="X Produits CDC"/>
    <s v="MIRABEAU 112 LGTS_x000a_R eha"/>
    <s v="CDC"/>
    <n v="104709.55"/>
    <n v="98616.18"/>
    <n v="13.42"/>
    <s v="A"/>
    <s v="V"/>
    <s v="LIVRET A"/>
    <n v="1.37"/>
    <s v="V"/>
    <s v="LIVRET A"/>
    <n v="1.35"/>
    <s v="A-1"/>
    <m/>
    <n v="1413.58"/>
    <n v="6093.37"/>
  </r>
  <r>
    <x v="0"/>
    <x v="55"/>
    <n v="2011"/>
    <s v="X Produits CDC"/>
    <s v="LES TERRASSES DU SUD 2"/>
    <s v="CDC"/>
    <n v="233703.25"/>
    <n v="213429.56"/>
    <n v="32.42"/>
    <s v="A"/>
    <s v="V"/>
    <s v="LIVRET A"/>
    <n v="2.3420000000000001"/>
    <s v="V"/>
    <s v="LIVRET A"/>
    <n v="2.85"/>
    <s v="A-1"/>
    <m/>
    <n v="6173.79"/>
    <n v="3194.56"/>
  </r>
  <r>
    <x v="0"/>
    <x v="55"/>
    <n v="2017"/>
    <s v="X Produits CDC"/>
    <s v="VILLA CHARTREUX_x000a_Acq en"/>
    <s v="CDC"/>
    <n v="126196.4"/>
    <n v="124780.59"/>
    <n v="39.25"/>
    <s v="S"/>
    <s v="V"/>
    <s v="LIVRET A"/>
    <n v="0.55800000000000005"/>
    <s v="V"/>
    <s v="LIVRET A"/>
    <n v="0.55000000000000004"/>
    <s v="A-1"/>
    <m/>
    <n v="1056.0999999999999"/>
    <n v="1415.81"/>
  </r>
  <r>
    <x v="0"/>
    <x v="55"/>
    <n v="2010"/>
    <s v="X Produits CDC"/>
    <s v="CAPELETTE BONNEFOY ACQ"/>
    <s v="CDC"/>
    <n v="555927.35"/>
    <n v="508486.63"/>
    <n v="32.58"/>
    <s v="A"/>
    <s v="V"/>
    <s v="LIVRET A"/>
    <n v="1.0840000000000001"/>
    <s v="V"/>
    <s v="LIVRET A"/>
    <n v="2.0499999999999998"/>
    <s v="A-1"/>
    <m/>
    <n v="10582.43"/>
    <n v="7729.62"/>
  </r>
  <r>
    <x v="0"/>
    <x v="55"/>
    <n v="2007"/>
    <s v="P"/>
    <s v="PARC DE LA DOMINIQUE CO"/>
    <s v="DEXIA CL"/>
    <n v="1248848"/>
    <n v="1037113.63"/>
    <n v="21.58"/>
    <s v="A"/>
    <s v="V"/>
    <s v="LIVRET A"/>
    <n v="4.1360000000000001"/>
    <s v="V"/>
    <s v="LIVRET A"/>
    <n v="4.38"/>
    <s v="A-1"/>
    <m/>
    <n v="46641.3"/>
    <n v="27756.27"/>
  </r>
  <r>
    <x v="0"/>
    <x v="55"/>
    <n v="2010"/>
    <s v="X Produits CDC"/>
    <s v="LA BASTIDE SAINT JEAN A"/>
    <s v="CDC"/>
    <n v="969809.5"/>
    <n v="925119.28"/>
    <n v="33.5"/>
    <s v="A"/>
    <s v="V"/>
    <s v="LIVRET A"/>
    <n v="1.4870000000000001"/>
    <s v="V"/>
    <s v="LIVRET A"/>
    <n v="2.0499999999999998"/>
    <s v="A-1"/>
    <m/>
    <n v="19236.759999999998"/>
    <n v="13258.99"/>
  </r>
  <r>
    <x v="0"/>
    <x v="55"/>
    <n v="2008"/>
    <s v="X Produits CDC"/>
    <s v="AVENUE COROT ACQ EN VEF"/>
    <s v="CDC"/>
    <n v="451044"/>
    <n v="414436.21"/>
    <n v="41.33"/>
    <s v="A"/>
    <s v="V"/>
    <s v="LIVRET A"/>
    <n v="1.86"/>
    <s v="V"/>
    <s v="LIVRET A"/>
    <n v="3.05"/>
    <s v="A-1"/>
    <m/>
    <n v="12788.06"/>
    <n v="4844.54"/>
  </r>
  <r>
    <x v="0"/>
    <x v="55"/>
    <n v="2009"/>
    <s v="X Produits CDC"/>
    <s v="PALACCIO CONST 15 LOGTS"/>
    <s v="CDC"/>
    <n v="793270.5"/>
    <n v="679906.3"/>
    <n v="30.58"/>
    <s v="A"/>
    <s v="V"/>
    <s v="LIVRET A"/>
    <n v="1.859"/>
    <s v="V"/>
    <s v="LIVRET A"/>
    <n v="2.85"/>
    <s v="A-1"/>
    <m/>
    <n v="19763.72"/>
    <n v="13557.71"/>
  </r>
  <r>
    <x v="0"/>
    <x v="55"/>
    <n v="2008"/>
    <s v="X Produits CDC"/>
    <s v="PARC DE LA DOMINIQUE CON"/>
    <s v="CDC"/>
    <n v="1226563.8"/>
    <n v="1034463.76"/>
    <n v="29.92"/>
    <s v="A"/>
    <s v="V"/>
    <s v="LIVRET A"/>
    <n v="2.0019999999999998"/>
    <s v="V"/>
    <s v="LIVRET A"/>
    <n v="2.85"/>
    <s v="A-1"/>
    <m/>
    <n v="30099.53"/>
    <n v="21659.88"/>
  </r>
  <r>
    <x v="0"/>
    <x v="55"/>
    <n v="2009"/>
    <s v="X Produits CDC"/>
    <s v="JANE PANNIER CONST MAIS"/>
    <s v="CDC"/>
    <n v="622721.55000000005"/>
    <n v="519991.47"/>
    <n v="30.58"/>
    <s v="A"/>
    <s v="V"/>
    <s v="LIVRET A"/>
    <n v="1.0489999999999999"/>
    <s v="V"/>
    <s v="LIVRET A"/>
    <n v="2.0499999999999998"/>
    <s v="A-1"/>
    <m/>
    <n v="10904.31"/>
    <n v="11926.04"/>
  </r>
  <r>
    <x v="0"/>
    <x v="55"/>
    <n v="1989"/>
    <s v="X Produits CDC"/>
    <s v="CONST 21 LOGTS.SUR 42L HE"/>
    <s v="CDC"/>
    <n v="1219592.1399999999"/>
    <n v="318238.78999999998"/>
    <n v="4.17"/>
    <s v="A"/>
    <s v="V"/>
    <s v="LIVRET A"/>
    <n v="4.3099999999999996"/>
    <s v="V"/>
    <s v="LIVRET A"/>
    <n v="2.7120000000000002"/>
    <s v="A-1"/>
    <m/>
    <n v="17323.740000000002"/>
    <n v="56351.45"/>
  </r>
  <r>
    <x v="0"/>
    <x v="55"/>
    <n v="2012"/>
    <s v="X Produits CDC"/>
    <s v="FLORESCENCE ACQUISITION"/>
    <s v="CDC"/>
    <n v="873115.1"/>
    <n v="820981.51"/>
    <n v="43.42"/>
    <s v="A"/>
    <s v="V"/>
    <s v="LIVRET A"/>
    <n v="2.8479999999999999"/>
    <s v="V"/>
    <s v="LIVRET A"/>
    <n v="2.85"/>
    <s v="A-1"/>
    <m/>
    <n v="23663.33"/>
    <n v="9310.59"/>
  </r>
  <r>
    <x v="0"/>
    <x v="55"/>
    <n v="2015"/>
    <s v="X Produits CDC"/>
    <s v="LA BASTIDE Acq en VEFA"/>
    <s v="CDC"/>
    <n v="146612.4"/>
    <n v="142415.20000000001"/>
    <n v="37.08"/>
    <s v="A"/>
    <s v="V"/>
    <s v="LIVRET A"/>
    <n v="1.8440000000000001"/>
    <s v="V"/>
    <s v="LIVRET A"/>
    <n v="1.86"/>
    <s v="A-1"/>
    <m/>
    <n v="2688.54"/>
    <n v="2129.81"/>
  </r>
  <r>
    <x v="0"/>
    <x v="55"/>
    <n v="2009"/>
    <s v="X Produits CDC"/>
    <s v="VILLA AMANDINE CONST 13"/>
    <s v="CDC"/>
    <n v="806719.65"/>
    <n v="692519.11"/>
    <n v="30.33"/>
    <s v="A"/>
    <s v="V"/>
    <s v="LIVRET A"/>
    <n v="2.573"/>
    <s v="V"/>
    <s v="LIVRET A"/>
    <n v="2.85"/>
    <s v="A-1"/>
    <m/>
    <n v="20130.36"/>
    <n v="13809.21"/>
  </r>
  <r>
    <x v="0"/>
    <x v="55"/>
    <n v="2010"/>
    <s v="P"/>
    <s v="VALNATUREAL ACQU VEFA 2"/>
    <s v="CDC"/>
    <n v="241610.05"/>
    <n v="225958.62"/>
    <n v="41.58"/>
    <s v="A"/>
    <s v="V"/>
    <s v="LIVRET A"/>
    <n v="1.774"/>
    <s v="V"/>
    <s v="LIVRET A"/>
    <n v="2.0499999999999998"/>
    <s v="A-1"/>
    <m/>
    <n v="4673.3100000000004"/>
    <n v="2007.6"/>
  </r>
  <r>
    <x v="0"/>
    <x v="55"/>
    <n v="2009"/>
    <s v="P"/>
    <s v="VILLA AMANDINE PLS CONS"/>
    <s v="CA"/>
    <n v="144730"/>
    <n v="137380.56"/>
    <n v="40.75"/>
    <s v="A"/>
    <s v="V"/>
    <s v="LIVRET A"/>
    <n v="5.1269999999999998"/>
    <s v="V"/>
    <s v="LIVRET A"/>
    <n v="5.13"/>
    <s v="A-1"/>
    <m/>
    <n v="7098.37"/>
    <n v="989.24"/>
  </r>
  <r>
    <x v="0"/>
    <x v="55"/>
    <n v="2009"/>
    <s v="P"/>
    <s v="VILLA AMANDINE PLS CONS"/>
    <s v="CA"/>
    <n v="968578"/>
    <n v="810537.97"/>
    <n v="20.75"/>
    <s v="A"/>
    <s v="V"/>
    <s v="LIVRET A"/>
    <n v="5.1269999999999998"/>
    <s v="V"/>
    <s v="LIVRET A"/>
    <n v="5.13"/>
    <s v="A-1"/>
    <m/>
    <n v="42671.87"/>
    <n v="21272.29"/>
  </r>
  <r>
    <x v="0"/>
    <x v="55"/>
    <n v="2009"/>
    <s v="X Produits CDC"/>
    <s v="LE CLOS DES PINS ACQ EN"/>
    <s v="CDC"/>
    <n v="176070"/>
    <n v="167869.75"/>
    <n v="41"/>
    <s v="A"/>
    <s v="V"/>
    <s v="LIVRET A"/>
    <n v="2.3239999999999998"/>
    <s v="V"/>
    <s v="LIVRET A"/>
    <n v="2.85"/>
    <s v="A-1"/>
    <m/>
    <n v="4811.99"/>
    <n v="971.87"/>
  </r>
  <r>
    <x v="0"/>
    <x v="55"/>
    <n v="2007"/>
    <s v="P"/>
    <s v="LA VILLANELLE CONST 11"/>
    <s v="DEXIA CL"/>
    <n v="1071873.6000000001"/>
    <n v="890144.14"/>
    <n v="21.58"/>
    <s v="A"/>
    <s v="V"/>
    <s v="LIVRET A"/>
    <n v="4.3769999999999998"/>
    <s v="V"/>
    <s v="LIVRET A"/>
    <n v="4.38"/>
    <s v="A-1"/>
    <m/>
    <n v="40031.760000000002"/>
    <n v="23822.92"/>
  </r>
  <r>
    <x v="0"/>
    <x v="55"/>
    <n v="2016"/>
    <s v="X Produits CDC"/>
    <s v="VILLA CHARTREUX_x000a_ACQ en"/>
    <s v="CDC"/>
    <n v="309434.95"/>
    <n v="297573.73"/>
    <n v="37.08"/>
    <s v="A"/>
    <s v="V"/>
    <s v="LIVRET A"/>
    <n v="1.369"/>
    <s v="V"/>
    <s v="LIVRET A"/>
    <n v="1.35"/>
    <s v="A-1"/>
    <m/>
    <n v="4213.96"/>
    <n v="5940.97"/>
  </r>
  <r>
    <x v="0"/>
    <x v="55"/>
    <n v="2010"/>
    <s v="X Produits CDC"/>
    <s v="STE BEAUME LA TIMONE CO"/>
    <s v="CDC"/>
    <n v="4700657.38"/>
    <n v="3852432.15"/>
    <n v="23.17"/>
    <s v="A"/>
    <s v="V"/>
    <s v="LIVRET A"/>
    <n v="2.5379999999999998"/>
    <s v="V"/>
    <s v="LIVRET A"/>
    <n v="2.54"/>
    <s v="A-1"/>
    <m/>
    <n v="100787.16"/>
    <n v="115566.19"/>
  </r>
  <r>
    <x v="0"/>
    <x v="55"/>
    <n v="2006"/>
    <s v="X Produits CDC"/>
    <s v="SAINT ANNE CONST RES SO"/>
    <s v="CDC"/>
    <n v="182276.05"/>
    <n v="162765.95000000001"/>
    <n v="38.17"/>
    <s v="A"/>
    <s v="V"/>
    <s v="LIVRET A"/>
    <n v="3.794"/>
    <s v="V"/>
    <s v="LIVRET A"/>
    <n v="2.75"/>
    <s v="A-1"/>
    <m/>
    <n v="4539.7700000000004"/>
    <n v="2316.35"/>
  </r>
  <r>
    <x v="0"/>
    <x v="55"/>
    <n v="1992"/>
    <s v="X Produits CDC"/>
    <s v="ACQ AMEL 10LOGTS.67 RUE T"/>
    <s v="CDC"/>
    <n v="466251.9"/>
    <n v="158984.70000000001"/>
    <n v="5.25"/>
    <s v="A"/>
    <s v="V"/>
    <s v="LIVRET A"/>
    <n v="5.5369999999999999"/>
    <s v="V"/>
    <s v="LIVRET A"/>
    <n v="3.55"/>
    <s v="A-1"/>
    <m/>
    <n v="6482.65"/>
    <n v="23625.13"/>
  </r>
  <r>
    <x v="0"/>
    <x v="55"/>
    <n v="1980"/>
    <s v="P"/>
    <s v="CONST 312 LOGEMENTS LOCAT"/>
    <s v="CDC"/>
    <n v="62458.36"/>
    <n v="5616.18"/>
    <n v="1"/>
    <s v="A"/>
    <s v="F"/>
    <s v="FIXE"/>
    <n v="2.91"/>
    <s v="F"/>
    <s v="FIXE"/>
    <n v="3.35"/>
    <s v="A-1"/>
    <m/>
    <n v="277.66000000000003"/>
    <n v="2672.32"/>
  </r>
  <r>
    <x v="0"/>
    <x v="55"/>
    <n v="2010"/>
    <s v="X Produits CDC"/>
    <s v="TERRA VERDE ACQ 30 LOGT"/>
    <s v="CDC"/>
    <n v="42734.45"/>
    <n v="39868.22"/>
    <n v="41.42"/>
    <s v="A"/>
    <s v="V"/>
    <s v="LIVRET A"/>
    <n v="1.764"/>
    <s v="V"/>
    <s v="LIVRET A"/>
    <n v="2.0499999999999998"/>
    <s v="A-1"/>
    <m/>
    <n v="824.56"/>
    <n v="354.22"/>
  </r>
  <r>
    <x v="0"/>
    <x v="55"/>
    <n v="2017"/>
    <s v="X Produits CDC"/>
    <s v="VILLA CHARTREUX_x000a_Acq en"/>
    <s v="CDC"/>
    <n v="54084.25"/>
    <n v="53612.17"/>
    <n v="49.25"/>
    <s v="S"/>
    <s v="V"/>
    <s v="LIVRET A"/>
    <n v="0.55800000000000005"/>
    <s v="V"/>
    <s v="LIVRET A"/>
    <n v="0.55000000000000004"/>
    <s v="A-1"/>
    <m/>
    <n v="452.62"/>
    <n v="472.08"/>
  </r>
  <r>
    <x v="0"/>
    <x v="55"/>
    <n v="2009"/>
    <s v="X Produits CDC"/>
    <s v="LES JARDINS DE LODI CON"/>
    <s v="CA"/>
    <n v="1055369.1499999999"/>
    <n v="871821.19"/>
    <n v="22.92"/>
    <s v="A"/>
    <s v="V"/>
    <s v="LIVRET A"/>
    <n v="2.4039999999999999"/>
    <s v="V"/>
    <s v="LIVRET A"/>
    <n v="2.41"/>
    <s v="A-1"/>
    <m/>
    <n v="21688.85"/>
    <n v="28131.06"/>
  </r>
  <r>
    <x v="0"/>
    <x v="55"/>
    <n v="2017"/>
    <s v="X Produits CDC"/>
    <s v="GIBBES R ehab de 40 lgt"/>
    <s v="CDC"/>
    <n v="55000"/>
    <n v="51803.27"/>
    <n v="13.42"/>
    <s v="A"/>
    <s v="V"/>
    <s v="LIVRET A"/>
    <n v="1.35"/>
    <s v="V"/>
    <s v="LIVRET A"/>
    <n v="1.35"/>
    <s v="A-1"/>
    <m/>
    <n v="742.5"/>
    <n v="3196.73"/>
  </r>
  <r>
    <x v="0"/>
    <x v="55"/>
    <n v="2010"/>
    <s v="X Produits CDC"/>
    <s v="CAPELETTE BONNEFOY ACQ"/>
    <s v="CDC"/>
    <n v="96055.85"/>
    <n v="91528.43"/>
    <n v="42.58"/>
    <s v="A"/>
    <s v="V"/>
    <s v="LIVRET A"/>
    <n v="1.0780000000000001"/>
    <s v="V"/>
    <s v="LIVRET A"/>
    <n v="2.0499999999999998"/>
    <s v="A-1"/>
    <m/>
    <n v="1891.99"/>
    <n v="764.1"/>
  </r>
  <r>
    <x v="0"/>
    <x v="55"/>
    <n v="2009"/>
    <s v="P"/>
    <s v="TERRASSES DU SUD ACQ EN"/>
    <s v="CDC"/>
    <n v="2716467"/>
    <n v="2438386.46"/>
    <n v="30.67"/>
    <s v="A"/>
    <s v="V"/>
    <s v="LIVRET A"/>
    <n v="1.85"/>
    <s v="V"/>
    <s v="LIVRET A"/>
    <n v="2.85"/>
    <s v="A-1"/>
    <m/>
    <n v="70451.929999999993"/>
    <n v="33610.910000000003"/>
  </r>
  <r>
    <x v="0"/>
    <x v="55"/>
    <n v="2016"/>
    <s v="X Produits CDC"/>
    <s v="VILLA CHARTREUX_x000a_ACQ en"/>
    <s v="CDC"/>
    <n v="126196.4"/>
    <n v="120521.29"/>
    <n v="37.08"/>
    <s v="A"/>
    <s v="V"/>
    <s v="LIVRET A"/>
    <n v="0.55800000000000005"/>
    <s v="V"/>
    <s v="LIVRET A"/>
    <n v="0.55000000000000004"/>
    <s v="A-1"/>
    <m/>
    <n v="699.61"/>
    <n v="2839.52"/>
  </r>
  <r>
    <x v="0"/>
    <x v="55"/>
    <n v="2009"/>
    <s v="P"/>
    <s v="LA VILLANELLE CONST 11"/>
    <s v="DEXIA CL"/>
    <n v="244462.4"/>
    <n v="229896.98"/>
    <n v="41.58"/>
    <s v="A"/>
    <s v="V"/>
    <s v="LIVRET A"/>
    <n v="4.3769999999999998"/>
    <s v="V"/>
    <s v="LIVRET A"/>
    <n v="4.38"/>
    <s v="A-1"/>
    <m/>
    <n v="10153.120000000001"/>
    <n v="1909.38"/>
  </r>
  <r>
    <x v="0"/>
    <x v="55"/>
    <n v="2007"/>
    <s v="X Produits CDC"/>
    <s v="AVENUE COROT ACQ 16 LOG"/>
    <s v="CDC"/>
    <n v="383164"/>
    <n v="356243.69"/>
    <n v="41"/>
    <s v="A"/>
    <s v="V"/>
    <s v="LIVRET A"/>
    <n v="2.3820000000000001"/>
    <s v="V"/>
    <s v="LIVRET A"/>
    <n v="3.63"/>
    <s v="A-1"/>
    <m/>
    <n v="13062.15"/>
    <n v="3595.27"/>
  </r>
  <r>
    <x v="0"/>
    <x v="55"/>
    <n v="2009"/>
    <s v="X Produits CDC"/>
    <s v="PALACCIO CONST 15 LOGTS"/>
    <s v="CDC"/>
    <n v="136330.70000000001"/>
    <n v="123012.13"/>
    <n v="40.58"/>
    <s v="A"/>
    <s v="V"/>
    <s v="LIVRET A"/>
    <n v="1.8839999999999999"/>
    <s v="V"/>
    <s v="LIVRET A"/>
    <n v="2.85"/>
    <s v="A-1"/>
    <m/>
    <n v="3550.72"/>
    <n v="1574.44"/>
  </r>
  <r>
    <x v="0"/>
    <x v="55"/>
    <n v="1992"/>
    <s v="X Produits CDC"/>
    <s v="ACQ AMEL 12 LOGTS.40 RUE"/>
    <s v="CDC"/>
    <n v="386676.72"/>
    <n v="130809.65"/>
    <n v="5.25"/>
    <s v="A"/>
    <s v="V"/>
    <s v="LIVRET A"/>
    <n v="5.4770000000000003"/>
    <s v="V"/>
    <s v="LIVRET A"/>
    <n v="3.55"/>
    <s v="A-1"/>
    <m/>
    <n v="5333.8"/>
    <n v="19438.32"/>
  </r>
  <r>
    <x v="0"/>
    <x v="55"/>
    <n v="1988"/>
    <s v="X Produits CDC"/>
    <s v="CONSTRUCTION DE 18 LOGTS."/>
    <s v="CDC"/>
    <n v="37939.83"/>
    <n v="8074.44"/>
    <n v="3.75"/>
    <s v="A"/>
    <s v="V"/>
    <s v="LIVRET A"/>
    <n v="4.2"/>
    <s v="V"/>
    <s v="LIVRET A"/>
    <n v="2.7120000000000002"/>
    <s v="A-1"/>
    <m/>
    <n v="494.14"/>
    <n v="1825.55"/>
  </r>
  <r>
    <x v="0"/>
    <x v="55"/>
    <n v="1986"/>
    <s v="X Produits CDC"/>
    <s v="ACQ AMEL 6 LOGTS 27 RUE D"/>
    <s v="CDC"/>
    <n v="246418.13"/>
    <n v="24398.9"/>
    <n v="1.42"/>
    <s v="A"/>
    <s v="V"/>
    <s v="LIVRET A"/>
    <n v="3.82"/>
    <s v="V"/>
    <s v="LIVRET A"/>
    <n v="2.0579999999999998"/>
    <s v="A-1"/>
    <m/>
    <n v="749.42"/>
    <n v="12015.4"/>
  </r>
  <r>
    <x v="0"/>
    <x v="55"/>
    <n v="1966"/>
    <s v="P"/>
    <s v="GROUPE SAINT MARCEL 97"/>
    <s v="CDC"/>
    <n v="47480.87"/>
    <n v="0"/>
    <n v="0"/>
    <s v="A"/>
    <s v="F"/>
    <s v="FIXE"/>
    <n v="1.9770000000000001"/>
    <s v="F"/>
    <s v="FIXE"/>
    <n v="2"/>
    <s v="A-1"/>
    <m/>
    <n v="28.96"/>
    <n v="1448.07"/>
  </r>
  <r>
    <x v="0"/>
    <x v="55"/>
    <n v="2013"/>
    <s v="X Produits CDC"/>
    <s v="REFINANCEMENT CONTRAT 105"/>
    <s v="CDC"/>
    <n v="580219.39"/>
    <n v="503766.45"/>
    <n v="25.83"/>
    <s v="A"/>
    <s v="V"/>
    <s v="LIVRET A"/>
    <n v="1.5"/>
    <s v="V"/>
    <s v="LIVRET A"/>
    <n v="1.5"/>
    <s v="A-1"/>
    <m/>
    <n v="7792.74"/>
    <n v="15749.26"/>
  </r>
  <r>
    <x v="0"/>
    <x v="55"/>
    <n v="2015"/>
    <s v="X Produits CDC"/>
    <s v="MAISON RELAIS DU MOULIN C"/>
    <s v="CDC"/>
    <n v="112132.9"/>
    <n v="106568.62"/>
    <n v="46"/>
    <s v="A"/>
    <s v="V"/>
    <s v="LIVRET A"/>
    <n v="0.81200000000000006"/>
    <s v="V"/>
    <s v="LIVRET A"/>
    <n v="0.8"/>
    <s v="A-1"/>
    <m/>
    <n v="879.6"/>
    <n v="1869.56"/>
  </r>
  <r>
    <x v="0"/>
    <x v="55"/>
    <n v="2012"/>
    <s v="X Produits CDC"/>
    <s v="FLORESCENCE ACQUISITION"/>
    <s v="CDC"/>
    <n v="2037268.2"/>
    <n v="1857151.94"/>
    <n v="33.42"/>
    <s v="A"/>
    <s v="V"/>
    <s v="LIVRET A"/>
    <n v="2.8479999999999999"/>
    <s v="V"/>
    <s v="LIVRET A"/>
    <n v="2.85"/>
    <s v="A-1"/>
    <m/>
    <n v="53845.59"/>
    <n v="32167.14"/>
  </r>
  <r>
    <x v="0"/>
    <x v="55"/>
    <n v="2016"/>
    <s v="X Produits CDC"/>
    <s v="LES CALANQUES R_x000a_ehab de"/>
    <s v="CDC"/>
    <n v="124978.7"/>
    <n v="110307.76"/>
    <n v="12.67"/>
    <s v="A"/>
    <s v="V"/>
    <s v="LIVRET A"/>
    <n v="1.35"/>
    <s v="V"/>
    <s v="LIVRET A"/>
    <n v="1.35"/>
    <s v="A-1"/>
    <m/>
    <n v="1589.15"/>
    <n v="7406.88"/>
  </r>
  <r>
    <x v="0"/>
    <x v="55"/>
    <n v="2015"/>
    <s v="X Produits CDC"/>
    <s v="LA BASTIDE Acq en VEFA"/>
    <s v="CDC"/>
    <n v="419818.85"/>
    <n v="411971.03"/>
    <n v="47.08"/>
    <s v="A"/>
    <s v="V"/>
    <s v="LIVRET A"/>
    <n v="1.847"/>
    <s v="V"/>
    <s v="LIVRET A"/>
    <n v="1.86"/>
    <s v="A-1"/>
    <m/>
    <n v="7736.86"/>
    <n v="3988.97"/>
  </r>
  <r>
    <x v="0"/>
    <x v="55"/>
    <n v="2016"/>
    <s v="X Produits CDC"/>
    <s v="LES JARDINS DE LODI 23"/>
    <s v="CDC"/>
    <n v="1018597.8"/>
    <n v="988053.21"/>
    <n v="37.33"/>
    <s v="A"/>
    <s v="V"/>
    <s v="LIVRET A"/>
    <n v="1.875"/>
    <s v="V"/>
    <s v="LIVRET A"/>
    <n v="1.86"/>
    <s v="A-1"/>
    <m/>
    <n v="18708.62"/>
    <n v="17786.59"/>
  </r>
  <r>
    <x v="0"/>
    <x v="55"/>
    <n v="2017"/>
    <s v="X Produits CDC"/>
    <s v="VIALA 60 LGTS R_x000a_ehab de"/>
    <s v="CDC"/>
    <n v="326506.40000000002"/>
    <n v="307505.98"/>
    <n v="13.42"/>
    <s v="A"/>
    <s v="V"/>
    <s v="LIVRET A"/>
    <n v="1.37"/>
    <s v="V"/>
    <s v="LIVRET A"/>
    <n v="1.35"/>
    <s v="A-1"/>
    <m/>
    <n v="4407.84"/>
    <n v="19000.419999999998"/>
  </r>
  <r>
    <x v="0"/>
    <x v="55"/>
    <n v="2009"/>
    <s v="X Produits CDC"/>
    <s v="VAL D OR PLS ACQ 4 LOGT"/>
    <s v="CFF"/>
    <n v="119698"/>
    <n v="107108.32"/>
    <n v="40.92"/>
    <s v="A"/>
    <s v="V"/>
    <s v="LIVRET A"/>
    <n v="2.3690000000000002"/>
    <s v="V"/>
    <s v="LIVRET A"/>
    <n v="2.38"/>
    <s v="A-1"/>
    <m/>
    <n v="2585.69"/>
    <n v="1534.02"/>
  </r>
  <r>
    <x v="0"/>
    <x v="55"/>
    <n v="2010"/>
    <s v="X Produits CDC"/>
    <s v="TERRA VERDE ACQ 30 LOGT"/>
    <s v="CDC"/>
    <n v="1440499.5"/>
    <n v="1314063.04"/>
    <n v="31.42"/>
    <s v="A"/>
    <s v="V"/>
    <s v="LIVRET A"/>
    <n v="2.5179999999999998"/>
    <s v="V"/>
    <s v="LIVRET A"/>
    <n v="2.85"/>
    <s v="A-1"/>
    <m/>
    <n v="37930.99"/>
    <n v="16848.84"/>
  </r>
  <r>
    <x v="0"/>
    <x v="55"/>
    <n v="2009"/>
    <s v="X Produits CDC"/>
    <s v="LE CLOS DES PINS ACQ EN"/>
    <s v="CDC"/>
    <n v="1022105"/>
    <n v="930120.21"/>
    <n v="31"/>
    <s v="A"/>
    <s v="V"/>
    <s v="LIVRET A"/>
    <n v="2.3199999999999998"/>
    <s v="V"/>
    <s v="LIVRET A"/>
    <n v="2.85"/>
    <s v="A-1"/>
    <m/>
    <n v="26848.32"/>
    <n v="11925.94"/>
  </r>
  <r>
    <x v="0"/>
    <x v="55"/>
    <n v="2010"/>
    <s v="P"/>
    <s v="LES TERRASSES DE MAZARGUE"/>
    <s v="CFF"/>
    <n v="1088935.6499999999"/>
    <n v="874924.97"/>
    <n v="21.42"/>
    <s v="A"/>
    <s v="V"/>
    <s v="LIVRET A"/>
    <n v="2.585"/>
    <s v="V"/>
    <s v="LIVRET A"/>
    <n v="2.6"/>
    <s v="A-1"/>
    <m/>
    <n v="23507.65"/>
    <n v="29215.3"/>
  </r>
  <r>
    <x v="0"/>
    <x v="56"/>
    <n v="2017"/>
    <s v="X Produits CDC"/>
    <s v="LA CALANQUE 156 LGTS Aq"/>
    <s v="CDC"/>
    <n v="1604376.95"/>
    <n v="1641165.25"/>
    <n v="60.17"/>
    <s v="A"/>
    <s v="V"/>
    <s v="LIVRET A"/>
    <n v="1.1399999999999999"/>
    <s v="V"/>
    <s v="LIVRET A"/>
    <n v="1.1399999999999999"/>
    <s v="A-1"/>
    <m/>
    <n v="18709.28"/>
    <n v="0"/>
  </r>
  <r>
    <x v="0"/>
    <x v="56"/>
    <n v="2016"/>
    <s v="X Produits CDC"/>
    <s v="REPUBLIQUE 120 PLS_x000a_acq"/>
    <s v="CDC"/>
    <n v="1218868.75"/>
    <n v="1176801.31"/>
    <n v="37.5"/>
    <s v="A"/>
    <s v="V"/>
    <s v="LIVRET A"/>
    <n v="1.887"/>
    <s v="V"/>
    <s v="LIVRET A"/>
    <n v="1.86"/>
    <s v="A-1"/>
    <m/>
    <n v="22916.52"/>
    <n v="21067.16"/>
  </r>
  <r>
    <x v="0"/>
    <x v="56"/>
    <n v="2017"/>
    <s v="X Produits CDC"/>
    <s v="LA CALANQUE 156 LGTS Aq"/>
    <s v="CDC"/>
    <n v="758180.5"/>
    <n v="786647.11"/>
    <n v="40"/>
    <s v="A"/>
    <s v="V"/>
    <s v="LIVRET A"/>
    <n v="1.87"/>
    <s v="V"/>
    <s v="LIVRET A"/>
    <n v="1.86"/>
    <s v="A-1"/>
    <m/>
    <n v="14631.64"/>
    <n v="0"/>
  </r>
  <r>
    <x v="0"/>
    <x v="56"/>
    <n v="2016"/>
    <s v="X Produits CDC"/>
    <s v="REPUBLIQUE 120 PLS_x000a_acq"/>
    <s v="CDC"/>
    <n v="2508929.5"/>
    <n v="2478434.66"/>
    <n v="57.5"/>
    <s v="A"/>
    <s v="V"/>
    <s v="LIVRET A"/>
    <n v="1.887"/>
    <s v="V"/>
    <s v="LIVRET A"/>
    <n v="1.86"/>
    <s v="A-1"/>
    <m/>
    <n v="47698.63"/>
    <n v="15213.37"/>
  </r>
  <r>
    <x v="0"/>
    <x v="56"/>
    <n v="2016"/>
    <s v="X Produits CDC"/>
    <s v="REPUBLIQUE 37 PLS_x000a_acq a"/>
    <s v="CDC"/>
    <n v="821678"/>
    <n v="793319"/>
    <n v="37.75"/>
    <s v="A"/>
    <s v="V"/>
    <s v="LIVRET A"/>
    <n v="1.887"/>
    <s v="V"/>
    <s v="LIVRET A"/>
    <n v="1.86"/>
    <s v="A-1"/>
    <m/>
    <n v="15448.75"/>
    <n v="14202.04"/>
  </r>
  <r>
    <x v="0"/>
    <x v="56"/>
    <n v="2016"/>
    <s v="X Produits CDC"/>
    <s v="REPUBLIQUE 37 PLS_x000a_acq a"/>
    <s v="CDC"/>
    <n v="760393.15"/>
    <n v="734149.31"/>
    <n v="37.75"/>
    <s v="A"/>
    <s v="V"/>
    <s v="LIVRET A"/>
    <n v="1.887"/>
    <s v="V"/>
    <s v="LIVRET A"/>
    <n v="1.86"/>
    <s v="A-1"/>
    <m/>
    <n v="14296.51"/>
    <n v="13142.77"/>
  </r>
  <r>
    <x v="0"/>
    <x v="56"/>
    <n v="2017"/>
    <s v="X Produits CDC"/>
    <s v="LA CALANQUE 156 LGTS Aq"/>
    <s v="CDC"/>
    <n v="1679717.6"/>
    <n v="1718233.46"/>
    <n v="60"/>
    <s v="A"/>
    <s v="V"/>
    <s v="LIVRET A"/>
    <n v="1.1439999999999999"/>
    <s v="V"/>
    <s v="LIVRET A"/>
    <n v="1.1399999999999999"/>
    <s v="A-1"/>
    <m/>
    <n v="19587.86"/>
    <n v="0"/>
  </r>
  <r>
    <x v="0"/>
    <x v="56"/>
    <n v="2016"/>
    <s v="X Produits CDC"/>
    <s v="REPUBLIQUE 120 PLS_x000a_acq"/>
    <s v="CDC"/>
    <n v="1323802.7"/>
    <n v="1278113.6100000001"/>
    <n v="37.5"/>
    <s v="A"/>
    <s v="V"/>
    <s v="LIVRET A"/>
    <n v="1.887"/>
    <s v="V"/>
    <s v="LIVRET A"/>
    <n v="1.86"/>
    <s v="A-1"/>
    <m/>
    <n v="24889.43"/>
    <n v="22880.86"/>
  </r>
  <r>
    <x v="0"/>
    <x v="56"/>
    <n v="2016"/>
    <s v="X Produits CDC"/>
    <s v="REPUBLIQUE 37 PLS_x000a_acq a"/>
    <s v="CDC"/>
    <n v="906263.05"/>
    <n v="895247.86"/>
    <n v="57.75"/>
    <s v="A"/>
    <s v="V"/>
    <s v="LIVRET A"/>
    <n v="1.887"/>
    <s v="V"/>
    <s v="LIVRET A"/>
    <n v="1.86"/>
    <s v="A-1"/>
    <m/>
    <n v="17229.47"/>
    <n v="5495.3"/>
  </r>
  <r>
    <x v="0"/>
    <x v="56"/>
    <n v="2016"/>
    <s v="X Produits CDC"/>
    <s v="HAMBOURG HAIFA r_x000a_ehab d"/>
    <s v="CDC"/>
    <n v="719400"/>
    <n v="719400"/>
    <n v="17.579999999999998"/>
    <s v="A"/>
    <s v="V"/>
    <s v="LIVRET A"/>
    <n v="0.3"/>
    <s v="V"/>
    <s v="LIVRET A"/>
    <n v="0.3"/>
    <s v="A-1"/>
    <m/>
    <n v="2158.1999999999998"/>
    <n v="0"/>
  </r>
  <r>
    <x v="0"/>
    <x v="56"/>
    <n v="2015"/>
    <s v="P"/>
    <s v="CHEVALIER ROSE LA MURE"/>
    <s v="CFF"/>
    <n v="178843.5"/>
    <n v="169516.7"/>
    <n v="37"/>
    <s v="A"/>
    <s v="V"/>
    <s v="LIVRET A"/>
    <n v="1.835"/>
    <s v="V"/>
    <s v="LIVRET A"/>
    <n v="1.86"/>
    <s v="A-1"/>
    <m/>
    <n v="3211.91"/>
    <n v="3166.4"/>
  </r>
  <r>
    <x v="0"/>
    <x v="56"/>
    <n v="2018"/>
    <s v="P"/>
    <s v="CHEVALIER ROZE_x000a_Acquisit"/>
    <s v="CEP"/>
    <n v="703146.95"/>
    <n v="703146.95"/>
    <n v="14"/>
    <s v="A"/>
    <s v="V"/>
    <s v="LIVRET A"/>
    <n v="1.86"/>
    <s v="V"/>
    <s v="LIVRET A"/>
    <n v="1.86"/>
    <s v="A-1"/>
    <m/>
    <n v="0"/>
    <n v="0"/>
  </r>
  <r>
    <x v="0"/>
    <x v="56"/>
    <n v="2015"/>
    <s v="P"/>
    <s v="CHEVALIER ROSE LA MURE"/>
    <s v="CFF"/>
    <n v="180795.45"/>
    <n v="174002.63"/>
    <n v="47"/>
    <s v="A"/>
    <s v="V"/>
    <s v="LIVRET A"/>
    <n v="1.8420000000000001"/>
    <s v="V"/>
    <s v="LIVRET A"/>
    <n v="1.86"/>
    <s v="A-1"/>
    <m/>
    <n v="3279.34"/>
    <n v="2306.13"/>
  </r>
  <r>
    <x v="0"/>
    <x v="56"/>
    <n v="2015"/>
    <s v="P"/>
    <s v="CHEVALIER ROZE_x000a_2013 acq"/>
    <s v="CEP"/>
    <n v="550058.30000000005"/>
    <n v="443459.41"/>
    <n v="9.58"/>
    <s v="A"/>
    <s v="F"/>
    <s v="FIXE"/>
    <n v="3.306"/>
    <s v="F"/>
    <s v="FIXE"/>
    <n v="3.4"/>
    <s v="A-1"/>
    <m/>
    <n v="16326.35"/>
    <n v="36727.39"/>
  </r>
  <r>
    <x v="0"/>
    <x v="56"/>
    <n v="2017"/>
    <s v="X Produits CDC"/>
    <s v="LA CALANQUE 156 LGTS Aq"/>
    <s v="CDC"/>
    <n v="1928064.05"/>
    <n v="1980473.17"/>
    <n v="40"/>
    <s v="A"/>
    <s v="V"/>
    <s v="LIVRET A"/>
    <n v="1.37"/>
    <s v="V"/>
    <s v="LIVRET A"/>
    <n v="1.35"/>
    <s v="A-1"/>
    <m/>
    <n v="24569.32"/>
    <n v="0"/>
  </r>
  <r>
    <x v="0"/>
    <x v="56"/>
    <n v="2017"/>
    <s v="X Produits CDC"/>
    <s v="LA CALANQUE 156 LGTS Aq"/>
    <s v="CDC"/>
    <n v="868022.65"/>
    <n v="887926.37"/>
    <n v="60"/>
    <s v="A"/>
    <s v="V"/>
    <s v="LIVRET A"/>
    <n v="1.157"/>
    <s v="V"/>
    <s v="LIVRET A"/>
    <n v="1.1399999999999999"/>
    <s v="A-1"/>
    <m/>
    <n v="9302.69"/>
    <n v="0"/>
  </r>
  <r>
    <x v="0"/>
    <x v="56"/>
    <n v="2017"/>
    <s v="X Produits CDC"/>
    <s v="LA CALANQUE 156 LGTS Aq"/>
    <s v="CDC"/>
    <n v="1461111.3"/>
    <n v="1477227.72"/>
    <n v="40.17"/>
    <s v="A"/>
    <s v="V"/>
    <s v="LIVRET A"/>
    <n v="0.55800000000000005"/>
    <s v="V"/>
    <s v="LIVRET A"/>
    <n v="0.55000000000000004"/>
    <s v="A-1"/>
    <m/>
    <n v="8237.91"/>
    <n v="0"/>
  </r>
  <r>
    <x v="0"/>
    <x v="56"/>
    <n v="2017"/>
    <s v="X Produits CDC"/>
    <s v="LA CALANQUE 156 LGTS Aq"/>
    <s v="CDC"/>
    <n v="264044.55"/>
    <n v="273958.36"/>
    <n v="40.17"/>
    <s v="A"/>
    <s v="V"/>
    <s v="LIVRET A"/>
    <n v="1.887"/>
    <s v="V"/>
    <s v="LIVRET A"/>
    <n v="1.86"/>
    <s v="A-1"/>
    <m/>
    <n v="5167.0600000000004"/>
    <n v="0"/>
  </r>
  <r>
    <x v="0"/>
    <x v="56"/>
    <n v="2016"/>
    <s v="X Libre"/>
    <s v="HAMBOURG 2014_x000a_transfert"/>
    <s v="CDC"/>
    <n v="5808496.0999999996"/>
    <n v="5808496.0999999996"/>
    <n v="27"/>
    <s v="A"/>
    <s v="V"/>
    <s v="LIVRET A"/>
    <n v="1.349"/>
    <s v="V"/>
    <s v="LIVRET A"/>
    <n v="1.35"/>
    <s v="A-1"/>
    <m/>
    <n v="78414.7"/>
    <n v="0"/>
  </r>
  <r>
    <x v="0"/>
    <x v="56"/>
    <n v="2016"/>
    <s v="X Produits CDC"/>
    <s v="HAMBOURG HAIFA r_x000a_ehab d"/>
    <s v="CDC"/>
    <n v="844173.55"/>
    <n v="844173.55"/>
    <n v="17.579999999999998"/>
    <s v="A"/>
    <s v="V"/>
    <s v="LIVRET A"/>
    <n v="1.35"/>
    <s v="V"/>
    <s v="LIVRET A"/>
    <n v="1.35"/>
    <s v="A-1"/>
    <m/>
    <n v="11396.34"/>
    <n v="0"/>
  </r>
  <r>
    <x v="0"/>
    <x v="57"/>
    <n v="2015"/>
    <s v="X Produits CDC"/>
    <s v="CHEVALIER ROZE LA MURE"/>
    <s v="CDC"/>
    <n v="353624.7"/>
    <n v="330834"/>
    <n v="36.42"/>
    <s v="A"/>
    <s v="V"/>
    <s v="LIVRET A"/>
    <n v="0.8"/>
    <s v="V"/>
    <s v="LIVRET A"/>
    <n v="0.8"/>
    <s v="A-1"/>
    <m/>
    <n v="2707.93"/>
    <n v="7657.51"/>
  </r>
  <r>
    <x v="0"/>
    <x v="57"/>
    <n v="2012"/>
    <s v="X Produits CDC"/>
    <s v="FAYOLLE COTE IMPAIR"/>
    <s v="CDC"/>
    <n v="219137.6"/>
    <n v="138825.23000000001"/>
    <n v="8.58"/>
    <s v="A"/>
    <s v="F"/>
    <s v="FIXE"/>
    <n v="1.899"/>
    <s v="F"/>
    <s v="FIXE"/>
    <n v="1.9"/>
    <s v="A-1"/>
    <m/>
    <n v="2904.12"/>
    <n v="14023.05"/>
  </r>
  <r>
    <x v="0"/>
    <x v="57"/>
    <n v="2012"/>
    <s v="X Produits CDC"/>
    <s v="REHAB LA VERRERIE"/>
    <s v="CDC"/>
    <n v="37030.400000000001"/>
    <n v="24058.53"/>
    <n v="8.58"/>
    <s v="A"/>
    <s v="V"/>
    <s v="LIVRET A"/>
    <n v="2.8479999999999999"/>
    <s v="V"/>
    <s v="LIVRET A"/>
    <n v="2.85"/>
    <s v="A-1"/>
    <m/>
    <n v="751.69"/>
    <n v="2316.66"/>
  </r>
  <r>
    <x v="0"/>
    <x v="57"/>
    <n v="2009"/>
    <s v="P"/>
    <s v="ZAC DU ROUET"/>
    <s v="CDC"/>
    <n v="2905953.89"/>
    <n v="2612806.89"/>
    <n v="30.83"/>
    <s v="A"/>
    <s v="V"/>
    <s v="LIVRET A"/>
    <n v="2.4390000000000001"/>
    <s v="V"/>
    <s v="LIVRET A"/>
    <n v="3.4"/>
    <s v="A-1"/>
    <m/>
    <n v="89929.78"/>
    <n v="32186.51"/>
  </r>
  <r>
    <x v="0"/>
    <x v="57"/>
    <n v="2003"/>
    <s v="X Produits CDC"/>
    <s v="AV DES POILUS CONST DE"/>
    <s v="CDC"/>
    <n v="1751911.22"/>
    <n v="1248607.8"/>
    <n v="21.83"/>
    <s v="A"/>
    <s v="V"/>
    <s v="LIVRET A"/>
    <n v="2.6469999999999998"/>
    <s v="V"/>
    <s v="LIVRET A"/>
    <n v="2.5"/>
    <s v="A-1"/>
    <m/>
    <n v="32176.69"/>
    <n v="38459.9"/>
  </r>
  <r>
    <x v="0"/>
    <x v="57"/>
    <n v="2009"/>
    <s v="P"/>
    <s v="LABRO ALBE BROSSEAU"/>
    <s v="CDC"/>
    <n v="891322.43"/>
    <n v="283961.96000000002"/>
    <n v="3.67"/>
    <s v="A"/>
    <s v="V"/>
    <s v="LIVRET A"/>
    <n v="2.8250000000000002"/>
    <s v="V"/>
    <s v="LIVRET A"/>
    <n v="3.4"/>
    <s v="A-1"/>
    <m/>
    <n v="12028.87"/>
    <n v="69828.38"/>
  </r>
  <r>
    <x v="0"/>
    <x v="57"/>
    <n v="2009"/>
    <s v="X Produits CDC"/>
    <s v="LUMINY REHAB 241 LOGTS"/>
    <s v="CDC"/>
    <n v="554400"/>
    <n v="443910.13"/>
    <n v="17.420000000000002"/>
    <s v="A"/>
    <s v="V"/>
    <s v="LIVRET A"/>
    <n v="3.6219999999999999"/>
    <s v="V"/>
    <s v="LIVRET A"/>
    <n v="2.85"/>
    <s v="A-1"/>
    <m/>
    <n v="13146.82"/>
    <n v="17381.86"/>
  </r>
  <r>
    <x v="0"/>
    <x v="57"/>
    <n v="1978"/>
    <s v="P"/>
    <s v="GROUPE LA VERRERIE 60 LOG"/>
    <s v="CDC"/>
    <n v="123194.05"/>
    <n v="0"/>
    <n v="0"/>
    <s v="A"/>
    <s v="F"/>
    <s v="FIXE"/>
    <n v="2.9980000000000002"/>
    <s v="F"/>
    <s v="FIXE"/>
    <n v="3.6"/>
    <s v="A-1"/>
    <m/>
    <n v="209.77"/>
    <n v="5828.62"/>
  </r>
  <r>
    <x v="0"/>
    <x v="57"/>
    <n v="2015"/>
    <s v="X Produits CDC"/>
    <s v="CHEVALIER ROZE LA MURE"/>
    <s v="CDC"/>
    <n v="266445.84999999998"/>
    <n v="253276.03"/>
    <n v="46.42"/>
    <s v="A"/>
    <s v="V"/>
    <s v="LIVRET A"/>
    <n v="0.8"/>
    <s v="V"/>
    <s v="LIVRET A"/>
    <n v="0.8"/>
    <s v="A-1"/>
    <m/>
    <n v="2061.61"/>
    <n v="4424.96"/>
  </r>
  <r>
    <x v="0"/>
    <x v="57"/>
    <n v="2015"/>
    <s v="X Produits CDC"/>
    <s v="CHEVALIER ROZE LA MURE"/>
    <s v="CDC"/>
    <n v="808246.45"/>
    <n v="763799.51"/>
    <n v="36.42"/>
    <s v="A"/>
    <s v="V"/>
    <s v="LIVRET A"/>
    <n v="1.6"/>
    <s v="V"/>
    <s v="LIVRET A"/>
    <n v="1.6"/>
    <s v="A-1"/>
    <m/>
    <n v="12461.61"/>
    <n v="15051.43"/>
  </r>
  <r>
    <x v="0"/>
    <x v="57"/>
    <n v="2015"/>
    <s v="X Produits CDC"/>
    <s v="CHEVALIER ROZE LA MURE"/>
    <s v="CEP"/>
    <n v="204517.5"/>
    <n v="189817.3"/>
    <n v="25.67"/>
    <s v="A"/>
    <s v="F"/>
    <s v="FIXE"/>
    <n v="4.3390000000000004"/>
    <s v="F"/>
    <s v="FIXE"/>
    <n v="4.34"/>
    <s v="A-1"/>
    <m/>
    <n v="8407.8799999999992"/>
    <n v="3912.46"/>
  </r>
  <r>
    <x v="0"/>
    <x v="57"/>
    <n v="2009"/>
    <s v="X Produits CDC"/>
    <s v="PELOUQUE FIGUIERE"/>
    <s v="CDC"/>
    <n v="263353.98"/>
    <n v="143085.72"/>
    <n v="7.42"/>
    <s v="A"/>
    <s v="V"/>
    <s v="LIVRET A"/>
    <n v="2.444"/>
    <s v="V"/>
    <s v="LIVRET A"/>
    <n v="3.15"/>
    <s v="A-1"/>
    <m/>
    <n v="4998.25"/>
    <n v="15588.84"/>
  </r>
  <r>
    <x v="0"/>
    <x v="57"/>
    <n v="2009"/>
    <s v="P"/>
    <s v="CAPUCIN DOMINICAINES"/>
    <s v="CDC"/>
    <n v="726365.66"/>
    <n v="446097.23"/>
    <n v="8.5"/>
    <s v="S"/>
    <s v="V"/>
    <s v="INFLATION"/>
    <n v="1.972"/>
    <s v="V"/>
    <s v="INFLATION"/>
    <n v="3.6070000000000002"/>
    <s v="A-1"/>
    <m/>
    <n v="18815.21"/>
    <n v="37948.21"/>
  </r>
  <r>
    <x v="0"/>
    <x v="57"/>
    <n v="2011"/>
    <s v="X Produits CDC"/>
    <s v="LA VERRERIE III ACQ DE"/>
    <s v="CDC"/>
    <n v="577216.19999999995"/>
    <n v="555738.93000000005"/>
    <n v="42.67"/>
    <s v="A"/>
    <s v="V"/>
    <s v="LIVRET A"/>
    <n v="2.6280000000000001"/>
    <s v="V"/>
    <s v="LIVRET A"/>
    <n v="2.85"/>
    <s v="A-1"/>
    <m/>
    <n v="15945.96"/>
    <n v="3768.39"/>
  </r>
  <r>
    <x v="0"/>
    <x v="57"/>
    <n v="2012"/>
    <s v="X Produits CDC"/>
    <s v="FAYOLLE COTE PAIR"/>
    <s v="CDC"/>
    <n v="294739.5"/>
    <n v="186719.58"/>
    <n v="8.58"/>
    <s v="A"/>
    <s v="F"/>
    <s v="FIXE"/>
    <n v="1.899"/>
    <s v="F"/>
    <s v="FIXE"/>
    <n v="1.9"/>
    <s v="A-1"/>
    <m/>
    <n v="3906.03"/>
    <n v="18860.96"/>
  </r>
  <r>
    <x v="0"/>
    <x v="57"/>
    <n v="2015"/>
    <s v="X Produits CDC"/>
    <s v="CHEVALIER ROZE LA MURE"/>
    <s v="CDC"/>
    <n v="703373"/>
    <n v="675056.7"/>
    <n v="46.42"/>
    <s v="A"/>
    <s v="V"/>
    <s v="LIVRET A"/>
    <n v="1.6"/>
    <s v="V"/>
    <s v="LIVRET A"/>
    <n v="1.6"/>
    <s v="A-1"/>
    <m/>
    <n v="10954.33"/>
    <n v="9588.98"/>
  </r>
  <r>
    <x v="0"/>
    <x v="57"/>
    <n v="2005"/>
    <s v="X Produits CDC"/>
    <s v="LES JONQUILLES ACQ AMEL"/>
    <s v="CFF"/>
    <n v="131925.20000000001"/>
    <n v="92077.9"/>
    <n v="16.5"/>
    <s v="A"/>
    <s v="V"/>
    <s v="LIVRET A"/>
    <n v="3.8170000000000002"/>
    <s v="V"/>
    <s v="LIVRET A"/>
    <n v="3.82"/>
    <s v="A-1"/>
    <m/>
    <n v="3662.57"/>
    <n v="3800.82"/>
  </r>
  <r>
    <x v="0"/>
    <x v="57"/>
    <n v="2010"/>
    <s v="X Produits CDC"/>
    <s v="MARECHAL FAYOLLE MISE A"/>
    <s v="CDC"/>
    <n v="110000"/>
    <n v="81003.7"/>
    <n v="12.08"/>
    <s v="A"/>
    <s v="V"/>
    <s v="LIVRET A"/>
    <n v="2.3330000000000002"/>
    <s v="V"/>
    <s v="LIVRET A"/>
    <n v="2.85"/>
    <s v="A-1"/>
    <m/>
    <n v="2440.36"/>
    <n v="4622.87"/>
  </r>
  <r>
    <x v="0"/>
    <x v="57"/>
    <n v="2016"/>
    <s v="X Produits CDC"/>
    <s v="RUE ALBE 2014 ACQ AME D"/>
    <s v="CDC"/>
    <n v="48576"/>
    <n v="46391.94"/>
    <n v="37.08"/>
    <s v="A"/>
    <s v="V"/>
    <s v="LIVRET A"/>
    <n v="0.55000000000000004"/>
    <s v="V"/>
    <s v="LIVRET A"/>
    <n v="0.55000000000000004"/>
    <s v="A-1"/>
    <m/>
    <n v="261.18"/>
    <n v="1095.02"/>
  </r>
  <r>
    <x v="0"/>
    <x v="57"/>
    <n v="2009"/>
    <s v="P"/>
    <s v="PELOUQUE FIGUIERE"/>
    <s v="CDC"/>
    <n v="69801.19"/>
    <n v="47203.21"/>
    <n v="9.5"/>
    <s v="S"/>
    <s v="V"/>
    <s v="INFLATION"/>
    <n v="1.85"/>
    <s v="V"/>
    <s v="INFLATION"/>
    <n v="3.6070000000000002"/>
    <s v="A-1"/>
    <m/>
    <n v="1787.46"/>
    <n v="3107.61"/>
  </r>
  <r>
    <x v="0"/>
    <x v="57"/>
    <n v="2012"/>
    <s v="X Produits CDC"/>
    <s v="REHAB LA VERRERIE"/>
    <s v="CDC"/>
    <n v="178200"/>
    <n v="112890.96"/>
    <n v="8.58"/>
    <s v="A"/>
    <s v="F"/>
    <s v="FIXE"/>
    <n v="1.899"/>
    <s v="F"/>
    <s v="FIXE"/>
    <n v="1.9"/>
    <s v="A-1"/>
    <m/>
    <n v="2361.59"/>
    <n v="11403.37"/>
  </r>
  <r>
    <x v="0"/>
    <x v="57"/>
    <n v="2009"/>
    <s v="P"/>
    <s v="BROSSEAU ESTAQUE ANNA"/>
    <s v="CDC"/>
    <n v="171704.64"/>
    <n v="46439.71"/>
    <n v="2"/>
    <s v="S"/>
    <s v="V"/>
    <s v="INFLATION"/>
    <n v="0"/>
    <s v="V"/>
    <s v="INFLATION"/>
    <n v="3.6070000000000002"/>
    <s v="A-1"/>
    <m/>
    <n v="5319.78"/>
    <n v="16960.810000000001"/>
  </r>
  <r>
    <x v="0"/>
    <x v="57"/>
    <n v="2009"/>
    <s v="P"/>
    <s v="GROUPE LUMINY 241 LOGTS"/>
    <s v="CDC"/>
    <n v="100516.21"/>
    <n v="12038.93"/>
    <n v="0.5"/>
    <s v="A"/>
    <s v="F"/>
    <s v="FIXE"/>
    <n v="3.1"/>
    <s v="F"/>
    <s v="FIXE"/>
    <n v="3.1"/>
    <s v="A-1"/>
    <m/>
    <n v="731.5"/>
    <n v="11557.74"/>
  </r>
  <r>
    <x v="0"/>
    <x v="57"/>
    <n v="2011"/>
    <s v="X Produits CDC"/>
    <s v="LA VERRERIE III ACQ DE"/>
    <s v="CDC"/>
    <n v="2248995.1"/>
    <n v="2082191.92"/>
    <n v="32.67"/>
    <s v="A"/>
    <s v="V"/>
    <s v="LIVRET A"/>
    <n v="2.6339999999999999"/>
    <s v="V"/>
    <s v="LIVRET A"/>
    <n v="2.85"/>
    <s v="A-1"/>
    <m/>
    <n v="60135.56"/>
    <n v="27827.71"/>
  </r>
  <r>
    <x v="1"/>
    <x v="58"/>
    <n v="2003"/>
    <s v="X Produits CDC"/>
    <s v="RUE DE LA REPUBLIQUE CO"/>
    <s v="CDC"/>
    <n v="1050000"/>
    <n v="682386.86"/>
    <n v="12"/>
    <s v="A"/>
    <s v="V"/>
    <s v="LIVRET A"/>
    <n v="2.6930000000000001"/>
    <s v="V"/>
    <s v="LIVRET A"/>
    <n v="2.5"/>
    <s v="A-1"/>
    <m/>
    <n v="18109.23"/>
    <n v="41982.15"/>
  </r>
  <r>
    <x v="1"/>
    <x v="58"/>
    <n v="2003"/>
    <s v="X Produits CDC"/>
    <s v="RUE DE LA REPUBLIQUE RE"/>
    <s v="CDC"/>
    <n v="1700000"/>
    <n v="838055.76"/>
    <n v="7"/>
    <s v="A"/>
    <s v="V"/>
    <s v="LIVRET A"/>
    <n v="2.7440000000000002"/>
    <s v="V"/>
    <s v="LIVRET A"/>
    <n v="2.5"/>
    <s v="A-1"/>
    <m/>
    <n v="23291.15"/>
    <n v="93590.27"/>
  </r>
  <r>
    <x v="1"/>
    <x v="58"/>
    <n v="2004"/>
    <s v="X Produits CDC"/>
    <s v="RUE DE LA REPUBLIQUE RE"/>
    <s v="CDC"/>
    <n v="2000000"/>
    <n v="970320.52"/>
    <n v="7.5"/>
    <s v="A"/>
    <s v="V"/>
    <s v="LIVRET A"/>
    <n v="2.4790000000000001"/>
    <s v="V"/>
    <s v="LIVRET A"/>
    <n v="2.5"/>
    <s v="A-1"/>
    <m/>
    <n v="26967.040000000001"/>
    <n v="108360.99"/>
  </r>
  <r>
    <x v="2"/>
    <x v="59"/>
    <n v="2015"/>
    <s v="P"/>
    <s v="Restructuration du parc C"/>
    <s v="CREDIT MUTUEL"/>
    <n v="192500"/>
    <n v="148380.06"/>
    <n v="9.92"/>
    <s v="M"/>
    <s v="F"/>
    <s v="FIXE"/>
    <n v="2.1"/>
    <s v="F"/>
    <s v="FIXE"/>
    <n v="2.0499999999999998"/>
    <s v="A-1"/>
    <m/>
    <n v="3233.34"/>
    <n v="13234.26"/>
  </r>
  <r>
    <x v="1"/>
    <x v="59"/>
    <n v="2004"/>
    <s v="P"/>
    <s v="PROGRAMME INVESTISSEMENT"/>
    <s v="CREDIT MUTUEL"/>
    <n v="343750"/>
    <n v="17701.810000000001"/>
    <n v="0.5"/>
    <s v="M"/>
    <s v="F"/>
    <s v="FIXE"/>
    <n v="4.3789999999999996"/>
    <s v="F"/>
    <s v="FIXE"/>
    <n v="2.34"/>
    <s v="A-1"/>
    <m/>
    <n v="793.14"/>
    <n v="29789.94"/>
  </r>
  <r>
    <x v="1"/>
    <x v="59"/>
    <n v="2003"/>
    <s v="P"/>
    <s v="NOUVEAU HALL 1 CONSTRUC"/>
    <s v="CEP"/>
    <n v="1650000"/>
    <n v="0"/>
    <n v="0"/>
    <s v="T"/>
    <s v="F"/>
    <s v="FIXE"/>
    <n v="4.7320000000000002"/>
    <s v="F"/>
    <s v="FIXE"/>
    <n v="4.6500000000000004"/>
    <s v="A-1"/>
    <m/>
    <n v="4356.59"/>
    <n v="149042.88"/>
  </r>
  <r>
    <x v="1"/>
    <x v="59"/>
    <n v="2004"/>
    <s v="P"/>
    <s v="AMENAGEMENT BATIMENT"/>
    <s v="CAMEFI"/>
    <n v="343750"/>
    <n v="18019.38"/>
    <n v="0.5"/>
    <s v="M"/>
    <s v="F"/>
    <s v="FIXE"/>
    <n v="4.4909999999999997"/>
    <s v="F"/>
    <s v="FIXE"/>
    <n v="4.4000000000000004"/>
    <s v="A-1"/>
    <m/>
    <n v="1508.72"/>
    <n v="29836.84"/>
  </r>
  <r>
    <x v="1"/>
    <x v="59"/>
    <n v="2010"/>
    <s v="P"/>
    <s v="PALAIS DES CONGRES CONSTR"/>
    <s v="CREDIT MUTUEL"/>
    <n v="2750000"/>
    <n v="1624638.09"/>
    <n v="7.83"/>
    <s v="M"/>
    <s v="F"/>
    <s v="FIXE"/>
    <n v="3.5950000000000002"/>
    <s v="F"/>
    <s v="FIXE"/>
    <n v="2.8"/>
    <s v="A-1"/>
    <m/>
    <n v="48243.68"/>
    <n v="180796.66"/>
  </r>
  <r>
    <x v="1"/>
    <x v="59"/>
    <n v="2010"/>
    <s v="P"/>
    <s v="PALAIS DES CONGRES RENO"/>
    <s v="CREDIT MUTUEL"/>
    <n v="632500"/>
    <n v="326131.25"/>
    <n v="6.83"/>
    <s v="M"/>
    <s v="F"/>
    <s v="FIXE"/>
    <n v="3.8679999999999999"/>
    <s v="F"/>
    <s v="FIXE"/>
    <n v="1.82"/>
    <s v="A-1"/>
    <m/>
    <n v="6368.63"/>
    <n v="43848.21"/>
  </r>
  <r>
    <x v="1"/>
    <x v="60"/>
    <n v="2018"/>
    <s v="P"/>
    <s v="EXTENSION CRECHE LA MART"/>
    <s v="CEP"/>
    <n v="599500"/>
    <n v="578375.30000000005"/>
    <n v="19.079999999999998"/>
    <s v="M"/>
    <s v="F"/>
    <s v="FIXE"/>
    <n v="1.7390000000000001"/>
    <s v="F"/>
    <s v="FIXE"/>
    <n v="1.7"/>
    <s v="A-1"/>
    <m/>
    <n v="8441.25"/>
    <n v="21124.720000000001"/>
  </r>
  <r>
    <x v="0"/>
    <x v="61"/>
    <n v="2004"/>
    <s v="P"/>
    <s v="BUTTE DES CARMES FOYER"/>
    <s v="CDC"/>
    <n v="297360.75"/>
    <n v="39809.919999999998"/>
    <n v="1"/>
    <s v="A"/>
    <s v="F"/>
    <s v="FIXE"/>
    <n v="1"/>
    <s v="F"/>
    <s v="FIXE"/>
    <n v="1"/>
    <s v="A-1"/>
    <m/>
    <n v="594.20000000000005"/>
    <n v="19609.86"/>
  </r>
  <r>
    <x v="0"/>
    <x v="61"/>
    <n v="2006"/>
    <s v="X Produits CDC"/>
    <s v="LES CANNES BLANCHES REH"/>
    <s v="CDC"/>
    <n v="486750"/>
    <n v="239847.07"/>
    <n v="7.58"/>
    <s v="A"/>
    <s v="V"/>
    <s v="LIVRET A"/>
    <n v="3.6960000000000002"/>
    <s v="V"/>
    <s v="LIVRET A"/>
    <n v="3.25"/>
    <s v="A-1"/>
    <m/>
    <n v="8625.17"/>
    <n v="25542.58"/>
  </r>
  <r>
    <x v="0"/>
    <x v="61"/>
    <n v="2004"/>
    <s v="P"/>
    <s v="BUTTE DES CARMES FOYER"/>
    <s v="CDC"/>
    <n v="8887.85"/>
    <n v="2143.16"/>
    <n v="3"/>
    <s v="A"/>
    <s v="F"/>
    <s v="FIXE"/>
    <n v="1.196"/>
    <s v="F"/>
    <s v="FIXE"/>
    <n v="1.2"/>
    <s v="A-1"/>
    <m/>
    <n v="31.96"/>
    <n v="520"/>
  </r>
  <r>
    <x v="0"/>
    <x v="61"/>
    <n v="2004"/>
    <s v="P"/>
    <s v="BUTTE DES CARMES FOYER"/>
    <s v="CDC"/>
    <n v="50460.05"/>
    <n v="6755.43"/>
    <n v="1.75"/>
    <s v="A"/>
    <s v="F"/>
    <s v="FIXE"/>
    <n v="1.0009999999999999"/>
    <s v="F"/>
    <s v="FIXE"/>
    <n v="1"/>
    <s v="A-1"/>
    <m/>
    <n v="100.83"/>
    <n v="3327.66"/>
  </r>
  <r>
    <x v="0"/>
    <x v="61"/>
    <n v="2004"/>
    <s v="P"/>
    <s v="BUTTE DES CARMES FOYER"/>
    <s v="CDC"/>
    <n v="14142.96"/>
    <n v="3984.83"/>
    <n v="4"/>
    <s v="A"/>
    <s v="F"/>
    <s v="FIXE"/>
    <n v="1"/>
    <s v="F"/>
    <s v="FIXE"/>
    <n v="1"/>
    <s v="A-1"/>
    <m/>
    <n v="47.58"/>
    <n v="773.44"/>
  </r>
  <r>
    <x v="0"/>
    <x v="61"/>
    <n v="2004"/>
    <s v="X Produits CDC"/>
    <s v="LE PHOCEEN FOYER RUE DE"/>
    <s v="CDC"/>
    <n v="3511817.46"/>
    <n v="1975458.23"/>
    <n v="10.5"/>
    <s v="A"/>
    <s v="V"/>
    <s v="LIVRET A"/>
    <n v="3.944"/>
    <s v="V"/>
    <s v="LIVRET A"/>
    <n v="3.55"/>
    <s v="A-1"/>
    <m/>
    <n v="75362.28"/>
    <n v="147422.88"/>
  </r>
  <r>
    <x v="0"/>
    <x v="61"/>
    <n v="2012"/>
    <s v="X Produits CDC"/>
    <s v="BEAUJOUR REAMENAGEMENT DE"/>
    <s v="CDC"/>
    <n v="1040918.8"/>
    <n v="835614.01"/>
    <n v="17.670000000000002"/>
    <s v="A"/>
    <s v="V"/>
    <s v="LIVRET A"/>
    <n v="3.45"/>
    <s v="V"/>
    <s v="LIVRET A"/>
    <n v="3.5"/>
    <s v="A-1"/>
    <m/>
    <n v="29958.639999999999"/>
    <n v="32441.03"/>
  </r>
  <r>
    <x v="0"/>
    <x v="61"/>
    <n v="2004"/>
    <s v="P"/>
    <s v="BUTTE DES CARMES FOYER"/>
    <s v="CDC"/>
    <n v="38936.339999999997"/>
    <n v="7358.32"/>
    <n v="2.75"/>
    <s v="A"/>
    <s v="F"/>
    <s v="FIXE"/>
    <n v="0.998"/>
    <s v="F"/>
    <s v="FIXE"/>
    <n v="1"/>
    <s v="A-1"/>
    <m/>
    <n v="97.63"/>
    <n v="2404.34"/>
  </r>
  <r>
    <x v="0"/>
    <x v="61"/>
    <n v="2006"/>
    <s v="X Produits CDC"/>
    <s v="FOYER VERT PRE CONST 36"/>
    <s v="CDC"/>
    <n v="5305522"/>
    <n v="4818254.08"/>
    <n v="29.33"/>
    <s v="A"/>
    <s v="V"/>
    <s v="LIVRET A"/>
    <n v="4.4669999999999996"/>
    <s v="V"/>
    <s v="LIVRET A"/>
    <n v="3.25"/>
    <s v="A-1"/>
    <m/>
    <n v="159654.1"/>
    <n v="94179.8"/>
  </r>
  <r>
    <x v="1"/>
    <x v="62"/>
    <n v="2016"/>
    <s v="X Produits CDC"/>
    <s v="ESAT BERENGER_x000a_construct"/>
    <s v="CDC"/>
    <n v="2500000"/>
    <n v="2329308.0099999998"/>
    <n v="22.83"/>
    <s v="A"/>
    <s v="V"/>
    <s v="LIVRET A"/>
    <n v="1.37"/>
    <s v="V"/>
    <s v="LIVRET A"/>
    <n v="1.35"/>
    <s v="A-1"/>
    <m/>
    <n v="33536.65"/>
    <n v="85680.67"/>
  </r>
  <r>
    <x v="1"/>
    <x v="63"/>
    <n v="2012"/>
    <s v="X Produits CDC"/>
    <s v="PORTAGE PARKING PROTIS"/>
    <s v="CDC"/>
    <n v="1750000"/>
    <n v="1750000"/>
    <n v="8.58"/>
    <s v="A"/>
    <s v="V"/>
    <s v="LIVRET A"/>
    <n v="3.2480000000000002"/>
    <s v="V"/>
    <s v="LIVRET A"/>
    <n v="3.25"/>
    <s v="A-1"/>
    <m/>
    <n v="56875"/>
    <n v="0"/>
  </r>
  <r>
    <x v="0"/>
    <x v="64"/>
    <n v="2015"/>
    <s v="X Produits CDC"/>
    <s v="CAP FUTURA ACQ VEFA 24"/>
    <s v="CDC"/>
    <n v="1077724.45"/>
    <n v="997726.38"/>
    <n v="26.17"/>
    <s v="A"/>
    <s v="V"/>
    <s v="LIVRET A"/>
    <n v="2.11"/>
    <s v="V"/>
    <s v="LIVRET A"/>
    <n v="2.11"/>
    <s v="A-1"/>
    <m/>
    <n v="21626.47"/>
    <n v="27224.720000000001"/>
  </r>
  <r>
    <x v="1"/>
    <x v="65"/>
    <n v="2000"/>
    <s v="X Echéances Progressives"/>
    <s v="RELAIS BAIGNOIR_x000a_Constru"/>
    <s v="CFF"/>
    <n v="472591.96"/>
    <n v="173700.52"/>
    <n v="5.83"/>
    <s v="A"/>
    <s v="V"/>
    <s v="LIVRET A"/>
    <n v="3.2080000000000002"/>
    <s v="V"/>
    <s v="LIVRET A"/>
    <n v="1.25"/>
    <s v="A-1"/>
    <m/>
    <n v="2473.17"/>
    <n v="24152.86"/>
  </r>
  <r>
    <x v="1"/>
    <x v="65"/>
    <n v="2003"/>
    <s v="P"/>
    <s v="CONST LOGTS ET GARAGE RUE"/>
    <s v="CEP"/>
    <n v="1766002.83"/>
    <n v="1002669.52"/>
    <n v="12"/>
    <s v="A"/>
    <s v="V"/>
    <s v="EURIBOR 12M"/>
    <n v="3.0289999999999999"/>
    <s v="V"/>
    <s v="EURIBOR 12M"/>
    <n v="3.03"/>
    <s v="A-1"/>
    <m/>
    <n v="32265.43"/>
    <n v="62196.11"/>
  </r>
  <r>
    <x v="1"/>
    <x v="65"/>
    <n v="2007"/>
    <s v="P"/>
    <s v="CHAVE CONST PARKING DE"/>
    <s v="CFF"/>
    <n v="3208298.5"/>
    <n v="2990880.55"/>
    <n v="30.67"/>
    <s v="T"/>
    <s v="C"/>
    <s v="TX STRUCT"/>
    <n v="5.1749999999999998"/>
    <s v="C"/>
    <s v="TX STRUCT"/>
    <n v="5.08"/>
    <s v="A-1"/>
    <m/>
    <n v="153200.54999999999"/>
    <n v="39555.81"/>
  </r>
  <r>
    <x v="1"/>
    <x v="65"/>
    <n v="2007"/>
    <s v="P"/>
    <s v="ABBE DE L EPEE CONST D"/>
    <s v="CFF"/>
    <n v="2825864.5"/>
    <n v="2634363.0499999998"/>
    <n v="30.5"/>
    <s v="T"/>
    <s v="V"/>
    <s v="EURIBOR 3M"/>
    <n v="5.04"/>
    <s v="V"/>
    <s v="EURIBOR 3M"/>
    <n v="4.9480000000000004"/>
    <s v="A-1"/>
    <m/>
    <n v="131432.54"/>
    <n v="34840.71"/>
  </r>
  <r>
    <x v="1"/>
    <x v="65"/>
    <n v="2007"/>
    <s v="P"/>
    <s v="CHAVE CONST PARKING 444"/>
    <s v="CFF"/>
    <n v="3208298.5"/>
    <n v="3060351.02"/>
    <n v="30.75"/>
    <s v="T"/>
    <s v="V"/>
    <s v="EURIBOR 3M"/>
    <n v="5.3810000000000002"/>
    <s v="V"/>
    <s v="EURIBOR 3M"/>
    <n v="5.2030000000000003"/>
    <s v="A-1"/>
    <m/>
    <n v="162762.45000000001"/>
    <n v="39832.82"/>
  </r>
  <r>
    <x v="1"/>
    <x v="65"/>
    <n v="2007"/>
    <s v="P"/>
    <s v="ABBE DE L EPEE CONST PA"/>
    <s v="CFF"/>
    <n v="2825864.5"/>
    <n v="2695552.59"/>
    <n v="30.75"/>
    <s v="T"/>
    <s v="V"/>
    <s v="EURIBOR 3M"/>
    <n v="5.3170000000000002"/>
    <s v="V"/>
    <s v="EURIBOR 3M"/>
    <n v="5.2030000000000003"/>
    <s v="A-1"/>
    <m/>
    <n v="141397.72"/>
    <n v="35084.69"/>
  </r>
  <r>
    <x v="1"/>
    <x v="65"/>
    <n v="2003"/>
    <s v="P"/>
    <s v="BD DE DUNKERQUE ET FORBIN"/>
    <s v="CEP"/>
    <n v="594095.71"/>
    <n v="323243.52000000002"/>
    <n v="11.33"/>
    <s v="A"/>
    <s v="V"/>
    <s v="EURIBOR 12M"/>
    <n v="3.0310000000000001"/>
    <s v="V"/>
    <s v="EURIBOR 12M"/>
    <n v="3.03"/>
    <s v="A-1"/>
    <m/>
    <n v="10462.969999999999"/>
    <n v="22068.94"/>
  </r>
  <r>
    <x v="1"/>
    <x v="65"/>
    <n v="2009"/>
    <s v="P"/>
    <s v="ABBE DE L EPEE CONST PA"/>
    <s v="CFF"/>
    <n v="150000"/>
    <n v="136223.01"/>
    <n v="30.08"/>
    <s v="T"/>
    <s v="V"/>
    <s v="EURIBOR 3M"/>
    <n v="2.431"/>
    <s v="V"/>
    <s v="EURIBOR 3M"/>
    <n v="2.4"/>
    <s v="A-1"/>
    <m/>
    <n v="3314.98"/>
    <n v="3031.96"/>
  </r>
  <r>
    <x v="1"/>
    <x v="65"/>
    <n v="2007"/>
    <s v="P"/>
    <s v="BAILLE CONST D UN PARKIN"/>
    <s v="CFF"/>
    <n v="1964363"/>
    <n v="1833240.95"/>
    <n v="30.5"/>
    <s v="T"/>
    <s v="V"/>
    <s v="EURIBOR 3M"/>
    <n v="5.0419999999999998"/>
    <s v="V"/>
    <s v="EURIBOR 3M"/>
    <n v="4.9530000000000003"/>
    <s v="A-1"/>
    <m/>
    <n v="91544.98"/>
    <n v="23898.61"/>
  </r>
  <r>
    <x v="1"/>
    <x v="65"/>
    <n v="2003"/>
    <s v="P"/>
    <s v="CONST LOGTS 12 ALLEES CAM"/>
    <s v="CEP"/>
    <n v="411295.17"/>
    <n v="223782.93"/>
    <n v="11.17"/>
    <s v="A"/>
    <s v="V"/>
    <s v="EURIBOR 12M"/>
    <n v="3.03"/>
    <s v="V"/>
    <s v="EURIBOR 12M"/>
    <n v="3.03"/>
    <s v="A-1"/>
    <m/>
    <n v="7243.56"/>
    <n v="15278.43"/>
  </r>
  <r>
    <x v="1"/>
    <x v="65"/>
    <n v="2003"/>
    <s v="P"/>
    <s v="RESTRUC VILLAGES ENT MAST"/>
    <s v="CEP"/>
    <n v="557217.47"/>
    <n v="0"/>
    <n v="0"/>
    <s v="A"/>
    <s v="F"/>
    <s v="FIXE"/>
    <n v="4.4859999999999998"/>
    <s v="F"/>
    <s v="FIXE"/>
    <n v="4.4800000000000004"/>
    <s v="A-1"/>
    <m/>
    <n v="2221.71"/>
    <n v="49591.63"/>
  </r>
  <r>
    <x v="1"/>
    <x v="65"/>
    <n v="2009"/>
    <s v="P"/>
    <s v="CHAVE CONST PARKING 444"/>
    <s v="CFF"/>
    <n v="150000"/>
    <n v="136223.01"/>
    <n v="30.08"/>
    <s v="T"/>
    <s v="V"/>
    <s v="EURIBOR 3M"/>
    <n v="2.431"/>
    <s v="V"/>
    <s v="EURIBOR 3M"/>
    <n v="2.4"/>
    <s v="A-1"/>
    <m/>
    <n v="3314.98"/>
    <n v="3031.96"/>
  </r>
  <r>
    <x v="1"/>
    <x v="65"/>
    <n v="2001"/>
    <s v="P"/>
    <s v="CONST 25 LOGTS+30 PARKING"/>
    <s v="CFF"/>
    <n v="1090010.48"/>
    <n v="803521.93"/>
    <n v="18"/>
    <s v="A"/>
    <s v="V"/>
    <s v="TAM"/>
    <n v="4.7160000000000002"/>
    <s v="V"/>
    <s v="TAM"/>
    <n v="4.718"/>
    <s v="A-1"/>
    <m/>
    <n v="39062.76"/>
    <n v="24517.37"/>
  </r>
  <r>
    <x v="1"/>
    <x v="65"/>
    <n v="2007"/>
    <s v="P"/>
    <s v="BAILLE CONST PARKING 27"/>
    <s v="CFF"/>
    <n v="500000"/>
    <n v="455980.23"/>
    <n v="30.75"/>
    <s v="T"/>
    <s v="V"/>
    <s v="EURIBOR 3M"/>
    <n v="1.0609999999999999"/>
    <s v="V"/>
    <s v="EURIBOR 3M"/>
    <n v="0.68"/>
    <s v="A-1"/>
    <m/>
    <n v="3169.46"/>
    <n v="5934.95"/>
  </r>
  <r>
    <x v="1"/>
    <x v="65"/>
    <n v="2007"/>
    <s v="P"/>
    <s v="CONVENTION 32 ACQ_x000a_2498"/>
    <s v="CFF"/>
    <n v="98000000"/>
    <n v="90774017.739999995"/>
    <n v="38.33"/>
    <s v="A"/>
    <s v="F"/>
    <s v="FIXE"/>
    <n v="4.694"/>
    <s v="F"/>
    <s v="FIXE"/>
    <n v="4.6900000000000004"/>
    <s v="A-1"/>
    <m/>
    <s v="4295_x000a_641,35"/>
    <n v="817482.17"/>
  </r>
  <r>
    <x v="0"/>
    <x v="65"/>
    <n v="2016"/>
    <s v="X Produits CDC"/>
    <s v="ALHAMBRA CONSTRUCTION D"/>
    <s v="CDC"/>
    <n v="678780.3"/>
    <n v="694334.87"/>
    <n v="38.83"/>
    <s v="A"/>
    <s v="V"/>
    <s v="LIVRET A"/>
    <n v="1.972"/>
    <s v="V"/>
    <s v="LIVRET A"/>
    <n v="1.86"/>
    <s v="A-1"/>
    <m/>
    <n v="13099.34"/>
    <n v="9930.89"/>
  </r>
  <r>
    <x v="0"/>
    <x v="65"/>
    <n v="2014"/>
    <s v="X Produits CDC"/>
    <s v="BANON CONST. DE 28 LOG"/>
    <s v="CDC"/>
    <n v="191274.05"/>
    <n v="181467.36"/>
    <n v="36.17"/>
    <s v="A"/>
    <s v="V"/>
    <s v="LIVRET A"/>
    <n v="0.79"/>
    <s v="V"/>
    <s v="LIVRET A"/>
    <n v="0.8"/>
    <s v="A-1"/>
    <m/>
    <n v="1481.39"/>
    <n v="3706.28"/>
  </r>
  <r>
    <x v="0"/>
    <x v="65"/>
    <n v="2007"/>
    <s v="X Produits CDC"/>
    <s v="ILOT M1 BD DE DUNKERQUE"/>
    <s v="CDC"/>
    <n v="2598091.65"/>
    <n v="2248906.7400000002"/>
    <n v="20.92"/>
    <s v="A"/>
    <s v="V"/>
    <s v="LIVRET A"/>
    <n v="2.8180000000000001"/>
    <s v="V"/>
    <s v="LIVRET A"/>
    <n v="3.63"/>
    <s v="A-1"/>
    <m/>
    <n v="84201.23"/>
    <n v="70686.37"/>
  </r>
  <r>
    <x v="0"/>
    <x v="65"/>
    <n v="1999"/>
    <s v="P"/>
    <s v="12 ALLEE GAMBETTA CONST"/>
    <s v="CEP"/>
    <n v="411612.35"/>
    <n v="247201.96"/>
    <n v="12.17"/>
    <s v="A"/>
    <s v="V"/>
    <s v="BITAUX"/>
    <n v="4.6319999999999997"/>
    <s v="V"/>
    <s v="BITAUX"/>
    <n v="4"/>
    <s v="A-1"/>
    <m/>
    <n v="10459.91"/>
    <n v="14295.82"/>
  </r>
  <r>
    <x v="0"/>
    <x v="65"/>
    <n v="1999"/>
    <s v="P"/>
    <s v="71 RUE SAINTE CONST LOG"/>
    <s v="CEP"/>
    <n v="1715051.45"/>
    <n v="1086387.3600000001"/>
    <n v="12"/>
    <s v="A"/>
    <s v="V"/>
    <s v="BITAUX"/>
    <n v="4.5730000000000004"/>
    <s v="V"/>
    <s v="BITAUX"/>
    <n v="4"/>
    <s v="A-1"/>
    <m/>
    <n v="45835.32"/>
    <n v="59495.519999999997"/>
  </r>
  <r>
    <x v="0"/>
    <x v="65"/>
    <n v="2010"/>
    <s v="P"/>
    <s v="ILOT NEDELEC CONST RESI"/>
    <s v="CFF"/>
    <n v="597861"/>
    <n v="558371.57999999996"/>
    <n v="40.83"/>
    <s v="A"/>
    <s v="V"/>
    <s v="LIVRET A"/>
    <n v="2.8980000000000001"/>
    <s v="V"/>
    <s v="LIVRET A"/>
    <n v="2.9"/>
    <s v="A-1"/>
    <m/>
    <n v="16397.54"/>
    <n v="7060.75"/>
  </r>
  <r>
    <x v="0"/>
    <x v="65"/>
    <n v="2006"/>
    <s v="P"/>
    <s v="RUE DE LA REPUBLIQUE FO"/>
    <s v="CDC"/>
    <n v="1704832"/>
    <n v="1593679.96"/>
    <n v="38.25"/>
    <s v="A"/>
    <s v="V"/>
    <s v="LIVRET A"/>
    <n v="3.8149999999999999"/>
    <s v="V"/>
    <s v="LIVRET A"/>
    <n v="3.25"/>
    <s v="A-1"/>
    <m/>
    <n v="52363.65"/>
    <n v="17509.419999999998"/>
  </r>
  <r>
    <x v="0"/>
    <x v="65"/>
    <n v="2006"/>
    <s v="P"/>
    <s v="RUE DE LA REPUBLIQUE AC"/>
    <s v="CDC"/>
    <n v="2364110"/>
    <n v="1942122.6"/>
    <n v="23.25"/>
    <s v="A"/>
    <s v="V"/>
    <s v="LIVRET A"/>
    <n v="3.3839999999999999"/>
    <s v="V"/>
    <s v="LIVRET A"/>
    <n v="2.75"/>
    <s v="A-1"/>
    <m/>
    <n v="54885.24"/>
    <n v="53704.31"/>
  </r>
  <r>
    <x v="0"/>
    <x v="65"/>
    <n v="2008"/>
    <s v="X Produits CDC"/>
    <s v="STE MARTHE 2_x000a_CONST 31 L"/>
    <s v="CFF"/>
    <n v="623858.4"/>
    <n v="0"/>
    <n v="0"/>
    <s v="A"/>
    <s v="V"/>
    <s v="LIVRET A"/>
    <n v="5.1159999999999997"/>
    <s v="V"/>
    <s v="LIVRET A"/>
    <n v="0.75"/>
    <s v="A-1"/>
    <m/>
    <n v="1230.3800000000001"/>
    <n v="592178.71"/>
  </r>
  <r>
    <x v="0"/>
    <x v="65"/>
    <n v="1998"/>
    <s v="X Produits CDC"/>
    <s v="ANTOINE MAILLE_x000a_5eme Con"/>
    <s v="CDC"/>
    <n v="99127.81"/>
    <n v="52424.88"/>
    <n v="12.33"/>
    <s v="A"/>
    <s v="V"/>
    <s v="LIVRET A"/>
    <n v="4.0330000000000004"/>
    <s v="V"/>
    <s v="LIVRET A"/>
    <n v="3.05"/>
    <s v="A-1"/>
    <m/>
    <n v="1700.04"/>
    <n v="3314.11"/>
  </r>
  <r>
    <x v="0"/>
    <x v="65"/>
    <n v="1993"/>
    <s v="X Produits CDC"/>
    <s v="CONST 23 LOGTS HAUTS DE S"/>
    <s v="CDC"/>
    <n v="1343946.63"/>
    <n v="0"/>
    <n v="0"/>
    <s v="A"/>
    <s v="V"/>
    <s v="LIVRET A"/>
    <n v="5.048"/>
    <s v="V"/>
    <s v="LIVRET A"/>
    <n v="0.75"/>
    <s v="A-1"/>
    <m/>
    <n v="4838.9399999999996"/>
    <n v="687343.85"/>
  </r>
  <r>
    <x v="0"/>
    <x v="65"/>
    <n v="1999"/>
    <s v="X Produits CDC"/>
    <s v="RELAIS BAIGNOIR 1er_x000a_Acq"/>
    <s v="CDC"/>
    <n v="214990.62"/>
    <n v="128301.33"/>
    <n v="13.17"/>
    <s v="A"/>
    <s v="V"/>
    <s v="LIVRET A"/>
    <n v="4.2060000000000004"/>
    <s v="V"/>
    <s v="LIVRET A"/>
    <n v="3.55"/>
    <s v="A-1"/>
    <m/>
    <n v="4808.96"/>
    <n v="7162.32"/>
  </r>
  <r>
    <x v="0"/>
    <x v="65"/>
    <n v="1996"/>
    <s v="X Produits CDC"/>
    <s v="Const 10 logts 5 9 rue"/>
    <s v="CDC"/>
    <n v="43459.05"/>
    <n v="22548.799999999999"/>
    <n v="10.08"/>
    <s v="A"/>
    <s v="V"/>
    <s v="LIVRET A"/>
    <n v="3.8519999999999999"/>
    <s v="V"/>
    <s v="LIVRET A"/>
    <n v="3.05"/>
    <s v="A-1"/>
    <m/>
    <n v="738.7"/>
    <n v="1670.79"/>
  </r>
  <r>
    <x v="0"/>
    <x v="65"/>
    <n v="1988"/>
    <s v="X Produits CDC"/>
    <s v="LE VAUBAN CONST 28 LOGT"/>
    <s v="CDC"/>
    <n v="1784841.84"/>
    <n v="0"/>
    <n v="0"/>
    <s v="A"/>
    <s v="V"/>
    <s v="LIVRET A"/>
    <n v="4.7140000000000004"/>
    <s v="V"/>
    <s v="LIVRET A"/>
    <n v="0.75"/>
    <s v="A-1"/>
    <m/>
    <n v="1881.93"/>
    <n v="707424.56"/>
  </r>
  <r>
    <x v="0"/>
    <x v="65"/>
    <n v="1988"/>
    <s v="X Produits CDC"/>
    <s v="LE VAUBAN CONST 14 LOGT"/>
    <s v="CDC"/>
    <n v="877453.86"/>
    <n v="0"/>
    <n v="0"/>
    <s v="A"/>
    <s v="V"/>
    <s v="LIVRET A"/>
    <n v="4.7119999999999997"/>
    <s v="V"/>
    <s v="LIVRET A"/>
    <n v="0.75"/>
    <s v="A-1"/>
    <m/>
    <n v="1785.81"/>
    <n v="346043.98"/>
  </r>
  <r>
    <x v="0"/>
    <x v="65"/>
    <n v="2016"/>
    <s v="X Produits CDC"/>
    <s v="ST CHARLES Acq am_x000a_e de"/>
    <s v="CDC"/>
    <n v="837189"/>
    <n v="812566.1"/>
    <n v="37.5"/>
    <s v="A"/>
    <s v="V"/>
    <s v="LIVRET A"/>
    <n v="0.55000000000000004"/>
    <s v="V"/>
    <s v="LIVRET A"/>
    <n v="0.55000000000000004"/>
    <s v="A-1"/>
    <m/>
    <n v="4562.7700000000004"/>
    <n v="17028.64"/>
  </r>
  <r>
    <x v="0"/>
    <x v="65"/>
    <n v="2016"/>
    <s v="X Produits CDC"/>
    <s v="URBAIN V Aqu am e de 13"/>
    <s v="CDC"/>
    <n v="1249923"/>
    <n v="1247362.03"/>
    <n v="47.5"/>
    <s v="A"/>
    <s v="V"/>
    <s v="LIVRET A"/>
    <n v="1.35"/>
    <s v="V"/>
    <s v="LIVRET A"/>
    <n v="1.35"/>
    <s v="A-1"/>
    <m/>
    <n v="17087.66"/>
    <n v="18390.830000000002"/>
  </r>
  <r>
    <x v="0"/>
    <x v="65"/>
    <n v="2016"/>
    <s v="X Produits CDC"/>
    <s v="URBAIN V Aqu am e de 13"/>
    <s v="CDC"/>
    <n v="628121"/>
    <n v="612850.01"/>
    <n v="47.5"/>
    <s v="A"/>
    <s v="V"/>
    <s v="LIVRET A"/>
    <n v="0.55000000000000004"/>
    <s v="V"/>
    <s v="LIVRET A"/>
    <n v="0.55000000000000004"/>
    <s v="A-1"/>
    <m/>
    <n v="3431.89"/>
    <n v="11130.1"/>
  </r>
  <r>
    <x v="0"/>
    <x v="65"/>
    <n v="2016"/>
    <s v="X Produits CDC"/>
    <s v="URBAIN V Aqu am e de 13"/>
    <s v="CDC"/>
    <n v="2012560"/>
    <n v="2028344.92"/>
    <n v="37.5"/>
    <s v="A"/>
    <s v="V"/>
    <s v="LIVRET A"/>
    <n v="1.86"/>
    <s v="V"/>
    <s v="LIVRET A"/>
    <n v="1.86"/>
    <s v="A-1"/>
    <m/>
    <n v="38291.42"/>
    <n v="30333.84"/>
  </r>
  <r>
    <x v="0"/>
    <x v="65"/>
    <n v="1988"/>
    <s v="X Produits CDC"/>
    <s v="CONST 35 LOGTS_x000a_SUR 57 SIS"/>
    <s v="CDC"/>
    <n v="2252253.73"/>
    <n v="796204.21"/>
    <n v="6.17"/>
    <s v="A"/>
    <s v="V"/>
    <s v="LIVRET A"/>
    <n v="4.7119999999999997"/>
    <s v="V"/>
    <s v="LIVRET A"/>
    <n v="2.77"/>
    <s v="A-1"/>
    <m/>
    <n v="37488.230000000003"/>
    <n v="92023.55"/>
  </r>
  <r>
    <x v="0"/>
    <x v="65"/>
    <n v="1981"/>
    <s v="X Produits CDC"/>
    <s v="CONST 73 LOGT ZAC DE LA P"/>
    <s v="CDC"/>
    <n v="213125.1"/>
    <n v="0"/>
    <n v="0"/>
    <s v="A"/>
    <s v="V"/>
    <s v="LIVRET A"/>
    <n v="5.048"/>
    <s v="V"/>
    <s v="LIVRET A"/>
    <n v="3.55"/>
    <s v="A-1"/>
    <m/>
    <n v="446.54"/>
    <n v="12578.76"/>
  </r>
  <r>
    <x v="0"/>
    <x v="65"/>
    <n v="2011"/>
    <s v="X Produits CDC"/>
    <s v="CAPELETTE PLS CONST DE"/>
    <s v="CDC"/>
    <n v="561750.19999999995"/>
    <n v="77897.23"/>
    <n v="34.75"/>
    <s v="A"/>
    <s v="V"/>
    <s v="LIVRET A"/>
    <n v="3.3370000000000002"/>
    <s v="V"/>
    <s v="LIVRET A"/>
    <n v="3.35"/>
    <s v="A-1"/>
    <m/>
    <n v="2639.68"/>
    <n v="899.23"/>
  </r>
  <r>
    <x v="0"/>
    <x v="65"/>
    <n v="2012"/>
    <s v="X Produits CDC"/>
    <s v="TASSO PLS CONST DE 26 L"/>
    <s v="CDC"/>
    <n v="416851.05"/>
    <n v="437380.41"/>
    <n v="45.25"/>
    <s v="A"/>
    <s v="V"/>
    <s v="LIVRET A"/>
    <n v="3.3980000000000001"/>
    <s v="V"/>
    <s v="LIVRET A"/>
    <n v="3.41"/>
    <s v="A-1"/>
    <m/>
    <n v="14994.16"/>
    <n v="2330.8200000000002"/>
  </r>
  <r>
    <x v="0"/>
    <x v="65"/>
    <n v="1989"/>
    <s v="X Produits CDC"/>
    <s v="ACQ AMEL 6 LOGTS.127 RUE"/>
    <s v="CDC"/>
    <n v="347847.8"/>
    <n v="138587.35"/>
    <n v="7.5"/>
    <s v="A"/>
    <s v="V"/>
    <s v="LIVRET A"/>
    <n v="5.5650000000000004"/>
    <s v="V"/>
    <s v="LIVRET A"/>
    <n v="3.55"/>
    <s v="A-1"/>
    <m/>
    <n v="8680.6299999999992"/>
    <n v="13635.46"/>
  </r>
  <r>
    <x v="0"/>
    <x v="65"/>
    <n v="1987"/>
    <s v="X Produits CDC"/>
    <s v="CONSTRUCTION DE 7 LOGTS.B"/>
    <s v="CDC"/>
    <n v="401986.72"/>
    <n v="0"/>
    <n v="0"/>
    <s v="A"/>
    <s v="V"/>
    <s v="LIVRET A"/>
    <n v="4.758"/>
    <s v="V"/>
    <s v="LIVRET A"/>
    <n v="0.75"/>
    <s v="A-1"/>
    <m/>
    <n v="906.36"/>
    <n v="141327.89000000001"/>
  </r>
  <r>
    <x v="0"/>
    <x v="65"/>
    <n v="2014"/>
    <s v="X Produits CDC"/>
    <s v="BANON 15 CONST DE 15 LOG"/>
    <s v="CDC"/>
    <n v="803315.7"/>
    <n v="796892.44"/>
    <n v="36.92"/>
    <s v="A"/>
    <s v="V"/>
    <s v="LIVRET A"/>
    <n v="1.6830000000000001"/>
    <s v="V"/>
    <s v="LIVRET A"/>
    <n v="1.85"/>
    <s v="A-1"/>
    <m/>
    <n v="14973.74"/>
    <n v="12499.11"/>
  </r>
  <r>
    <x v="0"/>
    <x v="65"/>
    <n v="2013"/>
    <s v="X Produits CDC"/>
    <s v="VELODROME TEISSERE CONS"/>
    <s v="CDC"/>
    <n v="100701.15"/>
    <n v="101471.46"/>
    <n v="46.67"/>
    <s v="A"/>
    <s v="V"/>
    <s v="LIVRET A"/>
    <n v="1.8460000000000001"/>
    <s v="V"/>
    <s v="LIVRET A"/>
    <n v="1.85"/>
    <s v="A-1"/>
    <m/>
    <n v="1896.27"/>
    <n v="1029.46"/>
  </r>
  <r>
    <x v="0"/>
    <x v="65"/>
    <n v="2011"/>
    <s v="X Produits CDC"/>
    <s v="ILOT NEDELEC CONST RESI"/>
    <s v="CFF"/>
    <n v="2223362.35"/>
    <n v="2123327.0699999998"/>
    <n v="23.83"/>
    <s v="A"/>
    <s v="V"/>
    <s v="LIVRET A"/>
    <n v="3.1080000000000001"/>
    <s v="V"/>
    <s v="LIVRET A"/>
    <n v="2.9"/>
    <s v="A-1"/>
    <m/>
    <n v="63336.6"/>
    <n v="60693.64"/>
  </r>
  <r>
    <x v="0"/>
    <x v="65"/>
    <n v="2015"/>
    <s v="X Produits CDC"/>
    <s v="RUFFI JAPAN PLUS_x000a_constr"/>
    <s v="CDC"/>
    <n v="224934.05"/>
    <n v="224172.7"/>
    <n v="46.33"/>
    <s v="A"/>
    <s v="V"/>
    <s v="LIVRET A"/>
    <n v="1.35"/>
    <s v="V"/>
    <s v="LIVRET A"/>
    <n v="1.35"/>
    <s v="A-1"/>
    <m/>
    <n v="3063.28"/>
    <n v="2736.87"/>
  </r>
  <r>
    <x v="0"/>
    <x v="65"/>
    <n v="2015"/>
    <s v="X Produits CDC"/>
    <s v="RUFFI JAPAN PLUS_x000a_constr"/>
    <s v="CDC"/>
    <n v="855560.75"/>
    <n v="839206.3"/>
    <n v="36.33"/>
    <s v="A"/>
    <s v="V"/>
    <s v="LIVRET A"/>
    <n v="1.35"/>
    <s v="V"/>
    <s v="LIVRET A"/>
    <n v="1.35"/>
    <s v="A-1"/>
    <m/>
    <n v="11531.49"/>
    <n v="14978.44"/>
  </r>
  <r>
    <x v="0"/>
    <x v="65"/>
    <n v="2014"/>
    <s v="X Produits CDC"/>
    <s v="BANON CONST. DE 28 LOG"/>
    <s v="CDC"/>
    <n v="226623.65"/>
    <n v="224312.01"/>
    <n v="46.17"/>
    <s v="A"/>
    <s v="V"/>
    <s v="LIVRET A"/>
    <n v="1.625"/>
    <s v="V"/>
    <s v="LIVRET A"/>
    <n v="1.6"/>
    <s v="A-1"/>
    <m/>
    <n v="3629.02"/>
    <n v="2501.46"/>
  </r>
  <r>
    <x v="0"/>
    <x v="65"/>
    <n v="2009"/>
    <s v="X Produits CDC"/>
    <s v="BAILLE PLUS CONST 41 LO"/>
    <s v="CDC"/>
    <n v="1992819.4"/>
    <n v="1925130.54"/>
    <n v="28"/>
    <s v="A"/>
    <s v="V"/>
    <s v="LIVRET A"/>
    <n v="2.0529999999999999"/>
    <s v="V"/>
    <s v="LIVRET A"/>
    <n v="2.85"/>
    <s v="A-1"/>
    <m/>
    <n v="55579.05"/>
    <n v="25011.439999999999"/>
  </r>
  <r>
    <x v="0"/>
    <x v="65"/>
    <n v="2007"/>
    <s v="X Produits CDC"/>
    <s v="ILOT M1 BD DE DUNKERQUE"/>
    <s v="CDC"/>
    <n v="406111.75"/>
    <n v="405002.81"/>
    <n v="40.92"/>
    <s v="A"/>
    <s v="V"/>
    <s v="LIVRET A"/>
    <n v="2.76"/>
    <s v="V"/>
    <s v="LIVRET A"/>
    <n v="3.63"/>
    <s v="A-1"/>
    <m/>
    <n v="14856.99"/>
    <n v="4280.49"/>
  </r>
  <r>
    <x v="0"/>
    <x v="65"/>
    <n v="1998"/>
    <s v="P"/>
    <s v="Lalou Ren egociation d"/>
    <s v="CEP"/>
    <n v="788008.97"/>
    <n v="64335.53"/>
    <n v="0.42"/>
    <s v="A"/>
    <s v="F"/>
    <s v="FIXE"/>
    <n v="5.8789999999999996"/>
    <s v="F"/>
    <s v="FIXE"/>
    <n v="5.9"/>
    <s v="A-1"/>
    <m/>
    <n v="7479.11"/>
    <n v="60692.55"/>
  </r>
  <r>
    <x v="0"/>
    <x v="65"/>
    <n v="2006"/>
    <s v="X Echéances Progressives"/>
    <s v="RUE DE LA REPUBLIQUE AC"/>
    <s v="CDC"/>
    <n v="1704832"/>
    <n v="1564530.68"/>
    <n v="38.25"/>
    <s v="A"/>
    <s v="V"/>
    <s v="LIVRET A"/>
    <n v="3.3039999999999998"/>
    <s v="V"/>
    <s v="LIVRET A"/>
    <n v="2.75"/>
    <s v="A-1"/>
    <m/>
    <n v="43566.27"/>
    <n v="19697.330000000002"/>
  </r>
  <r>
    <x v="0"/>
    <x v="65"/>
    <n v="2006"/>
    <s v="X Produits CDC"/>
    <s v="BERNARD DU BOIS CONST 1"/>
    <s v="CDC"/>
    <n v="2803483.1"/>
    <n v="2452062.67"/>
    <n v="23.5"/>
    <s v="A"/>
    <s v="V"/>
    <s v="LIVRET A"/>
    <n v="3.7370000000000001"/>
    <s v="V"/>
    <s v="LIVRET A"/>
    <n v="3.25"/>
    <s v="A-1"/>
    <m/>
    <n v="81493.19"/>
    <n v="55420.23"/>
  </r>
  <r>
    <x v="0"/>
    <x v="65"/>
    <n v="1999"/>
    <s v="X Produits CDC"/>
    <s v="RELAIS BAIGNOIR 1er_x000a_Acq"/>
    <s v="CDC"/>
    <n v="90096.3"/>
    <n v="51818.43"/>
    <n v="13.17"/>
    <s v="A"/>
    <s v="V"/>
    <s v="LIVRET A"/>
    <n v="3.7160000000000002"/>
    <s v="V"/>
    <s v="LIVRET A"/>
    <n v="3.05"/>
    <s v="A-1"/>
    <m/>
    <n v="1672.09"/>
    <n v="3004.34"/>
  </r>
  <r>
    <x v="0"/>
    <x v="65"/>
    <n v="1998"/>
    <s v="P"/>
    <s v="HOTEL DE PARIS 11_x000a_rue Co"/>
    <s v="CDC"/>
    <n v="1027963.72"/>
    <n v="383923.81"/>
    <n v="4.83"/>
    <s v="A"/>
    <s v="F"/>
    <s v="FIXE"/>
    <n v="5.95"/>
    <s v="F"/>
    <s v="FIXE"/>
    <n v="6"/>
    <s v="A-1"/>
    <m/>
    <n v="26744.11"/>
    <n v="61811.28"/>
  </r>
  <r>
    <x v="0"/>
    <x v="65"/>
    <n v="1998"/>
    <s v="X Produits CDC"/>
    <s v="CHEVALIER PAUL_x000a_2eme Con"/>
    <s v="CDC"/>
    <n v="1244921.08"/>
    <n v="689808.61"/>
    <n v="12.58"/>
    <s v="A"/>
    <s v="V"/>
    <s v="LIVRET A"/>
    <n v="4.7539999999999996"/>
    <s v="V"/>
    <s v="LIVRET A"/>
    <n v="3.55"/>
    <s v="A-1"/>
    <m/>
    <n v="25982.16"/>
    <n v="42083.14"/>
  </r>
  <r>
    <x v="0"/>
    <x v="65"/>
    <n v="1996"/>
    <s v="X Produits CDC"/>
    <s v="21 rue Musso 8eme emp :"/>
    <s v="CDC"/>
    <n v="1789647.7"/>
    <n v="899410.38"/>
    <n v="10.67"/>
    <s v="A"/>
    <s v="V"/>
    <s v="LIVRET A"/>
    <n v="4.6950000000000003"/>
    <s v="V"/>
    <s v="LIVRET A"/>
    <n v="3.55"/>
    <s v="A-1"/>
    <m/>
    <n v="34309.21"/>
    <n v="67046.149999999994"/>
  </r>
  <r>
    <x v="0"/>
    <x v="65"/>
    <n v="1996"/>
    <s v="X Produits CDC"/>
    <s v="MUSSO 231 rue Musso 8eme"/>
    <s v="CDC"/>
    <n v="178183.51"/>
    <n v="86548.14"/>
    <n v="10.67"/>
    <s v="A"/>
    <s v="V"/>
    <s v="LIVRET A"/>
    <n v="4.266"/>
    <s v="V"/>
    <s v="LIVRET A"/>
    <n v="3.05"/>
    <s v="A-1"/>
    <m/>
    <n v="2842.55"/>
    <n v="6650.38"/>
  </r>
  <r>
    <x v="0"/>
    <x v="65"/>
    <n v="1996"/>
    <s v="X Produits CDC"/>
    <s v="Const 10 logts 5 9 rue"/>
    <s v="CDC"/>
    <n v="173836.13"/>
    <n v="88592.65"/>
    <n v="10.08"/>
    <s v="A"/>
    <s v="V"/>
    <s v="LIVRET A"/>
    <n v="5.024"/>
    <s v="V"/>
    <s v="LIVRET A"/>
    <n v="3.55"/>
    <s v="A-1"/>
    <m/>
    <n v="3379.74"/>
    <n v="6611.42"/>
  </r>
  <r>
    <x v="0"/>
    <x v="65"/>
    <n v="1994"/>
    <s v="X Produits CDC"/>
    <s v="Recher 38 rue joel reche"/>
    <s v="CDC"/>
    <n v="362357.63"/>
    <n v="175494.99"/>
    <n v="10.5"/>
    <s v="A"/>
    <s v="V"/>
    <s v="LIVRET A"/>
    <n v="5.742"/>
    <s v="V"/>
    <s v="LIVRET A"/>
    <n v="3.55"/>
    <s v="A-1"/>
    <m/>
    <n v="6695"/>
    <n v="13096.7"/>
  </r>
  <r>
    <x v="0"/>
    <x v="65"/>
    <n v="2012"/>
    <s v="X Produits CDC"/>
    <s v="TASSO PLUS PLAI CONST D"/>
    <s v="CDC"/>
    <n v="28564.25"/>
    <n v="28316.89"/>
    <n v="45.33"/>
    <s v="A"/>
    <s v="V"/>
    <s v="LIVRET A"/>
    <n v="2.0459999999999998"/>
    <s v="V"/>
    <s v="LIVRET A"/>
    <n v="2.0499999999999998"/>
    <s v="A-1"/>
    <m/>
    <n v="588.04999999999995"/>
    <n v="368.58"/>
  </r>
  <r>
    <x v="0"/>
    <x v="65"/>
    <n v="1994"/>
    <s v="X Produits CDC"/>
    <s v="BON JESUS 2EME 8 556 350"/>
    <s v="CDC"/>
    <n v="1304407.1499999999"/>
    <n v="0"/>
    <n v="0"/>
    <s v="A"/>
    <s v="V"/>
    <s v="LIVRET A"/>
    <n v="4.9829999999999997"/>
    <s v="V"/>
    <s v="LIVRET A"/>
    <n v="0.75"/>
    <s v="A-1"/>
    <m/>
    <n v="4076.9"/>
    <n v="704524.39"/>
  </r>
  <r>
    <x v="0"/>
    <x v="65"/>
    <n v="1986"/>
    <s v="X Produits CDC"/>
    <s v="ACQ AMEL 1_x000a_LOGEMENT 108 B"/>
    <s v="CDC"/>
    <n v="55229.84"/>
    <n v="17054.189999999999"/>
    <n v="5"/>
    <s v="A"/>
    <s v="V"/>
    <s v="LIVRET A"/>
    <n v="4.8010000000000002"/>
    <s v="V"/>
    <s v="LIVRET A"/>
    <n v="2.77"/>
    <s v="A-1"/>
    <m/>
    <n v="906.44"/>
    <n v="2363.16"/>
  </r>
  <r>
    <x v="0"/>
    <x v="65"/>
    <n v="1989"/>
    <s v="X Produits CDC"/>
    <s v="ACQ AMEL 1_x000a_LOGT.SIS 33 RU"/>
    <s v="CDC"/>
    <n v="97284.73"/>
    <n v="38759.58"/>
    <n v="7.5"/>
    <s v="A"/>
    <s v="V"/>
    <s v="LIVRET A"/>
    <n v="5.5650000000000004"/>
    <s v="V"/>
    <s v="LIVRET A"/>
    <n v="5.8"/>
    <s v="A-1"/>
    <m/>
    <n v="3092.31"/>
    <n v="3813.51"/>
  </r>
  <r>
    <x v="0"/>
    <x v="65"/>
    <n v="2002"/>
    <s v="X Produits CDC"/>
    <s v="MERADOU_x000a_Construction 12 l"/>
    <s v="CDC"/>
    <n v="279654"/>
    <n v="180444.79999999999"/>
    <n v="18.920000000000002"/>
    <s v="A"/>
    <s v="V"/>
    <s v="LIVRET A"/>
    <n v="2.8580000000000001"/>
    <s v="V"/>
    <s v="LIVRET A"/>
    <n v="2.25"/>
    <s v="A-1"/>
    <m/>
    <n v="4229.8"/>
    <n v="7546.35"/>
  </r>
  <r>
    <x v="0"/>
    <x v="65"/>
    <n v="1995"/>
    <s v="X Produits CDC"/>
    <s v="LACEDEMONE 12 rue_x000a_de Lac"/>
    <s v="CDC"/>
    <n v="383327.25"/>
    <n v="195335.65"/>
    <n v="11.33"/>
    <s v="A"/>
    <s v="V"/>
    <s v="LIVRET A"/>
    <n v="4.9109999999999996"/>
    <s v="V"/>
    <s v="LIVRET A"/>
    <n v="3.55"/>
    <s v="A-1"/>
    <m/>
    <n v="7401"/>
    <n v="13143.25"/>
  </r>
  <r>
    <x v="0"/>
    <x v="65"/>
    <n v="2014"/>
    <s v="X Produits CDC"/>
    <s v="BANON CONST. DE 28 LOG"/>
    <s v="CDC"/>
    <n v="55757.9"/>
    <n v="53850.89"/>
    <n v="36.17"/>
    <s v="A"/>
    <s v="V"/>
    <s v="LIVRET A"/>
    <n v="1.631"/>
    <s v="V"/>
    <s v="LIVRET A"/>
    <n v="1.6"/>
    <s v="A-1"/>
    <m/>
    <n v="878.59"/>
    <n v="1061.19"/>
  </r>
  <r>
    <x v="0"/>
    <x v="65"/>
    <n v="2007"/>
    <s v="X Produits CDC"/>
    <s v="RUE BRIFFAUT CONST 25 L"/>
    <s v="CFF"/>
    <n v="181058.9"/>
    <n v="167976.37"/>
    <n v="40.67"/>
    <s v="A"/>
    <s v="V"/>
    <s v="LIVRET A"/>
    <n v="4.4009999999999998"/>
    <s v="V"/>
    <s v="LIVRET A"/>
    <n v="4.4000000000000004"/>
    <s v="A-1"/>
    <m/>
    <n v="7455.27"/>
    <n v="1461.44"/>
  </r>
  <r>
    <x v="0"/>
    <x v="65"/>
    <n v="2008"/>
    <s v="X Produits CDC"/>
    <s v="CHANTERAC CONST 19 LOGT"/>
    <s v="CDC"/>
    <n v="170324"/>
    <n v="160736.79"/>
    <n v="40.42"/>
    <s v="A"/>
    <s v="V"/>
    <s v="LIVRET A"/>
    <n v="2.738"/>
    <s v="V"/>
    <s v="LIVRET A"/>
    <n v="3.05"/>
    <s v="A-1"/>
    <m/>
    <n v="4962.25"/>
    <n v="1959.84"/>
  </r>
  <r>
    <x v="0"/>
    <x v="65"/>
    <n v="2015"/>
    <s v="X Produits CDC"/>
    <s v="RUFFI JAPAN CONST DE 19LO"/>
    <s v="CDC"/>
    <n v="276892"/>
    <n v="282437.07"/>
    <n v="46.08"/>
    <s v="A"/>
    <s v="V"/>
    <s v="LIVRET A"/>
    <n v="2.1419999999999999"/>
    <s v="V"/>
    <s v="LIVRET A"/>
    <n v="2.11"/>
    <s v="A-1"/>
    <m/>
    <n v="6089.55"/>
    <n v="2172.35"/>
  </r>
  <r>
    <x v="0"/>
    <x v="65"/>
    <n v="2015"/>
    <s v="X Produits CDC"/>
    <s v="RUFFI JAPAN CONST DE 19LO"/>
    <s v="CDC"/>
    <n v="514008"/>
    <n v="516219.1"/>
    <n v="36.08"/>
    <s v="A"/>
    <s v="V"/>
    <s v="LIVRET A"/>
    <n v="2.141"/>
    <s v="V"/>
    <s v="LIVRET A"/>
    <n v="2.11"/>
    <s v="A-1"/>
    <m/>
    <n v="11190.53"/>
    <n v="6796.52"/>
  </r>
  <r>
    <x v="0"/>
    <x v="65"/>
    <n v="2007"/>
    <s v="X Produits CDC"/>
    <s v="BERNARD DU BOIS CONST 1"/>
    <s v="CDC"/>
    <n v="774319.15"/>
    <n v="767517.66"/>
    <n v="38.5"/>
    <s v="A"/>
    <s v="V"/>
    <s v="LIVRET A"/>
    <n v="3.911"/>
    <s v="V"/>
    <s v="LIVRET A"/>
    <n v="3.25"/>
    <s v="A-1"/>
    <m/>
    <n v="25134.05"/>
    <n v="5837.73"/>
  </r>
  <r>
    <x v="0"/>
    <x v="65"/>
    <n v="2009"/>
    <s v="X Produits CDC"/>
    <s v="FERRARI CONST 4 LOGTS P"/>
    <s v="CDC"/>
    <n v="24734.6"/>
    <n v="24931.73"/>
    <n v="43"/>
    <s v="A"/>
    <s v="V"/>
    <s v="LIVRET A"/>
    <n v="1.137"/>
    <s v="V"/>
    <s v="LIVRET A"/>
    <n v="2.0499999999999998"/>
    <s v="A-1"/>
    <m/>
    <n v="513.66999999999996"/>
    <n v="125.46"/>
  </r>
  <r>
    <x v="0"/>
    <x v="65"/>
    <n v="2016"/>
    <s v="X Produits CDC"/>
    <s v="ST CHARLES Acq am_x000a_e de"/>
    <s v="CDC"/>
    <n v="1636359"/>
    <n v="1625697.13"/>
    <n v="37.5"/>
    <s v="A"/>
    <s v="V"/>
    <s v="LIVRET A"/>
    <n v="1.35"/>
    <s v="V"/>
    <s v="LIVRET A"/>
    <n v="1.35"/>
    <s v="A-1"/>
    <m/>
    <n v="22323.29"/>
    <n v="27879.8"/>
  </r>
  <r>
    <x v="0"/>
    <x v="65"/>
    <n v="1999"/>
    <s v="P"/>
    <s v="JOLIETTE"/>
    <s v="CEP"/>
    <n v="594551.17000000004"/>
    <n v="356057.9"/>
    <n v="11.33"/>
    <s v="A"/>
    <s v="V"/>
    <s v="BITAUX"/>
    <n v="4.95"/>
    <s v="F"/>
    <s v="FIXE"/>
    <n v="5"/>
    <s v="A-1"/>
    <m/>
    <n v="18887.810000000001"/>
    <n v="21698.29"/>
  </r>
  <r>
    <x v="0"/>
    <x v="65"/>
    <n v="2008"/>
    <s v="X Produits CDC"/>
    <s v="BD DE DUNKERQUE ILOT M1"/>
    <s v="CDC"/>
    <n v="475530"/>
    <n v="446770.45"/>
    <n v="31.42"/>
    <s v="A"/>
    <s v="V"/>
    <s v="LIVRET A"/>
    <n v="2.016"/>
    <s v="V"/>
    <s v="LIVRET A"/>
    <n v="3.25"/>
    <s v="A-1"/>
    <m/>
    <n v="14776.4"/>
    <n v="7888.15"/>
  </r>
  <r>
    <x v="0"/>
    <x v="65"/>
    <n v="2008"/>
    <s v="X Produits CDC"/>
    <s v="BOULEVARD CHAVE CONST 1"/>
    <s v="CDC"/>
    <n v="58995.75"/>
    <n v="58162.66"/>
    <n v="41.42"/>
    <s v="A"/>
    <s v="V"/>
    <s v="LIVRET A"/>
    <n v="2.048"/>
    <s v="V"/>
    <s v="LIVRET A"/>
    <n v="3.25"/>
    <s v="A-1"/>
    <m/>
    <n v="1911.3"/>
    <n v="646.54999999999995"/>
  </r>
  <r>
    <x v="0"/>
    <x v="65"/>
    <n v="1997"/>
    <s v="X Produits CDC"/>
    <s v="JEAN PRUNEL 5eme_x000a_Constr"/>
    <s v="CDC"/>
    <n v="112378.07"/>
    <n v="62097.32"/>
    <n v="12"/>
    <s v="A"/>
    <s v="V"/>
    <s v="LIVRET A"/>
    <n v="3.7850000000000001"/>
    <s v="V"/>
    <s v="LIVRET A"/>
    <n v="3.05"/>
    <s v="A-1"/>
    <m/>
    <n v="2013.7"/>
    <n v="3925.56"/>
  </r>
  <r>
    <x v="0"/>
    <x v="65"/>
    <n v="1993"/>
    <s v="X Produits CDC"/>
    <s v="CONST 49 LOGTS HAUTS DE S"/>
    <s v="CDC"/>
    <n v="2826375.36"/>
    <n v="0"/>
    <n v="0"/>
    <s v="A"/>
    <s v="V"/>
    <s v="LIVRET A"/>
    <n v="5.0519999999999996"/>
    <s v="V"/>
    <s v="LIVRET A"/>
    <n v="0.75"/>
    <s v="A-1"/>
    <m/>
    <n v="10596.84"/>
    <n v="1505220.51"/>
  </r>
  <r>
    <x v="0"/>
    <x v="65"/>
    <n v="1996"/>
    <s v="X Produits CDC"/>
    <s v="SACOMAN 41 all ee Sacoma"/>
    <s v="CDC"/>
    <n v="169187.23"/>
    <n v="87326.77"/>
    <n v="10.33"/>
    <s v="A"/>
    <s v="V"/>
    <s v="LIVRET A"/>
    <n v="4.2690000000000001"/>
    <s v="V"/>
    <s v="LIVRET A"/>
    <n v="3.05"/>
    <s v="A-1"/>
    <m/>
    <n v="2860.82"/>
    <n v="6470.64"/>
  </r>
  <r>
    <x v="0"/>
    <x v="65"/>
    <n v="1992"/>
    <s v="X Produits CDC"/>
    <s v="ACQ AMEL 1 LOGT.9 BD.C.MO"/>
    <s v="CDC"/>
    <n v="111592.99"/>
    <n v="52004.9"/>
    <n v="8"/>
    <s v="A"/>
    <s v="V"/>
    <s v="LIVRET A"/>
    <n v="5.18"/>
    <s v="V"/>
    <s v="LIVRET A"/>
    <n v="3.55"/>
    <s v="A-1"/>
    <m/>
    <n v="2020.23"/>
    <n v="4902.97"/>
  </r>
  <r>
    <x v="0"/>
    <x v="65"/>
    <n v="2012"/>
    <s v="X Produits CDC"/>
    <s v="TASSO PLUS PLAI CONST D"/>
    <s v="CDC"/>
    <n v="1125821.3999999999"/>
    <n v="1122704.97"/>
    <n v="35.33"/>
    <s v="A"/>
    <s v="V"/>
    <s v="LIVRET A"/>
    <n v="2.8439999999999999"/>
    <s v="V"/>
    <s v="LIVRET A"/>
    <n v="2.85"/>
    <s v="A-1"/>
    <m/>
    <n v="32503.71"/>
    <n v="17775.98"/>
  </r>
  <r>
    <x v="0"/>
    <x v="65"/>
    <n v="2016"/>
    <s v="X Produits CDC"/>
    <s v="ST CHARLES Acq am_x000a_e de"/>
    <s v="CDC"/>
    <n v="830048"/>
    <n v="814115.18"/>
    <n v="47.5"/>
    <s v="A"/>
    <s v="V"/>
    <s v="LIVRET A"/>
    <n v="0.55000000000000004"/>
    <s v="V"/>
    <s v="LIVRET A"/>
    <n v="0.55000000000000004"/>
    <s v="A-1"/>
    <m/>
    <n v="4547.05"/>
    <n v="12621.22"/>
  </r>
  <r>
    <x v="0"/>
    <x v="65"/>
    <n v="2016"/>
    <s v="X Produits CDC"/>
    <s v="ST CHARLES Acq am_x000a_e de"/>
    <s v="CDC"/>
    <n v="2441376"/>
    <n v="2460524.21"/>
    <n v="37.5"/>
    <s v="A"/>
    <s v="V"/>
    <s v="LIVRET A"/>
    <n v="1.86"/>
    <s v="V"/>
    <s v="LIVRET A"/>
    <n v="1.86"/>
    <s v="A-1"/>
    <m/>
    <n v="46450.18"/>
    <n v="36797.06"/>
  </r>
  <r>
    <x v="0"/>
    <x v="65"/>
    <n v="1987"/>
    <s v="X Produits CDC"/>
    <s v="ACQ AMEL18 LOGTS.11 13 RU"/>
    <s v="CDC"/>
    <n v="617317.6"/>
    <n v="190618.92"/>
    <n v="5.25"/>
    <s v="A"/>
    <s v="V"/>
    <s v="LIVRET A"/>
    <n v="4.758"/>
    <s v="V"/>
    <s v="LIVRET A"/>
    <n v="2.77"/>
    <s v="A-1"/>
    <m/>
    <n v="9614.16"/>
    <n v="26413.599999999999"/>
  </r>
  <r>
    <x v="0"/>
    <x v="65"/>
    <n v="1986"/>
    <s v="X Produits CDC"/>
    <s v="ACQ AMEL 1 LOGT 22 VALLO"/>
    <s v="CDC"/>
    <n v="71063.5"/>
    <n v="18741.59"/>
    <n v="4.67"/>
    <s v="A"/>
    <s v="V"/>
    <s v="LIVRET A"/>
    <n v="4.8010000000000002"/>
    <s v="V"/>
    <s v="LIVRET A"/>
    <n v="2.77"/>
    <s v="A-1"/>
    <m/>
    <n v="995.59"/>
    <n v="3201.8"/>
  </r>
  <r>
    <x v="0"/>
    <x v="65"/>
    <n v="1989"/>
    <s v="X Produits CDC"/>
    <s v="ACQ AMEL 1 LOGT.8 AV.DE C"/>
    <s v="CDC"/>
    <n v="82218.649999999994"/>
    <n v="32757.040000000001"/>
    <n v="7.5"/>
    <s v="A"/>
    <s v="V"/>
    <s v="LIVRET A"/>
    <n v="5.5650000000000004"/>
    <s v="V"/>
    <s v="LIVRET A"/>
    <n v="3.55"/>
    <s v="A-1"/>
    <m/>
    <n v="2051.79"/>
    <n v="3222.93"/>
  </r>
  <r>
    <x v="0"/>
    <x v="65"/>
    <n v="1995"/>
    <s v="X Produits CDC"/>
    <s v="LACEDEMONE 12 rue_x000a_Lac ed"/>
    <s v="CDC"/>
    <n v="2272022.02"/>
    <n v="1153610.1399999999"/>
    <n v="10.08"/>
    <s v="A"/>
    <s v="V"/>
    <s v="LIVRET A"/>
    <n v="4.258"/>
    <s v="V"/>
    <s v="LIVRET A"/>
    <n v="3.55"/>
    <s v="A-1"/>
    <m/>
    <n v="44009.38"/>
    <n v="86090.68"/>
  </r>
  <r>
    <x v="0"/>
    <x v="65"/>
    <n v="1983"/>
    <s v="X Produits CDC"/>
    <s v="CONST 68 LOGTS BLD LORD D"/>
    <s v="CDC"/>
    <n v="170880.1"/>
    <n v="0"/>
    <n v="0"/>
    <s v="A"/>
    <s v="V"/>
    <s v="LIVRET A"/>
    <n v="5.2789999999999999"/>
    <s v="V"/>
    <s v="LIVRET A"/>
    <n v="0.75"/>
    <s v="A-1"/>
    <m/>
    <n v="203.64"/>
    <n v="28925.98"/>
  </r>
  <r>
    <x v="0"/>
    <x v="65"/>
    <n v="2015"/>
    <s v="X Produits CDC"/>
    <s v="FOYER BANON_x000a_constructio"/>
    <s v="CDC"/>
    <n v="89938.75"/>
    <n v="86073.62"/>
    <n v="46.5"/>
    <s v="A"/>
    <s v="V"/>
    <s v="LIVRET A"/>
    <n v="1.355"/>
    <s v="V"/>
    <s v="LIVRET A"/>
    <n v="1.35"/>
    <s v="A-1"/>
    <m/>
    <n v="1179.6199999999999"/>
    <n v="1305.69"/>
  </r>
  <r>
    <x v="0"/>
    <x v="65"/>
    <n v="2007"/>
    <s v="X Produits CDC"/>
    <s v="BD CHAPUIS CONST 14 LOG"/>
    <s v="CFF"/>
    <n v="823333.5"/>
    <n v="657245.11"/>
    <n v="18"/>
    <s v="A"/>
    <s v="V"/>
    <s v="LIVRET A"/>
    <n v="4.3810000000000002"/>
    <s v="V"/>
    <s v="LIVRET A"/>
    <n v="4.38"/>
    <s v="A-1"/>
    <m/>
    <n v="29654.44"/>
    <n v="19796.95"/>
  </r>
  <r>
    <x v="0"/>
    <x v="65"/>
    <n v="2014"/>
    <s v="X Produits CDC"/>
    <s v="BANON 15 Foncier CONST"/>
    <s v="CDC"/>
    <n v="161971.15"/>
    <n v="163210.15"/>
    <n v="46.92"/>
    <s v="A"/>
    <s v="V"/>
    <s v="LIVRET A"/>
    <n v="1.71"/>
    <s v="V"/>
    <s v="LIVRET A"/>
    <n v="1.85"/>
    <s v="A-1"/>
    <m/>
    <n v="3050.02"/>
    <n v="1655.83"/>
  </r>
  <r>
    <x v="0"/>
    <x v="65"/>
    <n v="2015"/>
    <s v="X Produits CDC"/>
    <s v="ALHAMBRA CONSTRUCTION D"/>
    <s v="CDC"/>
    <n v="938025.55"/>
    <n v="947895.54"/>
    <n v="38.75"/>
    <s v="A"/>
    <s v="V"/>
    <s v="LIVRET A"/>
    <n v="1.2330000000000001"/>
    <s v="V"/>
    <s v="LIVRET A"/>
    <n v="1.35"/>
    <s v="A-1"/>
    <m/>
    <n v="13007.56"/>
    <n v="15627.66"/>
  </r>
  <r>
    <x v="0"/>
    <x v="65"/>
    <n v="2012"/>
    <s v="X Produits CDC"/>
    <s v="FERRARI 9 LOGTS PLAI"/>
    <s v="CDC"/>
    <n v="98358.7"/>
    <n v="91645.25"/>
    <n v="33.5"/>
    <s v="A"/>
    <s v="V"/>
    <s v="LIVRET A"/>
    <n v="2.0489999999999999"/>
    <s v="V"/>
    <s v="LIVRET A"/>
    <n v="2.0499999999999998"/>
    <s v="A-1"/>
    <m/>
    <n v="1910.98"/>
    <n v="1572.94"/>
  </r>
  <r>
    <x v="0"/>
    <x v="65"/>
    <n v="2014"/>
    <s v="X Produits CDC"/>
    <s v="BANON CONST. DE 28 LOG"/>
    <s v="CDC"/>
    <n v="1213517.25"/>
    <n v="1182318.1000000001"/>
    <n v="36.17"/>
    <s v="A"/>
    <s v="V"/>
    <s v="LIVRET A"/>
    <n v="1.63"/>
    <s v="V"/>
    <s v="LIVRET A"/>
    <n v="1.6"/>
    <s v="A-1"/>
    <m/>
    <n v="19233.87"/>
    <n v="19798.810000000001"/>
  </r>
  <r>
    <x v="0"/>
    <x v="65"/>
    <n v="2008"/>
    <s v="X Produits CDC"/>
    <s v="CHANTERAC CONST 19 LOGT"/>
    <s v="CDC"/>
    <n v="885804.07"/>
    <n v="787650.84"/>
    <n v="30.42"/>
    <s v="A"/>
    <s v="V"/>
    <s v="LIVRET A"/>
    <n v="2.581"/>
    <s v="V"/>
    <s v="LIVRET A"/>
    <n v="3.05"/>
    <s v="A-1"/>
    <m/>
    <n v="24485.66"/>
    <n v="15157.77"/>
  </r>
  <r>
    <x v="0"/>
    <x v="65"/>
    <n v="2009"/>
    <s v="X Produits CDC"/>
    <s v="BERNARD DU BOIS CONST 2"/>
    <s v="CFF"/>
    <n v="140782.95000000001"/>
    <n v="130911.05"/>
    <n v="42.5"/>
    <s v="A"/>
    <s v="V"/>
    <s v="LIVRET A"/>
    <n v="2.88"/>
    <s v="V"/>
    <s v="LIVRET A"/>
    <n v="2.88"/>
    <s v="A-1"/>
    <m/>
    <n v="3814.4"/>
    <n v="1533.19"/>
  </r>
  <r>
    <x v="0"/>
    <x v="65"/>
    <n v="2009"/>
    <s v="X Produits CDC"/>
    <s v="FERRARI PLS CONST 9 LOG"/>
    <s v="CFF"/>
    <n v="443115.75"/>
    <n v="373388.76"/>
    <n v="22.75"/>
    <s v="A"/>
    <s v="V"/>
    <s v="LIVRET A"/>
    <n v="2.3809999999999998"/>
    <s v="V"/>
    <s v="LIVRET A"/>
    <n v="2.38"/>
    <s v="A-1"/>
    <m/>
    <n v="9147.92"/>
    <n v="10977.51"/>
  </r>
  <r>
    <x v="0"/>
    <x v="65"/>
    <n v="2009"/>
    <s v="X Produits CDC"/>
    <s v="FERRARI CONST 5 LOGTS P"/>
    <s v="CDC"/>
    <n v="30806.6"/>
    <n v="32169.89"/>
    <n v="43"/>
    <s v="A"/>
    <s v="V"/>
    <s v="LIVRET A"/>
    <n v="2.0150000000000001"/>
    <s v="V"/>
    <s v="LIVRET A"/>
    <n v="2.85"/>
    <s v="A-1"/>
    <m/>
    <n v="918.4"/>
    <n v="54.72"/>
  </r>
  <r>
    <x v="0"/>
    <x v="65"/>
    <n v="2008"/>
    <s v="X Produits CDC"/>
    <s v="STE MARTHE 2_x000a_CONST 31 L"/>
    <s v="CFF"/>
    <n v="1758101.4"/>
    <n v="0"/>
    <n v="0"/>
    <s v="A"/>
    <s v="V"/>
    <s v="LIVRET A"/>
    <n v="5.1130000000000004"/>
    <s v="V"/>
    <s v="LIVRET A"/>
    <n v="0.75"/>
    <s v="A-1"/>
    <m/>
    <n v="3153.3"/>
    <n v="1517677.53"/>
  </r>
  <r>
    <x v="0"/>
    <x v="65"/>
    <n v="2016"/>
    <s v="X Produits CDC"/>
    <s v="ST CHARLES Acq am_x000a_e de"/>
    <s v="CDC"/>
    <n v="1634481"/>
    <n v="1640731.67"/>
    <n v="47.5"/>
    <s v="A"/>
    <s v="V"/>
    <s v="LIVRET A"/>
    <n v="1.35"/>
    <s v="V"/>
    <s v="LIVRET A"/>
    <n v="1.35"/>
    <s v="A-1"/>
    <m/>
    <n v="22410.7"/>
    <n v="19320.2"/>
  </r>
  <r>
    <x v="0"/>
    <x v="65"/>
    <n v="1997"/>
    <s v="X Produits CDC"/>
    <s v="LAENNEC 7 rue Dr Laennec"/>
    <s v="CDC"/>
    <n v="168479.31"/>
    <n v="92819.32"/>
    <n v="12"/>
    <s v="A"/>
    <s v="V"/>
    <s v="LIVRET A"/>
    <n v="3.7679999999999998"/>
    <s v="V"/>
    <s v="LIVRET A"/>
    <n v="3.05"/>
    <s v="A-1"/>
    <m/>
    <n v="3009.95"/>
    <n v="5867.69"/>
  </r>
  <r>
    <x v="0"/>
    <x v="65"/>
    <n v="1993"/>
    <s v="X Produits CDC"/>
    <s v="HAUTS DE ST JEAN CONS 3"/>
    <s v="CDC"/>
    <n v="2058758.58"/>
    <n v="0"/>
    <n v="0"/>
    <s v="A"/>
    <s v="V"/>
    <s v="LIVRET A"/>
    <n v="5.05"/>
    <s v="V"/>
    <s v="LIVRET A"/>
    <n v="0.75"/>
    <s v="A-1"/>
    <m/>
    <n v="2865.5"/>
    <n v="1077155.6599999999"/>
  </r>
  <r>
    <x v="0"/>
    <x v="65"/>
    <n v="1996"/>
    <s v="X Produits CDC"/>
    <s v="276 rue Rabelais 16eme e"/>
    <s v="CDC"/>
    <n v="155312.76999999999"/>
    <n v="75674.570000000007"/>
    <n v="10.67"/>
    <s v="A"/>
    <s v="V"/>
    <s v="LIVRET A"/>
    <n v="3.84"/>
    <s v="V"/>
    <s v="LIVRET A"/>
    <n v="3.05"/>
    <s v="A-1"/>
    <m/>
    <n v="2485.4299999999998"/>
    <n v="5814.85"/>
  </r>
  <r>
    <x v="0"/>
    <x v="65"/>
    <n v="1996"/>
    <s v="X Produits CDC"/>
    <s v="rue Teissere 9eme emp_x000a_: 2"/>
    <s v="CDC"/>
    <n v="211181.15"/>
    <n v="102572.14"/>
    <n v="10.75"/>
    <s v="A"/>
    <s v="V"/>
    <s v="LIVRET A"/>
    <n v="3.7719999999999998"/>
    <s v="V"/>
    <s v="LIVRET A"/>
    <n v="3.05"/>
    <s v="A-1"/>
    <m/>
    <n v="3368.84"/>
    <n v="7881.67"/>
  </r>
  <r>
    <x v="0"/>
    <x v="65"/>
    <n v="1996"/>
    <s v="X Produits CDC"/>
    <s v="TEISSERE 47 rue_x000a_Raymond"/>
    <s v="CDC"/>
    <n v="2135276.02"/>
    <n v="1083411.99"/>
    <n v="10.42"/>
    <s v="A"/>
    <s v="V"/>
    <s v="LIVRET A"/>
    <n v="4.3209999999999997"/>
    <s v="V"/>
    <s v="LIVRET A"/>
    <n v="3.55"/>
    <s v="A-1"/>
    <m/>
    <n v="41331.370000000003"/>
    <n v="80851.990000000005"/>
  </r>
  <r>
    <x v="0"/>
    <x v="65"/>
    <n v="1990"/>
    <s v="X Produits CDC"/>
    <s v="CONSTRUCTION DE 29 LOGTS."/>
    <s v="CDC"/>
    <n v="1494468.54"/>
    <n v="656119.36"/>
    <n v="8.42"/>
    <s v="A"/>
    <s v="V"/>
    <s v="LIVRET A"/>
    <n v="5.5090000000000003"/>
    <s v="V"/>
    <s v="LIVRET A"/>
    <n v="3.55"/>
    <s v="A-1"/>
    <m/>
    <n v="38330.74"/>
    <n v="55814.18"/>
  </r>
  <r>
    <x v="0"/>
    <x v="65"/>
    <n v="1994"/>
    <s v="X Produits CDC"/>
    <s v="RECHER 38 rue Joel Reche"/>
    <s v="CDC"/>
    <n v="2267982.2799999998"/>
    <n v="1089867.8400000001"/>
    <n v="9.25"/>
    <s v="A"/>
    <s v="V"/>
    <s v="LIVRET A"/>
    <n v="4.7140000000000004"/>
    <s v="V"/>
    <s v="LIVRET A"/>
    <n v="3.55"/>
    <s v="A-1"/>
    <m/>
    <n v="41919.379999999997"/>
    <n v="90959.679999999993"/>
  </r>
  <r>
    <x v="0"/>
    <x v="65"/>
    <n v="2012"/>
    <s v="X Produits CDC"/>
    <s v="TASSO PLUS PLAI CONST D"/>
    <s v="CDC"/>
    <n v="287597.2"/>
    <n v="292457.06"/>
    <n v="45.33"/>
    <s v="A"/>
    <s v="V"/>
    <s v="LIVRET A"/>
    <n v="2.8439999999999999"/>
    <s v="V"/>
    <s v="LIVRET A"/>
    <n v="2.85"/>
    <s v="A-1"/>
    <m/>
    <n v="8422.43"/>
    <n v="3066.83"/>
  </r>
  <r>
    <x v="0"/>
    <x v="65"/>
    <n v="2016"/>
    <s v="X Produits CDC"/>
    <s v="URBAIN V Aqu am e de 13"/>
    <s v="CDC"/>
    <n v="1751844"/>
    <n v="1740429.67"/>
    <n v="37.5"/>
    <s v="A"/>
    <s v="V"/>
    <s v="LIVRET A"/>
    <n v="1.35"/>
    <s v="V"/>
    <s v="LIVRET A"/>
    <n v="1.35"/>
    <s v="A-1"/>
    <m/>
    <n v="23898.74"/>
    <n v="29847.4"/>
  </r>
  <r>
    <x v="0"/>
    <x v="65"/>
    <n v="1987"/>
    <s v="X Produits CDC"/>
    <s v="ACQ AMEL 1 LOGT.9 RUE DE"/>
    <s v="CDC"/>
    <n v="79432.649999999994"/>
    <n v="24527.68"/>
    <n v="5.25"/>
    <s v="A"/>
    <s v="V"/>
    <s v="LIVRET A"/>
    <n v="4.758"/>
    <s v="V"/>
    <s v="LIVRET A"/>
    <n v="2.77"/>
    <s v="A-1"/>
    <m/>
    <n v="1237.0899999999999"/>
    <n v="3398.74"/>
  </r>
  <r>
    <x v="0"/>
    <x v="65"/>
    <n v="2015"/>
    <s v="X Produits CDC"/>
    <s v="FOYER BANON_x000a_constructio"/>
    <s v="CDC"/>
    <n v="1524166.6"/>
    <n v="1421090.14"/>
    <n v="36.5"/>
    <s v="A"/>
    <s v="V"/>
    <s v="LIVRET A"/>
    <n v="0.55200000000000005"/>
    <s v="V"/>
    <s v="LIVRET A"/>
    <n v="0.55000000000000004"/>
    <s v="A-1"/>
    <m/>
    <n v="8006.01"/>
    <n v="34547.449999999997"/>
  </r>
  <r>
    <x v="0"/>
    <x v="65"/>
    <n v="2014"/>
    <s v="X Produits CDC"/>
    <s v="BANON CONST. DE 28 LOG"/>
    <s v="CDC"/>
    <n v="9420.9500000000007"/>
    <n v="8866.65"/>
    <n v="36.17"/>
    <s v="A"/>
    <s v="V"/>
    <s v="LIVRET A"/>
    <n v="0.79"/>
    <s v="V"/>
    <s v="LIVRET A"/>
    <n v="0.8"/>
    <s v="A-1"/>
    <m/>
    <n v="72.569999999999993"/>
    <n v="205.23"/>
  </r>
  <r>
    <x v="0"/>
    <x v="65"/>
    <n v="2013"/>
    <s v="X Produits CDC"/>
    <s v="VELODROME TEISSERE CONS"/>
    <s v="CDC"/>
    <n v="1226456"/>
    <n v="1223986.4099999999"/>
    <n v="46.67"/>
    <s v="A"/>
    <s v="V"/>
    <s v="LIVRET A"/>
    <n v="2.2040000000000002"/>
    <s v="V"/>
    <s v="LIVRET A"/>
    <n v="2.36"/>
    <s v="A-1"/>
    <m/>
    <n v="29124.25"/>
    <n v="10091.959999999999"/>
  </r>
  <r>
    <x v="0"/>
    <x v="65"/>
    <n v="2011"/>
    <s v="X Produits CDC"/>
    <s v="CAPELETTE MIREILLE LAUZE"/>
    <s v="CDC"/>
    <n v="294669.09999999998"/>
    <n v="272755.95"/>
    <n v="44.67"/>
    <s v="A"/>
    <s v="V"/>
    <s v="LIVRET A"/>
    <n v="2.5920000000000001"/>
    <s v="V"/>
    <s v="LIVRET A"/>
    <n v="2.85"/>
    <s v="A-1"/>
    <m/>
    <n v="7818.88"/>
    <n v="1590.9"/>
  </r>
  <r>
    <x v="0"/>
    <x v="65"/>
    <n v="2011"/>
    <s v="X Produits CDC"/>
    <s v="CAPELETTE MIREILLE LAUZE"/>
    <s v="CDC"/>
    <n v="955620.6"/>
    <n v="136352.82"/>
    <n v="34.67"/>
    <s v="A"/>
    <s v="V"/>
    <s v="LIVRET A"/>
    <n v="2.391"/>
    <s v="V"/>
    <s v="LIVRET A"/>
    <n v="2.65"/>
    <s v="A-1"/>
    <m/>
    <n v="3658.47"/>
    <n v="1702.76"/>
  </r>
  <r>
    <x v="0"/>
    <x v="65"/>
    <n v="2009"/>
    <s v="X Produits CDC"/>
    <s v="BAILLE PLS CONST 16 LOG"/>
    <s v="CFF"/>
    <n v="189368.85"/>
    <n v="174248.69"/>
    <n v="42.75"/>
    <s v="A"/>
    <s v="V"/>
    <s v="LIVRET A"/>
    <n v="2.38"/>
    <s v="V"/>
    <s v="LIVRET A"/>
    <n v="2.38"/>
    <s v="A-1"/>
    <m/>
    <n v="4202.2299999999996"/>
    <n v="2315.38"/>
  </r>
  <r>
    <x v="0"/>
    <x v="65"/>
    <n v="2008"/>
    <s v="X Produits CDC"/>
    <s v="ABBE DE L EPEE CONST 33"/>
    <s v="CFF"/>
    <n v="1886588.55"/>
    <n v="1588860.47"/>
    <n v="19.829999999999998"/>
    <s v="A"/>
    <s v="V"/>
    <s v="LIVRET A"/>
    <n v="5.1130000000000004"/>
    <s v="V"/>
    <s v="LIVRET A"/>
    <n v="5.13"/>
    <s v="A-1"/>
    <m/>
    <n v="83546.86"/>
    <n v="39733.339999999997"/>
  </r>
  <r>
    <x v="0"/>
    <x v="65"/>
    <n v="1998"/>
    <s v="X Produits CDC"/>
    <s v="PEYSONNEL 2eme_x000a_Construc"/>
    <s v="CDC"/>
    <n v="467462.5"/>
    <n v="249471.35"/>
    <n v="12.58"/>
    <s v="A"/>
    <s v="V"/>
    <s v="LIVRET A"/>
    <n v="4.29"/>
    <s v="V"/>
    <s v="LIVRET A"/>
    <n v="3.05"/>
    <s v="A-1"/>
    <m/>
    <n v="8089.88"/>
    <n v="15770.64"/>
  </r>
  <r>
    <x v="0"/>
    <x v="65"/>
    <n v="1998"/>
    <s v="X Produits CDC"/>
    <s v="PEYSONNEL 2eme_x000a_Construc"/>
    <s v="CDC"/>
    <n v="477721.41"/>
    <n v="263989.98"/>
    <n v="12.58"/>
    <s v="A"/>
    <s v="V"/>
    <s v="LIVRET A"/>
    <n v="5.343"/>
    <s v="V"/>
    <s v="LIVRET A"/>
    <n v="3.55"/>
    <s v="A-1"/>
    <m/>
    <n v="9943.3799999999992"/>
    <n v="16105.23"/>
  </r>
  <r>
    <x v="0"/>
    <x v="65"/>
    <n v="1998"/>
    <s v="X Produits CDC"/>
    <s v="CHEVALIER PAUL_x000a_2eme Con"/>
    <s v="CDC"/>
    <n v="294648.58"/>
    <n v="157677.16"/>
    <n v="12.58"/>
    <s v="A"/>
    <s v="V"/>
    <s v="LIVRET A"/>
    <n v="4.29"/>
    <s v="V"/>
    <s v="LIVRET A"/>
    <n v="3.05"/>
    <s v="A-1"/>
    <m/>
    <n v="5113.17"/>
    <n v="9967.76"/>
  </r>
  <r>
    <x v="0"/>
    <x v="65"/>
    <n v="1992"/>
    <s v="X Produits CDC"/>
    <s v="CONST 40 LOGTS TRAVERSE"/>
    <s v="CDC"/>
    <n v="2487371.89"/>
    <n v="1120021.8600000001"/>
    <n v="8.92"/>
    <s v="A"/>
    <s v="V"/>
    <s v="LIVRET A"/>
    <n v="5.1159999999999997"/>
    <s v="V"/>
    <s v="LIVRET A"/>
    <n v="3.55"/>
    <s v="A-1"/>
    <m/>
    <n v="43509.38"/>
    <n v="105594.49"/>
  </r>
  <r>
    <x v="0"/>
    <x v="65"/>
    <n v="1987"/>
    <s v="X Produits CDC"/>
    <s v="LE VAUBAN CONST 10 LOGT"/>
    <s v="CDC"/>
    <n v="609796.06999999995"/>
    <n v="0"/>
    <n v="0"/>
    <s v="A"/>
    <s v="V"/>
    <s v="LIVRET A"/>
    <n v="4.7590000000000003"/>
    <s v="V"/>
    <s v="LIVRET A"/>
    <n v="0.75"/>
    <s v="A-1"/>
    <m/>
    <n v="842.82"/>
    <n v="215571.72"/>
  </r>
  <r>
    <x v="0"/>
    <x v="65"/>
    <n v="2016"/>
    <s v="X Produits CDC"/>
    <s v="URBAIN V Aqu am e de 13"/>
    <s v="CDC"/>
    <n v="1003215"/>
    <n v="1015050.71"/>
    <n v="47.5"/>
    <s v="A"/>
    <s v="V"/>
    <s v="LIVRET A"/>
    <n v="1.86"/>
    <s v="V"/>
    <s v="LIVRET A"/>
    <n v="1.86"/>
    <s v="A-1"/>
    <m/>
    <n v="19122.38"/>
    <n v="13034.49"/>
  </r>
  <r>
    <x v="0"/>
    <x v="65"/>
    <n v="2016"/>
    <s v="X Produits CDC"/>
    <s v="URBAIN V Aqu am e de 13"/>
    <s v="CDC"/>
    <n v="882135"/>
    <n v="856190.19"/>
    <n v="37.5"/>
    <s v="A"/>
    <s v="V"/>
    <s v="LIVRET A"/>
    <n v="0.55000000000000004"/>
    <s v="V"/>
    <s v="LIVRET A"/>
    <n v="0.55000000000000004"/>
    <s v="A-1"/>
    <m/>
    <n v="4807.7299999999996"/>
    <n v="17942.849999999999"/>
  </r>
  <r>
    <x v="0"/>
    <x v="65"/>
    <n v="1984"/>
    <s v="X Produits CDC"/>
    <s v="CONST 30 LOGTS 63 AV POIN"/>
    <s v="CDC"/>
    <n v="1670936.51"/>
    <n v="0"/>
    <n v="0"/>
    <s v="A"/>
    <s v="V"/>
    <s v="LIVRET A"/>
    <n v="5.2530000000000001"/>
    <s v="V"/>
    <s v="LIVRET A"/>
    <n v="0.75"/>
    <s v="A-1"/>
    <m/>
    <n v="2562.0500000000002"/>
    <n v="363924.07"/>
  </r>
  <r>
    <x v="0"/>
    <x v="65"/>
    <n v="1994"/>
    <s v="X Produits CDC"/>
    <s v="LAFAYETTE 2A rue_x000a_Lafayet"/>
    <s v="CDC"/>
    <n v="737482.22"/>
    <n v="391572.15"/>
    <n v="11.25"/>
    <s v="A"/>
    <s v="V"/>
    <s v="LIVRET A"/>
    <n v="4.9109999999999996"/>
    <s v="V"/>
    <s v="LIVRET A"/>
    <n v="3.55"/>
    <s v="A-1"/>
    <m/>
    <n v="14836.13"/>
    <n v="26347.13"/>
  </r>
  <r>
    <x v="0"/>
    <x v="65"/>
    <n v="2012"/>
    <s v="X Produits CDC"/>
    <s v="RUE FERRARI REALISATION"/>
    <s v="CFF"/>
    <n v="270478.45"/>
    <n v="235289.31"/>
    <n v="23.92"/>
    <s v="A"/>
    <s v="V"/>
    <s v="LIVRET A"/>
    <n v="3.3180000000000001"/>
    <s v="V"/>
    <s v="LIVRET A"/>
    <n v="3.32"/>
    <s v="A-1"/>
    <m/>
    <n v="8022.56"/>
    <n v="6353.94"/>
  </r>
  <r>
    <x v="0"/>
    <x v="65"/>
    <n v="2015"/>
    <s v="X Produits CDC"/>
    <s v="FOYER BANON_x000a_constructio"/>
    <s v="CDC"/>
    <n v="196162.45"/>
    <n v="184818.27"/>
    <n v="36.5"/>
    <s v="A"/>
    <s v="V"/>
    <s v="LIVRET A"/>
    <n v="1.3560000000000001"/>
    <s v="V"/>
    <s v="LIVRET A"/>
    <n v="1.35"/>
    <s v="A-1"/>
    <m/>
    <n v="2546.7800000000002"/>
    <n v="3832.21"/>
  </r>
  <r>
    <x v="0"/>
    <x v="65"/>
    <n v="2011"/>
    <s v="X Produits CDC"/>
    <s v="CAPELETTE MIREILLE LAUZE"/>
    <s v="CDC"/>
    <n v="24759.35"/>
    <n v="22260.38"/>
    <n v="44.67"/>
    <s v="A"/>
    <s v="V"/>
    <s v="LIVRET A"/>
    <n v="1.794"/>
    <s v="V"/>
    <s v="LIVRET A"/>
    <n v="2.0499999999999998"/>
    <s v="A-1"/>
    <m/>
    <n v="460.34"/>
    <n v="195.31"/>
  </r>
  <r>
    <x v="0"/>
    <x v="65"/>
    <n v="2009"/>
    <s v="X Produits CDC"/>
    <s v="BERNARD DU BOIS CONST 2"/>
    <s v="CFF"/>
    <n v="645556.44999999995"/>
    <n v="551692"/>
    <n v="22.25"/>
    <s v="A"/>
    <s v="V"/>
    <s v="LIVRET A"/>
    <n v="2.8809999999999998"/>
    <s v="V"/>
    <s v="LIVRET A"/>
    <n v="2.88"/>
    <s v="A-1"/>
    <m/>
    <n v="16321.74"/>
    <n v="15035"/>
  </r>
  <r>
    <x v="0"/>
    <x v="65"/>
    <n v="2015"/>
    <s v="X Produits CDC"/>
    <s v="RUFFI JAPAN CONST DE 19LO"/>
    <s v="CDC"/>
    <n v="434842.65"/>
    <n v="435666.23"/>
    <n v="36.08"/>
    <s v="A"/>
    <s v="V"/>
    <s v="LIVRET A"/>
    <n v="2.0699999999999998"/>
    <s v="V"/>
    <s v="LIVRET A"/>
    <n v="2.04"/>
    <s v="A-1"/>
    <m/>
    <n v="9134.14"/>
    <n v="5889.71"/>
  </r>
  <r>
    <x v="0"/>
    <x v="65"/>
    <n v="2008"/>
    <s v="P"/>
    <s v="CHATEAU GOMBERT CONST R"/>
    <s v="CFF"/>
    <n v="3950727"/>
    <n v="3275620.65"/>
    <n v="19.170000000000002"/>
    <s v="A"/>
    <s v="V"/>
    <s v="LIVRET A"/>
    <n v="4.6440000000000001"/>
    <s v="V"/>
    <s v="LIVRET A"/>
    <n v="4.6310000000000002"/>
    <s v="A-1"/>
    <m/>
    <n v="155765.68"/>
    <n v="87631.9"/>
  </r>
  <r>
    <x v="0"/>
    <x v="65"/>
    <n v="2009"/>
    <s v="X Produits CDC"/>
    <s v="BAILLE PLUS CONST 41 LO"/>
    <s v="CDC"/>
    <n v="365731.3"/>
    <n v="381916.05"/>
    <n v="43"/>
    <s v="A"/>
    <s v="V"/>
    <s v="LIVRET A"/>
    <n v="1.7589999999999999"/>
    <s v="V"/>
    <s v="LIVRET A"/>
    <n v="2.85"/>
    <s v="A-1"/>
    <m/>
    <n v="10903.12"/>
    <n v="649.63"/>
  </r>
  <r>
    <x v="0"/>
    <x v="65"/>
    <n v="2009"/>
    <s v="X Produits CDC"/>
    <s v="FERRARI CONST 5 LOGTS P"/>
    <s v="CDC"/>
    <n v="235431.9"/>
    <n v="233155.76"/>
    <n v="33"/>
    <s v="A"/>
    <s v="V"/>
    <s v="LIVRET A"/>
    <n v="2.2839999999999998"/>
    <s v="V"/>
    <s v="LIVRET A"/>
    <n v="2.85"/>
    <s v="A-1"/>
    <m/>
    <n v="6698.77"/>
    <n v="1888.68"/>
  </r>
  <r>
    <x v="0"/>
    <x v="65"/>
    <n v="2008"/>
    <s v="X Produits CDC"/>
    <s v="BD DE DUNKERQUE ILOT M1"/>
    <s v="CDC"/>
    <n v="106583.95"/>
    <n v="105002.87"/>
    <n v="41.42"/>
    <s v="A"/>
    <s v="V"/>
    <s v="LIVRET A"/>
    <n v="2.0499999999999998"/>
    <s v="V"/>
    <s v="LIVRET A"/>
    <n v="3.25"/>
    <s v="A-1"/>
    <m/>
    <n v="3450.53"/>
    <n v="1167.24"/>
  </r>
  <r>
    <x v="0"/>
    <x v="65"/>
    <n v="2008"/>
    <s v="X Produits CDC"/>
    <s v="ABBEE DE L EPEE CONST 1"/>
    <s v="CDC"/>
    <n v="644459.75"/>
    <n v="573850.62"/>
    <n v="26.5"/>
    <s v="A"/>
    <s v="V"/>
    <s v="LIVRET A"/>
    <n v="1.8160000000000001"/>
    <s v="V"/>
    <s v="LIVRET A"/>
    <n v="3.05"/>
    <s v="A-1"/>
    <m/>
    <n v="17916.669999999998"/>
    <n v="13581.16"/>
  </r>
  <r>
    <x v="0"/>
    <x v="65"/>
    <n v="1996"/>
    <s v="X Produits CDC"/>
    <s v="Estaque bellevue mont e"/>
    <s v="CDC"/>
    <n v="1242287.45"/>
    <n v="623551.71"/>
    <n v="10.25"/>
    <s v="A"/>
    <s v="V"/>
    <s v="LIVRET A"/>
    <n v="4.67"/>
    <s v="V"/>
    <s v="LIVRET A"/>
    <n v="3.55"/>
    <s v="A-1"/>
    <m/>
    <n v="23788.04"/>
    <n v="46533.91"/>
  </r>
  <r>
    <x v="0"/>
    <x v="65"/>
    <n v="1998"/>
    <s v="X Produits CDC"/>
    <s v="RICARD DIGNE 4eme_x000a_Const"/>
    <s v="CDC"/>
    <n v="626519.81999999995"/>
    <n v="325809.49"/>
    <n v="11.17"/>
    <s v="A"/>
    <s v="V"/>
    <s v="LIVRET A"/>
    <n v="4.774"/>
    <s v="V"/>
    <s v="LIVRET A"/>
    <n v="3.55"/>
    <s v="A-1"/>
    <m/>
    <n v="12343.52"/>
    <n v="21895.24"/>
  </r>
  <r>
    <x v="0"/>
    <x v="65"/>
    <n v="1997"/>
    <s v="X Produits CDC"/>
    <s v="LAENNEC 7 rue Dr Laennec"/>
    <s v="CDC"/>
    <n v="1319326.21"/>
    <n v="752617.55"/>
    <n v="12"/>
    <s v="A"/>
    <s v="V"/>
    <s v="LIVRET A"/>
    <n v="4.2300000000000004"/>
    <s v="V"/>
    <s v="LIVRET A"/>
    <n v="3.55"/>
    <s v="A-1"/>
    <m/>
    <n v="28347.9"/>
    <n v="45914.93"/>
  </r>
  <r>
    <x v="0"/>
    <x v="65"/>
    <n v="2001"/>
    <s v="X Produits CDC"/>
    <s v="BODO AMELIORATION DE 5"/>
    <s v="CDC"/>
    <n v="132783.09"/>
    <n v="88541.04"/>
    <n v="17.75"/>
    <s v="A"/>
    <s v="V"/>
    <s v="LIVRET A"/>
    <n v="4.1790000000000003"/>
    <s v="V"/>
    <s v="LIVRET A"/>
    <n v="3.45"/>
    <s v="A-1"/>
    <m/>
    <n v="3175.74"/>
    <n v="3509.37"/>
  </r>
  <r>
    <x v="0"/>
    <x v="65"/>
    <n v="2002"/>
    <s v="X Produits CDC"/>
    <s v="MERADOU_x000a_Construction 12 l"/>
    <s v="CDC"/>
    <n v="31235"/>
    <n v="24984.400000000001"/>
    <n v="33.92"/>
    <s v="A"/>
    <s v="V"/>
    <s v="LIVRET A"/>
    <n v="2.89"/>
    <s v="V"/>
    <s v="LIVRET A"/>
    <n v="2.25"/>
    <s v="A-1"/>
    <m/>
    <n v="573.09"/>
    <n v="486.16"/>
  </r>
  <r>
    <x v="0"/>
    <x v="65"/>
    <n v="2012"/>
    <s v="X Produits CDC"/>
    <s v="TASSO PLUS PLAI CONST D"/>
    <s v="CDC"/>
    <n v="111818.3"/>
    <n v="108583.62"/>
    <n v="35.33"/>
    <s v="A"/>
    <s v="V"/>
    <s v="LIVRET A"/>
    <n v="2.0459999999999998"/>
    <s v="V"/>
    <s v="LIVRET A"/>
    <n v="2.0499999999999998"/>
    <s v="A-1"/>
    <m/>
    <n v="2267.5100000000002"/>
    <n v="2026.82"/>
  </r>
  <r>
    <x v="0"/>
    <x v="65"/>
    <n v="1994"/>
    <s v="X Produits CDC"/>
    <s v="ACQ AMEL 4 LOGTS 2 RUE D"/>
    <s v="CDC"/>
    <n v="187756.82"/>
    <n v="0"/>
    <n v="0"/>
    <s v="A"/>
    <s v="V"/>
    <s v="LIVRET A"/>
    <n v="4.9820000000000002"/>
    <s v="V"/>
    <s v="LIVRET A"/>
    <n v="0.75"/>
    <s v="A-1"/>
    <m/>
    <n v="271.70999999999998"/>
    <n v="102136.85"/>
  </r>
  <r>
    <x v="0"/>
    <x v="65"/>
    <n v="1988"/>
    <s v="X Produits CDC"/>
    <s v="CONST 7 LOGTS.SUR_x000a_57 SIS"/>
    <s v="CDC"/>
    <n v="491789.86"/>
    <n v="174727.02"/>
    <n v="6.75"/>
    <s v="A"/>
    <s v="V"/>
    <s v="LIVRET A"/>
    <n v="4.7140000000000004"/>
    <s v="V"/>
    <s v="LIVRET A"/>
    <n v="2.77"/>
    <s v="A-1"/>
    <m/>
    <n v="7995.53"/>
    <n v="20194.57"/>
  </r>
  <r>
    <x v="0"/>
    <x v="65"/>
    <n v="1987"/>
    <s v="X Produits CDC"/>
    <s v="CONSTRUCTION DE 22 LOGTS."/>
    <s v="CDC"/>
    <n v="1385889.47"/>
    <n v="0"/>
    <n v="0"/>
    <s v="A"/>
    <s v="V"/>
    <s v="LIVRET A"/>
    <n v="4.7590000000000003"/>
    <s v="V"/>
    <s v="LIVRET A"/>
    <n v="0.75"/>
    <s v="A-1"/>
    <m/>
    <n v="1303.3399999999999"/>
    <n v="489931.93"/>
  </r>
  <r>
    <x v="0"/>
    <x v="65"/>
    <n v="1988"/>
    <s v="X Produits CDC"/>
    <s v="CONST 5 LOGTS.SUR_x000a_57 SIS"/>
    <s v="CDC"/>
    <n v="326671.87"/>
    <n v="115483.24"/>
    <n v="6.25"/>
    <s v="A"/>
    <s v="V"/>
    <s v="LIVRET A"/>
    <n v="4.7119999999999997"/>
    <s v="V"/>
    <s v="LIVRET A"/>
    <n v="2.77"/>
    <s v="A-1"/>
    <m/>
    <n v="5437.38"/>
    <n v="13347.3"/>
  </r>
  <r>
    <x v="0"/>
    <x v="65"/>
    <n v="1987"/>
    <s v="X Produits CDC"/>
    <s v="CONSTRUCTION DE 18 LOGTS."/>
    <s v="CDC"/>
    <n v="1169492.21"/>
    <n v="361122.59"/>
    <n v="5.42"/>
    <s v="A"/>
    <s v="V"/>
    <s v="LIVRET A"/>
    <n v="4.758"/>
    <s v="V"/>
    <s v="LIVRET A"/>
    <n v="2.77"/>
    <s v="A-1"/>
    <m/>
    <n v="17716.87"/>
    <n v="50039.89"/>
  </r>
  <r>
    <x v="0"/>
    <x v="65"/>
    <n v="1988"/>
    <s v="X Produits CDC"/>
    <s v="ACQ AMEL 9 LOGTS ILOT BE"/>
    <s v="CDC"/>
    <n v="355301.95"/>
    <n v="125604.38"/>
    <n v="6.5"/>
    <s v="A"/>
    <s v="V"/>
    <s v="LIVRET A"/>
    <n v="4.7119999999999997"/>
    <s v="V"/>
    <s v="LIVRET A"/>
    <n v="2.77"/>
    <s v="A-1"/>
    <m/>
    <n v="5814.99"/>
    <n v="14517.08"/>
  </r>
  <r>
    <x v="0"/>
    <x v="65"/>
    <n v="1989"/>
    <s v="X Produits CDC"/>
    <s v="ACQ AMEL 6_x000a_LOGTS.SIS 68 R"/>
    <s v="CDC"/>
    <n v="293011.74"/>
    <n v="117118.34"/>
    <n v="7.67"/>
    <s v="A"/>
    <s v="V"/>
    <s v="LIVRET A"/>
    <n v="5.5640000000000001"/>
    <s v="V"/>
    <s v="LIVRET A"/>
    <n v="3.55"/>
    <s v="A-1"/>
    <m/>
    <n v="7294.81"/>
    <n v="11523.15"/>
  </r>
  <r>
    <x v="0"/>
    <x v="65"/>
    <n v="1989"/>
    <s v="X Produits CDC"/>
    <s v="ACQ AMEL 1 LOGT. SIS 51 B"/>
    <s v="CDC"/>
    <n v="67128.490000000005"/>
    <n v="26744.91"/>
    <n v="7.5"/>
    <s v="A"/>
    <s v="V"/>
    <s v="LIVRET A"/>
    <n v="5.5650000000000004"/>
    <s v="V"/>
    <s v="LIVRET A"/>
    <n v="3.55"/>
    <s v="A-1"/>
    <m/>
    <n v="1675.21"/>
    <n v="2631.4"/>
  </r>
  <r>
    <x v="0"/>
    <x v="65"/>
    <n v="2015"/>
    <s v="X Produits CDC"/>
    <s v="ALHAMBRA CONSTRUCTION D"/>
    <s v="CDC"/>
    <n v="391392.65"/>
    <n v="397515.85"/>
    <n v="48.75"/>
    <s v="A"/>
    <s v="V"/>
    <s v="LIVRET A"/>
    <n v="1.2529999999999999"/>
    <s v="V"/>
    <s v="LIVRET A"/>
    <n v="1.35"/>
    <s v="A-1"/>
    <m/>
    <n v="5427.43"/>
    <n v="4515.7299999999996"/>
  </r>
  <r>
    <x v="0"/>
    <x v="65"/>
    <n v="2012"/>
    <s v="X Produits CDC"/>
    <s v="FERRARI 9 LOGTS PLUS"/>
    <s v="CDC"/>
    <n v="122948.65"/>
    <n v="117548.59"/>
    <n v="33.5"/>
    <s v="A"/>
    <s v="V"/>
    <s v="LIVRET A"/>
    <n v="2.8479999999999999"/>
    <s v="V"/>
    <s v="LIVRET A"/>
    <n v="2.85"/>
    <s v="A-1"/>
    <m/>
    <n v="3397.24"/>
    <n v="1652.84"/>
  </r>
  <r>
    <x v="0"/>
    <x v="65"/>
    <n v="2015"/>
    <s v="X Produits CDC"/>
    <s v="FOYER BANON_x000a_constructio"/>
    <s v="CDC"/>
    <n v="265358.5"/>
    <n v="251406.06"/>
    <n v="46.5"/>
    <s v="A"/>
    <s v="V"/>
    <s v="LIVRET A"/>
    <n v="0.55200000000000005"/>
    <s v="V"/>
    <s v="LIVRET A"/>
    <n v="0.55000000000000004"/>
    <s v="A-1"/>
    <m/>
    <n v="1408.45"/>
    <n v="4676.3500000000004"/>
  </r>
  <r>
    <x v="0"/>
    <x v="65"/>
    <n v="2013"/>
    <s v="X Produits CDC"/>
    <s v="VELODROME TEISSERE CONS"/>
    <s v="CDC"/>
    <n v="4905824.55"/>
    <n v="4821745.26"/>
    <n v="36.67"/>
    <s v="A"/>
    <s v="V"/>
    <s v="LIVRET A"/>
    <n v="2.1760000000000002"/>
    <s v="V"/>
    <s v="LIVRET A"/>
    <n v="2.36"/>
    <s v="A-1"/>
    <m/>
    <n v="115346.07"/>
    <n v="65800.25"/>
  </r>
  <r>
    <x v="0"/>
    <x v="65"/>
    <n v="2007"/>
    <s v="X Produits CDC"/>
    <s v="BD CHAPUIS CONST 14 LOG"/>
    <s v="CFF"/>
    <n v="143205.70000000001"/>
    <n v="131745.37"/>
    <n v="38"/>
    <s v="A"/>
    <s v="V"/>
    <s v="LIVRET A"/>
    <n v="4.3769999999999998"/>
    <s v="V"/>
    <s v="LIVRET A"/>
    <n v="4.38"/>
    <s v="A-1"/>
    <m/>
    <n v="5826.47"/>
    <n v="1279.1099999999999"/>
  </r>
  <r>
    <x v="0"/>
    <x v="65"/>
    <n v="2011"/>
    <s v="X Produits CDC"/>
    <s v="CAPELETTE MIREILLE LAUZE"/>
    <s v="CDC"/>
    <n v="80295.600000000006"/>
    <n v="10060.129999999999"/>
    <n v="34.67"/>
    <s v="A"/>
    <s v="V"/>
    <s v="LIVRET A"/>
    <n v="1.5940000000000001"/>
    <s v="V"/>
    <s v="LIVRET A"/>
    <n v="1.85"/>
    <s v="A-1"/>
    <m/>
    <n v="189.05"/>
    <n v="158.5"/>
  </r>
  <r>
    <x v="0"/>
    <x v="65"/>
    <n v="1998"/>
    <s v="P"/>
    <s v="Rue d Aix Ren egociatio"/>
    <s v="CEP"/>
    <n v="488599.1"/>
    <n v="39890.800000000003"/>
    <n v="0.42"/>
    <s v="A"/>
    <s v="F"/>
    <s v="FIXE"/>
    <n v="5.8979999999999997"/>
    <s v="F"/>
    <s v="FIXE"/>
    <n v="5.9"/>
    <s v="A-1"/>
    <m/>
    <n v="4637.37"/>
    <n v="37631.96"/>
  </r>
  <r>
    <x v="0"/>
    <x v="65"/>
    <n v="1998"/>
    <s v="P"/>
    <s v="Pointe Rouge Ren egocia"/>
    <s v="CEP"/>
    <n v="1802252.28"/>
    <n v="147141.51"/>
    <n v="0.42"/>
    <s v="A"/>
    <s v="F"/>
    <s v="FIXE"/>
    <n v="5.8979999999999997"/>
    <s v="F"/>
    <s v="FIXE"/>
    <n v="5.9"/>
    <s v="A-1"/>
    <m/>
    <n v="17105.439999999999"/>
    <n v="138809.70000000001"/>
  </r>
  <r>
    <x v="0"/>
    <x v="65"/>
    <n v="2009"/>
    <s v="X Produits CDC"/>
    <s v="BAILLE PLS CONST 16 LOG"/>
    <s v="CFF"/>
    <n v="980767.7"/>
    <n v="826437.87"/>
    <n v="22.75"/>
    <s v="A"/>
    <s v="V"/>
    <s v="LIVRET A"/>
    <n v="2.3849999999999998"/>
    <s v="V"/>
    <s v="LIVRET A"/>
    <n v="2.38"/>
    <s v="A-1"/>
    <m/>
    <n v="20247.490000000002"/>
    <n v="24297.02"/>
  </r>
  <r>
    <x v="0"/>
    <x v="65"/>
    <n v="2009"/>
    <s v="X Produits CDC"/>
    <s v="FERRARI CONST 4 LOGTS P"/>
    <s v="CDC"/>
    <n v="189028.4"/>
    <n v="181861.26"/>
    <n v="33"/>
    <s v="A"/>
    <s v="V"/>
    <s v="LIVRET A"/>
    <n v="1.157"/>
    <s v="V"/>
    <s v="LIVRET A"/>
    <n v="2.0499999999999998"/>
    <s v="A-1"/>
    <m/>
    <n v="3771.31"/>
    <n v="2105.19"/>
  </r>
  <r>
    <x v="0"/>
    <x v="65"/>
    <n v="2008"/>
    <s v="X Produits CDC"/>
    <s v="ABBE DE L EPEE CONST 33"/>
    <s v="CFF"/>
    <n v="193619.8"/>
    <n v="182396.41"/>
    <n v="39.83"/>
    <s v="A"/>
    <s v="V"/>
    <s v="LIVRET A"/>
    <n v="5.1159999999999997"/>
    <s v="V"/>
    <s v="LIVRET A"/>
    <n v="5.13"/>
    <s v="A-1"/>
    <m/>
    <n v="9428.31"/>
    <n v="1391.3"/>
  </r>
  <r>
    <x v="0"/>
    <x v="65"/>
    <n v="2008"/>
    <s v="X Produits CDC"/>
    <s v="RUE BRIFFAUT CONST 25 L"/>
    <s v="CFF"/>
    <n v="1341093.05"/>
    <n v="0"/>
    <n v="0"/>
    <s v="A"/>
    <s v="V"/>
    <s v="LIVRET A"/>
    <n v="4.3970000000000002"/>
    <s v="V"/>
    <s v="LIVRET A"/>
    <n v="0.75"/>
    <s v="A-1"/>
    <m/>
    <n v="3674.61"/>
    <n v="1097802.8600000001"/>
  </r>
  <r>
    <x v="0"/>
    <x v="65"/>
    <n v="2016"/>
    <s v="X Produits CDC"/>
    <s v="ST CHARLES Acq am_x000a_e de"/>
    <s v="CDC"/>
    <n v="1297597"/>
    <n v="1321149.3700000001"/>
    <n v="47.5"/>
    <s v="A"/>
    <s v="V"/>
    <s v="LIVRET A"/>
    <n v="1.86"/>
    <s v="V"/>
    <s v="LIVRET A"/>
    <n v="1.86"/>
    <s v="A-1"/>
    <m/>
    <n v="24811.31"/>
    <n v="12792.21"/>
  </r>
  <r>
    <x v="0"/>
    <x v="65"/>
    <n v="2008"/>
    <s v="X Produits CDC"/>
    <s v="ABBEE DE L EPEE CONST 1"/>
    <s v="CDC"/>
    <n v="60882.25"/>
    <n v="59450.64"/>
    <n v="41.5"/>
    <s v="A"/>
    <s v="V"/>
    <s v="LIVRET A"/>
    <n v="1.87"/>
    <s v="V"/>
    <s v="LIVRET A"/>
    <n v="3.05"/>
    <s v="A-1"/>
    <m/>
    <n v="1834.44"/>
    <n v="694.94"/>
  </r>
  <r>
    <x v="0"/>
    <x v="65"/>
    <n v="1995"/>
    <s v="X Produits CDC"/>
    <s v="SACOMAN 16eme_x000a_emp: 19 222"/>
    <s v="CDC"/>
    <n v="1611731.41"/>
    <n v="761380.64"/>
    <n v="9.33"/>
    <s v="A"/>
    <s v="V"/>
    <s v="LIVRET A"/>
    <n v="4.7350000000000003"/>
    <s v="V"/>
    <s v="LIVRET A"/>
    <n v="3.55"/>
    <s v="A-1"/>
    <m/>
    <n v="29284.84"/>
    <n v="63544.34"/>
  </r>
  <r>
    <x v="0"/>
    <x v="65"/>
    <n v="1989"/>
    <s v="X Produits CDC"/>
    <s v="CONST 56 LOGTS.161 CH.DE"/>
    <s v="CDC"/>
    <n v="3281132.91"/>
    <n v="0"/>
    <n v="0"/>
    <s v="A"/>
    <s v="V"/>
    <s v="LIVRET A"/>
    <n v="5.5640000000000001"/>
    <s v="V"/>
    <s v="LIVRET A"/>
    <n v="0.75"/>
    <s v="A-1"/>
    <m/>
    <n v="5210.7700000000004"/>
    <n v="1440521.98"/>
  </r>
  <r>
    <x v="0"/>
    <x v="65"/>
    <n v="1987"/>
    <s v="X Produits CDC"/>
    <s v="LE VAUBAN CONST 58 LOGT"/>
    <s v="CDC"/>
    <n v="3622188.65"/>
    <n v="0"/>
    <n v="0"/>
    <s v="A"/>
    <s v="V"/>
    <s v="LIVRET A"/>
    <n v="4.7590000000000003"/>
    <s v="V"/>
    <s v="LIVRET A"/>
    <n v="0.75"/>
    <s v="A-1"/>
    <m/>
    <n v="5006.32"/>
    <n v="1280495.99"/>
  </r>
  <r>
    <x v="0"/>
    <x v="65"/>
    <n v="1988"/>
    <s v="X Produits CDC"/>
    <s v="CONST 10_x000a_LOGTS.SUR 57 SIS"/>
    <s v="CDC"/>
    <n v="653343.74"/>
    <n v="230966.44"/>
    <n v="6.5"/>
    <s v="A"/>
    <s v="V"/>
    <s v="LIVRET A"/>
    <n v="4.7119999999999997"/>
    <s v="V"/>
    <s v="LIVRET A"/>
    <n v="2.77"/>
    <s v="A-1"/>
    <m/>
    <n v="10692.84"/>
    <n v="26694.6"/>
  </r>
  <r>
    <x v="0"/>
    <x v="65"/>
    <n v="1984"/>
    <s v="X Produits CDC"/>
    <s v="CONST 24 LOGTS 63 AVENUE"/>
    <s v="CDC"/>
    <n v="1336749.21"/>
    <n v="0"/>
    <n v="0"/>
    <s v="A"/>
    <s v="V"/>
    <s v="LIVRET A"/>
    <n v="5.1319999999999997"/>
    <s v="V"/>
    <s v="LIVRET A"/>
    <n v="0.75"/>
    <s v="A-1"/>
    <m/>
    <n v="1491.61"/>
    <n v="289035.64"/>
  </r>
  <r>
    <x v="0"/>
    <x v="65"/>
    <n v="2012"/>
    <s v="X Produits CDC"/>
    <s v="TASSO PLS CONST DE 26 L"/>
    <s v="CDC"/>
    <n v="1759189.3"/>
    <n v="1810260.4"/>
    <n v="35.25"/>
    <s v="A"/>
    <s v="V"/>
    <s v="LIVRET A"/>
    <n v="3.3959999999999999"/>
    <s v="V"/>
    <s v="LIVRET A"/>
    <n v="3.41"/>
    <s v="A-1"/>
    <m/>
    <n v="62386.07"/>
    <n v="19243.189999999999"/>
  </r>
  <r>
    <x v="0"/>
    <x v="65"/>
    <n v="1989"/>
    <s v="X Produits CDC"/>
    <s v="ACQ AMEL 1 LOGT 46 RUE CH"/>
    <s v="CDC"/>
    <n v="53480.94"/>
    <n v="21307.55"/>
    <n v="7.5"/>
    <s v="A"/>
    <s v="V"/>
    <s v="LIVRET A"/>
    <n v="5.5650000000000004"/>
    <s v="V"/>
    <s v="LIVRET A"/>
    <n v="3.55"/>
    <s v="A-1"/>
    <m/>
    <n v="1334.63"/>
    <n v="2096.4299999999998"/>
  </r>
  <r>
    <x v="0"/>
    <x v="65"/>
    <n v="1988"/>
    <s v="X Produits CDC"/>
    <s v="ACQ AMEL 8 LOGTS 9 RUE"/>
    <s v="CDC"/>
    <n v="315823.90000000002"/>
    <n v="111648.3"/>
    <n v="6.5"/>
    <s v="A"/>
    <s v="V"/>
    <s v="LIVRET A"/>
    <n v="4.7119999999999997"/>
    <s v="V"/>
    <s v="LIVRET A"/>
    <n v="2.77"/>
    <s v="A-1"/>
    <m/>
    <n v="5168.88"/>
    <n v="12904.07"/>
  </r>
  <r>
    <x v="0"/>
    <x v="65"/>
    <n v="2015"/>
    <s v="X Produits CDC"/>
    <s v="ALHAMBRA CONSTRUCTION D"/>
    <s v="CDC"/>
    <n v="313149.65000000002"/>
    <n v="321920.7"/>
    <n v="48.75"/>
    <s v="A"/>
    <s v="V"/>
    <s v="LIVRET A"/>
    <n v="1.72"/>
    <s v="V"/>
    <s v="LIVRET A"/>
    <n v="1.86"/>
    <s v="A-1"/>
    <m/>
    <n v="6043.27"/>
    <n v="2986.45"/>
  </r>
  <r>
    <x v="0"/>
    <x v="65"/>
    <n v="2014"/>
    <s v="X Produits CDC"/>
    <s v="BANON CONST. DE 28 LOG"/>
    <s v="CDC"/>
    <n v="35714.25"/>
    <n v="34431.86"/>
    <n v="46.17"/>
    <s v="A"/>
    <s v="V"/>
    <s v="LIVRET A"/>
    <n v="0.79200000000000004"/>
    <s v="V"/>
    <s v="LIVRET A"/>
    <n v="0.8"/>
    <s v="A-1"/>
    <m/>
    <n v="279.51"/>
    <n v="506.76"/>
  </r>
  <r>
    <x v="0"/>
    <x v="65"/>
    <n v="2008"/>
    <s v="P"/>
    <s v="CHATEAU GOMBERT CONST R"/>
    <s v="CFF"/>
    <n v="898770.95"/>
    <n v="839033.72"/>
    <n v="39.25"/>
    <s v="A"/>
    <s v="V"/>
    <s v="LIVRET A"/>
    <n v="4.6150000000000002"/>
    <s v="V"/>
    <s v="LIVRET A"/>
    <n v="4.63"/>
    <s v="A-1"/>
    <m/>
    <n v="39183.47"/>
    <n v="7261.64"/>
  </r>
  <r>
    <x v="0"/>
    <x v="65"/>
    <n v="1998"/>
    <s v="P"/>
    <s v="Rochebelle Ren egociati"/>
    <s v="CEP"/>
    <n v="612387.69999999995"/>
    <n v="49997.26"/>
    <n v="0.42"/>
    <s v="A"/>
    <s v="F"/>
    <s v="FIXE"/>
    <n v="5.8979999999999997"/>
    <s v="F"/>
    <s v="FIXE"/>
    <n v="5.9"/>
    <s v="A-1"/>
    <m/>
    <n v="5812.26"/>
    <n v="47166.18"/>
  </r>
  <r>
    <x v="0"/>
    <x v="65"/>
    <n v="2006"/>
    <s v="X Echéances Progressives"/>
    <s v="RUE DE LA REPUBLIQUE AC"/>
    <s v="CDC"/>
    <n v="2364110"/>
    <n v="2093886.69"/>
    <n v="28.25"/>
    <s v="A"/>
    <s v="V"/>
    <s v="LIVRET A"/>
    <n v="3.8940000000000001"/>
    <s v="V"/>
    <s v="LIVRET A"/>
    <n v="3.25"/>
    <s v="A-1"/>
    <m/>
    <n v="69344.11"/>
    <n v="39778.11"/>
  </r>
  <r>
    <x v="0"/>
    <x v="65"/>
    <n v="2009"/>
    <s v="X Produits CDC"/>
    <s v="FERRARI PLS CONST 9 LOG"/>
    <s v="CFF"/>
    <n v="65932.350000000006"/>
    <n v="60667.99"/>
    <n v="42.75"/>
    <s v="A"/>
    <s v="V"/>
    <s v="LIVRET A"/>
    <n v="2.38"/>
    <s v="V"/>
    <s v="LIVRET A"/>
    <n v="2.38"/>
    <s v="A-1"/>
    <m/>
    <n v="1463.08"/>
    <n v="806.15"/>
  </r>
  <r>
    <x v="0"/>
    <x v="65"/>
    <n v="2002"/>
    <s v="P"/>
    <s v="CHATEAUBRIAND CONST.24"/>
    <s v="CFF"/>
    <n v="2271490"/>
    <n v="0"/>
    <n v="0"/>
    <s v="A"/>
    <s v="V"/>
    <s v="LIVRET A"/>
    <n v="3.1930000000000001"/>
    <s v="V"/>
    <s v="LIVRET A"/>
    <n v="0"/>
    <s v="A-1"/>
    <m/>
    <n v="20400.330000000002"/>
    <n v="1515814.3"/>
  </r>
  <r>
    <x v="0"/>
    <x v="65"/>
    <n v="2008"/>
    <s v="X Produits CDC"/>
    <s v="BOULEVARD CHAVE CONST 1"/>
    <s v="CDC"/>
    <n v="919246.9"/>
    <n v="864788.24"/>
    <n v="31.42"/>
    <s v="A"/>
    <s v="V"/>
    <s v="LIVRET A"/>
    <n v="2.0179999999999998"/>
    <s v="V"/>
    <s v="LIVRET A"/>
    <n v="3.25"/>
    <s v="A-1"/>
    <m/>
    <n v="28601.85"/>
    <n v="15268.65"/>
  </r>
  <r>
    <x v="0"/>
    <x v="65"/>
    <n v="1997"/>
    <s v="X Produits CDC"/>
    <s v="JEAN PRUNEL 5eme_x000a_Constr"/>
    <s v="CDC"/>
    <n v="1029313.41"/>
    <n v="588937.61"/>
    <n v="12"/>
    <s v="A"/>
    <s v="V"/>
    <s v="LIVRET A"/>
    <n v="4.2480000000000002"/>
    <s v="V"/>
    <s v="LIVRET A"/>
    <n v="3.55"/>
    <s v="A-1"/>
    <m/>
    <n v="22182.78"/>
    <n v="35929.31"/>
  </r>
  <r>
    <x v="0"/>
    <x v="65"/>
    <n v="1998"/>
    <s v="X Produits CDC"/>
    <s v="ANTOINE MAILLE_x000a_5eme Con"/>
    <s v="CDC"/>
    <n v="1172119.79"/>
    <n v="640937.19999999995"/>
    <n v="12.33"/>
    <s v="A"/>
    <s v="V"/>
    <s v="LIVRET A"/>
    <n v="4.4720000000000004"/>
    <s v="V"/>
    <s v="LIVRET A"/>
    <n v="3.55"/>
    <s v="A-1"/>
    <m/>
    <n v="24141.38"/>
    <n v="39101.65"/>
  </r>
  <r>
    <x v="0"/>
    <x v="65"/>
    <n v="1996"/>
    <s v="X Produits CDC"/>
    <s v="BASTIDES DU MARINIER Bast"/>
    <s v="CDC"/>
    <n v="168899.72"/>
    <n v="80638.740000000005"/>
    <n v="10.42"/>
    <s v="A"/>
    <s v="V"/>
    <s v="LIVRET A"/>
    <n v="3.734"/>
    <s v="V"/>
    <s v="LIVRET A"/>
    <n v="3.05"/>
    <s v="A-1"/>
    <m/>
    <n v="2648.47"/>
    <n v="6196.3"/>
  </r>
  <r>
    <x v="0"/>
    <x v="65"/>
    <n v="1994"/>
    <s v="X Produits CDC"/>
    <s v="MOULET 68 bis rue Jules"/>
    <s v="CDC"/>
    <n v="165611.5"/>
    <n v="88909.06"/>
    <n v="11.5"/>
    <s v="A"/>
    <s v="V"/>
    <s v="LIVRET A"/>
    <n v="4.9109999999999996"/>
    <s v="V"/>
    <s v="LIVRET A"/>
    <n v="3.55"/>
    <s v="A-1"/>
    <m/>
    <n v="3368.65"/>
    <n v="5982.29"/>
  </r>
  <r>
    <x v="0"/>
    <x v="65"/>
    <n v="1993"/>
    <s v="X Produits CDC"/>
    <s v="ACQ AMEL 9 LOGTS ILOT BEA"/>
    <s v="CDC"/>
    <n v="303559.23"/>
    <n v="149534.32"/>
    <n v="9.17"/>
    <s v="A"/>
    <s v="V"/>
    <s v="LIVRET A"/>
    <n v="5.0519999999999996"/>
    <s v="V"/>
    <s v="LIVRET A"/>
    <n v="3.55"/>
    <s v="A-1"/>
    <m/>
    <n v="5751.5"/>
    <n v="12480.05"/>
  </r>
  <r>
    <x v="0"/>
    <x v="65"/>
    <n v="1997"/>
    <s v="X Produits CDC"/>
    <s v="PORTE DE L ORIENT_x000a_6 rue"/>
    <s v="CDC"/>
    <n v="862620.79"/>
    <n v="419455.83"/>
    <n v="10.33"/>
    <s v="A"/>
    <s v="V"/>
    <s v="LIVRET A"/>
    <n v="4.3499999999999996"/>
    <s v="V"/>
    <s v="LIVRET A"/>
    <n v="3.55"/>
    <s v="A-1"/>
    <m/>
    <n v="16000.7"/>
    <n v="31268.15"/>
  </r>
  <r>
    <x v="0"/>
    <x v="65"/>
    <n v="2011"/>
    <s v="X Produits CDC"/>
    <s v="CAPELETTE PLS CONST DE"/>
    <s v="CDC"/>
    <n v="574319.9"/>
    <n v="83301.27"/>
    <n v="34.75"/>
    <s v="A"/>
    <s v="V"/>
    <s v="LIVRET A"/>
    <n v="3.2869999999999999"/>
    <s v="V"/>
    <s v="LIVRET A"/>
    <n v="3.3"/>
    <s v="A-1"/>
    <m/>
    <n v="2781.14"/>
    <n v="975.52"/>
  </r>
  <r>
    <x v="0"/>
    <x v="65"/>
    <n v="2011"/>
    <s v="X Produits CDC"/>
    <s v="CAPELETTE PLS CONST DE"/>
    <s v="CDC"/>
    <n v="297167.75"/>
    <n v="278086.71999999997"/>
    <n v="44.75"/>
    <s v="A"/>
    <s v="V"/>
    <s v="LIVRET A"/>
    <n v="3.3380000000000001"/>
    <s v="V"/>
    <s v="LIVRET A"/>
    <n v="3.35"/>
    <s v="A-1"/>
    <m/>
    <n v="9371.01"/>
    <n v="1644.85"/>
  </r>
  <r>
    <x v="0"/>
    <x v="65"/>
    <n v="1987"/>
    <s v="X Produits CDC"/>
    <s v="CONSTRUCTION DE 7 LOGTS.1"/>
    <s v="CDC"/>
    <n v="454803.59"/>
    <n v="160779.63"/>
    <n v="6"/>
    <s v="A"/>
    <s v="V"/>
    <s v="LIVRET A"/>
    <n v="4.7590000000000003"/>
    <s v="V"/>
    <s v="LIVRET A"/>
    <n v="2.77"/>
    <s v="A-1"/>
    <m/>
    <n v="7945.62"/>
    <n v="18582.560000000001"/>
  </r>
  <r>
    <x v="0"/>
    <x v="65"/>
    <n v="1986"/>
    <s v="X Produits CDC"/>
    <s v="CONST 38 LOGTS SIS BD.LOR"/>
    <s v="CDC"/>
    <n v="2205937.2799999998"/>
    <n v="0"/>
    <n v="0"/>
    <s v="A"/>
    <s v="V"/>
    <s v="LIVRET A"/>
    <n v="4.8010000000000002"/>
    <s v="V"/>
    <s v="LIVRET A"/>
    <n v="1.76"/>
    <s v="A-1"/>
    <m/>
    <n v="36741.47"/>
    <n v="775549.08"/>
  </r>
  <r>
    <x v="0"/>
    <x v="65"/>
    <n v="1995"/>
    <s v="X Produits CDC"/>
    <s v="MORGIOU 304 chemin de Mo"/>
    <s v="CDC"/>
    <n v="227889.83"/>
    <n v="108311.73"/>
    <n v="9.5"/>
    <s v="A"/>
    <s v="V"/>
    <s v="LIVRET A"/>
    <n v="4.3630000000000004"/>
    <s v="V"/>
    <s v="LIVRET A"/>
    <n v="3.55"/>
    <s v="A-1"/>
    <m/>
    <n v="4165.9799999999996"/>
    <n v="9039.6299999999992"/>
  </r>
  <r>
    <x v="0"/>
    <x v="65"/>
    <n v="1983"/>
    <s v="X Produits CDC"/>
    <s v="CONST 124 LOGTS LOCATIFS"/>
    <s v="CDC"/>
    <n v="334901.53000000003"/>
    <n v="56569.62"/>
    <n v="1.17"/>
    <s v="A"/>
    <s v="V"/>
    <s v="LIVRET A"/>
    <n v="5.2789999999999999"/>
    <s v="V"/>
    <s v="LIVRET A"/>
    <n v="0.75"/>
    <s v="A-1"/>
    <m/>
    <n v="-121.33"/>
    <n v="121.33"/>
  </r>
  <r>
    <x v="1"/>
    <x v="66"/>
    <n v="2013"/>
    <s v="C"/>
    <s v="ZAC DE STE MARTHE CONCE"/>
    <s v="CEP"/>
    <n v="2000000"/>
    <n v="0"/>
    <n v="0"/>
    <s v="A"/>
    <s v="F"/>
    <s v="FIXE"/>
    <n v="3.101"/>
    <s v="F"/>
    <s v="FIXE"/>
    <n v="3.1"/>
    <s v="A-1"/>
    <m/>
    <n v="12400"/>
    <n v="400000"/>
  </r>
  <r>
    <x v="1"/>
    <x v="66"/>
    <n v="2012"/>
    <s v="C"/>
    <s v="ZAC MARDIROSSIAN"/>
    <s v="CEP"/>
    <n v="3200000"/>
    <n v="0"/>
    <n v="0"/>
    <s v="A"/>
    <s v="F"/>
    <s v="FIXE"/>
    <n v="4.218"/>
    <s v="F"/>
    <s v="FIXE"/>
    <n v="4.22"/>
    <s v="A-1"/>
    <m/>
    <n v="33760"/>
    <n v="800000"/>
  </r>
  <r>
    <x v="0"/>
    <x v="67"/>
    <n v="2010"/>
    <s v="P"/>
    <s v="RUISSATEL GARLABAN"/>
    <s v="CFF"/>
    <n v="1155000"/>
    <n v="694134.52"/>
    <n v="8.08"/>
    <s v="T"/>
    <s v="V"/>
    <s v="LIVRET A"/>
    <n v="3.1549999999999998"/>
    <s v="V"/>
    <s v="LIVRET A"/>
    <n v="3.12"/>
    <s v="A-1"/>
    <m/>
    <n v="23037.18"/>
    <n v="70569.460000000006"/>
  </r>
  <r>
    <x v="0"/>
    <x v="68"/>
    <n v="2014"/>
    <s v="X Produits CDC"/>
    <s v="LA POMMERAIE CONST DE 1"/>
    <s v="CDC"/>
    <n v="2750"/>
    <n v="2622.7"/>
    <n v="43"/>
    <s v="A"/>
    <s v="V"/>
    <s v="LIVRET A"/>
    <n v="0.81200000000000006"/>
    <s v="V"/>
    <s v="LIVRET A"/>
    <n v="0.8"/>
    <s v="A-1"/>
    <m/>
    <n v="21.63"/>
    <n v="43.09"/>
  </r>
  <r>
    <x v="0"/>
    <x v="68"/>
    <n v="2014"/>
    <s v="X Produits CDC"/>
    <s v="BANON CONST 46 LOGTS PL"/>
    <s v="CDC"/>
    <n v="955982.5"/>
    <n v="911760.25"/>
    <n v="36"/>
    <s v="A"/>
    <s v="V"/>
    <s v="LIVRET A"/>
    <n v="2.149"/>
    <s v="V"/>
    <s v="LIVRET A"/>
    <n v="2.11"/>
    <s v="A-1"/>
    <m/>
    <n v="19858.43"/>
    <n v="16369.75"/>
  </r>
  <r>
    <x v="0"/>
    <x v="68"/>
    <n v="2014"/>
    <s v="X Produits CDC"/>
    <s v="LA STELLA CONSTRUCTION"/>
    <s v="CDC"/>
    <n v="194150"/>
    <n v="189069.75"/>
    <n v="46"/>
    <s v="A"/>
    <s v="V"/>
    <s v="LIVRET A"/>
    <n v="1.63"/>
    <s v="V"/>
    <s v="LIVRET A"/>
    <n v="1.6"/>
    <s v="A-1"/>
    <m/>
    <n v="3102.01"/>
    <n v="2129.02"/>
  </r>
  <r>
    <x v="0"/>
    <x v="68"/>
    <n v="2014"/>
    <s v="X Produits CDC"/>
    <s v="LA STELLA CONSTRUCTION"/>
    <s v="CDC"/>
    <n v="204628.6"/>
    <n v="197486.99"/>
    <n v="36"/>
    <s v="A"/>
    <s v="V"/>
    <s v="LIVRET A"/>
    <n v="2.153"/>
    <s v="V"/>
    <s v="LIVRET A"/>
    <n v="2.11"/>
    <s v="A-1"/>
    <m/>
    <n v="4287.97"/>
    <n v="2921.35"/>
  </r>
  <r>
    <x v="0"/>
    <x v="68"/>
    <n v="2013"/>
    <s v="P"/>
    <s v="REAMENAGEMENT EMPRUNT 96"/>
    <s v="CDC"/>
    <n v="47509.94"/>
    <n v="39424.43"/>
    <n v="15.83"/>
    <s v="A"/>
    <s v="F"/>
    <s v="FIXE"/>
    <n v="4.008"/>
    <s v="F"/>
    <s v="FIXE"/>
    <n v="3.95"/>
    <s v="A-1"/>
    <m/>
    <n v="1648.77"/>
    <n v="1744.75"/>
  </r>
  <r>
    <x v="0"/>
    <x v="68"/>
    <n v="2017"/>
    <s v="X Produits CDC"/>
    <s v="LE POMONA II_x000a_Acquisitio"/>
    <s v="CDC"/>
    <n v="250822"/>
    <n v="248016.29"/>
    <n v="58.42"/>
    <s v="A"/>
    <s v="V"/>
    <s v="LIVRET A"/>
    <n v="1.329"/>
    <s v="V"/>
    <s v="LIVRET A"/>
    <n v="1.31"/>
    <s v="A-1"/>
    <m/>
    <n v="3285.77"/>
    <n v="2805.72"/>
  </r>
  <r>
    <x v="0"/>
    <x v="68"/>
    <n v="2013"/>
    <s v="X Produits CDC"/>
    <s v="HOTEL DE DIJON ACQ AMEL D"/>
    <s v="CDC"/>
    <n v="94411.9"/>
    <n v="85820.05"/>
    <n v="34.83"/>
    <s v="A"/>
    <s v="V"/>
    <s v="LIVRET A"/>
    <n v="1.05"/>
    <s v="V"/>
    <s v="LIVRET A"/>
    <n v="1.05"/>
    <s v="A-1"/>
    <m/>
    <n v="919.81"/>
    <n v="1781.19"/>
  </r>
  <r>
    <x v="0"/>
    <x v="68"/>
    <n v="2017"/>
    <s v="P"/>
    <s v="R eam enagement 2017"/>
    <s v="CDC"/>
    <n v="2370563.2000000002"/>
    <n v="2283244.34"/>
    <n v="20.75"/>
    <s v="A"/>
    <s v="V"/>
    <s v="LIVRET A"/>
    <n v="1.978"/>
    <s v="V"/>
    <s v="LIVRET A"/>
    <n v="1.95"/>
    <s v="A-1"/>
    <m/>
    <n v="46868.01"/>
    <n v="87318.86"/>
  </r>
  <r>
    <x v="0"/>
    <x v="68"/>
    <n v="2017"/>
    <s v="P"/>
    <s v="R eam enagement 2017 du p"/>
    <s v="CDC"/>
    <n v="1502657.52"/>
    <n v="1469498.12"/>
    <n v="31.75"/>
    <s v="A"/>
    <s v="V"/>
    <s v="IPC"/>
    <n v="1.9279999999999999"/>
    <s v="V"/>
    <s v="IPC"/>
    <n v="1.9"/>
    <s v="A-1"/>
    <m/>
    <n v="28947.03"/>
    <n v="33159.410000000003"/>
  </r>
  <r>
    <x v="0"/>
    <x v="68"/>
    <n v="1994"/>
    <s v="X Produits CDC"/>
    <s v="PROTEE rue Laforest et ru"/>
    <s v="CDC"/>
    <n v="1997730.78"/>
    <n v="1120394.3400000001"/>
    <n v="12"/>
    <s v="A"/>
    <s v="V"/>
    <s v="LIVRET A"/>
    <n v="4.9109999999999996"/>
    <s v="V"/>
    <s v="LIVRET A"/>
    <n v="3.55"/>
    <s v="A-1"/>
    <m/>
    <n v="42203.8"/>
    <n v="68445.210000000006"/>
  </r>
  <r>
    <x v="0"/>
    <x v="68"/>
    <n v="1995"/>
    <s v="X Produits CDC"/>
    <s v="MASSALIA II 8eme"/>
    <s v="CDC"/>
    <n v="1370931.33"/>
    <n v="552177"/>
    <n v="7.42"/>
    <s v="A"/>
    <s v="V"/>
    <s v="LIVRET A"/>
    <n v="4.5679999999999996"/>
    <s v="V"/>
    <s v="LIVRET A"/>
    <n v="2.25"/>
    <s v="A-1"/>
    <m/>
    <n v="13840.26"/>
    <n v="62945.37"/>
  </r>
  <r>
    <x v="0"/>
    <x v="68"/>
    <n v="2014"/>
    <s v="X Produits CDC"/>
    <s v="BANON CONST 46 LOGTS PL"/>
    <s v="CDC"/>
    <n v="950554.55"/>
    <n v="916895.41"/>
    <n v="36"/>
    <s v="A"/>
    <s v="V"/>
    <s v="LIVRET A"/>
    <n v="2.1520000000000001"/>
    <s v="V"/>
    <s v="LIVRET A"/>
    <n v="2.11"/>
    <s v="A-1"/>
    <m/>
    <n v="19908.25"/>
    <n v="13563.25"/>
  </r>
  <r>
    <x v="0"/>
    <x v="68"/>
    <n v="2013"/>
    <s v="P"/>
    <s v="REAMENAGEMENT EMPRUNT 96"/>
    <s v="CDC"/>
    <n v="352581.3"/>
    <n v="292577.08"/>
    <n v="15.83"/>
    <s v="A"/>
    <s v="F"/>
    <s v="FIXE"/>
    <n v="4.008"/>
    <s v="F"/>
    <s v="FIXE"/>
    <n v="3.95"/>
    <s v="A-1"/>
    <m/>
    <n v="12235.86"/>
    <n v="12948.19"/>
  </r>
  <r>
    <x v="0"/>
    <x v="68"/>
    <n v="2017"/>
    <s v="X Produits CDC"/>
    <s v="LE POMONA II_x000a_Acquisitio"/>
    <s v="CDC"/>
    <n v="319810.15000000002"/>
    <n v="315263.18"/>
    <n v="38.42"/>
    <s v="A"/>
    <s v="V"/>
    <s v="LIVRET A"/>
    <n v="1.887"/>
    <s v="V"/>
    <s v="LIVRET A"/>
    <n v="1.86"/>
    <s v="A-1"/>
    <m/>
    <n v="5948.47"/>
    <n v="4546.97"/>
  </r>
  <r>
    <x v="0"/>
    <x v="68"/>
    <n v="1996"/>
    <s v="X Produits CDC"/>
    <s v="AIGUE MARINE 5eme"/>
    <s v="CDC"/>
    <n v="2229480.92"/>
    <n v="1121663.3999999999"/>
    <n v="10.5"/>
    <s v="A"/>
    <s v="V"/>
    <s v="LIVRET A"/>
    <n v="4.67"/>
    <s v="V"/>
    <s v="LIVRET A"/>
    <n v="3.55"/>
    <s v="A-1"/>
    <m/>
    <n v="42787.34"/>
    <n v="83613.91"/>
  </r>
  <r>
    <x v="0"/>
    <x v="68"/>
    <n v="2014"/>
    <s v="X Produits CDC"/>
    <s v="LA POMMERAIE CONST DE 1"/>
    <s v="CDC"/>
    <n v="43945"/>
    <n v="41238.36"/>
    <n v="34"/>
    <s v="A"/>
    <s v="V"/>
    <s v="LIVRET A"/>
    <n v="0.81200000000000006"/>
    <s v="V"/>
    <s v="LIVRET A"/>
    <n v="0.8"/>
    <s v="A-1"/>
    <m/>
    <n v="341.94"/>
    <n v="915.71"/>
  </r>
  <r>
    <x v="0"/>
    <x v="68"/>
    <n v="2015"/>
    <s v="X Produits CDC"/>
    <s v="LE PRINCE RINGUET_x000a_Const"/>
    <s v="CDC"/>
    <n v="110090.75"/>
    <n v="105291.98"/>
    <n v="37"/>
    <s v="A"/>
    <s v="V"/>
    <s v="LIVRET A"/>
    <n v="1.839"/>
    <s v="V"/>
    <s v="LIVRET A"/>
    <n v="1.86"/>
    <s v="A-1"/>
    <m/>
    <n v="1989.07"/>
    <n v="1647.11"/>
  </r>
  <r>
    <x v="0"/>
    <x v="68"/>
    <n v="2015"/>
    <s v="X Produits CDC"/>
    <s v="valnatureal 2013 les jard"/>
    <s v="CDC"/>
    <n v="2156385"/>
    <n v="2031680.1"/>
    <n v="36.25"/>
    <s v="A"/>
    <s v="V"/>
    <s v="LIVRET A"/>
    <n v="1.35"/>
    <s v="V"/>
    <s v="LIVRET A"/>
    <n v="1.35"/>
    <s v="A-1"/>
    <m/>
    <n v="27996.400000000001"/>
    <n v="42126.95"/>
  </r>
  <r>
    <x v="0"/>
    <x v="68"/>
    <n v="2017"/>
    <s v="X Produits CDC"/>
    <s v="LE POMONA II_x000a_Acquisitio"/>
    <s v="CDC"/>
    <n v="450120"/>
    <n v="445084.93"/>
    <n v="58.42"/>
    <s v="A"/>
    <s v="V"/>
    <s v="LIVRET A"/>
    <n v="1.329"/>
    <s v="V"/>
    <s v="LIVRET A"/>
    <n v="1.31"/>
    <s v="A-1"/>
    <m/>
    <n v="5896.57"/>
    <n v="5035.07"/>
  </r>
  <r>
    <x v="0"/>
    <x v="68"/>
    <n v="2017"/>
    <s v="X Produits CDC"/>
    <s v="LE POMONA II_x000a_Acquisitio"/>
    <s v="CDC"/>
    <n v="209660"/>
    <n v="207314.73"/>
    <n v="58.42"/>
    <s v="A"/>
    <s v="V"/>
    <s v="LIVRET A"/>
    <n v="1.329"/>
    <s v="V"/>
    <s v="LIVRET A"/>
    <n v="1.31"/>
    <s v="A-1"/>
    <m/>
    <n v="2746.55"/>
    <n v="2345.27"/>
  </r>
  <r>
    <x v="0"/>
    <x v="68"/>
    <n v="2017"/>
    <s v="X Produits CDC"/>
    <s v="LE POMONA II_x000a_Acquisitio"/>
    <s v="CDC"/>
    <n v="272800"/>
    <n v="267374.71000000002"/>
    <n v="38.42"/>
    <s v="A"/>
    <s v="V"/>
    <s v="LIVRET A"/>
    <n v="0.55800000000000005"/>
    <s v="V"/>
    <s v="LIVRET A"/>
    <n v="0.55000000000000004"/>
    <s v="A-1"/>
    <m/>
    <n v="1500.4"/>
    <n v="5425.29"/>
  </r>
  <r>
    <x v="0"/>
    <x v="68"/>
    <n v="2010"/>
    <s v="X Produits CDC"/>
    <s v="LA POMMERAIE PLUS PLAI"/>
    <s v="CDC"/>
    <n v="73150"/>
    <n v="71594.06"/>
    <n v="42.08"/>
    <s v="A"/>
    <s v="V"/>
    <s v="LIVRET A"/>
    <n v="1.762"/>
    <s v="V"/>
    <s v="LIVRET A"/>
    <n v="2.0499999999999998"/>
    <s v="A-1"/>
    <m/>
    <n v="1475.82"/>
    <n v="397.27"/>
  </r>
  <r>
    <x v="0"/>
    <x v="68"/>
    <n v="2010"/>
    <s v="X Produits CDC"/>
    <s v="LA POMMERAIE PLUS PLAI"/>
    <s v="CDC"/>
    <n v="146850"/>
    <n v="147926.53"/>
    <n v="42.08"/>
    <s v="A"/>
    <s v="V"/>
    <s v="LIVRET A"/>
    <n v="2.548"/>
    <s v="V"/>
    <s v="LIVRET A"/>
    <n v="2.85"/>
    <s v="A-1"/>
    <m/>
    <n v="4225.2"/>
    <n v="326.02999999999997"/>
  </r>
  <r>
    <x v="0"/>
    <x v="68"/>
    <n v="1997"/>
    <s v="X Produits CDC"/>
    <s v="HOTEL DE DIJON All_x000a_ee G"/>
    <s v="CDC"/>
    <n v="65965.759999999995"/>
    <n v="31074.38"/>
    <n v="10.25"/>
    <s v="A"/>
    <s v="V"/>
    <s v="LIVRET A"/>
    <n v="4.2699999999999996"/>
    <s v="V"/>
    <s v="LIVRET A"/>
    <n v="3.05"/>
    <s v="A-1"/>
    <m/>
    <n v="1020.6"/>
    <n v="2387.7600000000002"/>
  </r>
  <r>
    <x v="0"/>
    <x v="68"/>
    <n v="2015"/>
    <s v="X Produits CDC"/>
    <s v="LE PRINCE RINGUET_x000a_Const"/>
    <s v="CDC"/>
    <n v="57750"/>
    <n v="56103.47"/>
    <n v="47"/>
    <s v="A"/>
    <s v="V"/>
    <s v="LIVRET A"/>
    <n v="1.8420000000000001"/>
    <s v="V"/>
    <s v="LIVRET A"/>
    <n v="1.86"/>
    <s v="A-1"/>
    <m/>
    <n v="1054.07"/>
    <n v="566.99"/>
  </r>
  <r>
    <x v="0"/>
    <x v="68"/>
    <n v="2015"/>
    <s v="X Produits CDC"/>
    <s v="valnatureal 2013 les jard"/>
    <s v="CDC"/>
    <n v="896500"/>
    <n v="857972.75"/>
    <n v="46.25"/>
    <s v="A"/>
    <s v="V"/>
    <s v="LIVRET A"/>
    <n v="1.35"/>
    <s v="V"/>
    <s v="LIVRET A"/>
    <n v="1.35"/>
    <s v="A-1"/>
    <m/>
    <n v="11758.33"/>
    <n v="13015.01"/>
  </r>
  <r>
    <x v="0"/>
    <x v="68"/>
    <n v="2010"/>
    <s v="X Produits CDC"/>
    <s v="LA POMMERAIE PLUS PLAI"/>
    <s v="CDC"/>
    <n v="107800"/>
    <n v="101044.74"/>
    <n v="32.08"/>
    <s v="A"/>
    <s v="V"/>
    <s v="LIVRET A"/>
    <n v="1.7450000000000001"/>
    <s v="V"/>
    <s v="LIVRET A"/>
    <n v="2.0499999999999998"/>
    <s v="A-1"/>
    <m/>
    <n v="2097.21"/>
    <n v="1257.9100000000001"/>
  </r>
  <r>
    <x v="0"/>
    <x v="68"/>
    <n v="2017"/>
    <s v="X Produits CDC"/>
    <s v="EHPA LES JARDINS DU CHATE"/>
    <s v="CDC"/>
    <n v="711257.25"/>
    <n v="697729.9"/>
    <n v="38.92"/>
    <s v="A"/>
    <s v="V"/>
    <s v="LIVRET A"/>
    <n v="1.35"/>
    <s v="V"/>
    <s v="LIVRET A"/>
    <n v="1.35"/>
    <s v="A-1"/>
    <m/>
    <n v="9601.9699999999993"/>
    <n v="13527.35"/>
  </r>
  <r>
    <x v="0"/>
    <x v="68"/>
    <n v="2014"/>
    <s v="X Produits CDC"/>
    <s v="LA POMMERAIE CONST DE 1"/>
    <s v="CDC"/>
    <n v="13200"/>
    <n v="12530.38"/>
    <n v="34"/>
    <s v="A"/>
    <s v="V"/>
    <s v="LIVRET A"/>
    <n v="1.6240000000000001"/>
    <s v="V"/>
    <s v="LIVRET A"/>
    <n v="1.6"/>
    <s v="A-1"/>
    <m/>
    <n v="207.01"/>
    <n v="228.93"/>
  </r>
  <r>
    <x v="0"/>
    <x v="68"/>
    <n v="2014"/>
    <s v="X Produits CDC"/>
    <s v="BANON CONST 46 LOGTS PL"/>
    <s v="CDC"/>
    <n v="414513.55"/>
    <n v="401322.19"/>
    <n v="46"/>
    <s v="A"/>
    <s v="V"/>
    <s v="LIVRET A"/>
    <n v="2.1480000000000001"/>
    <s v="V"/>
    <s v="LIVRET A"/>
    <n v="2.11"/>
    <s v="A-1"/>
    <m/>
    <n v="8695.06"/>
    <n v="5061.67"/>
  </r>
  <r>
    <x v="0"/>
    <x v="68"/>
    <n v="2014"/>
    <s v="X Produits CDC"/>
    <s v="BANON CONST 46 LOGTS PL"/>
    <s v="CDC"/>
    <n v="811665.25"/>
    <n v="773413.32"/>
    <n v="36"/>
    <s v="A"/>
    <s v="V"/>
    <s v="LIVRET A"/>
    <n v="2.077"/>
    <s v="V"/>
    <s v="LIVRET A"/>
    <n v="2.04"/>
    <s v="A-1"/>
    <m/>
    <n v="16290.3"/>
    <n v="14081.03"/>
  </r>
  <r>
    <x v="0"/>
    <x v="68"/>
    <n v="2014"/>
    <s v="X Produits CDC"/>
    <s v="LA STELLA CONSTRUCTION"/>
    <s v="CDC"/>
    <n v="209550"/>
    <n v="197919.39"/>
    <n v="36"/>
    <s v="A"/>
    <s v="V"/>
    <s v="LIVRET A"/>
    <n v="0.80900000000000005"/>
    <s v="V"/>
    <s v="LIVRET A"/>
    <n v="0.8"/>
    <s v="A-1"/>
    <m/>
    <n v="1638.27"/>
    <n v="4048.68"/>
  </r>
  <r>
    <x v="0"/>
    <x v="68"/>
    <n v="2015"/>
    <s v="X Produits CDC"/>
    <s v="LE PRINCE RINGUET_x000a_Const"/>
    <s v="CDC"/>
    <n v="284350"/>
    <n v="270198.98"/>
    <n v="37"/>
    <s v="A"/>
    <s v="V"/>
    <s v="LIVRET A"/>
    <n v="1.335"/>
    <s v="V"/>
    <s v="LIVRET A"/>
    <n v="1.35"/>
    <s v="A-1"/>
    <m/>
    <n v="3712.79"/>
    <n v="4822.6000000000004"/>
  </r>
  <r>
    <x v="0"/>
    <x v="68"/>
    <n v="2004"/>
    <s v="X Produits CDC"/>
    <s v="BELLE DE MAI CONST 54 L"/>
    <s v="CDC"/>
    <n v="324292.37"/>
    <n v="299012.92"/>
    <n v="37.17"/>
    <s v="A"/>
    <s v="V"/>
    <s v="LIVRET A"/>
    <n v="3.6219999999999999"/>
    <s v="V"/>
    <s v="LIVRET A"/>
    <n v="3.45"/>
    <s v="A-1"/>
    <m/>
    <n v="10410.81"/>
    <n v="2749.73"/>
  </r>
  <r>
    <x v="0"/>
    <x v="68"/>
    <n v="2014"/>
    <s v="X Produits CDC"/>
    <s v="LA POMMERAIE CONST DE 1"/>
    <s v="CDC"/>
    <n v="100995.4"/>
    <n v="94398.68"/>
    <n v="29"/>
    <s v="A"/>
    <s v="V"/>
    <s v="LIVRET A"/>
    <n v="1.623"/>
    <s v="V"/>
    <s v="LIVRET A"/>
    <n v="1.6"/>
    <s v="A-1"/>
    <m/>
    <n v="1568.08"/>
    <n v="2252.9499999999998"/>
  </r>
  <r>
    <x v="0"/>
    <x v="68"/>
    <n v="2014"/>
    <s v="X Produits CDC"/>
    <s v="LA STELLA CONSTRUCTION"/>
    <s v="CDC"/>
    <n v="391117.1"/>
    <n v="374914.9"/>
    <n v="36"/>
    <s v="A"/>
    <s v="V"/>
    <s v="LIVRET A"/>
    <n v="1.6319999999999999"/>
    <s v="V"/>
    <s v="LIVRET A"/>
    <n v="1.6"/>
    <s v="A-1"/>
    <m/>
    <n v="6185.16"/>
    <n v="6319.78"/>
  </r>
  <r>
    <x v="0"/>
    <x v="68"/>
    <n v="2015"/>
    <s v="X Produits CDC"/>
    <s v="LE PRINCE RINGUET_x000a_Const"/>
    <s v="CDC"/>
    <n v="93500"/>
    <n v="89391.4"/>
    <n v="47"/>
    <s v="A"/>
    <s v="V"/>
    <s v="LIVRET A"/>
    <n v="0.55000000000000004"/>
    <s v="V"/>
    <s v="LIVRET A"/>
    <n v="0.55000000000000004"/>
    <s v="A-1"/>
    <m/>
    <n v="499.48"/>
    <n v="1422.89"/>
  </r>
  <r>
    <x v="0"/>
    <x v="68"/>
    <n v="2014"/>
    <s v="X Produits CDC"/>
    <s v="LA STELLA CONSTRUCTION"/>
    <s v="CDC"/>
    <n v="96800"/>
    <n v="94877.43"/>
    <n v="46"/>
    <s v="A"/>
    <s v="V"/>
    <s v="LIVRET A"/>
    <n v="2.1509999999999998"/>
    <s v="V"/>
    <s v="LIVRET A"/>
    <n v="2.11"/>
    <s v="A-1"/>
    <m/>
    <n v="2048.9299999999998"/>
    <n v="884.13"/>
  </r>
  <r>
    <x v="0"/>
    <x v="68"/>
    <n v="2014"/>
    <s v="X Produits CDC"/>
    <s v="LA STELLA CONSTRUCTION"/>
    <s v="CDC"/>
    <n v="88550"/>
    <n v="84989.87"/>
    <n v="46"/>
    <s v="A"/>
    <s v="V"/>
    <s v="LIVRET A"/>
    <n v="0.81"/>
    <s v="V"/>
    <s v="LIVRET A"/>
    <n v="0.8"/>
    <s v="A-1"/>
    <m/>
    <n v="699.57"/>
    <n v="1253.44"/>
  </r>
  <r>
    <x v="0"/>
    <x v="68"/>
    <n v="2015"/>
    <s v="X Produits CDC"/>
    <s v="LE PRINCE RINGUET_x000a_Const"/>
    <s v="CDC"/>
    <n v="128150"/>
    <n v="123725.35"/>
    <n v="47"/>
    <s v="A"/>
    <s v="V"/>
    <s v="LIVRET A"/>
    <n v="1.3380000000000001"/>
    <s v="V"/>
    <s v="LIVRET A"/>
    <n v="1.35"/>
    <s v="A-1"/>
    <m/>
    <n v="1690.68"/>
    <n v="1510.53"/>
  </r>
  <r>
    <x v="0"/>
    <x v="68"/>
    <n v="2017"/>
    <s v="X Produits CDC"/>
    <s v="LE POMONA II_x000a_Acquisitio"/>
    <s v="CDC"/>
    <n v="591005.80000000005"/>
    <n v="581379.05000000005"/>
    <n v="38.42"/>
    <s v="A"/>
    <s v="V"/>
    <s v="LIVRET A"/>
    <n v="1.37"/>
    <s v="V"/>
    <s v="LIVRET A"/>
    <n v="1.35"/>
    <s v="A-1"/>
    <m/>
    <n v="7978.58"/>
    <n v="9626.75"/>
  </r>
  <r>
    <x v="0"/>
    <x v="68"/>
    <n v="2015"/>
    <s v="X Produits CDC"/>
    <s v="CAPRON 13012"/>
    <s v="CDC"/>
    <n v="37222.9"/>
    <n v="35319.01"/>
    <n v="41.5"/>
    <s v="A"/>
    <s v="V"/>
    <s v="LIVRET A"/>
    <n v="0.55000000000000004"/>
    <s v="V"/>
    <s v="LIVRET A"/>
    <n v="0.55000000000000004"/>
    <s v="A-1"/>
    <m/>
    <n v="197.84"/>
    <n v="651.45000000000005"/>
  </r>
  <r>
    <x v="0"/>
    <x v="68"/>
    <n v="2010"/>
    <s v="X Produits CDC"/>
    <s v="LA POMMERAIE PLUS PLAI"/>
    <s v="CDC"/>
    <n v="217454.6"/>
    <n v="209675.36"/>
    <n v="32.08"/>
    <s v="A"/>
    <s v="V"/>
    <s v="LIVRET A"/>
    <n v="2.5209999999999999"/>
    <s v="V"/>
    <s v="LIVRET A"/>
    <n v="2.85"/>
    <s v="A-1"/>
    <m/>
    <n v="6029.28"/>
    <n v="1878.38"/>
  </r>
  <r>
    <x v="0"/>
    <x v="68"/>
    <n v="2014"/>
    <s v="X Produits CDC"/>
    <s v="BANON CONST 46 LOGTS PL"/>
    <s v="CDC"/>
    <n v="207977"/>
    <n v="203738.65"/>
    <n v="46"/>
    <s v="A"/>
    <s v="V"/>
    <s v="LIVRET A"/>
    <n v="2.1509999999999998"/>
    <s v="V"/>
    <s v="LIVRET A"/>
    <n v="2.11"/>
    <s v="A-1"/>
    <m/>
    <n v="4399.8500000000004"/>
    <n v="1898.57"/>
  </r>
  <r>
    <x v="0"/>
    <x v="68"/>
    <n v="2015"/>
    <s v="X Produits CDC"/>
    <s v="LE PRINCE RINGUET_x000a_Const"/>
    <s v="CDC"/>
    <n v="213400"/>
    <n v="200771.17"/>
    <n v="37"/>
    <s v="A"/>
    <s v="V"/>
    <s v="LIVRET A"/>
    <n v="0.55000000000000004"/>
    <s v="V"/>
    <s v="LIVRET A"/>
    <n v="0.55000000000000004"/>
    <s v="A-1"/>
    <m/>
    <n v="1128.1300000000001"/>
    <n v="4342.71"/>
  </r>
  <r>
    <x v="0"/>
    <x v="68"/>
    <n v="2010"/>
    <s v="X Produits CDC"/>
    <s v="LA POMMERAIE CONST DE 2"/>
    <s v="CDC"/>
    <n v="36850"/>
    <n v="37559.85"/>
    <n v="42.25"/>
    <s v="A"/>
    <s v="V"/>
    <s v="LIVRET A"/>
    <n v="3.0720000000000001"/>
    <s v="V"/>
    <s v="LIVRET A"/>
    <n v="3.38"/>
    <s v="A-1"/>
    <m/>
    <n v="1286.07"/>
    <n v="0"/>
  </r>
  <r>
    <x v="0"/>
    <x v="68"/>
    <n v="2010"/>
    <s v="X Produits CDC"/>
    <s v="LA POMMERAIE CONST DE 2"/>
    <s v="CDC"/>
    <n v="49129.85"/>
    <n v="44887.94"/>
    <n v="22.25"/>
    <s v="A"/>
    <s v="V"/>
    <s v="LIVRET A"/>
    <n v="3.0179999999999998"/>
    <s v="V"/>
    <s v="LIVRET A"/>
    <n v="3.38"/>
    <s v="A-1"/>
    <m/>
    <n v="1546.71"/>
    <n v="872.72"/>
  </r>
  <r>
    <x v="0"/>
    <x v="68"/>
    <n v="1994"/>
    <s v="X Produits CDC"/>
    <s v="LE PYTHEAS_x000a_Construction d"/>
    <s v="CDC"/>
    <n v="1893778.5"/>
    <n v="1000839.85"/>
    <n v="11.83"/>
    <s v="A"/>
    <s v="V"/>
    <s v="LIVRET A"/>
    <n v="5.2679999999999998"/>
    <s v="V"/>
    <s v="LIVRET A"/>
    <n v="3.55"/>
    <s v="A-1"/>
    <m/>
    <n v="37920.449999999997"/>
    <n v="67342.009999999995"/>
  </r>
  <r>
    <x v="0"/>
    <x v="69"/>
    <n v="2015"/>
    <s v="X Produits CDC"/>
    <s v="ANTOINE CARIA_x000a_Construct"/>
    <s v="CDC"/>
    <n v="134423.29999999999"/>
    <n v="128646.44"/>
    <n v="46.5"/>
    <s v="A"/>
    <s v="V"/>
    <s v="LIVRET A"/>
    <n v="1.35"/>
    <s v="V"/>
    <s v="LIVRET A"/>
    <n v="1.35"/>
    <s v="A-1"/>
    <m/>
    <n v="1763.07"/>
    <n v="1951.5"/>
  </r>
  <r>
    <x v="0"/>
    <x v="69"/>
    <n v="2015"/>
    <s v="X Produits CDC"/>
    <s v="MARIO PAVRONE CONSTRUCT"/>
    <s v="CDC"/>
    <n v="348415.65"/>
    <n v="328266.59000000003"/>
    <n v="36.5"/>
    <s v="A"/>
    <s v="V"/>
    <s v="LIVRET A"/>
    <n v="1.349"/>
    <s v="V"/>
    <s v="LIVRET A"/>
    <n v="1.35"/>
    <s v="A-1"/>
    <m/>
    <n v="4523.49"/>
    <n v="6806.62"/>
  </r>
  <r>
    <x v="0"/>
    <x v="69"/>
    <n v="2014"/>
    <s v="X Produits CDC"/>
    <s v="PLACE DES BAUMES CONST"/>
    <s v="CDC"/>
    <n v="202017.2"/>
    <n v="189959.07"/>
    <n v="35"/>
    <s v="A"/>
    <s v="V"/>
    <s v="LIVRET A"/>
    <n v="0.81200000000000006"/>
    <s v="V"/>
    <s v="LIVRET A"/>
    <n v="0.8"/>
    <s v="A-1"/>
    <m/>
    <n v="1573.96"/>
    <n v="4079.76"/>
  </r>
  <r>
    <x v="0"/>
    <x v="69"/>
    <n v="2015"/>
    <s v="X Produits CDC"/>
    <s v="ANTOINE CARIA_x000a_Construct"/>
    <s v="CDC"/>
    <n v="335162.3"/>
    <n v="315779.69"/>
    <n v="36.5"/>
    <s v="A"/>
    <s v="V"/>
    <s v="LIVRET A"/>
    <n v="1.35"/>
    <s v="V"/>
    <s v="LIVRET A"/>
    <n v="1.35"/>
    <s v="A-1"/>
    <m/>
    <n v="4351.42"/>
    <n v="6547.7"/>
  </r>
  <r>
    <x v="0"/>
    <x v="69"/>
    <n v="2017"/>
    <s v="X Produits CDC"/>
    <s v="145 BAILLE CLOS_x000a_FLEURI 39"/>
    <s v="CDC"/>
    <n v="429045.65"/>
    <n v="424358.56"/>
    <n v="58.08"/>
    <s v="A"/>
    <s v="V"/>
    <s v="LIVRET A"/>
    <n v="1.35"/>
    <s v="V"/>
    <s v="LIVRET A"/>
    <n v="1.35"/>
    <s v="A-1"/>
    <m/>
    <n v="5792.12"/>
    <n v="4687.09"/>
  </r>
  <r>
    <x v="0"/>
    <x v="69"/>
    <n v="1993"/>
    <s v="X Produits CDC"/>
    <s v="ACQ INSER 1 LOGT 254 BD N"/>
    <s v="CDC"/>
    <n v="8504.3700000000008"/>
    <n v="3862.91"/>
    <n v="9.58"/>
    <s v="A"/>
    <s v="V"/>
    <s v="LIVRET A"/>
    <n v="5.0519999999999996"/>
    <s v="V"/>
    <s v="LIVRET A"/>
    <n v="3.55"/>
    <s v="A-1"/>
    <m/>
    <n v="148.58000000000001"/>
    <n v="322.39"/>
  </r>
  <r>
    <x v="0"/>
    <x v="69"/>
    <n v="1992"/>
    <s v="X Produits CDC"/>
    <s v="25 AV ROBERT SCHUMAN A"/>
    <s v="CDC"/>
    <n v="11632.16"/>
    <n v="3668.18"/>
    <n v="5.83"/>
    <s v="A"/>
    <s v="V"/>
    <s v="LIVRET A"/>
    <n v="4.7670000000000003"/>
    <s v="V"/>
    <s v="LIVRET A"/>
    <n v="3.55"/>
    <s v="A-1"/>
    <m/>
    <n v="149.56"/>
    <n v="545.1"/>
  </r>
  <r>
    <x v="0"/>
    <x v="69"/>
    <n v="2015"/>
    <s v="X Produits CDC"/>
    <s v="ANTOINE CARIA_x000a_Construct"/>
    <s v="CDC"/>
    <n v="67211.649999999994"/>
    <n v="63677.7"/>
    <n v="46.5"/>
    <s v="A"/>
    <s v="V"/>
    <s v="LIVRET A"/>
    <n v="0.55000000000000004"/>
    <s v="V"/>
    <s v="LIVRET A"/>
    <n v="0.55000000000000004"/>
    <s v="A-1"/>
    <m/>
    <n v="356.74"/>
    <n v="1184.45"/>
  </r>
  <r>
    <x v="0"/>
    <x v="69"/>
    <n v="2015"/>
    <s v="X Produits CDC"/>
    <s v="145 BAILLE PLS ACQ DE"/>
    <s v="CDC"/>
    <n v="963501.55"/>
    <n v="936030.8"/>
    <n v="46.5"/>
    <s v="A"/>
    <s v="V"/>
    <s v="LIVRET A"/>
    <n v="1.8520000000000001"/>
    <s v="V"/>
    <s v="LIVRET A"/>
    <n v="1.86"/>
    <s v="A-1"/>
    <m/>
    <n v="17586.12"/>
    <n v="9459.68"/>
  </r>
  <r>
    <x v="0"/>
    <x v="69"/>
    <n v="2015"/>
    <s v="X Produits CDC"/>
    <s v="145 BAILLE PLS ACQ DE 5"/>
    <s v="CDC"/>
    <n v="1507604.45"/>
    <n v="1441889.09"/>
    <n v="36.5"/>
    <s v="A"/>
    <s v="V"/>
    <s v="LIVRET A"/>
    <n v="1.85"/>
    <s v="V"/>
    <s v="LIVRET A"/>
    <n v="1.86"/>
    <s v="A-1"/>
    <m/>
    <n v="27238.67"/>
    <n v="22555.82"/>
  </r>
  <r>
    <x v="0"/>
    <x v="69"/>
    <n v="2010"/>
    <s v="X Produits CDC"/>
    <s v="ST GABRIEL RENAN TUILERIE"/>
    <s v="CDC"/>
    <n v="5222496.59"/>
    <n v="3143117.57"/>
    <n v="7.75"/>
    <s v="A"/>
    <s v="V"/>
    <s v="LIVRET A"/>
    <n v="2.5390000000000001"/>
    <s v="V"/>
    <s v="LIVRET A"/>
    <n v="2.82"/>
    <s v="A-1"/>
    <m/>
    <n v="149736.44"/>
    <n v="309247.99"/>
  </r>
  <r>
    <x v="0"/>
    <x v="69"/>
    <n v="1993"/>
    <s v="X Produits CDC"/>
    <s v="ACQ INSER 1 LOG 74 RUE"/>
    <s v="CDC"/>
    <n v="7322.13"/>
    <n v="3325.9"/>
    <n v="9.58"/>
    <s v="A"/>
    <s v="V"/>
    <s v="LIVRET A"/>
    <n v="5.0519999999999996"/>
    <s v="V"/>
    <s v="LIVRET A"/>
    <n v="3.55"/>
    <s v="A-1"/>
    <m/>
    <n v="127.93"/>
    <n v="277.57"/>
  </r>
  <r>
    <x v="0"/>
    <x v="69"/>
    <n v="1992"/>
    <s v="X Produits CDC"/>
    <s v="61 BD DE PARIS ACQ AME"/>
    <s v="CDC"/>
    <n v="9987.09"/>
    <n v="3149.41"/>
    <n v="5.83"/>
    <s v="A"/>
    <s v="V"/>
    <s v="LIVRET A"/>
    <n v="4.7670000000000003"/>
    <s v="V"/>
    <s v="LIVRET A"/>
    <n v="3.55"/>
    <s v="A-1"/>
    <m/>
    <n v="128.41999999999999"/>
    <n v="468"/>
  </r>
  <r>
    <x v="0"/>
    <x v="69"/>
    <n v="1993"/>
    <s v="X Produits CDC"/>
    <s v="61 TR MOULIN DE LA VILET"/>
    <s v="CDC"/>
    <n v="15244.9"/>
    <n v="5521.83"/>
    <n v="6"/>
    <s v="A"/>
    <s v="V"/>
    <s v="LIVRET A"/>
    <n v="5.0730000000000004"/>
    <s v="V"/>
    <s v="LIVRET A"/>
    <n v="3.55"/>
    <s v="A-1"/>
    <m/>
    <n v="220.58"/>
    <n v="691.82"/>
  </r>
  <r>
    <x v="0"/>
    <x v="69"/>
    <n v="1992"/>
    <s v="X Produits CDC"/>
    <s v="49 RUE PIERRE ALBRAND"/>
    <s v="CDC"/>
    <n v="8860.0300000000007"/>
    <n v="2794"/>
    <n v="5.83"/>
    <s v="A"/>
    <s v="V"/>
    <s v="LIVRET A"/>
    <n v="4.7670000000000003"/>
    <s v="V"/>
    <s v="LIVRET A"/>
    <n v="3.55"/>
    <s v="A-1"/>
    <m/>
    <n v="113.93"/>
    <n v="415.18"/>
  </r>
  <r>
    <x v="0"/>
    <x v="69"/>
    <n v="2001"/>
    <s v="X Produits CDC"/>
    <s v="DAUDET CONST 31 LOGEMEN"/>
    <s v="CDC"/>
    <n v="233875.58"/>
    <n v="209353.59"/>
    <n v="33.75"/>
    <s v="A"/>
    <s v="V"/>
    <s v="LIVRET A"/>
    <n v="4.1970000000000001"/>
    <s v="V"/>
    <s v="LIVRET A"/>
    <n v="3.45"/>
    <s v="A-1"/>
    <m/>
    <n v="7333.78"/>
    <n v="3219.84"/>
  </r>
  <r>
    <x v="0"/>
    <x v="69"/>
    <n v="2015"/>
    <s v="X Produits CDC"/>
    <s v="MARIO PAVRONE CONSTRUCT"/>
    <s v="CDC"/>
    <n v="130120.1"/>
    <n v="124528.16"/>
    <n v="46.5"/>
    <s v="A"/>
    <s v="V"/>
    <s v="LIVRET A"/>
    <n v="1.35"/>
    <s v="V"/>
    <s v="LIVRET A"/>
    <n v="1.35"/>
    <s v="A-1"/>
    <m/>
    <n v="1706.63"/>
    <n v="1889.03"/>
  </r>
  <r>
    <x v="0"/>
    <x v="69"/>
    <n v="2015"/>
    <s v="X Produits CDC"/>
    <s v="145 BAILLE CLOS FLEURI"/>
    <s v="CDC"/>
    <n v="604690.9"/>
    <n v="574802.4"/>
    <n v="46.08"/>
    <s v="A"/>
    <s v="V"/>
    <s v="LIVRET A"/>
    <n v="0.8"/>
    <s v="V"/>
    <s v="LIVRET A"/>
    <n v="0.8"/>
    <s v="A-1"/>
    <m/>
    <n v="4678.76"/>
    <n v="10042.32"/>
  </r>
  <r>
    <x v="0"/>
    <x v="69"/>
    <n v="2015"/>
    <s v="X Produits CDC"/>
    <s v="145 BAILLE CLOS FLEURI"/>
    <s v="CDC"/>
    <n v="1947303.6"/>
    <n v="1821802.17"/>
    <n v="36.08"/>
    <s v="A"/>
    <s v="V"/>
    <s v="LIVRET A"/>
    <n v="0.8"/>
    <s v="V"/>
    <s v="LIVRET A"/>
    <n v="0.8"/>
    <s v="A-1"/>
    <m/>
    <n v="14911.76"/>
    <n v="42167.59"/>
  </r>
  <r>
    <x v="0"/>
    <x v="69"/>
    <n v="2010"/>
    <s v="X Produits CDC"/>
    <s v="LES TUILERIES PRESSENSE L"/>
    <s v="CDC"/>
    <n v="1456928.12"/>
    <n v="380522.4"/>
    <n v="2.5"/>
    <s v="A"/>
    <s v="V"/>
    <s v="LIVRET A"/>
    <n v="2.95"/>
    <s v="V"/>
    <s v="LIVRET A"/>
    <n v="3.2"/>
    <s v="A-1"/>
    <m/>
    <n v="16955.95"/>
    <n v="149351"/>
  </r>
  <r>
    <x v="0"/>
    <x v="69"/>
    <n v="1992"/>
    <s v="X Produits CDC"/>
    <s v="10 RUE LANTHIER ACQ AM"/>
    <s v="CDC"/>
    <n v="8730.76"/>
    <n v="2753.22"/>
    <n v="5.83"/>
    <s v="A"/>
    <s v="V"/>
    <s v="LIVRET A"/>
    <n v="4.7670000000000003"/>
    <s v="V"/>
    <s v="LIVRET A"/>
    <n v="3.55"/>
    <s v="A-1"/>
    <m/>
    <n v="112.26"/>
    <n v="409.13"/>
  </r>
  <r>
    <x v="0"/>
    <x v="69"/>
    <n v="1992"/>
    <s v="X Produits CDC"/>
    <s v="20 RUE LANTHIER ACQ AME"/>
    <s v="CDC"/>
    <n v="12785.9"/>
    <n v="4032"/>
    <n v="5.83"/>
    <s v="A"/>
    <s v="V"/>
    <s v="LIVRET A"/>
    <n v="4.7670000000000003"/>
    <s v="V"/>
    <s v="LIVRET A"/>
    <n v="3.55"/>
    <s v="A-1"/>
    <m/>
    <n v="164.4"/>
    <n v="599.16"/>
  </r>
  <r>
    <x v="0"/>
    <x v="69"/>
    <n v="1994"/>
    <s v="X Produits CDC"/>
    <s v="CHATEAU PAYAN 26_x000a_rue Cha"/>
    <s v="CDC"/>
    <n v="33960.449999999997"/>
    <n v="16407.55"/>
    <n v="10.42"/>
    <s v="A"/>
    <s v="V"/>
    <s v="LIVRET A"/>
    <n v="4.9829999999999997"/>
    <s v="V"/>
    <s v="LIVRET A"/>
    <n v="3.55"/>
    <s v="A-1"/>
    <m/>
    <n v="625.94000000000005"/>
    <n v="1224.45"/>
  </r>
  <r>
    <x v="0"/>
    <x v="69"/>
    <n v="2015"/>
    <s v="X Produits CDC"/>
    <s v="ANTOINE CARIA_x000a_Construct"/>
    <s v="CDC"/>
    <n v="167581.15"/>
    <n v="156247.96"/>
    <n v="36.5"/>
    <s v="A"/>
    <s v="V"/>
    <s v="LIVRET A"/>
    <n v="0.55000000000000004"/>
    <s v="V"/>
    <s v="LIVRET A"/>
    <n v="0.55000000000000004"/>
    <s v="A-1"/>
    <m/>
    <n v="880.25"/>
    <n v="3798.47"/>
  </r>
  <r>
    <x v="0"/>
    <x v="69"/>
    <n v="1992"/>
    <s v="X Produits CDC"/>
    <s v="225 BD DANIELLE CASANOVA"/>
    <s v="CDC"/>
    <n v="7095.28"/>
    <n v="2237.4899999999998"/>
    <n v="5.83"/>
    <s v="A"/>
    <s v="V"/>
    <s v="LIVRET A"/>
    <n v="4.7670000000000003"/>
    <s v="V"/>
    <s v="LIVRET A"/>
    <n v="3.55"/>
    <s v="A-1"/>
    <m/>
    <n v="91.23"/>
    <n v="332.49"/>
  </r>
  <r>
    <x v="0"/>
    <x v="69"/>
    <n v="1992"/>
    <s v="X Produits CDC"/>
    <s v="38 RUE PIERRE ALBRAND A"/>
    <s v="CDC"/>
    <n v="8926.7999999999993"/>
    <n v="2815.05"/>
    <n v="5.83"/>
    <s v="A"/>
    <s v="V"/>
    <s v="LIVRET A"/>
    <n v="4.7670000000000003"/>
    <s v="V"/>
    <s v="LIVRET A"/>
    <n v="3.55"/>
    <s v="A-1"/>
    <m/>
    <n v="114.79"/>
    <n v="418.31"/>
  </r>
  <r>
    <x v="0"/>
    <x v="69"/>
    <n v="1992"/>
    <s v="X Produits CDC"/>
    <s v="3 RUE DENIS PAPIN ACQ"/>
    <s v="CDC"/>
    <n v="8407.11"/>
    <n v="2651.16"/>
    <n v="5.83"/>
    <s v="A"/>
    <s v="V"/>
    <s v="LIVRET A"/>
    <n v="4.7670000000000003"/>
    <s v="V"/>
    <s v="LIVRET A"/>
    <n v="3.55"/>
    <s v="A-1"/>
    <m/>
    <n v="108.1"/>
    <n v="393.96"/>
  </r>
  <r>
    <x v="0"/>
    <x v="69"/>
    <n v="1999"/>
    <s v="X Produits CDC"/>
    <s v="Sco Sainte Marguerite 9em"/>
    <s v="CDC"/>
    <n v="2035456.63"/>
    <n v="1447426.53"/>
    <n v="17.25"/>
    <s v="A"/>
    <s v="V"/>
    <s v="LIVRET A"/>
    <n v="3.8879999999999999"/>
    <s v="V"/>
    <s v="LIVRET A"/>
    <n v="3.55"/>
    <s v="A-1"/>
    <m/>
    <n v="53399.86"/>
    <n v="56794.8"/>
  </r>
  <r>
    <x v="0"/>
    <x v="69"/>
    <n v="2017"/>
    <s v="X Produits CDC"/>
    <s v="145 BAILLE CLOS_x000a_FLEURI 39"/>
    <s v="CDC"/>
    <n v="473665.5"/>
    <n v="464656.89"/>
    <n v="38.08"/>
    <s v="A"/>
    <s v="V"/>
    <s v="LIVRET A"/>
    <n v="1.35"/>
    <s v="V"/>
    <s v="LIVRET A"/>
    <n v="1.35"/>
    <s v="A-1"/>
    <m/>
    <n v="6394.49"/>
    <n v="9008.61"/>
  </r>
  <r>
    <x v="0"/>
    <x v="69"/>
    <n v="2015"/>
    <s v="X Produits CDC"/>
    <s v="MARIO PAVRONE CONSTRUCT"/>
    <s v="CDC"/>
    <n v="57830.85"/>
    <n v="54790.13"/>
    <n v="46.5"/>
    <s v="A"/>
    <s v="V"/>
    <s v="LIVRET A"/>
    <n v="0.55000000000000004"/>
    <s v="V"/>
    <s v="LIVRET A"/>
    <n v="0.55000000000000004"/>
    <s v="A-1"/>
    <m/>
    <n v="306.95"/>
    <n v="1019.14"/>
  </r>
  <r>
    <x v="0"/>
    <x v="69"/>
    <n v="1992"/>
    <s v="X Produits CDC"/>
    <s v="20 RUE JEAN FRANCOIS LEC"/>
    <s v="CDC"/>
    <n v="13968.9"/>
    <n v="4405.07"/>
    <n v="5.83"/>
    <s v="A"/>
    <s v="V"/>
    <s v="LIVRET A"/>
    <n v="4.7670000000000003"/>
    <s v="V"/>
    <s v="LIVRET A"/>
    <n v="3.55"/>
    <s v="A-1"/>
    <m/>
    <n v="179.62"/>
    <n v="654.59"/>
  </r>
  <r>
    <x v="0"/>
    <x v="69"/>
    <n v="1992"/>
    <s v="X Produits CDC"/>
    <s v="4 RUE DES PHOCEENS ACQ"/>
    <s v="CDC"/>
    <n v="6845.88"/>
    <n v="2158.83"/>
    <n v="5.83"/>
    <s v="A"/>
    <s v="V"/>
    <s v="LIVRET A"/>
    <n v="4.7670000000000003"/>
    <s v="V"/>
    <s v="LIVRET A"/>
    <n v="3.55"/>
    <s v="A-1"/>
    <m/>
    <n v="88.03"/>
    <n v="320.8"/>
  </r>
  <r>
    <x v="0"/>
    <x v="69"/>
    <n v="1992"/>
    <s v="X Produits CDC"/>
    <s v="2 RUE DES PHOCEENS ACQ"/>
    <s v="CDC"/>
    <n v="8297.19"/>
    <n v="2616.4899999999998"/>
    <n v="5.83"/>
    <s v="A"/>
    <s v="V"/>
    <s v="LIVRET A"/>
    <n v="4.7670000000000003"/>
    <s v="V"/>
    <s v="LIVRET A"/>
    <n v="3.55"/>
    <s v="A-1"/>
    <m/>
    <n v="106.68"/>
    <n v="388.82"/>
  </r>
  <r>
    <x v="0"/>
    <x v="69"/>
    <n v="1992"/>
    <s v="X Produits CDC"/>
    <s v="59 RUE PIERRE ALBRAND"/>
    <s v="CDC"/>
    <n v="8102.06"/>
    <n v="2554.96"/>
    <n v="5.83"/>
    <s v="A"/>
    <s v="V"/>
    <s v="LIVRET A"/>
    <n v="4.7670000000000003"/>
    <s v="V"/>
    <s v="LIVRET A"/>
    <n v="3.55"/>
    <s v="A-1"/>
    <m/>
    <n v="104.18"/>
    <n v="379.67"/>
  </r>
  <r>
    <x v="0"/>
    <x v="69"/>
    <n v="2014"/>
    <s v="X Produits CDC"/>
    <s v="PLACE DES BAUMES CONST"/>
    <s v="CDC"/>
    <n v="47707.55"/>
    <n v="44859.95"/>
    <n v="35"/>
    <s v="A"/>
    <s v="V"/>
    <s v="LIVRET A"/>
    <n v="0.81200000000000006"/>
    <s v="V"/>
    <s v="LIVRET A"/>
    <n v="0.8"/>
    <s v="A-1"/>
    <m/>
    <n v="371.7"/>
    <n v="963.46"/>
  </r>
  <r>
    <x v="0"/>
    <x v="69"/>
    <n v="2014"/>
    <s v="X Produits CDC"/>
    <s v="CONSOLAT CONST DE 7 LOG"/>
    <s v="CDC"/>
    <n v="550000"/>
    <n v="507875.79"/>
    <n v="35.33"/>
    <s v="A"/>
    <s v="V"/>
    <s v="LIVRET A"/>
    <n v="0.81200000000000006"/>
    <s v="V"/>
    <s v="LIVRET A"/>
    <n v="0.8"/>
    <s v="A-1"/>
    <m/>
    <n v="4207.0200000000004"/>
    <n v="10769.65"/>
  </r>
  <r>
    <x v="0"/>
    <x v="69"/>
    <n v="2010"/>
    <s v="X Produits CDC"/>
    <s v="GACHET LOUBON BAUSSENQUE"/>
    <s v="CDC"/>
    <n v="3294730.31"/>
    <n v="2363068.71"/>
    <n v="11.33"/>
    <s v="A"/>
    <s v="V"/>
    <s v="LIVRET A"/>
    <n v="3.1840000000000002"/>
    <s v="V"/>
    <s v="LIVRET A"/>
    <n v="3.45"/>
    <s v="A-1"/>
    <m/>
    <n v="126902.3"/>
    <n v="138557.94"/>
  </r>
  <r>
    <x v="0"/>
    <x v="69"/>
    <n v="1993"/>
    <s v="X Produits CDC"/>
    <s v="ACQ INSER 1 LOGT 67 RUE"/>
    <s v="CDC"/>
    <n v="11665.4"/>
    <n v="5298.73"/>
    <n v="9.58"/>
    <s v="A"/>
    <s v="V"/>
    <s v="LIVRET A"/>
    <n v="5.0519999999999996"/>
    <s v="V"/>
    <s v="LIVRET A"/>
    <n v="3.55"/>
    <s v="A-1"/>
    <m/>
    <n v="203.8"/>
    <n v="442.23"/>
  </r>
  <r>
    <x v="0"/>
    <x v="69"/>
    <n v="1994"/>
    <s v="X Produits CDC"/>
    <s v="JEAN DE BERNARDY_x000a_75 rue"/>
    <s v="CDC"/>
    <n v="8878.9699999999993"/>
    <n v="4289.76"/>
    <n v="10.42"/>
    <s v="A"/>
    <s v="V"/>
    <s v="LIVRET A"/>
    <n v="4.9829999999999997"/>
    <s v="V"/>
    <s v="LIVRET A"/>
    <n v="3.55"/>
    <s v="A-1"/>
    <m/>
    <n v="163.65"/>
    <n v="320.13"/>
  </r>
  <r>
    <x v="0"/>
    <x v="69"/>
    <n v="2014"/>
    <s v="X Produits CDC"/>
    <s v="CONSOLAT CONST DE 7 LOG"/>
    <s v="CDC"/>
    <n v="55000"/>
    <n v="51914.98"/>
    <n v="45.33"/>
    <s v="A"/>
    <s v="V"/>
    <s v="LIVRET A"/>
    <n v="0.81200000000000006"/>
    <s v="V"/>
    <s v="LIVRET A"/>
    <n v="0.8"/>
    <s v="A-1"/>
    <m/>
    <n v="427.52"/>
    <n v="789.62"/>
  </r>
  <r>
    <x v="0"/>
    <x v="69"/>
    <n v="2015"/>
    <s v="X Produits CDC"/>
    <s v="MARIO PAVRONE CONSTRUCT"/>
    <s v="CDC"/>
    <n v="154851.4"/>
    <n v="144379.1"/>
    <n v="36.5"/>
    <s v="A"/>
    <s v="V"/>
    <s v="LIVRET A"/>
    <n v="0.55000000000000004"/>
    <s v="V"/>
    <s v="LIVRET A"/>
    <n v="0.55000000000000004"/>
    <s v="A-1"/>
    <m/>
    <n v="813.39"/>
    <n v="3509.93"/>
  </r>
  <r>
    <x v="0"/>
    <x v="69"/>
    <n v="2015"/>
    <s v="X Produits CDC"/>
    <s v="MOULIN DE MAI ACQ AME D"/>
    <s v="CDC"/>
    <n v="95253.95"/>
    <n v="89831.26"/>
    <n v="36.42"/>
    <s v="A"/>
    <s v="V"/>
    <s v="LIVRET A"/>
    <n v="0.8"/>
    <s v="V"/>
    <s v="LIVRET A"/>
    <n v="0.8"/>
    <s v="A-1"/>
    <m/>
    <n v="733.33"/>
    <n v="1834.71"/>
  </r>
  <r>
    <x v="0"/>
    <x v="69"/>
    <n v="2015"/>
    <s v="X Produits CDC"/>
    <s v="145 BAILLE PLS ACQ DE 5"/>
    <s v="CDC"/>
    <n v="1281117.2"/>
    <n v="1224221.81"/>
    <n v="36.5"/>
    <s v="A"/>
    <s v="V"/>
    <s v="LIVRET A"/>
    <n v="1.78"/>
    <s v="V"/>
    <s v="LIVRET A"/>
    <n v="1.79"/>
    <s v="A-1"/>
    <m/>
    <n v="22262.78"/>
    <n v="19508.810000000001"/>
  </r>
  <r>
    <x v="0"/>
    <x v="69"/>
    <n v="1992"/>
    <s v="X Produits CDC"/>
    <s v="119 BIS RUE DE L EVECHE"/>
    <s v="CDC"/>
    <n v="13186.84"/>
    <n v="4158.4399999999996"/>
    <n v="5.83"/>
    <s v="A"/>
    <s v="V"/>
    <s v="LIVRET A"/>
    <n v="4.7670000000000003"/>
    <s v="V"/>
    <s v="LIVRET A"/>
    <n v="3.55"/>
    <s v="A-1"/>
    <m/>
    <n v="169.57"/>
    <n v="617.94000000000005"/>
  </r>
  <r>
    <x v="0"/>
    <x v="69"/>
    <n v="2001"/>
    <s v="X Produits CDC"/>
    <s v="DAUDET CONST 31 LOGEMEN"/>
    <s v="CDC"/>
    <n v="901092.04"/>
    <n v="649045.79"/>
    <n v="18.75"/>
    <s v="A"/>
    <s v="V"/>
    <s v="LIVRET A"/>
    <n v="4.1959999999999997"/>
    <s v="V"/>
    <s v="LIVRET A"/>
    <n v="3.45"/>
    <s v="A-1"/>
    <m/>
    <n v="23217.29"/>
    <n v="23919.29"/>
  </r>
  <r>
    <x v="3"/>
    <x v="70"/>
    <m/>
    <m/>
    <m/>
    <m/>
    <s v="1692532_x000a_421,64"/>
    <s v="1266098_x000a_123,73"/>
    <m/>
    <m/>
    <m/>
    <m/>
    <m/>
    <m/>
    <m/>
    <m/>
    <m/>
    <m/>
    <s v="34169_x000a_030,44"/>
    <n v="60624424.659999996"/>
  </r>
  <r>
    <x v="0"/>
    <x v="71"/>
    <n v="2017"/>
    <s v="X Produits CDC"/>
    <s v="RUE DE LYON N° 28_x000a_Acq a"/>
    <s v="CDC"/>
    <n v="3891.25"/>
    <n v="3755.22"/>
    <n v="47.25"/>
    <s v="A"/>
    <s v="V"/>
    <s v="LIVRET A"/>
    <n v="0.55000000000000004"/>
    <s v="V"/>
    <s v="LIVRET A"/>
    <n v="0.55000000000000004"/>
    <s v="A-1"/>
    <m/>
    <n v="21.03"/>
    <n v="68.2"/>
  </r>
  <r>
    <x v="0"/>
    <x v="71"/>
    <n v="2017"/>
    <s v="X Produits CDC"/>
    <s v="ROUGET DE LISLE_x000a_Acq am"/>
    <s v="CDC"/>
    <n v="12416.25"/>
    <n v="12416.25"/>
    <n v="38.92"/>
    <s v="A"/>
    <s v="V"/>
    <s v="LIVRET A"/>
    <n v="0.55800000000000005"/>
    <s v="V"/>
    <s v="LIVRET A"/>
    <n v="0.55000000000000004"/>
    <s v="A-1"/>
    <m/>
    <n v="69.239999999999995"/>
    <n v="0"/>
  </r>
  <r>
    <x v="0"/>
    <x v="71"/>
    <n v="2016"/>
    <s v="X Produits CDC"/>
    <s v="PATRIMOINE DIFFUS_x000a_Trans"/>
    <s v="CDC"/>
    <n v="1136495.25"/>
    <n v="1105811.5900000001"/>
    <n v="31.42"/>
    <s v="A"/>
    <s v="V"/>
    <s v="LIVRET A"/>
    <n v="0.71"/>
    <s v="V"/>
    <s v="LIVRET A"/>
    <n v="0.71"/>
    <s v="A-1"/>
    <m/>
    <n v="8069.12"/>
    <n v="30683.66"/>
  </r>
  <r>
    <x v="0"/>
    <x v="71"/>
    <n v="2017"/>
    <s v="X Produits CDC"/>
    <s v="LYON 34 acq am e d 1 lg"/>
    <s v="CDC"/>
    <n v="12915.1"/>
    <n v="12625.01"/>
    <n v="38.67"/>
    <s v="A"/>
    <s v="V"/>
    <s v="LIVRET A"/>
    <n v="0.55800000000000005"/>
    <s v="V"/>
    <s v="LIVRET A"/>
    <n v="0.55000000000000004"/>
    <s v="A-1"/>
    <m/>
    <n v="71.03"/>
    <n v="290.08999999999997"/>
  </r>
  <r>
    <x v="0"/>
    <x v="71"/>
    <n v="2016"/>
    <s v="X Produits CDC"/>
    <s v="RUE DE LYON N° 19_x000a_Acq a"/>
    <s v="CDC"/>
    <n v="7540.5"/>
    <n v="7276.91"/>
    <n v="47.25"/>
    <s v="A"/>
    <s v="V"/>
    <s v="LIVRET A"/>
    <n v="0.55900000000000005"/>
    <s v="V"/>
    <s v="LIVRET A"/>
    <n v="0.55000000000000004"/>
    <s v="A-1"/>
    <m/>
    <n v="40.75"/>
    <n v="132.16"/>
  </r>
  <r>
    <x v="0"/>
    <x v="71"/>
    <n v="2017"/>
    <s v="X Produits CDC"/>
    <s v="RUE DE LYON N° 28_x000a_Acq a"/>
    <s v="CDC"/>
    <n v="7430.5"/>
    <n v="7096.41"/>
    <n v="37.25"/>
    <s v="A"/>
    <s v="V"/>
    <s v="LIVRET A"/>
    <n v="0.55000000000000004"/>
    <s v="V"/>
    <s v="LIVRET A"/>
    <n v="0.55000000000000004"/>
    <s v="A-1"/>
    <m/>
    <n v="39.950000000000003"/>
    <n v="167.5"/>
  </r>
  <r>
    <x v="0"/>
    <x v="71"/>
    <n v="2017"/>
    <s v="X Produits CDC"/>
    <s v="EGLANTINES MORETTI acq"/>
    <s v="CDC"/>
    <n v="8030.55"/>
    <n v="8030.55"/>
    <n v="48.75"/>
    <s v="A"/>
    <s v="V"/>
    <s v="LIVRET A"/>
    <n v="0.55800000000000005"/>
    <s v="V"/>
    <s v="LIVRET A"/>
    <n v="0.55000000000000004"/>
    <s v="A-1"/>
    <m/>
    <n v="44.78"/>
    <n v="0"/>
  </r>
  <r>
    <x v="0"/>
    <x v="71"/>
    <n v="2017"/>
    <s v="X Produits CDC"/>
    <s v="PARC ST LOUIS acq_x000a_am e"/>
    <s v="CDC"/>
    <n v="7674.7"/>
    <n v="7674.7"/>
    <n v="48.67"/>
    <s v="A"/>
    <s v="V"/>
    <s v="LIVRET A"/>
    <n v="0.55800000000000005"/>
    <s v="V"/>
    <s v="LIVRET A"/>
    <n v="0.55000000000000004"/>
    <s v="A-1"/>
    <m/>
    <n v="42.8"/>
    <n v="0"/>
  </r>
  <r>
    <x v="0"/>
    <x v="71"/>
    <n v="2016"/>
    <s v="X Produits CDC"/>
    <s v="RUE DE LYON N°11_x000a_Acq am"/>
    <s v="CDC"/>
    <n v="7152.75"/>
    <n v="6902.71"/>
    <n v="47.83"/>
    <s v="A"/>
    <s v="V"/>
    <s v="LIVRET A"/>
    <n v="0.55000000000000004"/>
    <s v="V"/>
    <s v="LIVRET A"/>
    <n v="0.55000000000000004"/>
    <s v="A-1"/>
    <m/>
    <n v="38.65"/>
    <n v="125.36"/>
  </r>
  <r>
    <x v="0"/>
    <x v="71"/>
    <n v="2017"/>
    <s v="X Produits CDC"/>
    <s v="GUICHOUX acq am e d 1 l"/>
    <s v="CDC"/>
    <n v="10681"/>
    <n v="10681"/>
    <n v="48.75"/>
    <s v="A"/>
    <s v="V"/>
    <s v="LIVRET A"/>
    <n v="0.55800000000000005"/>
    <s v="V"/>
    <s v="LIVRET A"/>
    <n v="0.55000000000000004"/>
    <s v="A-1"/>
    <m/>
    <n v="59.57"/>
    <n v="0"/>
  </r>
  <r>
    <x v="0"/>
    <x v="71"/>
    <n v="2015"/>
    <s v="X Produits CDC"/>
    <s v="CAMILLE PELETAN ACQ AME"/>
    <s v="CDC"/>
    <n v="17097.849999999999"/>
    <n v="16065.88"/>
    <n v="36.5"/>
    <s v="A"/>
    <s v="V"/>
    <s v="LIVRET A"/>
    <n v="0.55000000000000004"/>
    <s v="V"/>
    <s v="LIVRET A"/>
    <n v="0.55000000000000004"/>
    <s v="A-1"/>
    <m/>
    <n v="90.28"/>
    <n v="348.05"/>
  </r>
  <r>
    <x v="0"/>
    <x v="71"/>
    <n v="2018"/>
    <s v="X Produits CDC"/>
    <s v="GRAND VERGER MAURELLE N°4"/>
    <s v="CDC"/>
    <n v="22732.05"/>
    <n v="22732.05"/>
    <n v="39.33"/>
    <s v="A"/>
    <s v="V"/>
    <s v="LIVRET A"/>
    <n v="0.55000000000000004"/>
    <s v="V"/>
    <s v="LIVRET A"/>
    <n v="0.55000000000000004"/>
    <s v="A-1"/>
    <m/>
    <n v="0"/>
    <n v="0"/>
  </r>
  <r>
    <x v="0"/>
    <x v="71"/>
    <n v="2017"/>
    <s v="X Produits CDC"/>
    <s v="BELLEVISTE Acqu am e d"/>
    <s v="CDC"/>
    <n v="10294.35"/>
    <n v="10294.35"/>
    <n v="48.17"/>
    <s v="A"/>
    <s v="V"/>
    <s v="LIVRET A"/>
    <n v="0.55000000000000004"/>
    <s v="V"/>
    <s v="LIVRET A"/>
    <n v="0.55000000000000004"/>
    <s v="A-1"/>
    <m/>
    <n v="56.62"/>
    <n v="0"/>
  </r>
  <r>
    <x v="0"/>
    <x v="71"/>
    <n v="2015"/>
    <s v="X Produits CDC"/>
    <s v="GIRAUD 13014"/>
    <s v="CDC"/>
    <n v="13690.05"/>
    <n v="13365.14"/>
    <n v="36.5"/>
    <s v="A"/>
    <s v="V"/>
    <s v="LIVRET A"/>
    <n v="0.55000000000000004"/>
    <s v="V"/>
    <s v="LIVRET A"/>
    <n v="0.55000000000000004"/>
    <s v="A-1"/>
    <m/>
    <n v="75.3"/>
    <n v="324.91000000000003"/>
  </r>
  <r>
    <x v="0"/>
    <x v="71"/>
    <n v="2017"/>
    <s v="X Produits CDC"/>
    <s v="ROUGET DE LISLE_x000a_Acq am"/>
    <s v="CDC"/>
    <n v="5321.25"/>
    <n v="5321.25"/>
    <n v="48.92"/>
    <s v="A"/>
    <s v="V"/>
    <s v="LIVRET A"/>
    <n v="0.55800000000000005"/>
    <s v="V"/>
    <s v="LIVRET A"/>
    <n v="0.55000000000000004"/>
    <s v="A-1"/>
    <m/>
    <n v="29.67"/>
    <n v="0"/>
  </r>
  <r>
    <x v="0"/>
    <x v="71"/>
    <n v="2018"/>
    <s v="X Produits CDC"/>
    <s v="FLORALIES BARRY_x000a_349 Aqu"/>
    <s v="CDC"/>
    <n v="16242.05"/>
    <n v="16242.05"/>
    <n v="39.83"/>
    <s v="A"/>
    <s v="V"/>
    <s v="LIVRET A"/>
    <n v="0.55000000000000004"/>
    <s v="V"/>
    <s v="LIVRET A"/>
    <n v="0.55000000000000004"/>
    <s v="A-1"/>
    <m/>
    <n v="0"/>
    <n v="0"/>
  </r>
  <r>
    <x v="0"/>
    <x v="71"/>
    <n v="2017"/>
    <s v="X Produits CDC"/>
    <s v="LYON 34 acq am e d 1 lg"/>
    <s v="CDC"/>
    <n v="6954.2"/>
    <n v="6832.69"/>
    <n v="48.67"/>
    <s v="A"/>
    <s v="V"/>
    <s v="LIVRET A"/>
    <n v="0.55800000000000005"/>
    <s v="V"/>
    <s v="LIVRET A"/>
    <n v="0.55000000000000004"/>
    <s v="A-1"/>
    <m/>
    <n v="38.25"/>
    <n v="121.51"/>
  </r>
  <r>
    <x v="0"/>
    <x v="71"/>
    <n v="2016"/>
    <s v="X Produits CDC"/>
    <s v="RUE DE LYON N° 19_x000a_Acq a"/>
    <s v="CDC"/>
    <n v="9603.5499999999993"/>
    <n v="9171.76"/>
    <n v="37.25"/>
    <s v="A"/>
    <s v="V"/>
    <s v="LIVRET A"/>
    <n v="0.56100000000000005"/>
    <s v="V"/>
    <s v="LIVRET A"/>
    <n v="0.55000000000000004"/>
    <s v="A-1"/>
    <m/>
    <n v="51.63"/>
    <n v="216.49"/>
  </r>
  <r>
    <x v="0"/>
    <x v="71"/>
    <n v="2017"/>
    <s v="X Produits CDC"/>
    <s v="EGLANTINES MORETTI acq"/>
    <s v="CDC"/>
    <n v="14914.35"/>
    <n v="14914.35"/>
    <n v="38.75"/>
    <s v="A"/>
    <s v="V"/>
    <s v="LIVRET A"/>
    <n v="0.55800000000000005"/>
    <s v="V"/>
    <s v="LIVRET A"/>
    <n v="0.55000000000000004"/>
    <s v="A-1"/>
    <m/>
    <n v="83.17"/>
    <n v="0"/>
  </r>
  <r>
    <x v="0"/>
    <x v="71"/>
    <n v="2017"/>
    <s v="X Produits CDC"/>
    <s v="GUICHOUX acq am e d 1 l"/>
    <s v="CDC"/>
    <n v="19836.3"/>
    <n v="19836.3"/>
    <n v="38.75"/>
    <s v="A"/>
    <s v="V"/>
    <s v="LIVRET A"/>
    <n v="0.55800000000000005"/>
    <s v="V"/>
    <s v="LIVRET A"/>
    <n v="0.55000000000000004"/>
    <s v="A-1"/>
    <m/>
    <n v="110.62"/>
    <n v="0"/>
  </r>
  <r>
    <x v="0"/>
    <x v="71"/>
    <n v="2015"/>
    <s v="X Produits CDC"/>
    <s v="GENIE ACQ AME DE 1 LGT"/>
    <s v="CDC"/>
    <n v="9404.4500000000007"/>
    <n v="8980.11"/>
    <n v="46.5"/>
    <s v="A"/>
    <s v="V"/>
    <s v="LIVRET A"/>
    <n v="0.55000000000000004"/>
    <s v="V"/>
    <s v="LIVRET A"/>
    <n v="0.55000000000000004"/>
    <s v="A-1"/>
    <m/>
    <n v="50.18"/>
    <n v="143.18"/>
  </r>
  <r>
    <x v="0"/>
    <x v="71"/>
    <n v="2018"/>
    <s v="X Produits CDC"/>
    <s v="16 REVOLUTION Acq_x000a_ame d"/>
    <s v="CDC"/>
    <n v="13462.9"/>
    <n v="13462.9"/>
    <n v="39.67"/>
    <s v="A"/>
    <s v="V"/>
    <s v="LIVRET A"/>
    <n v="0.55000000000000004"/>
    <s v="V"/>
    <s v="LIVRET A"/>
    <n v="0.55000000000000004"/>
    <s v="A-1"/>
    <m/>
    <n v="0"/>
    <n v="0"/>
  </r>
  <r>
    <x v="0"/>
    <x v="71"/>
    <n v="2015"/>
    <s v="X Produits CDC"/>
    <s v="GIRAUD 13014"/>
    <s v="CDC"/>
    <n v="7752.8"/>
    <n v="7611.22"/>
    <n v="46.5"/>
    <s v="A"/>
    <s v="V"/>
    <s v="LIVRET A"/>
    <n v="0.55000000000000004"/>
    <s v="V"/>
    <s v="LIVRET A"/>
    <n v="0.55000000000000004"/>
    <s v="A-1"/>
    <m/>
    <n v="42.64"/>
    <n v="141.58000000000001"/>
  </r>
  <r>
    <x v="0"/>
    <x v="71"/>
    <n v="2017"/>
    <s v="X Produits CDC"/>
    <s v="PARC ST LOUIS acq_x000a_am e"/>
    <s v="CDC"/>
    <n v="14252.7"/>
    <n v="14252.7"/>
    <n v="38.67"/>
    <s v="A"/>
    <s v="V"/>
    <s v="LIVRET A"/>
    <n v="0.55800000000000005"/>
    <s v="V"/>
    <s v="LIVRET A"/>
    <n v="0.55000000000000004"/>
    <s v="A-1"/>
    <m/>
    <n v="79.48"/>
    <n v="0"/>
  </r>
  <r>
    <x v="0"/>
    <x v="71"/>
    <n v="2017"/>
    <s v="X Produits CDC"/>
    <s v="LYON 18 acq am e d 1 lg"/>
    <s v="CDC"/>
    <n v="13434.3"/>
    <n v="13132.55"/>
    <n v="38.67"/>
    <s v="A"/>
    <s v="V"/>
    <s v="LIVRET A"/>
    <n v="0.55800000000000005"/>
    <s v="V"/>
    <s v="LIVRET A"/>
    <n v="0.55000000000000004"/>
    <s v="A-1"/>
    <m/>
    <n v="73.89"/>
    <n v="301.75"/>
  </r>
  <r>
    <x v="0"/>
    <x v="71"/>
    <n v="2018"/>
    <s v="X Produits CDC"/>
    <s v="GRAND VERGER MAURELLE N°4"/>
    <s v="CDC"/>
    <n v="9742.7000000000007"/>
    <n v="9742.7000000000007"/>
    <n v="49.33"/>
    <s v="A"/>
    <s v="V"/>
    <s v="LIVRET A"/>
    <n v="0.55000000000000004"/>
    <s v="V"/>
    <s v="LIVRET A"/>
    <n v="0.55000000000000004"/>
    <s v="A-1"/>
    <m/>
    <n v="0"/>
    <n v="0"/>
  </r>
  <r>
    <x v="0"/>
    <x v="71"/>
    <n v="2016"/>
    <s v="X Produits CDC"/>
    <s v="VAL DES PINS acq am e d"/>
    <s v="CDC"/>
    <n v="9433.0499999999993"/>
    <n v="9103.2199999999993"/>
    <n v="47.42"/>
    <s v="A"/>
    <s v="V"/>
    <s v="LIVRET A"/>
    <n v="0.55800000000000005"/>
    <s v="V"/>
    <s v="LIVRET A"/>
    <n v="0.55000000000000004"/>
    <s v="A-1"/>
    <m/>
    <n v="52.41"/>
    <n v="165.01"/>
  </r>
  <r>
    <x v="0"/>
    <x v="71"/>
    <n v="2017"/>
    <s v="X Produits CDC"/>
    <s v="LYON 18 acq am e d 1 lg"/>
    <s v="CDC"/>
    <n v="7234.15"/>
    <n v="7107.75"/>
    <n v="48.67"/>
    <s v="A"/>
    <s v="V"/>
    <s v="LIVRET A"/>
    <n v="0.55800000000000005"/>
    <s v="V"/>
    <s v="LIVRET A"/>
    <n v="0.55000000000000004"/>
    <s v="A-1"/>
    <m/>
    <n v="39.79"/>
    <n v="126.4"/>
  </r>
  <r>
    <x v="0"/>
    <x v="71"/>
    <n v="2016"/>
    <s v="X Produits CDC"/>
    <s v="VAL DES PINS acq am e d"/>
    <s v="CDC"/>
    <n v="17518.05"/>
    <n v="16730.29"/>
    <n v="37.42"/>
    <s v="A"/>
    <s v="V"/>
    <s v="LIVRET A"/>
    <n v="0.55800000000000005"/>
    <s v="V"/>
    <s v="LIVRET A"/>
    <n v="0.55000000000000004"/>
    <s v="A-1"/>
    <m/>
    <n v="96.84"/>
    <n v="394.29"/>
  </r>
  <r>
    <x v="0"/>
    <x v="71"/>
    <n v="2018"/>
    <s v="X Produits CDC"/>
    <s v="FLORALIES BARRY_x000a_349 Aqu"/>
    <s v="CDC"/>
    <n v="8745.5499999999993"/>
    <n v="8745.5499999999993"/>
    <n v="59.83"/>
    <s v="A"/>
    <s v="V"/>
    <s v="LIVRET A"/>
    <n v="0.55000000000000004"/>
    <s v="V"/>
    <s v="LIVRET A"/>
    <n v="0.55000000000000004"/>
    <s v="A-1"/>
    <m/>
    <n v="0"/>
    <n v="0"/>
  </r>
  <r>
    <x v="0"/>
    <x v="71"/>
    <n v="2016"/>
    <s v="X Produits CDC"/>
    <s v="RUE DE LYON N°11_x000a_Acq am"/>
    <s v="CDC"/>
    <n v="13283.6"/>
    <n v="12686.36"/>
    <n v="37.83"/>
    <s v="A"/>
    <s v="V"/>
    <s v="LIVRET A"/>
    <n v="0.55000000000000004"/>
    <s v="V"/>
    <s v="LIVRET A"/>
    <n v="0.55000000000000004"/>
    <s v="A-1"/>
    <m/>
    <n v="71.42"/>
    <n v="299.44"/>
  </r>
  <r>
    <x v="0"/>
    <x v="71"/>
    <n v="2015"/>
    <s v="X Produits CDC"/>
    <s v="GENIE ACQ AME DE 1 LGT"/>
    <s v="CDC"/>
    <n v="17543.349999999999"/>
    <n v="16484.490000000002"/>
    <n v="36.5"/>
    <s v="A"/>
    <s v="V"/>
    <s v="LIVRET A"/>
    <n v="0.55000000000000004"/>
    <s v="V"/>
    <s v="LIVRET A"/>
    <n v="0.55000000000000004"/>
    <s v="A-1"/>
    <m/>
    <n v="92.63"/>
    <n v="357.12"/>
  </r>
  <r>
    <x v="0"/>
    <x v="71"/>
    <n v="2018"/>
    <s v="X Produits CDC"/>
    <s v="16 REVOLUTION Acq_x000a_ame d"/>
    <s v="CDC"/>
    <n v="7249.55"/>
    <n v="7249.55"/>
    <n v="49.67"/>
    <s v="A"/>
    <s v="V"/>
    <s v="LIVRET A"/>
    <n v="0.55000000000000004"/>
    <s v="V"/>
    <s v="LIVRET A"/>
    <n v="0.55000000000000004"/>
    <s v="A-1"/>
    <m/>
    <n v="0"/>
    <n v="0"/>
  </r>
  <r>
    <x v="0"/>
    <x v="71"/>
    <n v="2017"/>
    <s v="X Produits CDC"/>
    <s v="BELLEVISTE Acqu am e d"/>
    <s v="CDC"/>
    <n v="14718.55"/>
    <n v="14718.55"/>
    <n v="38.17"/>
    <s v="A"/>
    <s v="V"/>
    <s v="LIVRET A"/>
    <n v="0.55000000000000004"/>
    <s v="V"/>
    <s v="LIVRET A"/>
    <n v="0.55000000000000004"/>
    <s v="A-1"/>
    <m/>
    <n v="80.95"/>
    <n v="0"/>
  </r>
  <r>
    <x v="0"/>
    <x v="72"/>
    <n v="2018"/>
    <s v="X Produits CDC"/>
    <s v="BOIS FLEURI PLS_x000a_constru"/>
    <s v="CDC"/>
    <n v="483887.25"/>
    <n v="483887.25"/>
    <n v="50.33"/>
    <s v="A"/>
    <s v="V"/>
    <s v="LIVRET A"/>
    <n v="1.86"/>
    <s v="V"/>
    <s v="LIVRET A"/>
    <n v="1.86"/>
    <s v="A-1"/>
    <m/>
    <n v="0"/>
    <n v="0"/>
  </r>
  <r>
    <x v="0"/>
    <x v="72"/>
    <n v="2018"/>
    <s v="X Produits CDC"/>
    <s v="ILOT 3C NORD 12 LGTS Ac"/>
    <s v="CDC"/>
    <n v="184342.95"/>
    <n v="184342.95"/>
    <n v="59.33"/>
    <s v="A"/>
    <s v="V"/>
    <s v="LIVRET A"/>
    <n v="1.07"/>
    <s v="V"/>
    <s v="LIVRET A"/>
    <n v="1.07"/>
    <s v="A-1"/>
    <m/>
    <n v="0"/>
    <n v="0"/>
  </r>
  <r>
    <x v="0"/>
    <x v="72"/>
    <n v="2018"/>
    <s v="X Produits CDC"/>
    <s v="ILOT 3C NORD 12 LGTS Ac"/>
    <s v="CDC"/>
    <n v="99182.6"/>
    <n v="99182.6"/>
    <n v="59.33"/>
    <s v="A"/>
    <s v="V"/>
    <s v="LIVRET A"/>
    <n v="1.07"/>
    <s v="V"/>
    <s v="LIVRET A"/>
    <n v="1.07"/>
    <s v="A-1"/>
    <m/>
    <n v="0"/>
    <n v="0"/>
  </r>
  <r>
    <x v="0"/>
    <x v="72"/>
    <n v="2018"/>
    <s v="X Produits CDC"/>
    <s v="ILOT 3C NORD 12 LGTS Ac"/>
    <s v="CDC"/>
    <n v="155336.5"/>
    <n v="155336.5"/>
    <n v="39.33"/>
    <s v="A"/>
    <s v="V"/>
    <s v="LIVRET A"/>
    <n v="0.55000000000000004"/>
    <s v="V"/>
    <s v="LIVRET A"/>
    <n v="0.55000000000000004"/>
    <s v="A-1"/>
    <m/>
    <n v="0"/>
    <n v="0"/>
  </r>
  <r>
    <x v="0"/>
    <x v="72"/>
    <n v="2018"/>
    <s v="X Produits CDC"/>
    <s v="ILOT 3C NORD 16 lgts_x000a_Ac"/>
    <s v="CDC"/>
    <n v="121454.3"/>
    <n v="121454.3"/>
    <n v="59.58"/>
    <s v="A"/>
    <s v="V"/>
    <s v="LIVRET A"/>
    <n v="1.07"/>
    <s v="V"/>
    <s v="LIVRET A"/>
    <n v="1.07"/>
    <s v="A-1"/>
    <m/>
    <n v="0"/>
    <n v="0"/>
  </r>
  <r>
    <x v="0"/>
    <x v="72"/>
    <n v="2018"/>
    <s v="X Produits CDC"/>
    <s v="ST THYS MENUISERIES R e"/>
    <s v="CDC"/>
    <n v="374263.45"/>
    <n v="374263.45"/>
    <n v="24.08"/>
    <s v="A"/>
    <s v="V"/>
    <s v="LIVRET A"/>
    <n v="1.35"/>
    <s v="V"/>
    <s v="LIVRET A"/>
    <n v="1.35"/>
    <s v="A-1"/>
    <m/>
    <n v="0"/>
    <n v="0"/>
  </r>
  <r>
    <x v="0"/>
    <x v="72"/>
    <n v="2018"/>
    <s v="X Produits CDC"/>
    <s v="ILOT 3C NORD 16 lgts_x000a_Ac"/>
    <s v="CDC"/>
    <n v="338455.15"/>
    <n v="338455.15"/>
    <n v="39.58"/>
    <s v="A"/>
    <s v="V"/>
    <s v="LIVRET A"/>
    <n v="1.35"/>
    <s v="V"/>
    <s v="LIVRET A"/>
    <n v="1.35"/>
    <s v="A-1"/>
    <m/>
    <n v="0"/>
    <n v="0"/>
  </r>
  <r>
    <x v="0"/>
    <x v="72"/>
    <n v="2018"/>
    <s v="X Produits CDC"/>
    <s v="ILOT 3C NORD 16 lgts_x000a_Ac"/>
    <s v="CDC"/>
    <n v="220434.5"/>
    <n v="220434.5"/>
    <n v="59.58"/>
    <s v="A"/>
    <s v="V"/>
    <s v="LIVRET A"/>
    <n v="1.07"/>
    <s v="V"/>
    <s v="LIVRET A"/>
    <n v="1.07"/>
    <s v="A-1"/>
    <m/>
    <n v="0"/>
    <n v="0"/>
  </r>
  <r>
    <x v="0"/>
    <x v="72"/>
    <n v="2018"/>
    <s v="X Produits CDC"/>
    <s v="ILOT 3C NORD 12 LGTS Ac"/>
    <s v="CDC"/>
    <n v="288711.5"/>
    <n v="288711.5"/>
    <n v="39.33"/>
    <s v="A"/>
    <s v="V"/>
    <s v="LIVRET A"/>
    <n v="1.35"/>
    <s v="V"/>
    <s v="LIVRET A"/>
    <n v="1.35"/>
    <s v="A-1"/>
    <m/>
    <n v="0"/>
    <n v="0"/>
  </r>
  <r>
    <x v="0"/>
    <x v="72"/>
    <n v="2018"/>
    <s v="X Produits CDC"/>
    <s v="BOIS FLEURI PLS_x000a_constru"/>
    <s v="CDC"/>
    <n v="207959.95"/>
    <n v="207959.95"/>
    <n v="39.33"/>
    <s v="A"/>
    <s v="V"/>
    <s v="LIVRET A"/>
    <n v="1.86"/>
    <s v="V"/>
    <s v="LIVRET A"/>
    <n v="1.86"/>
    <s v="A-1"/>
    <m/>
    <n v="0"/>
    <n v="0"/>
  </r>
  <r>
    <x v="0"/>
    <x v="72"/>
    <n v="2018"/>
    <s v="X Produits CDC"/>
    <s v="BOIS FLEURI PLS_x000a_constru"/>
    <s v="CDC"/>
    <n v="601993.15"/>
    <n v="601993.15"/>
    <n v="39.33"/>
    <s v="A"/>
    <s v="V"/>
    <s v="LIVRET A"/>
    <n v="1.86"/>
    <s v="V"/>
    <s v="LIVRET A"/>
    <n v="1.86"/>
    <s v="A-1"/>
    <m/>
    <n v="0"/>
    <n v="0"/>
  </r>
  <r>
    <x v="0"/>
    <x v="72"/>
    <n v="2018"/>
    <s v="X Produits CDC"/>
    <s v="LA PLAGE R_x000a_ehabilitatio"/>
    <s v="CDC"/>
    <n v="221254.55"/>
    <n v="221254.55"/>
    <n v="14.67"/>
    <s v="A"/>
    <s v="V"/>
    <s v="LIVRET A"/>
    <n v="1.35"/>
    <s v="V"/>
    <s v="LIVRET A"/>
    <n v="1.35"/>
    <s v="A-1"/>
    <m/>
    <n v="0"/>
    <n v="0"/>
  </r>
  <r>
    <x v="0"/>
    <x v="72"/>
    <n v="2017"/>
    <s v="X Produits CDC"/>
    <s v="BOIS FLEURI PLI_x000a_constru"/>
    <s v="CDC"/>
    <n v="1507849.2"/>
    <n v="1495602.54"/>
    <n v="48.92"/>
    <s v="A"/>
    <s v="V"/>
    <s v="LIVRET A"/>
    <n v="2.15"/>
    <s v="V"/>
    <s v="LIVRET A"/>
    <n v="2.15"/>
    <s v="A-1"/>
    <m/>
    <n v="32418.76"/>
    <n v="12246.66"/>
  </r>
  <r>
    <x v="0"/>
    <x v="72"/>
    <n v="2018"/>
    <s v="X Produits CDC"/>
    <s v="ILOT 3C NORD 16 lgts_x000a_Ac"/>
    <s v="CDC"/>
    <n v="186481.35"/>
    <n v="186481.35"/>
    <n v="39.58"/>
    <s v="A"/>
    <s v="V"/>
    <s v="LIVRET A"/>
    <n v="0.55000000000000004"/>
    <s v="V"/>
    <s v="LIVRET A"/>
    <n v="0.55000000000000004"/>
    <s v="A-1"/>
    <m/>
    <n v="0"/>
    <n v="0"/>
  </r>
  <r>
    <x v="0"/>
    <x v="72"/>
    <n v="2017"/>
    <s v="X Produits CDC"/>
    <s v="BOIS FLEURI PLI_x000a_constru"/>
    <s v="CDC"/>
    <n v="2659421.6"/>
    <n v="2603059.59"/>
    <n v="28.92"/>
    <s v="A"/>
    <s v="V"/>
    <s v="LIVRET A"/>
    <n v="2.15"/>
    <s v="V"/>
    <s v="LIVRET A"/>
    <n v="2.15"/>
    <s v="A-1"/>
    <m/>
    <n v="57177.57"/>
    <n v="56362.01"/>
  </r>
  <r>
    <x v="0"/>
    <x v="72"/>
    <n v="2018"/>
    <s v="X Produits CDC"/>
    <s v="LES BALUSTRES HALL R eh"/>
    <s v="CDC"/>
    <n v="385000"/>
    <n v="385000"/>
    <n v="24.67"/>
    <s v="A"/>
    <s v="V"/>
    <s v="LIVRET A"/>
    <n v="1.35"/>
    <s v="V"/>
    <s v="LIVRET A"/>
    <n v="1.35"/>
    <s v="A-1"/>
    <m/>
    <n v="0"/>
    <n v="0"/>
  </r>
  <r>
    <x v="0"/>
    <x v="72"/>
    <n v="2018"/>
    <s v="X Produits CDC"/>
    <s v="ST THYS Terrasse R ehab"/>
    <s v="CDC"/>
    <n v="385617.65"/>
    <n v="385617.65"/>
    <n v="14.5"/>
    <s v="A"/>
    <s v="V"/>
    <s v="LIVRET A"/>
    <n v="1.35"/>
    <s v="V"/>
    <s v="LIVRET A"/>
    <n v="1.35"/>
    <s v="A-1"/>
    <m/>
    <n v="0"/>
    <n v="0"/>
  </r>
  <r>
    <x v="1"/>
    <x v="73"/>
    <n v="2015"/>
    <s v="C"/>
    <s v="ACQUISITIOIN FONCIERE ET"/>
    <s v="CDC"/>
    <n v="1050000"/>
    <n v="0"/>
    <n v="0"/>
    <s v="A"/>
    <s v="V"/>
    <s v="EURLIBOR3"/>
    <n v="2.7309999999999999"/>
    <s v="V"/>
    <s v="EURLIBOR3"/>
    <n v="2.6909999999999998"/>
    <s v="A-1"/>
    <m/>
    <n v="9549.32"/>
    <n v="350000"/>
  </r>
  <r>
    <x v="0"/>
    <x v="74"/>
    <n v="2012"/>
    <s v="X Produits CDC"/>
    <s v="RESIDENCE LES CEDRES"/>
    <s v="CDC"/>
    <n v="2107820"/>
    <n v="1936953.9"/>
    <n v="28.67"/>
    <s v="A"/>
    <s v="V"/>
    <s v="LIVRET A"/>
    <n v="3.448"/>
    <s v="V"/>
    <s v="LIVRET A"/>
    <n v="3.45"/>
    <s v="A-1"/>
    <m/>
    <n v="67935.42"/>
    <n v="32188.83"/>
  </r>
  <r>
    <x v="0"/>
    <x v="74"/>
    <n v="2015"/>
    <s v="X Produits CDC"/>
    <s v="COSTEBELLE ACQ AME DE 4"/>
    <s v="CDC"/>
    <n v="1505.35"/>
    <n v="1426.85"/>
    <n v="36.75"/>
    <s v="A"/>
    <s v="V"/>
    <s v="LIVRET A"/>
    <n v="1.86"/>
    <s v="V"/>
    <s v="LIVRET A"/>
    <n v="1.86"/>
    <s v="A-1"/>
    <m/>
    <n v="27.03"/>
    <n v="26.65"/>
  </r>
  <r>
    <x v="0"/>
    <x v="74"/>
    <n v="2015"/>
    <s v="X Produits CDC"/>
    <s v="COSTEBELLE ACQ AME DE 4"/>
    <s v="CDC"/>
    <n v="1773087.25"/>
    <n v="1706469.03"/>
    <n v="46.75"/>
    <s v="A"/>
    <s v="V"/>
    <s v="LIVRET A"/>
    <n v="1.86"/>
    <s v="V"/>
    <s v="LIVRET A"/>
    <n v="1.86"/>
    <s v="A-1"/>
    <m/>
    <n v="32160.99"/>
    <n v="22616.54"/>
  </r>
  <r>
    <x v="0"/>
    <x v="74"/>
    <n v="2015"/>
    <s v="X Produits CDC"/>
    <s v="COSTEBELLE ACQ AME DE 4"/>
    <s v="CDC"/>
    <n v="1957402.15"/>
    <n v="1855322.43"/>
    <n v="36.75"/>
    <s v="A"/>
    <s v="V"/>
    <s v="LIVRET A"/>
    <n v="1.86"/>
    <s v="V"/>
    <s v="LIVRET A"/>
    <n v="1.86"/>
    <s v="A-1"/>
    <m/>
    <n v="35153.589999999997"/>
    <n v="34655.54"/>
  </r>
  <r>
    <x v="0"/>
    <x v="75"/>
    <n v="2012"/>
    <s v="X Produits CDC"/>
    <s v="LA REYNARDE 1 ACQ AME D"/>
    <s v="CDC"/>
    <n v="974624.75"/>
    <n v="919652.9"/>
    <n v="33.08"/>
    <s v="A"/>
    <s v="V"/>
    <s v="LIVRET A"/>
    <n v="3.3319999999999999"/>
    <s v="V"/>
    <s v="LIVRET A"/>
    <n v="3.35"/>
    <s v="A-1"/>
    <m/>
    <n v="31291.759999999998"/>
    <n v="14429.5"/>
  </r>
  <r>
    <x v="0"/>
    <x v="75"/>
    <n v="2012"/>
    <s v="P"/>
    <s v="LA REYNARDE ST MENET AC"/>
    <s v="CFF"/>
    <n v="2274447.4500000002"/>
    <n v="2194600.2000000002"/>
    <n v="42.92"/>
    <s v="A"/>
    <s v="V"/>
    <s v="LIVRET A"/>
    <n v="3.492"/>
    <s v="V"/>
    <s v="LIVRET A"/>
    <n v="3.65"/>
    <s v="A-1"/>
    <m/>
    <n v="80871.149999999994"/>
    <n v="21047.72"/>
  </r>
  <r>
    <x v="0"/>
    <x v="75"/>
    <n v="2012"/>
    <s v="P"/>
    <s v="LA REYNARDE ST MENET AC"/>
    <s v="CFF"/>
    <n v="6620065.0999999996"/>
    <n v="6307518.1699999999"/>
    <n v="35.92"/>
    <s v="A"/>
    <s v="V"/>
    <s v="EURIBOR 12"/>
    <n v="2.0259999999999998"/>
    <s v="V"/>
    <s v="EURIBOR 12"/>
    <n v="2.109"/>
    <s v="A-1"/>
    <m/>
    <n v="134765.54999999999"/>
    <n v="82502.98"/>
  </r>
  <r>
    <x v="0"/>
    <x v="75"/>
    <n v="2012"/>
    <s v="P"/>
    <s v="LA REYNARDE ST MENET AC"/>
    <s v="CFF"/>
    <n v="5500"/>
    <n v="5060.92"/>
    <n v="25.92"/>
    <s v="A"/>
    <s v="V"/>
    <s v="LIVRET A"/>
    <n v="3.4449999999999998"/>
    <s v="V"/>
    <s v="LIVRET A"/>
    <n v="3.65"/>
    <s v="A-1"/>
    <m/>
    <n v="188.95"/>
    <n v="115.74"/>
  </r>
  <r>
    <x v="0"/>
    <x v="75"/>
    <n v="2009"/>
    <s v="P"/>
    <s v="TERRASSE SAINTJEAN CAPELE"/>
    <s v="CFF"/>
    <n v="2435100.7999999998"/>
    <n v="2173142.1"/>
    <n v="36.92"/>
    <s v="A"/>
    <s v="V"/>
    <s v="EURIBOR 3"/>
    <n v="1.2490000000000001"/>
    <s v="V"/>
    <s v="EURIBOR 3"/>
    <n v="1.1639999999999999"/>
    <s v="A-1"/>
    <m/>
    <n v="25756.92"/>
    <n v="39651.43"/>
  </r>
  <r>
    <x v="0"/>
    <x v="75"/>
    <n v="2012"/>
    <s v="X Produits CDC"/>
    <s v="LA REYNARDE 1 ACQ AME D"/>
    <s v="CDC"/>
    <n v="1949249.5"/>
    <n v="1838193.88"/>
    <n v="33.08"/>
    <s v="A"/>
    <s v="V"/>
    <s v="LIVRET A"/>
    <n v="3.2829999999999999"/>
    <s v="V"/>
    <s v="LIVRET A"/>
    <n v="3.3"/>
    <s v="A-1"/>
    <m/>
    <n v="61621.7"/>
    <n v="29130.3"/>
  </r>
  <r>
    <x v="0"/>
    <x v="75"/>
    <n v="2012"/>
    <s v="X Produits CDC"/>
    <s v="LA REYNARDE 1 ACQ AME D"/>
    <s v="CDC"/>
    <n v="1461936.85"/>
    <n v="1408619.26"/>
    <n v="43.08"/>
    <s v="A"/>
    <s v="V"/>
    <s v="LIVRET A"/>
    <n v="3.3340000000000001"/>
    <s v="V"/>
    <s v="LIVRET A"/>
    <n v="3.35"/>
    <s v="A-1"/>
    <m/>
    <n v="47657.59"/>
    <n v="13995.28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09">
  <r>
    <s v="I14-2017 Accueil et vie citoyenne"/>
    <x v="0"/>
    <x v="0"/>
    <n v="1000000"/>
    <n v="0"/>
    <n v="1000000"/>
    <n v="0"/>
    <n v="83188"/>
    <n v="0"/>
    <n v="700000"/>
  </r>
  <r>
    <s v="I14-2018 Accueil et vie citoyenne"/>
    <x v="1"/>
    <x v="0"/>
    <n v="1000000"/>
    <n v="0"/>
    <n v="1000000"/>
    <n v="0"/>
    <n v="417979.92"/>
    <n v="410925"/>
    <n v="317075"/>
  </r>
  <r>
    <s v="I23-2018 Direction Générale des Services"/>
    <x v="1"/>
    <x v="1"/>
    <n v="1000000"/>
    <n v="0"/>
    <n v="1000000"/>
    <n v="0"/>
    <n v="43987"/>
    <n v="43984.5"/>
    <n v="920015.5"/>
  </r>
  <r>
    <s v="I15-2014 Gestion urbaine de proximité"/>
    <x v="2"/>
    <x v="2"/>
    <n v="1000000"/>
    <n v="0"/>
    <n v="1000000"/>
    <n v="151629.70000000001"/>
    <n v="21943.87"/>
    <n v="21943.87"/>
    <n v="766701.3"/>
  </r>
  <r>
    <s v="I15-2017 Gestion urbaine de proximité"/>
    <x v="0"/>
    <x v="2"/>
    <n v="1000000"/>
    <n v="395000"/>
    <n v="1395000"/>
    <n v="360242.58"/>
    <n v="554492.4"/>
    <n v="426323.12"/>
    <n v="705033.56"/>
  </r>
  <r>
    <s v="I15-2018 Gestion urbaine de proximité"/>
    <x v="1"/>
    <x v="2"/>
    <n v="1000000"/>
    <n v="0"/>
    <n v="1000000"/>
    <n v="0"/>
    <n v="4440"/>
    <n v="4440"/>
    <n v="135160"/>
  </r>
  <r>
    <s v="I18-2014 Stratégie immobilière et patrimoine"/>
    <x v="2"/>
    <x v="3"/>
    <n v="1000000"/>
    <n v="0"/>
    <n v="1000000"/>
    <n v="44354.39"/>
    <n v="119201"/>
    <n v="53006.05"/>
    <n v="784861.9"/>
  </r>
  <r>
    <s v="A18-2018 Stratégie immobilière et patrimoine"/>
    <x v="1"/>
    <x v="4"/>
    <n v="1048000"/>
    <n v="100000"/>
    <n v="1148000"/>
    <n v="0"/>
    <n v="578871.31999999995"/>
    <n v="548332.91"/>
    <n v="569128.68000000005"/>
  </r>
  <r>
    <s v="A13-2018 Action sociale / solidarités"/>
    <x v="1"/>
    <x v="5"/>
    <n v="1160000"/>
    <n v="186000"/>
    <n v="1346000"/>
    <n v="0"/>
    <n v="842873.5"/>
    <n v="676586.33"/>
    <n v="503126.5"/>
  </r>
  <r>
    <s v="A23-2018 Direction Générale des Services"/>
    <x v="1"/>
    <x v="6"/>
    <n v="1191000"/>
    <n v="0"/>
    <n v="1191000"/>
    <n v="0"/>
    <n v="638554.71"/>
    <n v="438569.7"/>
    <n v="552445.29"/>
  </r>
  <r>
    <s v="I23-2014 Direction Générale des Services"/>
    <x v="2"/>
    <x v="1"/>
    <n v="1197195"/>
    <n v="0"/>
    <n v="1197195"/>
    <n v="0"/>
    <n v="0"/>
    <n v="0"/>
    <n v="1197195"/>
  </r>
  <r>
    <s v="I14-2011 Accueil et vie citoyenne"/>
    <x v="3"/>
    <x v="0"/>
    <n v="1226000"/>
    <n v="0"/>
    <n v="1226000"/>
    <n v="1050375.06"/>
    <n v="61752"/>
    <n v="61680.21"/>
    <n v="146662.56"/>
  </r>
  <r>
    <s v="I19-2014 Attractivité Economique"/>
    <x v="2"/>
    <x v="7"/>
    <n v="1350000"/>
    <n v="0"/>
    <n v="1350000"/>
    <n v="199298.22"/>
    <n v="0"/>
    <n v="0"/>
    <n v="1167762.54"/>
  </r>
  <r>
    <s v="I21-2015 Construction et entretien"/>
    <x v="4"/>
    <x v="8"/>
    <n v="1400000"/>
    <n v="0"/>
    <n v="1400000"/>
    <n v="751564.51"/>
    <n v="96555.82"/>
    <n v="92548.41"/>
    <n v="895708.58"/>
  </r>
  <r>
    <s v="I14-2014 Accueil et vie citoyenne"/>
    <x v="2"/>
    <x v="0"/>
    <n v="1435000"/>
    <n v="0"/>
    <n v="1435000"/>
    <n v="433213.57"/>
    <n v="111600.92"/>
    <n v="110009.83"/>
    <n v="950014.61"/>
  </r>
  <r>
    <s v="A24-2018 Actions d'urgence"/>
    <x v="1"/>
    <x v="9"/>
    <n v="1444000"/>
    <n v="-1426000"/>
    <n v="18000"/>
    <n v="0"/>
    <n v="0"/>
    <n v="0"/>
    <n v="18000"/>
  </r>
  <r>
    <s v="I18-2006 Stratégie immobilière et patrimoine"/>
    <x v="5"/>
    <x v="3"/>
    <n v="1484500"/>
    <n v="0"/>
    <n v="1484500"/>
    <n v="1147464.26"/>
    <n v="0"/>
    <n v="0"/>
    <n v="337035.74"/>
  </r>
  <r>
    <s v="I23-2015 Direction Générale des Services"/>
    <x v="4"/>
    <x v="1"/>
    <n v="1500000"/>
    <n v="0"/>
    <n v="1500000"/>
    <n v="1140.5999999999999"/>
    <n v="0"/>
    <n v="0"/>
    <n v="1498859.4"/>
  </r>
  <r>
    <s v="I21-2007 Construction et entretien"/>
    <x v="6"/>
    <x v="8"/>
    <n v="1610500"/>
    <n v="0"/>
    <n v="1610500"/>
    <n v="1548928.19"/>
    <n v="0"/>
    <n v="0"/>
    <n v="80689.17"/>
  </r>
  <r>
    <s v="I14-2013 Accueil et vie citoyenne"/>
    <x v="7"/>
    <x v="0"/>
    <n v="1700000"/>
    <n v="0"/>
    <n v="1700000"/>
    <n v="561518.68000000005"/>
    <n v="105611.08"/>
    <n v="104357.05"/>
    <n v="1136455.8700000001"/>
  </r>
  <r>
    <s v="I14-2016 Accueil et vie citoyenne"/>
    <x v="8"/>
    <x v="0"/>
    <n v="1700000"/>
    <n v="0"/>
    <n v="1700000"/>
    <n v="107829.08"/>
    <n v="126651.29"/>
    <n v="82937.75"/>
    <n v="1531543.25"/>
  </r>
  <r>
    <s v="A17-2018 Aménagement durable et urbanisme"/>
    <x v="1"/>
    <x v="10"/>
    <n v="1757000"/>
    <n v="0"/>
    <n v="1757000"/>
    <n v="0"/>
    <n v="1417646.35"/>
    <n v="729350.52"/>
    <n v="339353.65"/>
  </r>
  <r>
    <s v="I19-2011 Attractivité Economique"/>
    <x v="3"/>
    <x v="7"/>
    <n v="10104000"/>
    <n v="0"/>
    <n v="10104000"/>
    <n v="7758093.2999999998"/>
    <n v="0"/>
    <n v="0"/>
    <n v="2408960.9700000002"/>
  </r>
  <r>
    <s v="I16-2007 Environnement et espace urbain"/>
    <x v="6"/>
    <x v="11"/>
    <n v="10110000"/>
    <n v="0"/>
    <n v="10110000"/>
    <n v="7270593.96"/>
    <n v="185000"/>
    <n v="0"/>
    <n v="2902463.64"/>
  </r>
  <r>
    <s v="I12-2005 Action culturelle"/>
    <x v="9"/>
    <x v="12"/>
    <n v="10400000"/>
    <n v="0"/>
    <n v="10400000"/>
    <n v="8222608.5499999998"/>
    <n v="2500"/>
    <n v="2460.0700000000002"/>
    <n v="2176619.7799999998"/>
  </r>
  <r>
    <s v="I22-2008 Gestion des ressources et des moyens"/>
    <x v="10"/>
    <x v="13"/>
    <n v="10500000"/>
    <n v="-370000"/>
    <n v="10130000"/>
    <n v="9250665.2100000009"/>
    <n v="21060"/>
    <n v="21060"/>
    <n v="978595.41"/>
  </r>
  <r>
    <s v="I12-2007 Action culturelle"/>
    <x v="6"/>
    <x v="12"/>
    <n v="10607000"/>
    <n v="0"/>
    <n v="10607000"/>
    <n v="8736431.8599999994"/>
    <n v="113672"/>
    <n v="96400.3"/>
    <n v="1707803.84"/>
  </r>
  <r>
    <s v="I23-2009 Direction Générale des Services"/>
    <x v="11"/>
    <x v="1"/>
    <n v="10615000"/>
    <n v="0"/>
    <n v="10615000"/>
    <n v="8522906.3300000001"/>
    <n v="589059.5"/>
    <n v="550958.66"/>
    <n v="1864418.68"/>
  </r>
  <r>
    <s v="A11-2018 Vie scolaire, Crèche et Jeunesse"/>
    <x v="1"/>
    <x v="14"/>
    <n v="10811000"/>
    <n v="-150000"/>
    <n v="10661000"/>
    <n v="0"/>
    <n v="8398407.9000000004"/>
    <n v="6273198.0899999999"/>
    <n v="2262592.1"/>
  </r>
  <r>
    <s v="I17-2005 Aménagement durable et urbanisme"/>
    <x v="9"/>
    <x v="15"/>
    <n v="100000000"/>
    <n v="0"/>
    <n v="100000000"/>
    <n v="89726464.790000007"/>
    <n v="42000"/>
    <n v="32865.43"/>
    <n v="10379850.17"/>
  </r>
  <r>
    <s v="I17-2011 Aménagement durable et urbanisme"/>
    <x v="3"/>
    <x v="15"/>
    <n v="102580000"/>
    <n v="0"/>
    <n v="102580000"/>
    <n v="80920059.430000007"/>
    <n v="3777588.55"/>
    <n v="2825164.05"/>
    <n v="26259690.329999998"/>
  </r>
  <r>
    <s v="I22-2011 Gestion des ressources et des moyens"/>
    <x v="3"/>
    <x v="13"/>
    <n v="11220000"/>
    <n v="0"/>
    <n v="11220000"/>
    <n v="9258907.9399999995"/>
    <n v="167867.61"/>
    <n v="167867.61"/>
    <n v="2079099.97"/>
  </r>
  <r>
    <s v="I20-2006 Sports, Nautisme et Plages"/>
    <x v="5"/>
    <x v="16"/>
    <n v="11817500"/>
    <n v="0"/>
    <n v="11817500"/>
    <n v="11730454.449999999"/>
    <n v="0"/>
    <n v="0"/>
    <n v="83783.070000000007"/>
  </r>
  <r>
    <s v="I19-2013 Attractivité Economique"/>
    <x v="7"/>
    <x v="7"/>
    <n v="11822000"/>
    <n v="-3400000"/>
    <n v="8422000"/>
    <n v="5475992.9800000004"/>
    <n v="1600000"/>
    <n v="1600000"/>
    <n v="1846007.02"/>
  </r>
  <r>
    <s v="I27-2014 Extension du stade Vélodrome"/>
    <x v="2"/>
    <x v="17"/>
    <n v="116607818.56999999"/>
    <n v="0"/>
    <n v="116607818.56999999"/>
    <n v="20791732.390000001"/>
    <n v="4419000"/>
    <n v="4418963.18"/>
    <n v="91397086.180000007"/>
  </r>
  <r>
    <s v="I17-2012 Aménagement durable et urbanisme"/>
    <x v="12"/>
    <x v="15"/>
    <n v="117708000"/>
    <n v="0"/>
    <n v="117708000"/>
    <n v="32206893.050000001"/>
    <n v="1775761.96"/>
    <n v="735224.05"/>
    <n v="84816502.040000007"/>
  </r>
  <r>
    <s v="I11-2012 Vie scolaire, Crèche et Jeunesse"/>
    <x v="12"/>
    <x v="18"/>
    <n v="12220000"/>
    <n v="0"/>
    <n v="12220000"/>
    <n v="10261813.98"/>
    <n v="410638.05"/>
    <n v="288089.53000000003"/>
    <n v="2122500.2599999998"/>
  </r>
  <r>
    <s v="I17-2009 Aménagement durable et urbanisme"/>
    <x v="11"/>
    <x v="15"/>
    <n v="12500000"/>
    <n v="0"/>
    <n v="12500000"/>
    <n v="7602680.3300000001"/>
    <n v="736720"/>
    <n v="583642.6"/>
    <n v="359376.33"/>
  </r>
  <r>
    <s v="I16-2002 Environnement et espace urbain"/>
    <x v="13"/>
    <x v="11"/>
    <n v="12500000"/>
    <n v="0"/>
    <n v="12500000"/>
    <n v="10482883.32"/>
    <n v="30000"/>
    <n v="29971.33"/>
    <n v="1977030.67"/>
  </r>
  <r>
    <s v="I11-2005 Vie scolaire, Crèche et Jeunesse"/>
    <x v="9"/>
    <x v="18"/>
    <n v="12804000"/>
    <n v="0"/>
    <n v="12804000"/>
    <n v="12478946.939999999"/>
    <n v="3381"/>
    <n v="3195"/>
    <n v="339951.23"/>
  </r>
  <r>
    <s v="I23-2010 Direction Générale des Services"/>
    <x v="14"/>
    <x v="1"/>
    <n v="13640000"/>
    <n v="0"/>
    <n v="13640000"/>
    <n v="12068778.67"/>
    <n v="251867.83"/>
    <n v="118605.01"/>
    <n v="1582953.33"/>
  </r>
  <r>
    <s v="I17-2018 Aménagement durable et urbanisme"/>
    <x v="1"/>
    <x v="15"/>
    <n v="132000000"/>
    <n v="15603438"/>
    <n v="147603438"/>
    <n v="0"/>
    <n v="22386551"/>
    <n v="22133222.329999998"/>
    <n v="123968780.67"/>
  </r>
  <r>
    <s v="I17-2013 Aménagement durable et urbanisme"/>
    <x v="7"/>
    <x v="15"/>
    <n v="134100000"/>
    <n v="0"/>
    <n v="134100000"/>
    <n v="78777203.900000006"/>
    <n v="1570471.36"/>
    <n v="1216851.97"/>
    <n v="62875144.310000002"/>
  </r>
  <r>
    <s v="I11-1999 Vie scolaire, Crèche et Jeunesse"/>
    <x v="15"/>
    <x v="18"/>
    <n v="14400000"/>
    <n v="0"/>
    <n v="14400000"/>
    <n v="13823472.65"/>
    <n v="0"/>
    <n v="0"/>
    <n v="576527.35"/>
  </r>
  <r>
    <s v="I11-2004 Vie scolaire, Crèche et Jeunesse"/>
    <x v="16"/>
    <x v="18"/>
    <n v="14537000"/>
    <n v="0"/>
    <n v="14537000"/>
    <n v="13544754.220000001"/>
    <n v="0"/>
    <n v="0"/>
    <n v="1001894.57"/>
  </r>
  <r>
    <s v="I12-2012 Action culturelle"/>
    <x v="12"/>
    <x v="12"/>
    <n v="15000000"/>
    <n v="2000000"/>
    <n v="17000000"/>
    <n v="12502737.6"/>
    <n v="1213941.32"/>
    <n v="915134.07"/>
    <n v="3119131.07"/>
  </r>
  <r>
    <s v="I20-2018 Sports, Nautisme et Plages"/>
    <x v="1"/>
    <x v="16"/>
    <n v="15000000"/>
    <n v="59490000"/>
    <n v="74490000"/>
    <n v="0"/>
    <n v="1556141.05"/>
    <n v="1421368.63"/>
    <n v="66232098.369999997"/>
  </r>
  <r>
    <s v="I11-2018 Vie scolaire, Crèche et Jeunesse"/>
    <x v="1"/>
    <x v="18"/>
    <n v="15000000"/>
    <n v="25963000"/>
    <n v="40963000"/>
    <n v="0"/>
    <n v="1092212.1000000001"/>
    <n v="1037361.48"/>
    <n v="34904045.719999999"/>
  </r>
  <r>
    <s v="I12-2011 Action culturelle"/>
    <x v="3"/>
    <x v="12"/>
    <n v="15528000"/>
    <n v="0"/>
    <n v="15528000"/>
    <n v="10015255.560000001"/>
    <n v="265027.28000000003"/>
    <n v="170684.92"/>
    <n v="5188802.9400000004"/>
  </r>
  <r>
    <s v="I17-2015 Aménagement durable et urbanisme"/>
    <x v="4"/>
    <x v="15"/>
    <n v="15800000"/>
    <n v="0"/>
    <n v="15800000"/>
    <n v="3558535.61"/>
    <n v="459628.76"/>
    <n v="444142.09"/>
    <n v="13001606.699999999"/>
  </r>
  <r>
    <s v="I16-2014 Environnement et espace urbain"/>
    <x v="2"/>
    <x v="11"/>
    <n v="15892000"/>
    <n v="0"/>
    <n v="15892000"/>
    <n v="4669835.38"/>
    <n v="1764532"/>
    <n v="1658127.19"/>
    <n v="8125497.21"/>
  </r>
  <r>
    <s v="I12-2013 Action culturelle"/>
    <x v="7"/>
    <x v="12"/>
    <n v="16202400"/>
    <n v="0"/>
    <n v="16202400"/>
    <n v="11608264.859999999"/>
    <n v="943277.5"/>
    <n v="833305.45"/>
    <n v="5402926.9400000004"/>
  </r>
  <r>
    <s v="I11-2007 Vie scolaire, Crèche et Jeunesse"/>
    <x v="6"/>
    <x v="18"/>
    <n v="16300000"/>
    <n v="0"/>
    <n v="16300000"/>
    <n v="14310168.390000001"/>
    <n v="30339.21"/>
    <n v="27945.21"/>
    <n v="1998692.45"/>
  </r>
  <r>
    <s v="I23-2016 Direction Générale des Services"/>
    <x v="8"/>
    <x v="1"/>
    <n v="16740000"/>
    <n v="-7591000"/>
    <n v="9149000"/>
    <n v="915416.89"/>
    <n v="1027532.65"/>
    <n v="968702.59"/>
    <n v="7611800.4100000001"/>
  </r>
  <r>
    <s v="I16-2017 Environnement et espace urbain"/>
    <x v="0"/>
    <x v="11"/>
    <n v="17000000"/>
    <n v="1256000"/>
    <n v="18256000"/>
    <n v="213731.08"/>
    <n v="1157826.3999999999"/>
    <n v="935153.82"/>
    <n v="14509483.18"/>
  </r>
  <r>
    <s v="I15-2012 Gestion urbaine de proximité"/>
    <x v="12"/>
    <x v="2"/>
    <n v="17000000"/>
    <n v="0"/>
    <n v="17000000"/>
    <n v="12541488.16"/>
    <n v="1450255.91"/>
    <n v="1448739.81"/>
    <n v="4674702.8499999996"/>
  </r>
  <r>
    <s v="I11-2013 Vie scolaire, Crèche et Jeunesse"/>
    <x v="7"/>
    <x v="18"/>
    <n v="17000000"/>
    <n v="0"/>
    <n v="17000000"/>
    <n v="9909700.1099999994"/>
    <n v="1878815.22"/>
    <n v="1687205.77"/>
    <n v="5208524.34"/>
  </r>
  <r>
    <s v="I13-2011 Action sociale / solidarités"/>
    <x v="3"/>
    <x v="19"/>
    <n v="17720000"/>
    <n v="0"/>
    <n v="17720000"/>
    <n v="11238186.300000001"/>
    <n v="1695947.37"/>
    <n v="1655719"/>
    <n v="5726583.8399999999"/>
  </r>
  <r>
    <s v="I20-2000 Sports, Nautisme et Plages"/>
    <x v="17"/>
    <x v="16"/>
    <n v="18591000"/>
    <n v="0"/>
    <n v="18591000"/>
    <n v="18142230.469999999"/>
    <n v="0"/>
    <n v="0"/>
    <n v="448558.49"/>
  </r>
  <r>
    <s v="I23-2008 Direction Générale des Services"/>
    <x v="10"/>
    <x v="1"/>
    <n v="18592805"/>
    <n v="0"/>
    <n v="18592805"/>
    <n v="16381529.42"/>
    <n v="651481.64"/>
    <n v="651481.64"/>
    <n v="2327036.3199999998"/>
  </r>
  <r>
    <s v="I12-2002 Action culturelle"/>
    <x v="13"/>
    <x v="12"/>
    <n v="18600000"/>
    <n v="0"/>
    <n v="18600000"/>
    <n v="15225394.390000001"/>
    <n v="0"/>
    <n v="0"/>
    <n v="3374605.61"/>
  </r>
  <r>
    <s v="I20-2013 Sports, Nautisme et Plages"/>
    <x v="7"/>
    <x v="16"/>
    <n v="18709000"/>
    <n v="0"/>
    <n v="18709000"/>
    <n v="10209718.15"/>
    <n v="1837179.33"/>
    <n v="1422935.28"/>
    <n v="9794436.0899999999"/>
  </r>
  <r>
    <s v="I14-2015 Accueil et vie citoyenne"/>
    <x v="4"/>
    <x v="0"/>
    <n v="2000000"/>
    <n v="0"/>
    <n v="2000000"/>
    <n v="355720.39"/>
    <n v="284648.36"/>
    <n v="49185.32"/>
    <n v="1332107.3799999999"/>
  </r>
  <r>
    <s v="I12-2018 Action culturelle"/>
    <x v="1"/>
    <x v="12"/>
    <n v="2000000"/>
    <n v="9707100"/>
    <n v="11707100"/>
    <n v="0"/>
    <n v="352242.91"/>
    <n v="71415.48"/>
    <n v="9337286.2300000004"/>
  </r>
  <r>
    <s v="I13-2005 Action sociale / solidarités"/>
    <x v="9"/>
    <x v="19"/>
    <n v="2000000"/>
    <n v="0"/>
    <n v="2000000"/>
    <n v="1244234.6299999999"/>
    <n v="14713.1"/>
    <n v="11779.21"/>
    <n v="765725.89"/>
  </r>
  <r>
    <s v="I19-2018 Attractivité Economique"/>
    <x v="1"/>
    <x v="7"/>
    <n v="2000000"/>
    <n v="5400000"/>
    <n v="7400000"/>
    <n v="0"/>
    <n v="836000"/>
    <n v="708000"/>
    <n v="6111000"/>
  </r>
  <r>
    <s v="I16-2018 Environnement et espace urbain"/>
    <x v="1"/>
    <x v="11"/>
    <n v="2000000"/>
    <n v="2090000"/>
    <n v="4090000"/>
    <n v="0"/>
    <n v="52020.77"/>
    <n v="23431.18"/>
    <n v="3043024.82"/>
  </r>
  <r>
    <s v="I14-2005 Accueil et vie citoyenne"/>
    <x v="9"/>
    <x v="0"/>
    <n v="2041218"/>
    <n v="0"/>
    <n v="2041218"/>
    <n v="2013663.31"/>
    <n v="0"/>
    <n v="0"/>
    <n v="27554.69"/>
  </r>
  <r>
    <s v="A12-2018 Action culturelle"/>
    <x v="1"/>
    <x v="20"/>
    <n v="2047000"/>
    <n v="340000"/>
    <n v="2387000"/>
    <n v="0"/>
    <n v="1554990.93"/>
    <n v="1374051.11"/>
    <n v="832009.07"/>
  </r>
  <r>
    <s v="I14-2010 Accueil et vie citoyenne"/>
    <x v="14"/>
    <x v="0"/>
    <n v="2060782"/>
    <n v="0"/>
    <n v="2060782"/>
    <n v="549633.99"/>
    <n v="0"/>
    <n v="0"/>
    <n v="1511148.01"/>
  </r>
  <r>
    <s v="I21-2014 Construction et entretien"/>
    <x v="2"/>
    <x v="8"/>
    <n v="2077000"/>
    <n v="0"/>
    <n v="2077000"/>
    <n v="732871.48"/>
    <n v="32965"/>
    <n v="553.20000000000005"/>
    <n v="1491758.24"/>
  </r>
  <r>
    <s v="I15-2005 Gestion urbaine de proximité"/>
    <x v="9"/>
    <x v="2"/>
    <n v="2100000"/>
    <n v="0"/>
    <n v="2100000"/>
    <n v="1935988.15"/>
    <n v="0"/>
    <n v="0"/>
    <n v="164011.85"/>
  </r>
  <r>
    <s v="I22-2013 Gestion des ressources et des moyens"/>
    <x v="7"/>
    <x v="13"/>
    <n v="2135000"/>
    <n v="0"/>
    <n v="2135000"/>
    <n v="843799.67"/>
    <n v="190580.13"/>
    <n v="190580.13"/>
    <n v="1141987.69"/>
  </r>
  <r>
    <s v="I14-2012 Accueil et vie citoyenne"/>
    <x v="12"/>
    <x v="0"/>
    <n v="2137000"/>
    <n v="0"/>
    <n v="2137000"/>
    <n v="1293916.1299999999"/>
    <n v="33289.69"/>
    <n v="33289.69"/>
    <n v="988890.16"/>
  </r>
  <r>
    <s v="I22-2012 Gestion des ressources et des moyens"/>
    <x v="12"/>
    <x v="13"/>
    <n v="2290000"/>
    <n v="-600000"/>
    <n v="1690000"/>
    <n v="1420010.22"/>
    <n v="13920"/>
    <n v="13920"/>
    <n v="256069.78"/>
  </r>
  <r>
    <s v="I22-2006 Gestion des ressources et des moyens"/>
    <x v="5"/>
    <x v="13"/>
    <n v="2300000"/>
    <n v="0"/>
    <n v="2300000"/>
    <n v="1469379.85"/>
    <n v="15660"/>
    <n v="15660"/>
    <n v="885838.15"/>
  </r>
  <r>
    <s v="I21-2012 Construction et entretien"/>
    <x v="12"/>
    <x v="8"/>
    <n v="2320000"/>
    <n v="-163000"/>
    <n v="2157000"/>
    <n v="1050378.32"/>
    <n v="95050"/>
    <n v="93779.37"/>
    <n v="1017909.94"/>
  </r>
  <r>
    <s v="I18-2000 Stratégie immobilière et patrimoine"/>
    <x v="17"/>
    <x v="3"/>
    <n v="2450000"/>
    <n v="0"/>
    <n v="2450000"/>
    <n v="2355290.2799999998"/>
    <n v="0"/>
    <n v="0"/>
    <n v="94709.72"/>
  </r>
  <r>
    <s v="I22-2014 Gestion des ressources et des moyens"/>
    <x v="2"/>
    <x v="13"/>
    <n v="2500000"/>
    <n v="0"/>
    <n v="2500000"/>
    <n v="1006624.3"/>
    <n v="369798.84"/>
    <n v="358839.24"/>
    <n v="1371915.76"/>
  </r>
  <r>
    <s v="I18-2005 Stratégie immobilière et patrimoine"/>
    <x v="9"/>
    <x v="3"/>
    <n v="2500000"/>
    <n v="0"/>
    <n v="2500000"/>
    <n v="1433645.13"/>
    <n v="58786.29"/>
    <n v="48161.07"/>
    <n v="1333883.5900000001"/>
  </r>
  <r>
    <s v="I20-2007 Sports, Nautisme et Plages"/>
    <x v="6"/>
    <x v="16"/>
    <n v="2514000"/>
    <n v="0"/>
    <n v="2514000"/>
    <n v="1425168.69"/>
    <n v="0"/>
    <n v="0"/>
    <n v="1088831.31"/>
  </r>
  <r>
    <s v="A21-2018 Construction et entretien"/>
    <x v="1"/>
    <x v="21"/>
    <n v="2777000"/>
    <n v="767600"/>
    <n v="3544600"/>
    <n v="0"/>
    <n v="2351839.23"/>
    <n v="2080580.42"/>
    <n v="1192760.77"/>
  </r>
  <r>
    <s v="I18-2007 Stratégie immobilière et patrimoine"/>
    <x v="6"/>
    <x v="3"/>
    <n v="2800000"/>
    <n v="0"/>
    <n v="2800000"/>
    <n v="2589139.39"/>
    <n v="0"/>
    <n v="0"/>
    <n v="212053.41"/>
  </r>
  <r>
    <s v="I15-2010 Gestion urbaine de proximité"/>
    <x v="14"/>
    <x v="2"/>
    <n v="2900000"/>
    <n v="0"/>
    <n v="2900000"/>
    <n v="1205587.08"/>
    <n v="0"/>
    <n v="0"/>
    <n v="1694832.92"/>
  </r>
  <r>
    <s v="I16-2012 Environnement et espace urbain"/>
    <x v="12"/>
    <x v="11"/>
    <n v="20224000"/>
    <n v="0"/>
    <n v="20224000"/>
    <n v="6388857.1100000003"/>
    <n v="502143.11"/>
    <n v="259427.61"/>
    <n v="13747483.26"/>
  </r>
  <r>
    <s v="I11-2008 Vie scolaire, Crèche et Jeunesse"/>
    <x v="10"/>
    <x v="18"/>
    <n v="20381000"/>
    <n v="0"/>
    <n v="20381000"/>
    <n v="15673674.140000001"/>
    <n v="1056008"/>
    <n v="798232.1"/>
    <n v="4295195.55"/>
  </r>
  <r>
    <s v="I14-2001 Accueil et vie citoyenne"/>
    <x v="18"/>
    <x v="0"/>
    <n v="21993000"/>
    <n v="0"/>
    <n v="21993000"/>
    <n v="21513373.07"/>
    <n v="35000"/>
    <n v="29583.58"/>
    <n v="347096.89"/>
  </r>
  <r>
    <s v="I20-2015 Sports, Nautisme et Plages"/>
    <x v="4"/>
    <x v="16"/>
    <n v="22000000"/>
    <n v="-250000"/>
    <n v="21750000"/>
    <n v="3961682.19"/>
    <n v="696648.66"/>
    <n v="546117.81999999995"/>
    <n v="17352431.309999999"/>
  </r>
  <r>
    <s v="I12-2017 Action culturelle"/>
    <x v="0"/>
    <x v="12"/>
    <n v="22112000"/>
    <n v="-7707100"/>
    <n v="14404900"/>
    <n v="787728.66"/>
    <n v="3904259.49"/>
    <n v="3411517.27"/>
    <n v="8974051.9499999993"/>
  </r>
  <r>
    <s v="I20-2011 Sports, Nautisme et Plages"/>
    <x v="3"/>
    <x v="16"/>
    <n v="22538000"/>
    <n v="300000"/>
    <n v="22838000"/>
    <n v="17990085.329999998"/>
    <n v="1764370.82"/>
    <n v="1453122.77"/>
    <n v="2999519.32"/>
  </r>
  <r>
    <s v="I19-2009 Attractivité Economique"/>
    <x v="11"/>
    <x v="7"/>
    <n v="22775000"/>
    <n v="0"/>
    <n v="22775000"/>
    <n v="20132893.960000001"/>
    <n v="0"/>
    <n v="0"/>
    <n v="2662503.4"/>
  </r>
  <r>
    <s v="I16-2009 Environnement et espace urbain"/>
    <x v="11"/>
    <x v="11"/>
    <n v="24000000"/>
    <n v="0"/>
    <n v="24000000"/>
    <n v="15968634.210000001"/>
    <n v="108325"/>
    <n v="85003.99"/>
    <n v="7848606.0499999998"/>
  </r>
  <r>
    <s v="I16-2004 Environnement et espace urbain"/>
    <x v="16"/>
    <x v="11"/>
    <n v="25650000"/>
    <n v="0"/>
    <n v="25650000"/>
    <n v="23722065.989999998"/>
    <n v="5000"/>
    <n v="0"/>
    <n v="1925895.34"/>
  </r>
  <r>
    <s v="A26-2018 Ville durable et expansion "/>
    <x v="1"/>
    <x v="22"/>
    <n v="250000"/>
    <n v="0"/>
    <n v="250000"/>
    <n v="0"/>
    <n v="0.79"/>
    <n v="0"/>
    <n v="249999.21"/>
  </r>
  <r>
    <s v="I11-2002 Vie scolaire, Crèche et Jeunesse"/>
    <x v="13"/>
    <x v="18"/>
    <n v="26250000"/>
    <n v="0"/>
    <n v="26250000"/>
    <n v="24947876.449999999"/>
    <n v="7000"/>
    <n v="6933.9"/>
    <n v="1295189.6499999999"/>
  </r>
  <r>
    <s v="I20-2012 Sports, Nautisme et Plages"/>
    <x v="12"/>
    <x v="16"/>
    <n v="26927000"/>
    <n v="-4150000"/>
    <n v="22777000"/>
    <n v="8411886.75"/>
    <n v="1986670.2"/>
    <n v="1018977.2"/>
    <n v="8985061.3399999999"/>
  </r>
  <r>
    <s v="I20-2010 Sports, Nautisme et Plages"/>
    <x v="14"/>
    <x v="16"/>
    <n v="27529500"/>
    <n v="-820000"/>
    <n v="26709500"/>
    <n v="21151062.609999999"/>
    <n v="271226.37"/>
    <n v="208784.88"/>
    <n v="5834474.79"/>
  </r>
  <r>
    <s v="I19-2006 Attractivité Economique"/>
    <x v="5"/>
    <x v="7"/>
    <n v="28208000"/>
    <n v="0"/>
    <n v="28208000"/>
    <n v="25625113.800000001"/>
    <n v="518210"/>
    <n v="344397.01"/>
    <n v="5262268.3499999996"/>
  </r>
  <r>
    <s v="I16-2016 Environnement et espace urbain"/>
    <x v="8"/>
    <x v="11"/>
    <n v="28370000"/>
    <n v="3979000"/>
    <n v="32349000"/>
    <n v="3307795.81"/>
    <n v="1561181.11"/>
    <n v="926802.5"/>
    <n v="25771572.300000001"/>
  </r>
  <r>
    <s v="I11-2009 Vie scolaire, Crèche et Jeunesse"/>
    <x v="11"/>
    <x v="18"/>
    <n v="28406000"/>
    <n v="0"/>
    <n v="28406000"/>
    <n v="24818024.030000001"/>
    <n v="449448"/>
    <n v="398353.42"/>
    <n v="3052855.41"/>
  </r>
  <r>
    <s v="I15-2016 Gestion urbaine de proximité"/>
    <x v="8"/>
    <x v="2"/>
    <n v="28500000"/>
    <n v="-395000"/>
    <n v="28105000"/>
    <n v="747745.22"/>
    <n v="4730914.4800000004"/>
    <n v="3287639.79"/>
    <n v="21302940.170000002"/>
  </r>
  <r>
    <s v="I19-2003 Attractivité Economique"/>
    <x v="19"/>
    <x v="7"/>
    <n v="29000000"/>
    <n v="0"/>
    <n v="29000000"/>
    <n v="26230330.629999999"/>
    <n v="619488"/>
    <n v="125044.17"/>
    <n v="6869421.9800000004"/>
  </r>
  <r>
    <s v="I17-2004 Aménagement durable et urbanisme"/>
    <x v="16"/>
    <x v="15"/>
    <n v="29040000"/>
    <n v="0"/>
    <n v="29040000"/>
    <n v="27878393.719999999"/>
    <n v="0"/>
    <n v="0"/>
    <n v="1161606.28"/>
  </r>
  <r>
    <s v="I16-2006 Environnement et espace urbain"/>
    <x v="5"/>
    <x v="11"/>
    <n v="29350000"/>
    <n v="0"/>
    <n v="29350000"/>
    <n v="17715885.399999999"/>
    <n v="126102"/>
    <n v="43151.28"/>
    <n v="11546040"/>
  </r>
  <r>
    <s v="I12-2006 Action culturelle"/>
    <x v="5"/>
    <x v="12"/>
    <n v="29600000"/>
    <n v="0"/>
    <n v="29600000"/>
    <n v="26345275.780000001"/>
    <n v="0"/>
    <n v="0"/>
    <n v="3254724.22"/>
  </r>
  <r>
    <s v="I13-2014 Action sociale / solidarités"/>
    <x v="2"/>
    <x v="19"/>
    <n v="3000000"/>
    <n v="0"/>
    <n v="3000000"/>
    <n v="872398.95"/>
    <n v="40230.410000000003"/>
    <n v="27364.02"/>
    <n v="2019224.79"/>
  </r>
  <r>
    <s v="I13-2017 Action sociale / solidarités"/>
    <x v="0"/>
    <x v="19"/>
    <n v="3000000"/>
    <n v="0"/>
    <n v="3000000"/>
    <n v="150070.09"/>
    <n v="437586.48"/>
    <n v="171599.55"/>
    <n v="2492594.4500000002"/>
  </r>
  <r>
    <s v="I22-1999 Gestion des ressources et des moyens"/>
    <x v="15"/>
    <x v="13"/>
    <n v="3000000"/>
    <n v="0"/>
    <n v="3000000"/>
    <n v="2673714.1"/>
    <n v="43386"/>
    <n v="43386"/>
    <n v="317931.5"/>
  </r>
  <r>
    <s v="I22-2017 Gestion des ressources et des moyens"/>
    <x v="0"/>
    <x v="13"/>
    <n v="3000000"/>
    <n v="370000"/>
    <n v="3370000"/>
    <n v="91462.26"/>
    <n v="1741063.95"/>
    <n v="1741063.95"/>
    <n v="1156936.05"/>
  </r>
  <r>
    <s v="I22-2018 Gestion des ressources et des moyens"/>
    <x v="1"/>
    <x v="13"/>
    <n v="3000000"/>
    <n v="3600000"/>
    <n v="6600000"/>
    <n v="0"/>
    <n v="815720.83"/>
    <n v="805740.05"/>
    <n v="4364259.95"/>
  </r>
  <r>
    <s v="I21-2016 Construction et entretien"/>
    <x v="8"/>
    <x v="8"/>
    <n v="3180000"/>
    <n v="0"/>
    <n v="3180000"/>
    <n v="1091604.6599999999"/>
    <n v="287914"/>
    <n v="272816.14"/>
    <n v="2237676.15"/>
  </r>
  <r>
    <s v="I22-2015 Gestion des ressources et des moyens"/>
    <x v="4"/>
    <x v="13"/>
    <n v="3200000"/>
    <n v="0"/>
    <n v="3200000"/>
    <n v="1814399.72"/>
    <n v="254227.13"/>
    <n v="247595.45"/>
    <n v="2226968.61"/>
  </r>
  <r>
    <s v="I23-2012 Direction Générale des Services"/>
    <x v="12"/>
    <x v="1"/>
    <n v="3394000"/>
    <n v="0"/>
    <n v="3394000"/>
    <n v="589380.05000000005"/>
    <n v="8962"/>
    <n v="8961.7000000000007"/>
    <n v="2807458.44"/>
  </r>
  <r>
    <s v="I20-2009 Sports, Nautisme et Plages"/>
    <x v="11"/>
    <x v="16"/>
    <n v="3400000"/>
    <n v="0"/>
    <n v="3400000"/>
    <n v="2639499.35"/>
    <n v="49000"/>
    <n v="0"/>
    <n v="639265.65"/>
  </r>
  <r>
    <s v="I13-2016 Action sociale / solidarités"/>
    <x v="8"/>
    <x v="19"/>
    <n v="3500000"/>
    <n v="0"/>
    <n v="3500000"/>
    <n v="1382158.29"/>
    <n v="652686.21"/>
    <n v="586450.59"/>
    <n v="2114237.71"/>
  </r>
  <r>
    <s v="I23-2004 Direction Générale des Services"/>
    <x v="16"/>
    <x v="1"/>
    <n v="3500000"/>
    <n v="0"/>
    <n v="3500000"/>
    <n v="2944005.61"/>
    <n v="155830.67000000001"/>
    <n v="27237.06"/>
    <n v="568330.17000000004"/>
  </r>
  <r>
    <s v="I22-1997 Gestion des ressources et des moyens"/>
    <x v="20"/>
    <x v="13"/>
    <n v="3500000"/>
    <n v="0"/>
    <n v="3500000"/>
    <n v="3416479.68"/>
    <n v="875.78"/>
    <n v="875.78"/>
    <n v="169493.47"/>
  </r>
  <r>
    <s v="A16-2018 Environnement et espace urbain"/>
    <x v="1"/>
    <x v="23"/>
    <n v="3585000"/>
    <n v="100000"/>
    <n v="3685000"/>
    <n v="0"/>
    <n v="2681689.38"/>
    <n v="2324873.0699999998"/>
    <n v="1003310.62"/>
  </r>
  <r>
    <s v="I16-2013 Environnement et espace urbain"/>
    <x v="7"/>
    <x v="11"/>
    <n v="31100000"/>
    <n v="0"/>
    <n v="31100000"/>
    <n v="6783811.2699999996"/>
    <n v="2224466.17"/>
    <n v="1903307.62"/>
    <n v="22126203.98"/>
  </r>
  <r>
    <s v="I17-2006 Aménagement durable et urbanisme"/>
    <x v="5"/>
    <x v="15"/>
    <n v="314266000"/>
    <n v="-34645438"/>
    <n v="279620562"/>
    <n v="181540266.56999999"/>
    <n v="2305834"/>
    <n v="1880229.39"/>
    <n v="95127927.650000006"/>
  </r>
  <r>
    <s v="I11-2014 Vie scolaire, Crèche et Jeunesse"/>
    <x v="2"/>
    <x v="18"/>
    <n v="32190000"/>
    <n v="-5163000"/>
    <n v="27027000"/>
    <n v="16373867.92"/>
    <n v="3513880.95"/>
    <n v="2809166.99"/>
    <n v="11873995.109999999"/>
  </r>
  <r>
    <s v="I11-2011 Vie scolaire, Crèche et Jeunesse"/>
    <x v="3"/>
    <x v="18"/>
    <n v="32801000"/>
    <n v="0"/>
    <n v="32801000"/>
    <n v="27054154.699999999"/>
    <n v="111116.6"/>
    <n v="78160.2"/>
    <n v="5812727.5300000003"/>
  </r>
  <r>
    <s v="I11-2017 Vie scolaire, Crèche et Jeunesse"/>
    <x v="0"/>
    <x v="18"/>
    <n v="33000000"/>
    <n v="9497000"/>
    <n v="42497000"/>
    <n v="3143611.33"/>
    <n v="9001089.5899999999"/>
    <n v="7755290.9000000004"/>
    <n v="30939466"/>
  </r>
  <r>
    <s v="I11-2006 Vie scolaire, Crèche et Jeunesse"/>
    <x v="5"/>
    <x v="18"/>
    <n v="33526000"/>
    <n v="0"/>
    <n v="33526000"/>
    <n v="31898742.079999998"/>
    <n v="0"/>
    <n v="0"/>
    <n v="1627257.92"/>
  </r>
  <r>
    <s v="I16-2010 Environnement et espace urbain"/>
    <x v="14"/>
    <x v="11"/>
    <n v="33600000"/>
    <n v="0"/>
    <n v="33600000"/>
    <n v="23502007.260000002"/>
    <n v="649342"/>
    <n v="192796.27"/>
    <n v="9993547.5999999996"/>
  </r>
  <r>
    <s v="I13-2013 Action sociale / solidarités"/>
    <x v="7"/>
    <x v="19"/>
    <n v="38600000"/>
    <n v="450000"/>
    <n v="39050000"/>
    <n v="5276321.84"/>
    <n v="1390058.23"/>
    <n v="802132.84"/>
    <n v="31563159.859999999"/>
  </r>
  <r>
    <s v="I17-2016 Aménagement durable et urbanisme"/>
    <x v="8"/>
    <x v="15"/>
    <n v="38993000"/>
    <n v="0"/>
    <n v="38993000"/>
    <n v="17840799.43"/>
    <n v="2822446.78"/>
    <n v="1957317.17"/>
    <n v="28125161.949999999"/>
  </r>
  <r>
    <s v="I17-2008 Aménagement durable et urbanisme"/>
    <x v="10"/>
    <x v="15"/>
    <n v="39000000"/>
    <n v="0"/>
    <n v="39000000"/>
    <n v="30423735.620000001"/>
    <n v="900000"/>
    <n v="290482.59999999998"/>
    <n v="8388005.2400000002"/>
  </r>
  <r>
    <s v="I17-2014 Aménagement durable et urbanisme"/>
    <x v="2"/>
    <x v="15"/>
    <n v="4000000"/>
    <n v="0"/>
    <n v="4000000"/>
    <n v="2047645.82"/>
    <n v="276344"/>
    <n v="272204.65000000002"/>
    <n v="1703486.53"/>
  </r>
  <r>
    <s v="I21-2018 Construction et entretien"/>
    <x v="1"/>
    <x v="8"/>
    <n v="4000000"/>
    <n v="4458000"/>
    <n v="8458000"/>
    <n v="0"/>
    <n v="59000"/>
    <n v="58991.26"/>
    <n v="7303008.7400000002"/>
  </r>
  <r>
    <s v="I22-2003 Gestion des ressources et des moyens"/>
    <x v="19"/>
    <x v="13"/>
    <n v="4000000"/>
    <n v="0"/>
    <n v="4000000"/>
    <n v="3666878.77"/>
    <n v="0"/>
    <n v="0"/>
    <n v="333121.23"/>
  </r>
  <r>
    <s v="I15-2015 Gestion urbaine de proximité"/>
    <x v="4"/>
    <x v="2"/>
    <n v="4000000"/>
    <n v="0"/>
    <n v="4000000"/>
    <n v="607871.37"/>
    <n v="25500"/>
    <n v="0"/>
    <n v="2464640.5299999998"/>
  </r>
  <r>
    <s v="I13-2012 Action sociale / solidarités"/>
    <x v="12"/>
    <x v="19"/>
    <n v="4029000"/>
    <n v="0"/>
    <n v="4029000"/>
    <n v="1940418.78"/>
    <n v="61151"/>
    <n v="24277.07"/>
    <n v="2073418.16"/>
  </r>
  <r>
    <s v="I21-2008 Construction et entretien"/>
    <x v="10"/>
    <x v="8"/>
    <n v="4100000"/>
    <n v="0"/>
    <n v="4100000"/>
    <n v="3552418.26"/>
    <n v="0"/>
    <n v="0"/>
    <n v="547581.74"/>
  </r>
  <r>
    <s v="I18-2013 Stratégie immobilière et patrimoine"/>
    <x v="7"/>
    <x v="3"/>
    <n v="4156000"/>
    <n v="0"/>
    <n v="4156000"/>
    <n v="2095575.15"/>
    <n v="172759.3"/>
    <n v="147966.5"/>
    <n v="2039023.09"/>
  </r>
  <r>
    <s v="I15-2011 Gestion urbaine de proximité"/>
    <x v="3"/>
    <x v="2"/>
    <n v="4400000"/>
    <n v="0"/>
    <n v="4400000"/>
    <n v="4113592.58"/>
    <n v="0"/>
    <n v="0"/>
    <n v="291687.42"/>
  </r>
  <r>
    <s v="I13-2007 Action sociale / solidarités"/>
    <x v="6"/>
    <x v="19"/>
    <n v="4500000"/>
    <n v="0"/>
    <n v="4500000"/>
    <n v="3170514.25"/>
    <n v="0"/>
    <n v="0"/>
    <n v="1329485.75"/>
  </r>
  <r>
    <s v="I19-2015 Attractivité Economique"/>
    <x v="4"/>
    <x v="7"/>
    <n v="4500000"/>
    <n v="0"/>
    <n v="4500000"/>
    <n v="3087839.08"/>
    <n v="377000"/>
    <n v="324328.40000000002"/>
    <n v="2007443.6"/>
  </r>
  <r>
    <s v="I23-2005 Direction Générale des Services"/>
    <x v="9"/>
    <x v="1"/>
    <n v="4620000"/>
    <n v="0"/>
    <n v="4620000"/>
    <n v="4035650.98"/>
    <n v="0"/>
    <n v="0"/>
    <n v="611832.87"/>
  </r>
  <r>
    <s v="I13-2001 Action sociale / solidarités"/>
    <x v="18"/>
    <x v="19"/>
    <n v="4800000"/>
    <n v="0"/>
    <n v="4800000"/>
    <n v="4385155.9000000004"/>
    <n v="0"/>
    <n v="0"/>
    <n v="414844.1"/>
  </r>
  <r>
    <s v="I18-2003 Stratégie immobilière et patrimoine"/>
    <x v="19"/>
    <x v="3"/>
    <n v="4800000"/>
    <n v="0"/>
    <n v="4800000"/>
    <n v="4275869.01"/>
    <n v="17450"/>
    <n v="17449.34"/>
    <n v="507858.85"/>
  </r>
  <r>
    <s v="I12-2014 Action culturelle"/>
    <x v="2"/>
    <x v="12"/>
    <n v="4850000"/>
    <n v="0"/>
    <n v="4850000"/>
    <n v="3084630.43"/>
    <n v="355644"/>
    <n v="217624.63"/>
    <n v="2685694.32"/>
  </r>
  <r>
    <s v="I20-2005 Sports, Nautisme et Plages"/>
    <x v="9"/>
    <x v="16"/>
    <n v="4900000"/>
    <n v="0"/>
    <n v="4900000"/>
    <n v="4121230.47"/>
    <n v="0"/>
    <n v="0"/>
    <n v="778769.53"/>
  </r>
  <r>
    <s v="I13-2003 Action sociale / solidarités"/>
    <x v="19"/>
    <x v="19"/>
    <n v="4950000"/>
    <n v="0"/>
    <n v="4950000"/>
    <n v="4274549.55"/>
    <n v="0"/>
    <n v="0"/>
    <n v="675450.45"/>
  </r>
  <r>
    <s v="I16-2015 Environnement et espace urbain"/>
    <x v="4"/>
    <x v="11"/>
    <n v="41000000"/>
    <n v="0"/>
    <n v="41000000"/>
    <n v="10782302.800000001"/>
    <n v="5358325.96"/>
    <n v="4606033.2300000004"/>
    <n v="25378435.77"/>
  </r>
  <r>
    <s v="I11-2015 Vie scolaire, Crèche et Jeunesse"/>
    <x v="4"/>
    <x v="18"/>
    <n v="41200000"/>
    <n v="0"/>
    <n v="41200000"/>
    <n v="24183563.079999998"/>
    <n v="5147524.07"/>
    <n v="4570974.4000000004"/>
    <n v="24144803.469999999"/>
  </r>
  <r>
    <s v="I23-2017 Direction Générale des Services"/>
    <x v="0"/>
    <x v="1"/>
    <n v="42439000"/>
    <n v="7591000"/>
    <n v="50030000"/>
    <n v="4579341.7699999996"/>
    <n v="14933902.16"/>
    <n v="14899819.210000001"/>
    <n v="24866975.199999999"/>
  </r>
  <r>
    <s v="I16-2000 Environnement et espace urbain"/>
    <x v="17"/>
    <x v="11"/>
    <n v="45743000"/>
    <n v="0"/>
    <n v="45743000"/>
    <n v="44333079.159999996"/>
    <n v="42911.41"/>
    <n v="5000"/>
    <n v="1487981.31"/>
  </r>
  <r>
    <s v="I23-2013 Direction Générale des Services"/>
    <x v="7"/>
    <x v="1"/>
    <n v="46936000"/>
    <n v="0"/>
    <n v="46936000"/>
    <n v="40273103.509999998"/>
    <n v="2436873.0299999998"/>
    <n v="2436873.0299999998"/>
    <n v="14047112.07"/>
  </r>
  <r>
    <s v="I18-1998 Stratégie immobilière et patrimoine"/>
    <x v="21"/>
    <x v="3"/>
    <n v="47000000"/>
    <n v="0"/>
    <n v="47000000"/>
    <n v="46776021.969999999"/>
    <n v="21170.17"/>
    <n v="0"/>
    <n v="363474.03"/>
  </r>
  <r>
    <s v="I12-2009 Action culturelle"/>
    <x v="11"/>
    <x v="12"/>
    <n v="47865000"/>
    <n v="0"/>
    <n v="47865000"/>
    <n v="39532175.189999998"/>
    <n v="237569.4"/>
    <n v="104761.49"/>
    <n v="8451107.5099999998"/>
  </r>
  <r>
    <s v="I13-2009 Action sociale / solidarités"/>
    <x v="11"/>
    <x v="19"/>
    <n v="5000000"/>
    <n v="0"/>
    <n v="5000000"/>
    <n v="3373111.98"/>
    <n v="70016"/>
    <n v="52652.56"/>
    <n v="1562268.7"/>
  </r>
  <r>
    <s v="I13-2010 Action sociale / solidarités"/>
    <x v="14"/>
    <x v="19"/>
    <n v="5000000"/>
    <n v="0"/>
    <n v="5000000"/>
    <n v="4451411.74"/>
    <n v="0"/>
    <n v="0"/>
    <n v="565448.26"/>
  </r>
  <r>
    <s v="I13-2018 Action sociale / solidarités"/>
    <x v="1"/>
    <x v="19"/>
    <n v="5000000"/>
    <n v="0"/>
    <n v="5000000"/>
    <n v="0"/>
    <n v="122431.86"/>
    <n v="103316.82"/>
    <n v="3982285.18"/>
  </r>
  <r>
    <s v="I19-2000 Attractivité Economique"/>
    <x v="17"/>
    <x v="7"/>
    <n v="5400000"/>
    <n v="0"/>
    <n v="5400000"/>
    <n v="4899306.55"/>
    <n v="0"/>
    <n v="0"/>
    <n v="500693.45"/>
  </r>
  <r>
    <s v="I18-2016 Stratégie immobilière et patrimoine"/>
    <x v="8"/>
    <x v="3"/>
    <n v="5700000"/>
    <n v="-1000000"/>
    <n v="4700000"/>
    <n v="384515.45"/>
    <n v="699387.15"/>
    <n v="304579.58"/>
    <n v="3905293"/>
  </r>
  <r>
    <s v="I12-2008 Action culturelle"/>
    <x v="10"/>
    <x v="12"/>
    <n v="5783000"/>
    <n v="0"/>
    <n v="5783000"/>
    <n v="2249288.89"/>
    <n v="0"/>
    <n v="0"/>
    <n v="3533711.11"/>
  </r>
  <r>
    <s v="I21-2011 Construction et entretien"/>
    <x v="3"/>
    <x v="8"/>
    <n v="5821500"/>
    <n v="-1400000"/>
    <n v="4421500"/>
    <n v="3268837.1"/>
    <n v="76423"/>
    <n v="57230.52"/>
    <n v="1086751.81"/>
  </r>
  <r>
    <s v="I18-2008 Stratégie immobilière et patrimoine"/>
    <x v="10"/>
    <x v="3"/>
    <n v="500000"/>
    <n v="0"/>
    <n v="500000"/>
    <n v="337174.58"/>
    <n v="0"/>
    <n v="0"/>
    <n v="160725.42000000001"/>
  </r>
  <r>
    <s v="I20-2003 Sports, Nautisme et Plages"/>
    <x v="19"/>
    <x v="16"/>
    <n v="54500000"/>
    <n v="0"/>
    <n v="54500000"/>
    <n v="50681005.409999996"/>
    <n v="0"/>
    <n v="0"/>
    <n v="3818994.59"/>
  </r>
  <r>
    <s v="I12-2001 Action culturelle"/>
    <x v="18"/>
    <x v="12"/>
    <n v="54900000"/>
    <n v="0"/>
    <n v="54900000"/>
    <n v="51547163.450000003"/>
    <n v="117927"/>
    <n v="12397.87"/>
    <n v="3376373.68"/>
  </r>
  <r>
    <s v="I16-2011 Environnement et espace urbain"/>
    <x v="3"/>
    <x v="11"/>
    <n v="58501500"/>
    <n v="-2330000"/>
    <n v="56171500"/>
    <n v="11591370.039999999"/>
    <n v="715146.42"/>
    <n v="505966.84"/>
    <n v="44380235.840000004"/>
  </r>
  <r>
    <s v="I19-2002 Attractivité Economique"/>
    <x v="13"/>
    <x v="7"/>
    <n v="6000000"/>
    <n v="0"/>
    <n v="6000000"/>
    <n v="5163575.5199999996"/>
    <n v="0"/>
    <n v="0"/>
    <n v="836424.48"/>
  </r>
  <r>
    <s v="I15-2007 Gestion urbaine de proximité"/>
    <x v="6"/>
    <x v="2"/>
    <n v="6000000"/>
    <n v="0"/>
    <n v="6000000"/>
    <n v="5848865"/>
    <n v="0"/>
    <n v="0"/>
    <n v="151135"/>
  </r>
  <r>
    <s v="I18-2017 Stratégie immobilière et patrimoine"/>
    <x v="0"/>
    <x v="3"/>
    <n v="6000000"/>
    <n v="-2238000"/>
    <n v="3762000"/>
    <n v="405862.51"/>
    <n v="179764"/>
    <n v="109651.61"/>
    <n v="3385863.39"/>
  </r>
  <r>
    <s v="I19-2017 Attractivité Economique"/>
    <x v="0"/>
    <x v="7"/>
    <n v="6150000"/>
    <n v="0"/>
    <n v="6150000"/>
    <n v="932794.31"/>
    <n v="1388077.42"/>
    <n v="639711.94999999995"/>
    <n v="4651215.47"/>
  </r>
  <r>
    <s v="I11-1997 Vie scolaire, Crèche et Jeunesse"/>
    <x v="20"/>
    <x v="18"/>
    <n v="6196000"/>
    <n v="0"/>
    <n v="6196000"/>
    <n v="6058949.3899999997"/>
    <n v="5060"/>
    <n v="0"/>
    <n v="139854.79999999999"/>
  </r>
  <r>
    <s v="A22-2018 Gestion des ressources et des moyens"/>
    <x v="1"/>
    <x v="24"/>
    <n v="6295000"/>
    <n v="300000"/>
    <n v="6595000"/>
    <n v="0"/>
    <n v="5097853.5199999996"/>
    <n v="4404215.75"/>
    <n v="1497146.48"/>
  </r>
  <r>
    <s v="I11-2010 Vie scolaire, Crèche et Jeunesse"/>
    <x v="14"/>
    <x v="18"/>
    <n v="6496000"/>
    <n v="0"/>
    <n v="6496000"/>
    <n v="4596458.5999999996"/>
    <n v="25931"/>
    <n v="23033.09"/>
    <n v="1831583.47"/>
  </r>
  <r>
    <s v="I18-2009 Stratégie immobilière et patrimoine"/>
    <x v="11"/>
    <x v="3"/>
    <n v="6600000"/>
    <n v="12255000"/>
    <n v="18855000"/>
    <n v="1095637.45"/>
    <n v="711875"/>
    <n v="366714.36"/>
    <n v="15371739.630000001"/>
  </r>
  <r>
    <s v="A20-2018 Sports, Nautisme et Plages"/>
    <x v="1"/>
    <x v="25"/>
    <n v="6804000"/>
    <n v="-217600"/>
    <n v="6586400"/>
    <n v="0"/>
    <n v="4523257.92"/>
    <n v="3712764.66"/>
    <n v="2063142.08"/>
  </r>
  <r>
    <s v="I21-2010 Construction et entretien"/>
    <x v="14"/>
    <x v="8"/>
    <n v="6970000"/>
    <n v="0"/>
    <n v="6970000"/>
    <n v="5841215.2400000002"/>
    <n v="70361.38"/>
    <n v="68264.570000000007"/>
    <n v="1061698.8899999999"/>
  </r>
  <r>
    <s v="I20-2016 Sports, Nautisme et Plages"/>
    <x v="8"/>
    <x v="16"/>
    <n v="6975000"/>
    <n v="250000"/>
    <n v="7225000"/>
    <n v="2385688.31"/>
    <n v="2080535.11"/>
    <n v="1592550.96"/>
    <n v="4360614.04"/>
  </r>
  <r>
    <s v="I12-2010 Action culturelle"/>
    <x v="14"/>
    <x v="12"/>
    <n v="62517600"/>
    <n v="0"/>
    <n v="62517600"/>
    <n v="52729305.729999997"/>
    <n v="558981"/>
    <n v="497263.28"/>
    <n v="9310015.8200000003"/>
  </r>
  <r>
    <s v="A19-2018 Attractivité Economique"/>
    <x v="1"/>
    <x v="26"/>
    <n v="645000"/>
    <n v="0"/>
    <n v="645000"/>
    <n v="0"/>
    <n v="469372.95"/>
    <n v="115997.45"/>
    <n v="175627.05"/>
  </r>
  <r>
    <s v="I11-2016 Vie scolaire, Crèche et Jeunesse"/>
    <x v="8"/>
    <x v="18"/>
    <n v="66736000"/>
    <n v="-7000000"/>
    <n v="59736000"/>
    <n v="8453533.1999999993"/>
    <n v="4177611.46"/>
    <n v="2385553.71"/>
    <n v="48442714.609999999"/>
  </r>
  <r>
    <s v="I16-2008 Environnement et espace urbain"/>
    <x v="10"/>
    <x v="11"/>
    <n v="7000000"/>
    <n v="0"/>
    <n v="7000000"/>
    <n v="3490215.22"/>
    <n v="26683"/>
    <n v="25944.16"/>
    <n v="3454228.39"/>
  </r>
  <r>
    <s v="I18-2012 Stratégie immobilière et patrimoine"/>
    <x v="12"/>
    <x v="3"/>
    <n v="7000000"/>
    <n v="0"/>
    <n v="7000000"/>
    <n v="5917057.8399999999"/>
    <n v="66781.149999999994"/>
    <n v="65845.87"/>
    <n v="988250.37"/>
  </r>
  <r>
    <s v="I18-2018 Stratégie immobilière et patrimoine"/>
    <x v="1"/>
    <x v="3"/>
    <n v="7000000"/>
    <n v="4238000"/>
    <n v="11238000"/>
    <n v="0"/>
    <n v="455782"/>
    <n v="448961.58"/>
    <n v="8179504.9800000004"/>
  </r>
  <r>
    <s v="I14-2000 Accueil et vie citoyenne"/>
    <x v="17"/>
    <x v="0"/>
    <n v="7150000"/>
    <n v="0"/>
    <n v="7150000"/>
    <n v="7099787.4400000004"/>
    <n v="141.43"/>
    <n v="141.43"/>
    <n v="52063.13"/>
  </r>
  <r>
    <s v="I21-2017 Construction et entretien"/>
    <x v="0"/>
    <x v="8"/>
    <n v="7223000"/>
    <n v="1255000"/>
    <n v="8478000"/>
    <n v="254056.49"/>
    <n v="5436588.1600000001"/>
    <n v="4625089.3600000003"/>
    <n v="2333742.06"/>
  </r>
  <r>
    <s v="I21-2000 Construction et entretien"/>
    <x v="17"/>
    <x v="8"/>
    <n v="7500000"/>
    <n v="0"/>
    <n v="7500000"/>
    <n v="6789756.1799999997"/>
    <n v="66077"/>
    <n v="66033.509999999995"/>
    <n v="696845.17"/>
  </r>
  <r>
    <s v="I22-2009 Gestion des ressources et des moyens"/>
    <x v="11"/>
    <x v="13"/>
    <n v="7500000"/>
    <n v="0"/>
    <n v="7500000"/>
    <n v="5448313.7300000004"/>
    <n v="0"/>
    <n v="0"/>
    <n v="2303896.2999999998"/>
  </r>
  <r>
    <s v="I22-2016 Gestion des ressources et des moyens"/>
    <x v="8"/>
    <x v="13"/>
    <n v="7500000"/>
    <n v="0"/>
    <n v="7500000"/>
    <n v="1372616.73"/>
    <n v="1015955.82"/>
    <n v="1015955.82"/>
    <n v="5725500.6500000004"/>
  </r>
  <r>
    <s v="I19-2012 Attractivité Economique"/>
    <x v="12"/>
    <x v="7"/>
    <n v="7950000"/>
    <n v="-2000000"/>
    <n v="5950000"/>
    <n v="3886134.59"/>
    <n v="106153"/>
    <n v="100000"/>
    <n v="1965450.61"/>
  </r>
  <r>
    <s v="I14-2009 Accueil et vie citoyenne"/>
    <x v="11"/>
    <x v="0"/>
    <n v="700000"/>
    <n v="0"/>
    <n v="700000"/>
    <n v="630178.75"/>
    <n v="0"/>
    <n v="0"/>
    <n v="70277.25"/>
  </r>
  <r>
    <s v="A14-2018 Accueil et vie citoyenne"/>
    <x v="1"/>
    <x v="27"/>
    <n v="729000"/>
    <n v="0"/>
    <n v="729000"/>
    <n v="0"/>
    <n v="566098.63"/>
    <n v="353617.58"/>
    <n v="162901.37"/>
  </r>
  <r>
    <s v="I17-2007 Aménagement durable et urbanisme"/>
    <x v="6"/>
    <x v="15"/>
    <n v="8080000"/>
    <n v="0"/>
    <n v="8080000"/>
    <n v="6685479.4500000002"/>
    <n v="0"/>
    <n v="0"/>
    <n v="1825803.63"/>
  </r>
  <r>
    <s v="I15-2001 Gestion urbaine de proximité"/>
    <x v="18"/>
    <x v="2"/>
    <n v="8100000"/>
    <n v="0"/>
    <n v="8100000"/>
    <n v="8007705.8499999996"/>
    <n v="0"/>
    <n v="0"/>
    <n v="92294.15"/>
  </r>
  <r>
    <s v="I20-2014 Sports, Nautisme et Plages"/>
    <x v="2"/>
    <x v="16"/>
    <n v="8125000"/>
    <n v="0"/>
    <n v="8125000"/>
    <n v="2492198.7000000002"/>
    <n v="2172597.94"/>
    <n v="1839508.78"/>
    <n v="2682780.84"/>
  </r>
  <r>
    <s v="I16-2005 Environnement et espace urbain"/>
    <x v="9"/>
    <x v="11"/>
    <n v="8890000"/>
    <n v="0"/>
    <n v="8890000"/>
    <n v="6684769.3200000003"/>
    <n v="111922.51"/>
    <n v="35568.74"/>
    <n v="2242051.2999999998"/>
  </r>
  <r>
    <s v="I14-2008 Accueil et vie citoyenne"/>
    <x v="10"/>
    <x v="0"/>
    <n v="830000"/>
    <n v="0"/>
    <n v="830000"/>
    <n v="731673.47"/>
    <n v="0"/>
    <n v="0"/>
    <n v="124336.1"/>
  </r>
  <r>
    <s v="I12-2016 Action culturelle"/>
    <x v="8"/>
    <x v="12"/>
    <n v="9015000"/>
    <n v="0"/>
    <n v="9015000"/>
    <n v="1831016.12"/>
    <n v="1266937.83"/>
    <n v="783267.22"/>
    <n v="6168529.5800000001"/>
  </r>
  <r>
    <s v="I19-2016 Attractivité Economique"/>
    <x v="8"/>
    <x v="7"/>
    <n v="9090000"/>
    <n v="0"/>
    <n v="9090000"/>
    <n v="2436009.7599999998"/>
    <n v="1509533.43"/>
    <n v="1180809.3700000001"/>
    <n v="4677577.01"/>
  </r>
  <r>
    <s v="I12-2015 Action culturelle"/>
    <x v="4"/>
    <x v="12"/>
    <n v="9150000"/>
    <n v="0"/>
    <n v="9150000"/>
    <n v="3806869.96"/>
    <n v="1127006.33"/>
    <n v="839227.98"/>
    <n v="4426030.6900000004"/>
  </r>
  <r>
    <s v="I23-2011 Direction Générale des Services"/>
    <x v="3"/>
    <x v="1"/>
    <n v="9249000"/>
    <n v="0"/>
    <n v="9249000"/>
    <n v="8747282.9900000002"/>
    <n v="0"/>
    <n v="0"/>
    <n v="515417.23"/>
  </r>
  <r>
    <s v="I18-2011 Stratégie immobilière et patrimoine"/>
    <x v="3"/>
    <x v="3"/>
    <n v="9324500"/>
    <n v="-1000000"/>
    <n v="8324500"/>
    <n v="6429868.9400000004"/>
    <n v="242832.55"/>
    <n v="91582.31"/>
    <n v="2013473.56"/>
  </r>
  <r>
    <s v="I12-2003 Action culturelle"/>
    <x v="19"/>
    <x v="12"/>
    <n v="9500000"/>
    <n v="0"/>
    <n v="9500000"/>
    <n v="8147522.0999999996"/>
    <n v="0"/>
    <n v="0"/>
    <n v="1352477.9"/>
  </r>
  <r>
    <s v="I13-2015 Action sociale / solidarités"/>
    <x v="4"/>
    <x v="19"/>
    <n v="9500000"/>
    <n v="0"/>
    <n v="9500000"/>
    <n v="635113.9"/>
    <n v="1137886.71"/>
    <n v="878366.77"/>
    <n v="6453888.0999999996"/>
  </r>
  <r>
    <s v="I20-2017 Sports, Nautisme et Plages"/>
    <x v="0"/>
    <x v="16"/>
    <n v="9700000"/>
    <n v="2820000"/>
    <n v="12520000"/>
    <n v="2897643.4"/>
    <n v="3860011.37"/>
    <n v="2813372.47"/>
    <n v="7244586.3700000001"/>
  </r>
  <r>
    <s v="I20-2008 Sports, Nautisme et Plages"/>
    <x v="10"/>
    <x v="16"/>
    <n v="9865000"/>
    <n v="0"/>
    <n v="9865000"/>
    <n v="8932033.6699999999"/>
    <n v="0"/>
    <n v="0"/>
    <n v="914478.33"/>
  </r>
  <r>
    <s v="I15-2013 Gestion urbaine de proximité"/>
    <x v="7"/>
    <x v="2"/>
    <n v="9940000"/>
    <n v="0"/>
    <n v="9940000"/>
    <n v="3473790.79"/>
    <n v="1300000"/>
    <n v="168126.12"/>
    <n v="6060202.6200000001"/>
  </r>
  <r>
    <s v="I17-2017 Aménagement durable et urbanisme"/>
    <x v="0"/>
    <x v="15"/>
    <n v="90000000"/>
    <n v="-29490000"/>
    <n v="60510000"/>
    <n v="4742544.54"/>
    <n v="2613668.14"/>
    <n v="2366422.7200000002"/>
    <n v="55477577.280000001"/>
  </r>
  <r>
    <s v="I18-2015 Stratégie immobilière et patrimoine"/>
    <x v="4"/>
    <x v="3"/>
    <n v="900000"/>
    <n v="0"/>
    <n v="900000"/>
    <n v="299958.98"/>
    <n v="0"/>
    <n v="0"/>
    <n v="600041.02"/>
  </r>
  <r>
    <s v="I12-1997 Action culturelle"/>
    <x v="20"/>
    <x v="12"/>
    <n v="92106000"/>
    <n v="-2000000"/>
    <n v="90106000"/>
    <n v="87487180.480000004"/>
    <n v="0"/>
    <n v="0"/>
    <n v="2629073.0699999998"/>
  </r>
  <r>
    <s v="I17-2010 Aménagement durable et urbanisme"/>
    <x v="14"/>
    <x v="15"/>
    <n v="93542000"/>
    <n v="0"/>
    <n v="93542000"/>
    <n v="51395829.109999999"/>
    <n v="2653000"/>
    <n v="1892021.09"/>
    <n v="40403905.119999997"/>
  </r>
  <r>
    <s v="I14-2007 Accueil et vie citoyenne"/>
    <x v="6"/>
    <x v="0"/>
    <n v="950000"/>
    <n v="0"/>
    <n v="950000"/>
    <n v="388252.95"/>
    <n v="134900"/>
    <n v="124881.68"/>
    <n v="393554.63"/>
  </r>
  <r>
    <s v="A15-2018 Gestion urbaine de proximité"/>
    <x v="1"/>
    <x v="28"/>
    <n v="957000"/>
    <n v="0"/>
    <n v="957000"/>
    <n v="0"/>
    <n v="816613.46"/>
    <n v="155964.6"/>
    <n v="140386.54"/>
  </r>
  <r>
    <s v="I11-2000 Vie scolaire, Crèche et Jeunesse"/>
    <x v="17"/>
    <x v="18"/>
    <n v="98050000"/>
    <n v="0"/>
    <n v="98050000"/>
    <n v="97441088.670000002"/>
    <n v="0"/>
    <n v="0"/>
    <n v="608911.32999999996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96">
  <r>
    <x v="0"/>
    <s v="Adjoint territorial du patrimoine principal de 2ème classe "/>
    <x v="0"/>
    <n v="408"/>
    <n v="1"/>
    <x v="0"/>
    <n v="0"/>
  </r>
  <r>
    <x v="1"/>
    <s v="Directeur général des services"/>
    <x v="1"/>
    <n v="1"/>
    <n v="0"/>
    <x v="1"/>
    <n v="1"/>
  </r>
  <r>
    <x v="1"/>
    <s v="Directeur général adjoint des services"/>
    <x v="1"/>
    <n v="5"/>
    <n v="0"/>
    <x v="2"/>
    <n v="2"/>
  </r>
  <r>
    <x v="2"/>
    <s v="Administrateur territorial"/>
    <x v="1"/>
    <n v="4"/>
    <n v="0"/>
    <x v="3"/>
    <n v="3"/>
  </r>
  <r>
    <x v="2"/>
    <s v="Administrateur territorial général"/>
    <x v="1"/>
    <n v="1"/>
    <n v="0"/>
    <x v="3"/>
    <n v="0"/>
  </r>
  <r>
    <x v="2"/>
    <s v="Administrateur territorial hors classe"/>
    <x v="1"/>
    <n v="2"/>
    <n v="0"/>
    <x v="1"/>
    <n v="2"/>
  </r>
  <r>
    <x v="2"/>
    <s v="Attaché territorial"/>
    <x v="1"/>
    <n v="269"/>
    <n v="1"/>
    <x v="4"/>
    <n v="56"/>
  </r>
  <r>
    <x v="2"/>
    <s v="Attaché territorial hors classe"/>
    <x v="1"/>
    <n v="34"/>
    <n v="0"/>
    <x v="5"/>
    <n v="0"/>
  </r>
  <r>
    <x v="2"/>
    <s v="Attaché territorial principal"/>
    <x v="1"/>
    <n v="126"/>
    <n v="0"/>
    <x v="6"/>
    <n v="5"/>
  </r>
  <r>
    <x v="2"/>
    <s v="Collaborateur de Cabinet"/>
    <x v="1"/>
    <n v="9"/>
    <n v="2"/>
    <x v="1"/>
    <n v="11"/>
  </r>
  <r>
    <x v="2"/>
    <s v="Collaborateur de Cabinet de Mairie d'arrondissements"/>
    <x v="1"/>
    <n v="5"/>
    <n v="2"/>
    <x v="1"/>
    <n v="7"/>
  </r>
  <r>
    <x v="2"/>
    <s v="Directeur général des services d'une mairie d'arrondissement de 40000 à 80000 habitants"/>
    <x v="1"/>
    <n v="1"/>
    <n v="0"/>
    <x v="3"/>
    <n v="0"/>
  </r>
  <r>
    <x v="2"/>
    <s v="Directeur général des services d'une mairie d'arrondissement de 80000 à 170000 habitants"/>
    <x v="1"/>
    <n v="3"/>
    <n v="0"/>
    <x v="2"/>
    <n v="0"/>
  </r>
  <r>
    <x v="2"/>
    <s v="Directeur territorial"/>
    <x v="1"/>
    <n v="48"/>
    <n v="0"/>
    <x v="7"/>
    <n v="2"/>
  </r>
  <r>
    <x v="3"/>
    <s v="Ingénieur"/>
    <x v="1"/>
    <n v="89"/>
    <n v="0"/>
    <x v="8"/>
    <n v="24"/>
  </r>
  <r>
    <x v="3"/>
    <s v="Ingénieur en chef"/>
    <x v="1"/>
    <n v="31"/>
    <n v="0"/>
    <x v="9"/>
    <n v="0"/>
  </r>
  <r>
    <x v="3"/>
    <s v="Ingénieur en chef hors classe"/>
    <x v="1"/>
    <n v="20"/>
    <n v="0"/>
    <x v="10"/>
    <n v="5"/>
  </r>
  <r>
    <x v="3"/>
    <s v="Ingénieur hors classe"/>
    <x v="1"/>
    <n v="6"/>
    <n v="0"/>
    <x v="11"/>
    <n v="0"/>
  </r>
  <r>
    <x v="3"/>
    <s v="Ingénieur principal"/>
    <x v="1"/>
    <n v="124"/>
    <n v="0"/>
    <x v="6"/>
    <n v="3"/>
  </r>
  <r>
    <x v="4"/>
    <s v="Conseiller socio-éducatif"/>
    <x v="1"/>
    <n v="1"/>
    <n v="0"/>
    <x v="3"/>
    <n v="0"/>
  </r>
  <r>
    <x v="5"/>
    <s v="Infirmier territorial en soins généraux classe normale"/>
    <x v="1"/>
    <n v="9"/>
    <n v="0"/>
    <x v="12"/>
    <n v="0"/>
  </r>
  <r>
    <x v="5"/>
    <s v="Infirmier territorial en soins généraux hors classe"/>
    <x v="1"/>
    <n v="3"/>
    <n v="0"/>
    <x v="2"/>
    <n v="0"/>
  </r>
  <r>
    <x v="5"/>
    <s v="MEDECIN HORS CLASSE"/>
    <x v="1"/>
    <n v="1"/>
    <n v="0"/>
    <x v="3"/>
    <n v="0"/>
  </r>
  <r>
    <x v="5"/>
    <s v="Médecin territorial de 1ère classe"/>
    <x v="1"/>
    <n v="3"/>
    <n v="0"/>
    <x v="2"/>
    <n v="0"/>
  </r>
  <r>
    <x v="5"/>
    <s v="Médecin territorial de 2ème classe"/>
    <x v="1"/>
    <n v="2"/>
    <n v="0"/>
    <x v="3"/>
    <n v="1"/>
  </r>
  <r>
    <x v="5"/>
    <s v="Médecin territorial hors classe"/>
    <x v="1"/>
    <n v="13"/>
    <n v="0"/>
    <x v="13"/>
    <n v="0"/>
  </r>
  <r>
    <x v="5"/>
    <s v="N de santé de 1e classe"/>
    <x v="1"/>
    <n v="17"/>
    <n v="0"/>
    <x v="14"/>
    <n v="0"/>
  </r>
  <r>
    <x v="5"/>
    <s v="N de santé de 2e classe"/>
    <x v="1"/>
    <n v="5"/>
    <n v="0"/>
    <x v="15"/>
    <n v="0"/>
  </r>
  <r>
    <x v="5"/>
    <s v="N supérieur de santé"/>
    <x v="1"/>
    <n v="7"/>
    <n v="0"/>
    <x v="16"/>
    <n v="0"/>
  </r>
  <r>
    <x v="5"/>
    <s v="Psychologue territorial de classe normale"/>
    <x v="1"/>
    <n v="7"/>
    <n v="0"/>
    <x v="17"/>
    <n v="5"/>
  </r>
  <r>
    <x v="5"/>
    <s v="Psychologue territorial hors classe"/>
    <x v="1"/>
    <n v="5"/>
    <n v="0"/>
    <x v="15"/>
    <n v="0"/>
  </r>
  <r>
    <x v="5"/>
    <s v="Puéricultrice de classe normale"/>
    <x v="1"/>
    <n v="22"/>
    <n v="0"/>
    <x v="14"/>
    <n v="5"/>
  </r>
  <r>
    <x v="5"/>
    <s v="Puéricultrice de classe supérieure"/>
    <x v="1"/>
    <n v="9"/>
    <n v="0"/>
    <x v="12"/>
    <n v="0"/>
  </r>
  <r>
    <x v="5"/>
    <s v="Puéricultrice hors classe"/>
    <x v="1"/>
    <n v="22"/>
    <n v="0"/>
    <x v="18"/>
    <n v="0"/>
  </r>
  <r>
    <x v="6"/>
    <s v="Conseiller territorial des activités physiques et sportives"/>
    <x v="1"/>
    <n v="3"/>
    <n v="0"/>
    <x v="2"/>
    <n v="0"/>
  </r>
  <r>
    <x v="0"/>
    <s v="Attaché principal territorial de conservation du patrimoine "/>
    <x v="1"/>
    <n v="6"/>
    <n v="0"/>
    <x v="11"/>
    <n v="0"/>
  </r>
  <r>
    <x v="0"/>
    <s v="Attaché territorial de conservation du patrimoine"/>
    <x v="1"/>
    <n v="17"/>
    <n v="0"/>
    <x v="19"/>
    <n v="3"/>
  </r>
  <r>
    <x v="0"/>
    <s v="Bibliothécaire principal"/>
    <x v="1"/>
    <n v="9"/>
    <n v="0"/>
    <x v="12"/>
    <n v="0"/>
  </r>
  <r>
    <x v="0"/>
    <s v="Bibliothécaire territorial"/>
    <x v="1"/>
    <n v="21"/>
    <n v="0"/>
    <x v="20"/>
    <n v="0"/>
  </r>
  <r>
    <x v="0"/>
    <s v="Conservateur territorial de bibliothèque "/>
    <x v="1"/>
    <n v="1"/>
    <n v="0"/>
    <x v="3"/>
    <n v="0"/>
  </r>
  <r>
    <x v="0"/>
    <s v="Conservateur territorial de bibliothèque en chef "/>
    <x v="1"/>
    <n v="2"/>
    <n v="0"/>
    <x v="17"/>
    <n v="0"/>
  </r>
  <r>
    <x v="0"/>
    <s v="Conservateur territorial du patrimoine "/>
    <x v="1"/>
    <n v="5"/>
    <n v="0"/>
    <x v="21"/>
    <n v="1"/>
  </r>
  <r>
    <x v="0"/>
    <s v="Conservateur territorial du patrimoine en chef"/>
    <x v="1"/>
    <n v="9"/>
    <n v="0"/>
    <x v="12"/>
    <n v="0"/>
  </r>
  <r>
    <x v="0"/>
    <s v="Professeur territorial d'enseignement artistique de classe normale"/>
    <x v="1"/>
    <n v="22"/>
    <n v="0"/>
    <x v="22"/>
    <n v="3"/>
  </r>
  <r>
    <x v="0"/>
    <s v="Professeur territorial d'enseignement artistique hors classe"/>
    <x v="1"/>
    <n v="34"/>
    <n v="1"/>
    <x v="23"/>
    <n v="0"/>
  </r>
  <r>
    <x v="7"/>
    <s v="Directeur de Police Municipale"/>
    <x v="1"/>
    <n v="10"/>
    <n v="0"/>
    <x v="24"/>
    <n v="0"/>
  </r>
  <r>
    <x v="2"/>
    <s v="Rédacteur"/>
    <x v="2"/>
    <n v="160"/>
    <n v="0"/>
    <x v="25"/>
    <n v="5"/>
  </r>
  <r>
    <x v="2"/>
    <s v="Rédacteur principal de 1ère classe"/>
    <x v="2"/>
    <n v="78"/>
    <n v="0"/>
    <x v="26"/>
    <n v="1"/>
  </r>
  <r>
    <x v="2"/>
    <s v="Rédacteur principal de 2e classe"/>
    <x v="2"/>
    <n v="92"/>
    <n v="0"/>
    <x v="27"/>
    <n v="2"/>
  </r>
  <r>
    <x v="3"/>
    <s v="Technicien"/>
    <x v="2"/>
    <n v="64"/>
    <n v="0"/>
    <x v="28"/>
    <n v="3"/>
  </r>
  <r>
    <x v="3"/>
    <s v="Technicien principal de 1ère classe"/>
    <x v="2"/>
    <n v="129"/>
    <n v="0"/>
    <x v="29"/>
    <n v="0"/>
  </r>
  <r>
    <x v="3"/>
    <s v="Technicien principal de 2ème classe"/>
    <x v="2"/>
    <n v="103"/>
    <n v="0"/>
    <x v="30"/>
    <n v="31"/>
  </r>
  <r>
    <x v="4"/>
    <s v="Assistant socio-éducatif"/>
    <x v="2"/>
    <n v="1"/>
    <n v="0"/>
    <x v="3"/>
    <n v="0"/>
  </r>
  <r>
    <x v="4"/>
    <s v="Assistant socio-éducatif principal"/>
    <x v="2"/>
    <n v="3"/>
    <n v="0"/>
    <x v="2"/>
    <n v="0"/>
  </r>
  <r>
    <x v="4"/>
    <s v="Educateur de jeunes enfants"/>
    <x v="2"/>
    <n v="18"/>
    <n v="0"/>
    <x v="14"/>
    <n v="1"/>
  </r>
  <r>
    <x v="4"/>
    <s v="Educateur principal de jeunes enfants"/>
    <x v="2"/>
    <n v="57"/>
    <n v="0"/>
    <x v="31"/>
    <n v="0"/>
  </r>
  <r>
    <x v="4"/>
    <s v="Moniteur-éducateur et intervenant familial principal"/>
    <x v="2"/>
    <n v="1"/>
    <n v="0"/>
    <x v="3"/>
    <n v="0"/>
  </r>
  <r>
    <x v="5"/>
    <s v="Infirmier territorial de classe supérieure"/>
    <x v="2"/>
    <n v="1"/>
    <n v="0"/>
    <x v="3"/>
    <n v="0"/>
  </r>
  <r>
    <x v="6"/>
    <s v="Educateur territorial des activités physiques et sportives Educateur "/>
    <x v="2"/>
    <n v="39"/>
    <n v="2"/>
    <x v="18"/>
    <n v="19"/>
  </r>
  <r>
    <x v="6"/>
    <s v="territorial des activités physiques et sportives principal de 1ère classe"/>
    <x v="2"/>
    <n v="29"/>
    <n v="0"/>
    <x v="32"/>
    <n v="0"/>
  </r>
  <r>
    <x v="6"/>
    <s v="Educateur territorial des activités physiques et sportives principal de 2ème classe"/>
    <x v="2"/>
    <n v="23"/>
    <n v="0"/>
    <x v="18"/>
    <n v="1"/>
  </r>
  <r>
    <x v="0"/>
    <s v="Assistant de conservation"/>
    <x v="2"/>
    <n v="32"/>
    <n v="13"/>
    <x v="33"/>
    <n v="13"/>
  </r>
  <r>
    <x v="0"/>
    <s v="Assistant de conservation principal de 1ère classe "/>
    <x v="2"/>
    <n v="48"/>
    <n v="0"/>
    <x v="34"/>
    <n v="0"/>
  </r>
  <r>
    <x v="0"/>
    <s v="Assistant de conservation principal de 2e classe"/>
    <x v="2"/>
    <n v="19"/>
    <n v="0"/>
    <x v="14"/>
    <n v="2"/>
  </r>
  <r>
    <x v="8"/>
    <s v="Animateur"/>
    <x v="2"/>
    <n v="62"/>
    <n v="0"/>
    <x v="35"/>
    <n v="0"/>
  </r>
  <r>
    <x v="8"/>
    <s v="Animateur principal de 1re classe"/>
    <x v="2"/>
    <n v="55"/>
    <n v="0"/>
    <x v="36"/>
    <n v="0"/>
  </r>
  <r>
    <x v="8"/>
    <s v="Animateur principal de 2e classe"/>
    <x v="2"/>
    <n v="27"/>
    <n v="0"/>
    <x v="37"/>
    <n v="0"/>
  </r>
  <r>
    <x v="7"/>
    <s v="Chef de service de police municipale"/>
    <x v="2"/>
    <n v="19"/>
    <n v="0"/>
    <x v="22"/>
    <n v="0"/>
  </r>
  <r>
    <x v="7"/>
    <s v="Chef de service de police municipale principale de 1ère classe"/>
    <x v="2"/>
    <n v="2"/>
    <n v="0"/>
    <x v="17"/>
    <n v="0"/>
  </r>
  <r>
    <x v="7"/>
    <s v="Chef de service de police municipale principale de 2ème classe"/>
    <x v="2"/>
    <n v="6"/>
    <n v="0"/>
    <x v="11"/>
    <n v="0"/>
  </r>
  <r>
    <x v="0"/>
    <s v="Assistant d'enseignement artistique principal de 1ère classe"/>
    <x v="2"/>
    <n v="12"/>
    <n v="0"/>
    <x v="38"/>
    <n v="0"/>
  </r>
  <r>
    <x v="0"/>
    <s v="Assistant d'enseignement artistique principal de 2e classe "/>
    <x v="2"/>
    <n v="3"/>
    <n v="0"/>
    <x v="2"/>
    <n v="0"/>
  </r>
  <r>
    <x v="2"/>
    <s v="Adjoint administratif territorial"/>
    <x v="0"/>
    <n v="675"/>
    <n v="1"/>
    <x v="39"/>
    <n v="16"/>
  </r>
  <r>
    <x v="2"/>
    <s v="Adjoint administratif territorial principal de 1ère classe"/>
    <x v="0"/>
    <n v="433"/>
    <n v="0"/>
    <x v="40"/>
    <n v="1"/>
  </r>
  <r>
    <x v="2"/>
    <s v="Adjoint administratif territorial principal de 2ème classe"/>
    <x v="0"/>
    <n v="862"/>
    <n v="0"/>
    <x v="41"/>
    <n v="2"/>
  </r>
  <r>
    <x v="3"/>
    <s v="Adjoint technique territorial"/>
    <x v="0"/>
    <n v="1464"/>
    <n v="157"/>
    <x v="42"/>
    <n v="124"/>
  </r>
  <r>
    <x v="3"/>
    <s v="Adjoint technique territorial principal de 1ère classe"/>
    <x v="0"/>
    <n v="609"/>
    <n v="0"/>
    <x v="43"/>
    <n v="3"/>
  </r>
  <r>
    <x v="3"/>
    <s v="Adjoint technique territorial principal de 2ème classe"/>
    <x v="0"/>
    <n v="898"/>
    <n v="0"/>
    <x v="44"/>
    <n v="1"/>
  </r>
  <r>
    <x v="3"/>
    <s v="Agent de maîtrise"/>
    <x v="0"/>
    <n v="265"/>
    <n v="0"/>
    <x v="45"/>
    <n v="0"/>
  </r>
  <r>
    <x v="3"/>
    <s v="Agent de maîtrise territorial principal"/>
    <x v="0"/>
    <n v="232"/>
    <n v="0"/>
    <x v="46"/>
    <n v="1"/>
  </r>
  <r>
    <x v="4"/>
    <s v="Agent social"/>
    <x v="0"/>
    <n v="6"/>
    <n v="0"/>
    <x v="11"/>
    <n v="0"/>
  </r>
  <r>
    <x v="4"/>
    <s v="Agent social principal 2ème classe"/>
    <x v="0"/>
    <n v="1"/>
    <n v="0"/>
    <x v="3"/>
    <n v="0"/>
  </r>
  <r>
    <x v="4"/>
    <s v="Agent spécialisé principal maternelle 1ère classe"/>
    <x v="0"/>
    <n v="549"/>
    <n v="0"/>
    <x v="47"/>
    <n v="0"/>
  </r>
  <r>
    <x v="4"/>
    <s v="Agent spécialisé principal maternelle 2ème classe"/>
    <x v="0"/>
    <n v="1135"/>
    <n v="0"/>
    <x v="48"/>
    <n v="64"/>
  </r>
  <r>
    <x v="5"/>
    <s v="Auxiliaire de puériculture principal de 1ère classe"/>
    <x v="0"/>
    <n v="239"/>
    <n v="0"/>
    <x v="49"/>
    <n v="0"/>
  </r>
  <r>
    <x v="5"/>
    <s v="Auxiliaire de puériculture principal de 2ème classe"/>
    <x v="0"/>
    <n v="371"/>
    <n v="0"/>
    <x v="50"/>
    <n v="7"/>
  </r>
  <r>
    <x v="6"/>
    <s v="Opérateur territorial des activités physiques et sportives principal"/>
    <x v="0"/>
    <n v="5"/>
    <n v="0"/>
    <x v="15"/>
    <n v="0"/>
  </r>
  <r>
    <x v="6"/>
    <s v="Opérateur territorial des activités physiques et sportives qualifié"/>
    <x v="0"/>
    <n v="1"/>
    <n v="0"/>
    <x v="3"/>
    <n v="0"/>
  </r>
  <r>
    <x v="8"/>
    <s v="Adjoint territorial d'animation"/>
    <x v="0"/>
    <n v="192"/>
    <n v="14"/>
    <x v="51"/>
    <n v="2"/>
  </r>
  <r>
    <x v="8"/>
    <s v="Adjoint territorial d'animation principal de 1ère classe"/>
    <x v="0"/>
    <n v="24"/>
    <n v="0"/>
    <x v="52"/>
    <n v="0"/>
  </r>
  <r>
    <x v="8"/>
    <s v="Adjoint territorial d'animation principal de 2ème classe "/>
    <x v="0"/>
    <n v="84"/>
    <n v="0"/>
    <x v="53"/>
    <n v="0"/>
  </r>
  <r>
    <x v="7"/>
    <s v="Brigadier-Chef Principal"/>
    <x v="0"/>
    <n v="221"/>
    <n v="0"/>
    <x v="54"/>
    <n v="0"/>
  </r>
  <r>
    <x v="7"/>
    <s v="Chef de Police Municipale"/>
    <x v="0"/>
    <n v="3"/>
    <n v="0"/>
    <x v="2"/>
    <n v="0"/>
  </r>
  <r>
    <x v="7"/>
    <s v="Gardien-Brigadier"/>
    <x v="0"/>
    <n v="177"/>
    <n v="0"/>
    <x v="55"/>
    <n v="0"/>
  </r>
  <r>
    <x v="0"/>
    <s v="Adjoint territorial du patrimoine"/>
    <x v="0"/>
    <n v="158"/>
    <n v="0"/>
    <x v="56"/>
    <n v="0"/>
  </r>
  <r>
    <x v="0"/>
    <s v="Adjoint territorial du patrimoine principal de 1ère classe "/>
    <x v="0"/>
    <n v="156"/>
    <n v="0"/>
    <x v="57"/>
    <n v="0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150">
  <r>
    <x v="0"/>
    <s v="12-0680"/>
    <x v="0"/>
    <d v="2012-07-16T00:00:00"/>
    <d v="2012-07-18T00:00:00"/>
    <d v="2022-07-18T00:00:00"/>
    <n v="150000000"/>
    <x v="0"/>
    <x v="0"/>
    <n v="4"/>
    <n v="4.0199999999999996"/>
    <m/>
    <s v="X"/>
    <s v="F"/>
    <x v="0"/>
    <s v="A-1"/>
    <s v="N"/>
    <n v="0"/>
    <s v="A-1"/>
    <n v="150000000"/>
    <x v="0"/>
    <s v="F"/>
    <s v="FIXE"/>
    <n v="2"/>
    <n v="0"/>
    <n v="6000000"/>
    <n v="0"/>
    <n v="575342.47"/>
  </r>
  <r>
    <x v="0"/>
    <s v="13-01"/>
    <x v="0"/>
    <d v="2013-03-11T00:00:00"/>
    <d v="2013-03-28T00:00:00"/>
    <d v="2021-03-28T00:00:00"/>
    <n v="40000000"/>
    <x v="0"/>
    <x v="0"/>
    <n v="3"/>
    <n v="3.0019999999999998"/>
    <m/>
    <s v="X"/>
    <s v="F"/>
    <x v="0"/>
    <s v="A-1"/>
    <s v="N"/>
    <n v="0"/>
    <s v="A-1"/>
    <n v="40000000"/>
    <x v="1"/>
    <s v="F"/>
    <s v="FIXE"/>
    <n v="3"/>
    <n v="0"/>
    <n v="1200000"/>
    <n v="0"/>
    <n v="917260.27"/>
  </r>
  <r>
    <x v="0"/>
    <n v="2"/>
    <x v="1"/>
    <d v="2014-05-20T00:00:00"/>
    <d v="2014-06-02T00:00:00"/>
    <d v="2015-06-02T00:00:00"/>
    <n v="14000000"/>
    <x v="0"/>
    <x v="0"/>
    <n v="3.24"/>
    <n v="3.25"/>
    <m/>
    <s v="X"/>
    <s v="F"/>
    <x v="0"/>
    <s v="A-1"/>
    <s v="N"/>
    <n v="0"/>
    <s v="A-1"/>
    <n v="14000000"/>
    <x v="2"/>
    <s v="F"/>
    <s v="FIXE"/>
    <n v="3.24"/>
    <n v="0"/>
    <n v="453600"/>
    <n v="0"/>
    <n v="264703.56"/>
  </r>
  <r>
    <x v="0"/>
    <s v="2013-1"/>
    <x v="0"/>
    <d v="2013-10-17T00:00:00"/>
    <d v="2013-12-13T00:00:00"/>
    <d v="2028-12-13T00:00:00"/>
    <n v="30000000"/>
    <x v="0"/>
    <x v="0"/>
    <n v="3.8"/>
    <n v="3.8980000000000001"/>
    <m/>
    <s v="X"/>
    <s v="F"/>
    <x v="0"/>
    <s v="A-1"/>
    <s v="N"/>
    <n v="0"/>
    <s v="A-1"/>
    <n v="30000000"/>
    <x v="3"/>
    <s v="F"/>
    <s v="FIXE"/>
    <n v="3.8"/>
    <n v="0"/>
    <n v="1140000"/>
    <n v="0"/>
    <n v="59342.47"/>
  </r>
  <r>
    <x v="0"/>
    <s v="2017-1"/>
    <x v="1"/>
    <d v="2017-11-08T00:00:00"/>
    <d v="2017-11-20T00:00:00"/>
    <d v="2018-11-20T00:00:00"/>
    <n v="10000000"/>
    <x v="0"/>
    <x v="0"/>
    <n v="1.599"/>
    <n v="1.66"/>
    <m/>
    <s v="X"/>
    <s v="F"/>
    <x v="1"/>
    <s v="A-1"/>
    <s v="N"/>
    <n v="0"/>
    <s v="A-1"/>
    <n v="10000000"/>
    <x v="4"/>
    <s v="F"/>
    <s v="FIXE"/>
    <n v="1.599"/>
    <n v="0"/>
    <n v="159900"/>
    <n v="0"/>
    <n v="18655"/>
  </r>
  <r>
    <x v="0"/>
    <s v="2017-2"/>
    <x v="1"/>
    <d v="2017-11-08T00:00:00"/>
    <d v="2017-11-20T00:00:00"/>
    <d v="2018-11-20T00:00:00"/>
    <n v="10000000"/>
    <x v="0"/>
    <x v="0"/>
    <n v="1.643"/>
    <n v="1.708"/>
    <m/>
    <s v="X"/>
    <s v="F"/>
    <x v="1"/>
    <s v="A-1"/>
    <s v="N"/>
    <n v="0"/>
    <s v="A-1"/>
    <n v="10000000"/>
    <x v="5"/>
    <s v="F"/>
    <s v="FIXE"/>
    <n v="1.643"/>
    <n v="0"/>
    <n v="164300"/>
    <n v="0"/>
    <n v="19168.330000000002"/>
  </r>
  <r>
    <x v="0"/>
    <n v="3"/>
    <x v="2"/>
    <d v="2014-06-12T00:00:00"/>
    <d v="2014-06-16T00:00:00"/>
    <d v="2024-06-17T00:00:00"/>
    <n v="5000000"/>
    <x v="0"/>
    <x v="0"/>
    <n v="2.74"/>
    <n v="2.8889999999999998"/>
    <m/>
    <s v="X"/>
    <s v="F"/>
    <x v="0"/>
    <s v="A-1"/>
    <s v="N"/>
    <n v="0"/>
    <s v="A-1"/>
    <n v="5000000"/>
    <x v="6"/>
    <s v="F"/>
    <s v="FIXE"/>
    <n v="2.74"/>
    <n v="0"/>
    <n v="137000"/>
    <n v="0"/>
    <n v="74860.27"/>
  </r>
  <r>
    <x v="0"/>
    <n v="4"/>
    <x v="1"/>
    <d v="2014-11-06T00:00:00"/>
    <d v="2014-11-14T00:00:00"/>
    <d v="2029-11-14T00:00:00"/>
    <n v="10000000"/>
    <x v="0"/>
    <x v="0"/>
    <n v="2.83"/>
    <n v="2.8730000000000002"/>
    <m/>
    <s v="X"/>
    <s v="F"/>
    <x v="0"/>
    <s v="A-1"/>
    <s v="N"/>
    <n v="0"/>
    <s v="A-1"/>
    <n v="10000000"/>
    <x v="7"/>
    <s v="F"/>
    <s v="FIXE"/>
    <n v="2.83"/>
    <n v="0"/>
    <n v="283000"/>
    <n v="0"/>
    <n v="37733.33"/>
  </r>
  <r>
    <x v="0"/>
    <n v="486722"/>
    <x v="3"/>
    <d v="2001-07-17T00:00:00"/>
    <d v="2001-07-19T00:00:00"/>
    <d v="2002-07-19T00:00:00"/>
    <n v="30000000"/>
    <x v="0"/>
    <x v="0"/>
    <n v="5.73"/>
    <n v="5.7350000000000003"/>
    <m/>
    <s v="A"/>
    <s v="C"/>
    <x v="0"/>
    <s v="A-4"/>
    <s v="N"/>
    <n v="0"/>
    <s v="A-1"/>
    <n v="9600000"/>
    <x v="8"/>
    <s v="F"/>
    <s v="FIXE"/>
    <n v="5.73"/>
    <n v="1200000"/>
    <n v="618840"/>
    <n v="0"/>
    <n v="250173.37"/>
  </r>
  <r>
    <x v="0"/>
    <n v="5"/>
    <x v="4"/>
    <d v="2015-07-21T00:00:00"/>
    <d v="2015-07-28T00:00:00"/>
    <d v="2016-07-28T00:00:00"/>
    <n v="20000000"/>
    <x v="0"/>
    <x v="0"/>
    <n v="2.12"/>
    <n v="2.238"/>
    <m/>
    <s v="X"/>
    <s v="F"/>
    <x v="0"/>
    <s v="A-1"/>
    <s v="N"/>
    <n v="0"/>
    <s v="A-1"/>
    <n v="20000000"/>
    <x v="9"/>
    <s v="F"/>
    <s v="FIXE"/>
    <n v="2.12"/>
    <n v="0"/>
    <n v="424000"/>
    <n v="0"/>
    <n v="182378.08"/>
  </r>
  <r>
    <x v="0"/>
    <n v="6"/>
    <x v="1"/>
    <d v="2016-11-08T00:00:00"/>
    <d v="2016-11-18T00:00:00"/>
    <d v="2017-11-18T00:00:00"/>
    <n v="10000000"/>
    <x v="0"/>
    <x v="0"/>
    <n v="1.714"/>
    <n v="1.778"/>
    <m/>
    <s v="X"/>
    <s v="F"/>
    <x v="0"/>
    <s v="A-1"/>
    <s v="N"/>
    <n v="0"/>
    <s v="A-1"/>
    <n v="10000000"/>
    <x v="5"/>
    <s v="F"/>
    <s v="FIXE"/>
    <n v="1.714"/>
    <n v="0"/>
    <n v="171400"/>
    <n v="0"/>
    <n v="20948.89"/>
  </r>
  <r>
    <x v="0"/>
    <n v="7"/>
    <x v="5"/>
    <d v="2016-11-08T00:00:00"/>
    <d v="2016-11-18T00:00:00"/>
    <d v="2017-11-18T00:00:00"/>
    <n v="12000000"/>
    <x v="0"/>
    <x v="0"/>
    <n v="1.1910000000000001"/>
    <n v="1.2450000000000001"/>
    <m/>
    <s v="X"/>
    <s v="F"/>
    <x v="0"/>
    <s v="A-1"/>
    <s v="N"/>
    <n v="0"/>
    <s v="A-1"/>
    <n v="12000000"/>
    <x v="10"/>
    <s v="F"/>
    <s v="FIXE"/>
    <n v="1.1910000000000001"/>
    <n v="0"/>
    <n v="142920"/>
    <n v="0"/>
    <n v="17468"/>
  </r>
  <r>
    <x v="0"/>
    <n v="8"/>
    <x v="4"/>
    <d v="2016-11-08T00:00:00"/>
    <d v="2016-11-23T00:00:00"/>
    <d v="2017-11-23T00:00:00"/>
    <n v="12500000"/>
    <x v="0"/>
    <x v="0"/>
    <n v="1.927"/>
    <n v="2.0430000000000001"/>
    <m/>
    <s v="A"/>
    <s v="X Libre"/>
    <x v="0"/>
    <s v="A-1"/>
    <s v="N"/>
    <n v="0"/>
    <s v="A-1"/>
    <n v="12500000"/>
    <x v="11"/>
    <s v="F"/>
    <s v="FIXE"/>
    <n v="1.927"/>
    <n v="0"/>
    <n v="240875"/>
    <n v="0"/>
    <n v="26094.79"/>
  </r>
  <r>
    <x v="0"/>
    <s v="FR0013385028"/>
    <x v="1"/>
    <d v="2018-11-27T00:00:00"/>
    <d v="2018-12-06T00:00:00"/>
    <d v="2019-12-06T00:00:00"/>
    <n v="15000000"/>
    <x v="0"/>
    <x v="0"/>
    <n v="1.6879999999999999"/>
    <n v="1.7170000000000001"/>
    <m/>
    <s v="X"/>
    <s v="F"/>
    <x v="1"/>
    <s v="A-1"/>
    <s v="N"/>
    <n v="0"/>
    <s v="A-1"/>
    <n v="15000000"/>
    <x v="12"/>
    <s v="F"/>
    <s v="FIXE"/>
    <n v="1.6879999999999999"/>
    <n v="0"/>
    <n v="0"/>
    <n v="0"/>
    <n v="18286.669999999998"/>
  </r>
  <r>
    <x v="0"/>
    <s v="FR0013385044"/>
    <x v="1"/>
    <d v="2018-11-27T00:00:00"/>
    <d v="2018-12-06T00:00:00"/>
    <d v="2019-12-06T00:00:00"/>
    <n v="15000000"/>
    <x v="0"/>
    <x v="0"/>
    <n v="1.712"/>
    <n v="1.7410000000000001"/>
    <m/>
    <s v="X"/>
    <s v="F"/>
    <x v="1"/>
    <s v="A-1"/>
    <s v="N"/>
    <n v="0"/>
    <s v="A-1"/>
    <n v="15000000"/>
    <x v="13"/>
    <s v="F"/>
    <s v="FIXE"/>
    <n v="1.712"/>
    <n v="0"/>
    <n v="0"/>
    <n v="0"/>
    <n v="18546.669999999998"/>
  </r>
  <r>
    <x v="1"/>
    <s v="0 968 151 Y"/>
    <x v="6"/>
    <d v="2006-12-01T00:00:00"/>
    <d v="2006-12-19T00:00:00"/>
    <d v="2007-12-01T00:00:00"/>
    <n v="14000000"/>
    <x v="0"/>
    <x v="0"/>
    <n v="3.95"/>
    <n v="3.95"/>
    <m/>
    <s v="A"/>
    <s v="P"/>
    <x v="0"/>
    <s v="A-1"/>
    <s v="N"/>
    <n v="0"/>
    <s v="A-1"/>
    <n v="3494326.41"/>
    <x v="14"/>
    <s v="F"/>
    <s v="FIXE"/>
    <n v="3.95"/>
    <n v="1076348.3999999999"/>
    <n v="180541.66"/>
    <n v="0"/>
    <n v="11722.75"/>
  </r>
  <r>
    <x v="1"/>
    <n v="128453"/>
    <x v="7"/>
    <d v="2002-12-15T00:00:00"/>
    <d v="2002-12-19T00:00:00"/>
    <d v="2003-12-19T00:00:00"/>
    <n v="20000000"/>
    <x v="1"/>
    <x v="1"/>
    <n v="4.17"/>
    <n v="4.3689999999999998"/>
    <m/>
    <s v="A"/>
    <s v="P"/>
    <x v="0"/>
    <s v="A-1"/>
    <s v="N"/>
    <n v="0"/>
    <s v="A-1"/>
    <n v="10086348"/>
    <x v="15"/>
    <s v="F"/>
    <s v="FIXE"/>
    <n v="2.74"/>
    <n v="871173"/>
    <n v="300236.08"/>
    <n v="0"/>
    <n v="9843.17"/>
  </r>
  <r>
    <x v="1"/>
    <n v="142453"/>
    <x v="7"/>
    <d v="2003-12-17T00:00:00"/>
    <d v="2003-12-22T00:00:00"/>
    <d v="2004-12-22T00:00:00"/>
    <n v="15000000"/>
    <x v="0"/>
    <x v="0"/>
    <n v="4.5999999999999996"/>
    <n v="4.6680000000000001"/>
    <m/>
    <s v="A"/>
    <s v="P"/>
    <x v="1"/>
    <s v="A-1"/>
    <s v="N"/>
    <n v="0"/>
    <s v="A-1"/>
    <n v="0"/>
    <x v="16"/>
    <s v="F"/>
    <s v="FIXE"/>
    <n v="4.5999999999999996"/>
    <n v="1332609.07"/>
    <n v="62491.96"/>
    <n v="0"/>
    <n v="0"/>
  </r>
  <r>
    <x v="1"/>
    <s v="00144666692 K"/>
    <x v="6"/>
    <d v="2007-12-15T00:00:00"/>
    <d v="2007-12-20T00:00:00"/>
    <d v="2008-11-30T00:00:00"/>
    <n v="25000000"/>
    <x v="2"/>
    <x v="2"/>
    <n v="4.4400000000000004"/>
    <n v="5.2850000000000001"/>
    <m/>
    <s v="A"/>
    <s v="P"/>
    <x v="0"/>
    <s v="A-1"/>
    <s v="N"/>
    <n v="0"/>
    <s v="A-1"/>
    <n v="8540624.5800000001"/>
    <x v="17"/>
    <s v="F"/>
    <s v="FIXE"/>
    <n v="3.79"/>
    <n v="1887167.58"/>
    <n v="395213.32"/>
    <n v="0"/>
    <n v="28378.27"/>
  </r>
  <r>
    <x v="1"/>
    <s v="0188/103/001"/>
    <x v="8"/>
    <d v="2005-12-20T00:00:00"/>
    <d v="2005-12-27T00:00:00"/>
    <d v="2006-11-02T00:00:00"/>
    <n v="25000000"/>
    <x v="0"/>
    <x v="0"/>
    <n v="3.5049999999999999"/>
    <n v="3.512"/>
    <m/>
    <s v="A"/>
    <s v="X Libre"/>
    <x v="0"/>
    <s v="A-1"/>
    <s v="N"/>
    <n v="0"/>
    <s v="A-1"/>
    <n v="1100000"/>
    <x v="18"/>
    <s v="F"/>
    <s v="FIXE"/>
    <n v="3.5049999999999999"/>
    <n v="1380000"/>
    <n v="86924"/>
    <n v="0"/>
    <n v="6337.81"/>
  </r>
  <r>
    <x v="1"/>
    <s v="0270 104 001"/>
    <x v="8"/>
    <d v="2006-12-11T00:00:00"/>
    <d v="2006-12-19T00:00:00"/>
    <d v="2007-12-01T00:00:00"/>
    <n v="15000000"/>
    <x v="0"/>
    <x v="0"/>
    <n v="3.8679999999999999"/>
    <n v="4.2009999999999996"/>
    <m/>
    <s v="A"/>
    <s v="P"/>
    <x v="0"/>
    <s v="A-1"/>
    <s v="N"/>
    <n v="0"/>
    <s v="A-1"/>
    <n v="3743921.05"/>
    <x v="14"/>
    <s v="F"/>
    <s v="FIXE"/>
    <n v="3.2"/>
    <n v="1153230.45"/>
    <n v="156708.85"/>
    <n v="0"/>
    <n v="10175.26"/>
  </r>
  <r>
    <x v="1"/>
    <s v="0421 4342205 01"/>
    <x v="9"/>
    <d v="2009-12-15T00:00:00"/>
    <d v="2010-11-30T00:00:00"/>
    <d v="2011-02-28T00:00:00"/>
    <n v="15000000"/>
    <x v="2"/>
    <x v="3"/>
    <n v="2.5"/>
    <n v="0.77900000000000003"/>
    <m/>
    <s v="T"/>
    <s v="P"/>
    <x v="0"/>
    <s v="A-1"/>
    <s v="N"/>
    <n v="0"/>
    <s v="A-1"/>
    <n v="8113587.5199999996"/>
    <x v="19"/>
    <s v="V"/>
    <s v="EURIBOR 3"/>
    <n v="0.11600000000000001"/>
    <n v="985366.66"/>
    <n v="10237.23"/>
    <n v="0"/>
    <n v="894.3"/>
  </r>
  <r>
    <x v="1"/>
    <s v="0421 4342205 02"/>
    <x v="9"/>
    <d v="2010-09-15T00:00:00"/>
    <d v="2010-12-03T00:00:00"/>
    <d v="2011-02-28T00:00:00"/>
    <n v="30000000"/>
    <x v="2"/>
    <x v="3"/>
    <n v="2.5"/>
    <n v="0.82"/>
    <m/>
    <s v="T"/>
    <s v="P"/>
    <x v="0"/>
    <s v="A-1"/>
    <s v="N"/>
    <n v="0"/>
    <s v="A-1"/>
    <n v="16227175.460000001"/>
    <x v="19"/>
    <s v="V"/>
    <s v="EURIBOR 3"/>
    <n v="0.156"/>
    <n v="1970733.26"/>
    <n v="27555.61"/>
    <n v="0"/>
    <n v="2365.56"/>
  </r>
  <r>
    <x v="1"/>
    <s v="0421 4342205 03"/>
    <x v="9"/>
    <d v="2010-11-10T00:00:00"/>
    <d v="2010-12-21T00:00:00"/>
    <d v="2011-02-28T00:00:00"/>
    <n v="15000000"/>
    <x v="2"/>
    <x v="3"/>
    <n v="2.5"/>
    <n v="1.032"/>
    <m/>
    <s v="T"/>
    <s v="P"/>
    <x v="0"/>
    <s v="A-1"/>
    <s v="N"/>
    <n v="0"/>
    <s v="A-1"/>
    <n v="7481838.4900000002"/>
    <x v="19"/>
    <s v="V"/>
    <s v="EURIBOR 3"/>
    <n v="0.376"/>
    <n v="997249.59"/>
    <n v="30865.32"/>
    <n v="0"/>
    <n v="2553.8000000000002"/>
  </r>
  <r>
    <x v="1"/>
    <s v="0421-43422056"/>
    <x v="9"/>
    <d v="2017-11-02T00:00:00"/>
    <d v="2017-12-07T00:00:00"/>
    <d v="2018-10-30T00:00:00"/>
    <n v="10000000"/>
    <x v="2"/>
    <x v="4"/>
    <n v="0.5"/>
    <n v="0.70499999999999996"/>
    <m/>
    <s v="A"/>
    <s v="C"/>
    <x v="1"/>
    <s v="A-1"/>
    <s v="N"/>
    <n v="0"/>
    <s v="A-1"/>
    <n v="9285714.2899999991"/>
    <x v="20"/>
    <s v="V"/>
    <s v="EURIBOR 12"/>
    <n v="0.46"/>
    <n v="714285.71"/>
    <n v="41783.33"/>
    <n v="0"/>
    <n v="5037.5"/>
  </r>
  <r>
    <x v="1"/>
    <s v="055402015PR"/>
    <x v="10"/>
    <d v="2001-11-22T00:00:00"/>
    <d v="2001-11-28T00:00:00"/>
    <d v="2002-11-28T00:00:00"/>
    <n v="15244901.720000001"/>
    <x v="0"/>
    <x v="0"/>
    <n v="4.8499999999999996"/>
    <n v="4.8470000000000004"/>
    <m/>
    <s v="A"/>
    <s v="P"/>
    <x v="0"/>
    <s v="A-4"/>
    <s v="N"/>
    <n v="0"/>
    <s v="A-1"/>
    <n v="3298351.74"/>
    <x v="21"/>
    <s v="F"/>
    <s v="FIXE"/>
    <n v="4.8499999999999996"/>
    <n v="999342.11"/>
    <n v="208438.15"/>
    <n v="0"/>
    <n v="14901.32"/>
  </r>
  <r>
    <x v="1"/>
    <n v="1013704"/>
    <x v="11"/>
    <d v="2001-12-31T00:00:00"/>
    <d v="2001-12-31T00:00:00"/>
    <d v="2002-01-01T00:00:00"/>
    <n v="15011283.76"/>
    <x v="2"/>
    <x v="5"/>
    <n v="4.3"/>
    <n v="5.0179999999999998"/>
    <m/>
    <s v="A"/>
    <s v="X Échéances Progressives"/>
    <x v="0"/>
    <s v="A-1"/>
    <s v="N"/>
    <n v="0"/>
    <s v="A-1"/>
    <n v="1012388.71"/>
    <x v="16"/>
    <s v="V"/>
    <s v="LIVRET A"/>
    <n v="2.0499999999999998"/>
    <n v="1014372.81"/>
    <n v="41548.61"/>
    <n v="0"/>
    <n v="20753.97"/>
  </r>
  <r>
    <x v="1"/>
    <n v="1013706"/>
    <x v="11"/>
    <d v="2000-06-06T00:00:00"/>
    <d v="2000-06-06T00:00:00"/>
    <d v="2001-02-01T00:00:00"/>
    <n v="23525017.649999999"/>
    <x v="0"/>
    <x v="0"/>
    <n v="3.55"/>
    <n v="4.2450000000000001"/>
    <m/>
    <s v="A"/>
    <s v="X Produits CDC"/>
    <x v="0"/>
    <s v="A-4"/>
    <s v="N"/>
    <n v="0"/>
    <s v="A-1"/>
    <n v="3071988.99"/>
    <x v="22"/>
    <s v="V"/>
    <s v="LIVRET A"/>
    <n v="2.0499999999999998"/>
    <n v="1524043.03"/>
    <n v="94218.66"/>
    <n v="0"/>
    <n v="57627.14"/>
  </r>
  <r>
    <x v="1"/>
    <n v="1026973"/>
    <x v="11"/>
    <d v="2003-12-04T00:00:00"/>
    <d v="2003-12-15T00:00:00"/>
    <d v="2005-01-01T00:00:00"/>
    <n v="15837252"/>
    <x v="2"/>
    <x v="6"/>
    <n v="2.95"/>
    <n v="3.1579999999999999"/>
    <m/>
    <s v="A"/>
    <s v="X Produits CDC"/>
    <x v="0"/>
    <s v="A-1"/>
    <s v="N"/>
    <n v="0"/>
    <s v="A-1"/>
    <n v="1125142.3"/>
    <x v="16"/>
    <s v="V"/>
    <s v="LEP"/>
    <n v="1.2"/>
    <n v="1145154.71"/>
    <n v="27243.56"/>
    <n v="0"/>
    <n v="13501.71"/>
  </r>
  <r>
    <x v="1"/>
    <n v="1026974"/>
    <x v="11"/>
    <d v="2003-12-04T00:00:00"/>
    <d v="2003-12-15T00:00:00"/>
    <d v="2005-01-01T00:00:00"/>
    <n v="3804478"/>
    <x v="2"/>
    <x v="5"/>
    <n v="2.25"/>
    <n v="2.5030000000000001"/>
    <m/>
    <s v="A"/>
    <s v="C"/>
    <x v="0"/>
    <s v="A-1"/>
    <s v="N"/>
    <n v="0"/>
    <s v="A-1"/>
    <n v="253631.82"/>
    <x v="16"/>
    <s v="V"/>
    <s v="LIVRET A"/>
    <n v="1"/>
    <n v="253631.87"/>
    <n v="5072.6400000000003"/>
    <n v="0"/>
    <n v="2536.3200000000002"/>
  </r>
  <r>
    <x v="1"/>
    <n v="1028415"/>
    <x v="11"/>
    <d v="2004-03-01T00:00:00"/>
    <d v="2004-03-23T00:00:00"/>
    <d v="2005-04-01T00:00:00"/>
    <n v="459997"/>
    <x v="2"/>
    <x v="5"/>
    <n v="2.5"/>
    <n v="2.5099999999999998"/>
    <m/>
    <s v="A"/>
    <s v="X Produits CDC"/>
    <x v="0"/>
    <s v="A-1"/>
    <s v="N"/>
    <n v="0"/>
    <s v="A-1"/>
    <n v="35741.22"/>
    <x v="23"/>
    <s v="V"/>
    <s v="LIVRET A"/>
    <n v="1"/>
    <n v="35387.339999999997"/>
    <n v="711.29"/>
    <n v="0"/>
    <n v="269.27999999999997"/>
  </r>
  <r>
    <x v="1"/>
    <n v="1034943"/>
    <x v="11"/>
    <d v="2004-06-21T00:00:00"/>
    <d v="2004-09-14T00:00:00"/>
    <d v="2005-09-01T00:00:00"/>
    <n v="20013116"/>
    <x v="2"/>
    <x v="6"/>
    <n v="2.95"/>
    <n v="2.9830000000000001"/>
    <m/>
    <s v="A"/>
    <s v="X Produits CDC"/>
    <x v="0"/>
    <s v="A-1"/>
    <s v="N"/>
    <n v="0"/>
    <s v="A-1"/>
    <n v="1380877.42"/>
    <x v="24"/>
    <s v="V"/>
    <s v="LEP"/>
    <n v="1.2"/>
    <n v="1405438.49"/>
    <n v="33435.79"/>
    <n v="0"/>
    <n v="5538.64"/>
  </r>
  <r>
    <x v="1"/>
    <n v="1099803"/>
    <x v="11"/>
    <d v="2007-12-17T00:00:00"/>
    <d v="2008-11-07T00:00:00"/>
    <d v="2010-03-01T00:00:00"/>
    <n v="25921073"/>
    <x v="2"/>
    <x v="5"/>
    <n v="3"/>
    <n v="1.552"/>
    <m/>
    <s v="A"/>
    <s v="P"/>
    <x v="0"/>
    <s v="A-1"/>
    <s v="N"/>
    <n v="0"/>
    <s v="A-1"/>
    <n v="11735620.85"/>
    <x v="25"/>
    <s v="V"/>
    <s v="LIVRET A"/>
    <n v="0.8"/>
    <n v="1901965.99"/>
    <n v="109100.69"/>
    <n v="0"/>
    <n v="78709.039999999994"/>
  </r>
  <r>
    <x v="1"/>
    <s v="11/0014790"/>
    <x v="12"/>
    <d v="2017-06-20T00:00:00"/>
    <d v="2017-06-20T00:00:00"/>
    <d v="2017-09-20T00:00:00"/>
    <n v="28000000"/>
    <x v="2"/>
    <x v="4"/>
    <n v="1"/>
    <n v="1.579"/>
    <m/>
    <s v="A"/>
    <s v="C"/>
    <x v="0"/>
    <s v="A-1"/>
    <s v="N"/>
    <n v="0"/>
    <s v="A-1"/>
    <n v="24000000"/>
    <x v="26"/>
    <s v="V"/>
    <s v="EURIBOR 12"/>
    <n v="1.325"/>
    <n v="2000000"/>
    <n v="349284.72"/>
    <n v="0"/>
    <n v="79378.67"/>
  </r>
  <r>
    <x v="1"/>
    <n v="1129289"/>
    <x v="11"/>
    <d v="2008-12-17T00:00:00"/>
    <d v="2008-12-22T00:00:00"/>
    <d v="2009-04-01T00:00:00"/>
    <n v="15000000"/>
    <x v="2"/>
    <x v="3"/>
    <n v="3.1549999999999998"/>
    <n v="1.0469999999999999"/>
    <m/>
    <s v="T"/>
    <s v="P"/>
    <x v="0"/>
    <s v="A-1"/>
    <s v="N"/>
    <n v="0"/>
    <s v="A-1"/>
    <n v="6195923.3799999999"/>
    <x v="27"/>
    <s v="V"/>
    <s v="EURIBOR 3"/>
    <n v="0.153"/>
    <n v="1052463.92"/>
    <n v="10645.96"/>
    <n v="0"/>
    <n v="2565.11"/>
  </r>
  <r>
    <x v="1"/>
    <n v="1203195"/>
    <x v="11"/>
    <d v="2011-09-21T00:00:00"/>
    <d v="2011-11-24T00:00:00"/>
    <d v="2012-11-01T00:00:00"/>
    <n v="17398132"/>
    <x v="2"/>
    <x v="5"/>
    <n v="2.25"/>
    <n v="2.1070000000000002"/>
    <m/>
    <s v="A"/>
    <s v="P"/>
    <x v="0"/>
    <s v="A-1"/>
    <s v="N"/>
    <n v="0"/>
    <s v="A-1"/>
    <n v="12170863.220000001"/>
    <x v="28"/>
    <s v="V"/>
    <s v="LIVRET A"/>
    <n v="1.75"/>
    <n v="827413.32"/>
    <n v="227469.84"/>
    <n v="0"/>
    <n v="35595.61"/>
  </r>
  <r>
    <x v="1"/>
    <n v="1211472"/>
    <x v="11"/>
    <d v="2011-12-15T00:00:00"/>
    <d v="2011-12-28T00:00:00"/>
    <d v="2013-01-01T00:00:00"/>
    <n v="23000000"/>
    <x v="0"/>
    <x v="0"/>
    <n v="4.51"/>
    <n v="4.5149999999999997"/>
    <m/>
    <s v="A"/>
    <s v="P"/>
    <x v="0"/>
    <s v="A-1"/>
    <s v="N"/>
    <n v="0"/>
    <s v="A-1"/>
    <n v="15570658.789999999"/>
    <x v="29"/>
    <s v="F"/>
    <s v="FIXE"/>
    <n v="4.51"/>
    <n v="1378675.23"/>
    <n v="764414.96"/>
    <n v="0"/>
    <n v="702236.71"/>
  </r>
  <r>
    <x v="1"/>
    <n v="1211473"/>
    <x v="11"/>
    <d v="2011-12-20T00:00:00"/>
    <d v="2011-12-28T00:00:00"/>
    <d v="2012-07-01T00:00:00"/>
    <n v="23500000"/>
    <x v="2"/>
    <x v="6"/>
    <n v="2.75"/>
    <n v="3.0310000000000001"/>
    <m/>
    <s v="T"/>
    <s v="C"/>
    <x v="0"/>
    <s v="A-1"/>
    <s v="N"/>
    <n v="0"/>
    <s v="A-1"/>
    <n v="13316666.58"/>
    <x v="30"/>
    <s v="V"/>
    <s v="LEP"/>
    <n v="2.6"/>
    <n v="1566666.68"/>
    <n v="368107.91"/>
    <n v="0"/>
    <n v="86433.85"/>
  </r>
  <r>
    <x v="1"/>
    <n v="1211812"/>
    <x v="11"/>
    <d v="2011-12-20T00:00:00"/>
    <d v="2013-01-31T00:00:00"/>
    <d v="2013-05-01T00:00:00"/>
    <n v="5454183"/>
    <x v="2"/>
    <x v="5"/>
    <n v="2.25"/>
    <n v="1.478"/>
    <m/>
    <s v="T"/>
    <s v="X Produits CDC"/>
    <x v="0"/>
    <s v="A-1"/>
    <s v="N"/>
    <n v="0"/>
    <s v="A-1"/>
    <n v="4055447.36"/>
    <x v="31"/>
    <s v="V"/>
    <s v="LIVRET A"/>
    <n v="1.35"/>
    <n v="256543.18"/>
    <n v="56630.86"/>
    <n v="0"/>
    <n v="9029.58"/>
  </r>
  <r>
    <x v="1"/>
    <n v="1211813"/>
    <x v="11"/>
    <d v="2011-12-20T00:00:00"/>
    <d v="2012-12-27T00:00:00"/>
    <d v="2013-05-01T00:00:00"/>
    <n v="18046647"/>
    <x v="2"/>
    <x v="5"/>
    <n v="2.25"/>
    <n v="1.889"/>
    <m/>
    <s v="T"/>
    <s v="X Produits CDC"/>
    <x v="0"/>
    <s v="A-1"/>
    <s v="N"/>
    <n v="0"/>
    <s v="A-1"/>
    <n v="13588346.789999999"/>
    <x v="31"/>
    <s v="V"/>
    <s v="LIVRET A"/>
    <n v="1.75"/>
    <n v="833300.94"/>
    <n v="245325.94"/>
    <n v="0"/>
    <n v="39161.22"/>
  </r>
  <r>
    <x v="1"/>
    <n v="12154"/>
    <x v="8"/>
    <d v="2001-11-22T00:00:00"/>
    <d v="2001-12-07T00:00:00"/>
    <d v="2002-12-07T00:00:00"/>
    <n v="7622450.8600000003"/>
    <x v="0"/>
    <x v="0"/>
    <n v="4.8600000000000003"/>
    <n v="4.8600000000000003"/>
    <m/>
    <s v="A"/>
    <s v="P"/>
    <x v="0"/>
    <s v="A-1"/>
    <s v="N"/>
    <n v="0"/>
    <s v="A-1"/>
    <n v="1650273.73"/>
    <x v="14"/>
    <s v="F"/>
    <s v="FIXE"/>
    <n v="4.8600000000000003"/>
    <n v="499906.85"/>
    <n v="104498.78"/>
    <n v="0"/>
    <n v="5493.38"/>
  </r>
  <r>
    <x v="1"/>
    <n v="1239512"/>
    <x v="11"/>
    <d v="2012-12-20T00:00:00"/>
    <d v="2013-03-19T00:00:00"/>
    <d v="2013-07-01T00:00:00"/>
    <n v="20000000"/>
    <x v="2"/>
    <x v="6"/>
    <n v="2.75"/>
    <n v="2.4950000000000001"/>
    <m/>
    <s v="T"/>
    <s v="C"/>
    <x v="0"/>
    <s v="A-1"/>
    <s v="N"/>
    <n v="0"/>
    <s v="A-1"/>
    <n v="6250000"/>
    <x v="32"/>
    <s v="V"/>
    <s v="LEP"/>
    <n v="2.2200000000000002"/>
    <n v="2500000"/>
    <n v="171993.19"/>
    <n v="0"/>
    <n v="34685.949999999997"/>
  </r>
  <r>
    <x v="1"/>
    <n v="1239513"/>
    <x v="11"/>
    <d v="2012-12-20T00:00:00"/>
    <d v="2013-03-19T00:00:00"/>
    <d v="2014-01-01T00:00:00"/>
    <n v="20000000"/>
    <x v="0"/>
    <x v="0"/>
    <n v="3.26"/>
    <n v="3.2690000000000001"/>
    <m/>
    <s v="A"/>
    <s v="P"/>
    <x v="0"/>
    <s v="A-1"/>
    <s v="N"/>
    <n v="0"/>
    <s v="A-1"/>
    <n v="8107145.4500000002"/>
    <x v="33"/>
    <s v="F"/>
    <s v="FIXE"/>
    <n v="3.26"/>
    <n v="2533573.4700000002"/>
    <n v="346887.44"/>
    <n v="0"/>
    <n v="264292.94"/>
  </r>
  <r>
    <x v="1"/>
    <n v="1255009"/>
    <x v="11"/>
    <d v="2012-12-31T00:00:00"/>
    <d v="2013-11-18T00:00:00"/>
    <d v="2014-09-01T00:00:00"/>
    <n v="21291520"/>
    <x v="2"/>
    <x v="5"/>
    <n v="2.25"/>
    <n v="1.8180000000000001"/>
    <m/>
    <s v="A"/>
    <s v="X Produits CDC"/>
    <x v="0"/>
    <s v="A-1"/>
    <s v="N"/>
    <n v="0"/>
    <s v="A-1"/>
    <n v="17259425.550000001"/>
    <x v="34"/>
    <s v="V"/>
    <s v="LIVRET A"/>
    <n v="1.75"/>
    <n v="1027883.14"/>
    <n v="320027.90000000002"/>
    <n v="0"/>
    <n v="100955.82"/>
  </r>
  <r>
    <x v="1"/>
    <n v="1255015"/>
    <x v="11"/>
    <d v="2012-12-31T00:00:00"/>
    <d v="2013-11-18T00:00:00"/>
    <d v="2014-09-01T00:00:00"/>
    <n v="9331100"/>
    <x v="2"/>
    <x v="5"/>
    <n v="2.25"/>
    <n v="1.415"/>
    <m/>
    <s v="A"/>
    <s v="X Produits CDC"/>
    <x v="0"/>
    <s v="A-1"/>
    <s v="N"/>
    <n v="0"/>
    <s v="A-1"/>
    <n v="7512946.6100000003"/>
    <x v="35"/>
    <s v="V"/>
    <s v="LIVRET A"/>
    <n v="1.35"/>
    <n v="461137.59"/>
    <n v="107650.14"/>
    <n v="0"/>
    <n v="33900.89"/>
  </r>
  <r>
    <x v="1"/>
    <s v="13FCF434220056MARS"/>
    <x v="9"/>
    <d v="2013-12-23T00:00:00"/>
    <d v="2013-12-27T00:00:00"/>
    <d v="2014-05-30T00:00:00"/>
    <n v="7423429.6299999999"/>
    <x v="2"/>
    <x v="7"/>
    <n v="1.9"/>
    <n v="1.1739999999999999"/>
    <m/>
    <s v="A"/>
    <s v="C"/>
    <x v="0"/>
    <s v="A-1"/>
    <s v="N"/>
    <n v="0"/>
    <s v="A-1"/>
    <n v="5302449.75"/>
    <x v="36"/>
    <s v="F"/>
    <s v="FIXE"/>
    <n v="3.7"/>
    <n v="530244.97"/>
    <n v="215809.71"/>
    <n v="0"/>
    <n v="116101.86"/>
  </r>
  <r>
    <x v="1"/>
    <s v="14-02"/>
    <x v="13"/>
    <d v="2014-06-20T00:00:00"/>
    <d v="2014-06-27T00:00:00"/>
    <d v="2015-06-27T00:00:00"/>
    <n v="20000000"/>
    <x v="0"/>
    <x v="0"/>
    <n v="3.44"/>
    <n v="3.44"/>
    <m/>
    <s v="A"/>
    <s v="X Libre"/>
    <x v="0"/>
    <s v="A-1"/>
    <s v="N"/>
    <n v="0"/>
    <s v="A-1"/>
    <n v="20000000"/>
    <x v="37"/>
    <s v="F"/>
    <s v="FIXE"/>
    <n v="3.44"/>
    <n v="0"/>
    <n v="688000"/>
    <n v="0"/>
    <n v="354367.12"/>
  </r>
  <r>
    <x v="1"/>
    <s v="148795592M"/>
    <x v="6"/>
    <d v="2007-12-15T00:00:00"/>
    <d v="2008-07-29T00:00:00"/>
    <d v="2008-07-30T00:00:00"/>
    <n v="25000000"/>
    <x v="2"/>
    <x v="8"/>
    <n v="4.4400000000000004"/>
    <n v="3.7669999999999999"/>
    <m/>
    <s v="A"/>
    <s v="P"/>
    <x v="0"/>
    <s v="A-1"/>
    <s v="N"/>
    <n v="0"/>
    <s v="A-1"/>
    <n v="10010044.98"/>
    <x v="38"/>
    <s v="F"/>
    <s v="FIXE"/>
    <n v="3.16"/>
    <n v="1777043.95"/>
    <n v="377645.23"/>
    <n v="0"/>
    <n v="162552.01"/>
  </r>
  <r>
    <x v="1"/>
    <n v="16638"/>
    <x v="8"/>
    <d v="2006-10-20T00:00:00"/>
    <d v="2006-11-02T00:00:00"/>
    <d v="2007-11-02T00:00:00"/>
    <n v="30000000"/>
    <x v="0"/>
    <x v="0"/>
    <n v="3.97"/>
    <n v="3.97"/>
    <m/>
    <s v="A"/>
    <s v="P"/>
    <x v="0"/>
    <s v="A-1"/>
    <s v="N"/>
    <n v="0"/>
    <s v="A-1"/>
    <n v="7476399.9299999997"/>
    <x v="21"/>
    <s v="F"/>
    <s v="FIXE"/>
    <n v="3.97"/>
    <n v="2304282.83"/>
    <n v="388293.11"/>
    <n v="0"/>
    <n v="48791.19"/>
  </r>
  <r>
    <x v="1"/>
    <n v="16761"/>
    <x v="8"/>
    <d v="2006-12-01T00:00:00"/>
    <d v="2006-12-27T00:00:00"/>
    <d v="2007-01-15T00:00:00"/>
    <n v="35000000"/>
    <x v="2"/>
    <x v="7"/>
    <n v="3.863"/>
    <n v="3.86"/>
    <m/>
    <s v="A"/>
    <s v="P"/>
    <x v="0"/>
    <s v="A-1"/>
    <s v="N"/>
    <n v="0"/>
    <s v="A-1"/>
    <n v="14014063.01"/>
    <x v="39"/>
    <s v="F"/>
    <s v="FIXE"/>
    <n v="3.72"/>
    <n v="2487861.5299999998"/>
    <n v="613871.59"/>
    <n v="0"/>
    <n v="18567.669999999998"/>
  </r>
  <r>
    <x v="1"/>
    <s v="175518DS"/>
    <x v="14"/>
    <d v="2003-12-11T00:00:00"/>
    <d v="2003-12-15T00:00:00"/>
    <d v="2004-12-15T00:00:00"/>
    <n v="10000000"/>
    <x v="2"/>
    <x v="4"/>
    <n v="2.4020000000000001"/>
    <n v="4.2539999999999996"/>
    <m/>
    <s v="A"/>
    <s v="C"/>
    <x v="1"/>
    <s v="A-1"/>
    <s v="N"/>
    <n v="0"/>
    <s v="A-1"/>
    <n v="0"/>
    <x v="16"/>
    <s v="V"/>
    <s v="EURIBOR 12"/>
    <n v="0"/>
    <n v="666666.76"/>
    <n v="0"/>
    <n v="0"/>
    <n v="0"/>
  </r>
  <r>
    <x v="1"/>
    <n v="18461"/>
    <x v="8"/>
    <d v="2011-06-24T00:00:00"/>
    <d v="2012-07-10T00:00:00"/>
    <d v="2013-07-10T00:00:00"/>
    <n v="20000000"/>
    <x v="2"/>
    <x v="9"/>
    <n v="2.5"/>
    <n v="1.022"/>
    <m/>
    <s v="A"/>
    <s v="P"/>
    <x v="0"/>
    <s v="A-1"/>
    <s v="N"/>
    <n v="0"/>
    <s v="A-1"/>
    <n v="13374838.109999999"/>
    <x v="9"/>
    <s v="V"/>
    <s v="EURIBOR 1M"/>
    <n v="0.68"/>
    <n v="1215219.7"/>
    <n v="97079.4"/>
    <n v="0"/>
    <n v="5574.34"/>
  </r>
  <r>
    <x v="1"/>
    <n v="199"/>
    <x v="12"/>
    <d v="2016-10-03T00:00:00"/>
    <d v="2016-11-21T00:00:00"/>
    <d v="2017-09-20T00:00:00"/>
    <n v="30000000"/>
    <x v="0"/>
    <x v="0"/>
    <n v="1.665"/>
    <n v="1.69"/>
    <m/>
    <s v="A"/>
    <s v="P"/>
    <x v="0"/>
    <s v="A-1"/>
    <s v="N"/>
    <n v="0"/>
    <s v="A-1"/>
    <n v="26842105.260000002"/>
    <x v="40"/>
    <s v="F"/>
    <s v="FIXE"/>
    <n v="1.665"/>
    <n v="1578947.37"/>
    <n v="479782.89"/>
    <n v="0"/>
    <n v="127869.08"/>
  </r>
  <r>
    <x v="1"/>
    <s v="240858DS"/>
    <x v="14"/>
    <d v="2005-10-10T00:00:00"/>
    <d v="2005-10-28T00:00:00"/>
    <d v="2006-10-28T00:00:00"/>
    <n v="15000000"/>
    <x v="0"/>
    <x v="0"/>
    <n v="3.2650000000000001"/>
    <n v="3.2679999999999998"/>
    <m/>
    <s v="A"/>
    <s v="P"/>
    <x v="0"/>
    <s v="A-1"/>
    <s v="N"/>
    <n v="0"/>
    <s v="A-1"/>
    <n v="2441212.33"/>
    <x v="41"/>
    <s v="F"/>
    <s v="FIXE"/>
    <n v="3.2650000000000001"/>
    <n v="1163027.01"/>
    <n v="117678.41"/>
    <n v="0"/>
    <n v="14194.14"/>
  </r>
  <r>
    <x v="1"/>
    <s v="248358DS"/>
    <x v="14"/>
    <d v="2005-12-16T00:00:00"/>
    <d v="2005-12-22T00:00:00"/>
    <d v="2006-03-22T00:00:00"/>
    <n v="30000000"/>
    <x v="2"/>
    <x v="3"/>
    <n v="2.7690000000000001"/>
    <n v="5.4"/>
    <m/>
    <s v="A"/>
    <s v="X Libre"/>
    <x v="0"/>
    <s v="A-1"/>
    <s v="N"/>
    <n v="0"/>
    <s v="A-1"/>
    <n v="4330000"/>
    <x v="42"/>
    <s v="F"/>
    <s v="FIXE"/>
    <n v="3.77"/>
    <n v="2800000"/>
    <n v="270294.34000000003"/>
    <n v="0"/>
    <n v="4472.3599999999997"/>
  </r>
  <r>
    <x v="1"/>
    <n v="25716204"/>
    <x v="15"/>
    <d v="2011-07-25T00:00:00"/>
    <d v="2011-10-27T00:00:00"/>
    <d v="2012-04-05T00:00:00"/>
    <n v="10000000"/>
    <x v="0"/>
    <x v="0"/>
    <n v="4.2"/>
    <n v="4.2720000000000002"/>
    <m/>
    <s v="T"/>
    <s v="P"/>
    <x v="0"/>
    <s v="A-1"/>
    <s v="N"/>
    <n v="0"/>
    <s v="A-1"/>
    <n v="6261328.9900000002"/>
    <x v="29"/>
    <s v="F"/>
    <s v="FIXE"/>
    <n v="4.2"/>
    <n v="622550.26"/>
    <n v="279403.09999999998"/>
    <n v="0"/>
    <n v="62885.52"/>
  </r>
  <r>
    <x v="1"/>
    <s v="297000/69"/>
    <x v="16"/>
    <d v="2003-12-05T00:00:00"/>
    <d v="2003-12-11T00:00:00"/>
    <d v="2004-12-11T00:00:00"/>
    <n v="20000000"/>
    <x v="0"/>
    <x v="0"/>
    <n v="3.62"/>
    <n v="3.9689999999999999"/>
    <m/>
    <s v="A"/>
    <s v="C"/>
    <x v="1"/>
    <s v="A-1"/>
    <s v="O"/>
    <n v="0"/>
    <s v="A-1"/>
    <n v="0"/>
    <x v="16"/>
    <s v="V"/>
    <s v="EURIBOR 3"/>
    <n v="0"/>
    <n v="1333333.3799999999"/>
    <n v="32599.74"/>
    <n v="0"/>
    <n v="0"/>
  </r>
  <r>
    <x v="1"/>
    <s v="3070633J"/>
    <x v="6"/>
    <d v="2008-12-19T00:00:00"/>
    <d v="2009-12-04T00:00:00"/>
    <d v="2010-03-04T00:00:00"/>
    <n v="25000000"/>
    <x v="2"/>
    <x v="3"/>
    <n v="2.6150000000000002"/>
    <n v="1.268"/>
    <m/>
    <s v="A"/>
    <s v="P"/>
    <x v="0"/>
    <s v="A-1"/>
    <s v="N"/>
    <n v="0"/>
    <s v="A-1"/>
    <n v="11787088.93"/>
    <x v="6"/>
    <s v="V"/>
    <s v="EURIBOR 3"/>
    <n v="0.57599999999999996"/>
    <n v="1708696.11"/>
    <n v="73779.5"/>
    <n v="0"/>
    <n v="5353.96"/>
  </r>
  <r>
    <x v="1"/>
    <s v="4048 246 92 S"/>
    <x v="6"/>
    <d v="2006-12-13T00:00:00"/>
    <d v="2006-12-21T00:00:00"/>
    <d v="2007-11-30T00:00:00"/>
    <n v="15000000"/>
    <x v="2"/>
    <x v="2"/>
    <n v="2.5"/>
    <n v="3.3050000000000002"/>
    <m/>
    <s v="A"/>
    <s v="P"/>
    <x v="0"/>
    <s v="A-1"/>
    <s v="N"/>
    <n v="0"/>
    <s v="A-1"/>
    <n v="3743921.12"/>
    <x v="21"/>
    <s v="F"/>
    <s v="FIXE"/>
    <n v="3.15"/>
    <n v="1153230.44"/>
    <n v="156402.78"/>
    <n v="0"/>
    <n v="10482.98"/>
  </r>
  <r>
    <x v="1"/>
    <n v="425"/>
    <x v="12"/>
    <d v="2017-11-02T00:00:00"/>
    <d v="2017-12-01T00:00:00"/>
    <d v="2018-12-20T00:00:00"/>
    <n v="30000000"/>
    <x v="2"/>
    <x v="4"/>
    <n v="0.5"/>
    <n v="0.83299999999999996"/>
    <m/>
    <s v="A"/>
    <s v="C"/>
    <x v="0"/>
    <s v="A-1"/>
    <s v="N"/>
    <n v="0"/>
    <s v="A-1"/>
    <n v="27857142.859999999"/>
    <x v="43"/>
    <s v="V"/>
    <s v="EURIBOR 12"/>
    <n v="0.42"/>
    <n v="2142857.14"/>
    <n v="134400"/>
    <n v="0"/>
    <n v="2785.71"/>
  </r>
  <r>
    <x v="1"/>
    <s v="43422056PDIF"/>
    <x v="9"/>
    <d v="2015-12-22T00:00:00"/>
    <d v="2016-01-29T00:00:00"/>
    <d v="2016-11-30T00:00:00"/>
    <n v="8500000"/>
    <x v="0"/>
    <x v="0"/>
    <n v="1.8"/>
    <n v="1.8420000000000001"/>
    <m/>
    <s v="A"/>
    <s v="C"/>
    <x v="0"/>
    <s v="A-1"/>
    <s v="N"/>
    <n v="0"/>
    <s v="A-1"/>
    <n v="6799999.9900000002"/>
    <x v="44"/>
    <s v="F"/>
    <s v="FIXE"/>
    <n v="1.8"/>
    <n v="566666.67000000004"/>
    <n v="132600"/>
    <n v="0"/>
    <n v="10730.96"/>
  </r>
  <r>
    <x v="1"/>
    <n v="445"/>
    <x v="12"/>
    <d v="2006-12-04T00:00:00"/>
    <d v="2006-12-12T00:00:00"/>
    <d v="2007-01-01T00:00:00"/>
    <n v="20000000"/>
    <x v="2"/>
    <x v="7"/>
    <n v="3.8410000000000002"/>
    <n v="3.9260000000000002"/>
    <m/>
    <s v="A"/>
    <s v="X Échéances Progressives"/>
    <x v="0"/>
    <s v="A-1"/>
    <s v="N"/>
    <n v="0"/>
    <s v="A-1"/>
    <n v="5415518.4900000002"/>
    <x v="21"/>
    <s v="F"/>
    <s v="FIXE"/>
    <n v="3.04"/>
    <n v="1647153.64"/>
    <n v="202329.13"/>
    <n v="0"/>
    <n v="27741.82"/>
  </r>
  <r>
    <x v="1"/>
    <n v="446"/>
    <x v="12"/>
    <d v="2007-11-15T00:00:00"/>
    <d v="2007-12-13T00:00:00"/>
    <d v="2008-01-01T00:00:00"/>
    <n v="22800000"/>
    <x v="2"/>
    <x v="7"/>
    <n v="4.04"/>
    <n v="4.601"/>
    <m/>
    <s v="A"/>
    <s v="X Échéances Progressives"/>
    <x v="0"/>
    <s v="A-1"/>
    <s v="N"/>
    <n v="0"/>
    <s v="A-1"/>
    <n v="7972996.5899999999"/>
    <x v="17"/>
    <s v="F"/>
    <s v="FIXE"/>
    <n v="4.415"/>
    <n v="1787095.87"/>
    <n v="430908.08"/>
    <n v="0"/>
    <n v="58828.7"/>
  </r>
  <r>
    <x v="1"/>
    <s v="45 4139 699 92 Y"/>
    <x v="6"/>
    <d v="2004-12-17T00:00:00"/>
    <d v="2004-12-21T00:00:00"/>
    <d v="2005-11-15T00:00:00"/>
    <n v="30000000"/>
    <x v="1"/>
    <x v="1"/>
    <n v="2.74"/>
    <n v="4.4450000000000003"/>
    <m/>
    <s v="A"/>
    <s v="X Libre"/>
    <x v="1"/>
    <s v="A-1"/>
    <s v="N"/>
    <n v="0"/>
    <s v="A-1"/>
    <n v="2400000"/>
    <x v="45"/>
    <s v="F"/>
    <s v="FIXE"/>
    <n v="3.57"/>
    <n v="2200000"/>
    <n v="164220"/>
    <n v="0"/>
    <n v="11032.77"/>
  </r>
  <r>
    <x v="1"/>
    <n v="5024084"/>
    <x v="11"/>
    <d v="2013-12-02T00:00:00"/>
    <d v="2017-12-12T00:00:00"/>
    <d v="2020-01-01T00:00:00"/>
    <n v="13176939"/>
    <x v="2"/>
    <x v="5"/>
    <n v="0.75"/>
    <n v="1.752"/>
    <m/>
    <s v="A"/>
    <s v="C"/>
    <x v="0"/>
    <s v="A-1"/>
    <s v="N"/>
    <n v="0"/>
    <s v="A-1"/>
    <n v="13176939"/>
    <x v="46"/>
    <s v="V"/>
    <s v="LIVRET A"/>
    <n v="1.75"/>
    <n v="0"/>
    <n v="0"/>
    <n v="0"/>
    <n v="242993.12"/>
  </r>
  <r>
    <x v="1"/>
    <n v="5024088"/>
    <x v="11"/>
    <d v="2013-12-02T00:00:00"/>
    <d v="2018-11-26T00:00:00"/>
    <d v="2020-01-01T00:00:00"/>
    <n v="4221007"/>
    <x v="2"/>
    <x v="5"/>
    <n v="2.25"/>
    <n v="3.2549999999999999"/>
    <m/>
    <s v="A"/>
    <s v="C"/>
    <x v="0"/>
    <s v="A-1"/>
    <s v="N"/>
    <n v="0"/>
    <s v="A-1"/>
    <n v="4221007"/>
    <x v="46"/>
    <s v="V"/>
    <s v="LIVRET A"/>
    <n v="3.25"/>
    <n v="0"/>
    <n v="0"/>
    <n v="0"/>
    <n v="13530.35"/>
  </r>
  <r>
    <x v="1"/>
    <n v="5024675"/>
    <x v="11"/>
    <d v="2013-12-02T00:00:00"/>
    <d v="2017-12-12T00:00:00"/>
    <d v="2020-01-01T00:00:00"/>
    <n v="1304309"/>
    <x v="2"/>
    <x v="5"/>
    <n v="0.75"/>
    <n v="1.752"/>
    <m/>
    <s v="A"/>
    <s v="C"/>
    <x v="0"/>
    <s v="A-1"/>
    <s v="N"/>
    <n v="0"/>
    <s v="A-1"/>
    <n v="1304309"/>
    <x v="46"/>
    <s v="V"/>
    <s v="LIVRET A"/>
    <n v="1.75"/>
    <n v="0"/>
    <n v="0"/>
    <n v="0"/>
    <n v="24052.48"/>
  </r>
  <r>
    <x v="1"/>
    <n v="5024724"/>
    <x v="11"/>
    <d v="2013-12-02T00:00:00"/>
    <d v="2014-11-25T00:00:00"/>
    <d v="2016-01-01T00:00:00"/>
    <n v="20655996"/>
    <x v="2"/>
    <x v="5"/>
    <n v="2.25"/>
    <n v="1.784"/>
    <m/>
    <s v="A"/>
    <s v="X Produits CDC"/>
    <x v="0"/>
    <s v="A-1"/>
    <s v="N"/>
    <n v="0"/>
    <s v="A-1"/>
    <n v="18014906.440000001"/>
    <x v="47"/>
    <s v="V"/>
    <s v="LIVRET A"/>
    <n v="1.75"/>
    <n v="903245.75"/>
    <n v="331067.65999999997"/>
    <n v="0"/>
    <n v="315260.86"/>
  </r>
  <r>
    <x v="1"/>
    <n v="5024765"/>
    <x v="11"/>
    <d v="2013-12-02T00:00:00"/>
    <d v="2014-11-25T00:00:00"/>
    <d v="2016-01-01T00:00:00"/>
    <n v="5409659"/>
    <x v="2"/>
    <x v="5"/>
    <n v="2.25"/>
    <n v="1.383"/>
    <m/>
    <s v="A"/>
    <s v="X Produits CDC"/>
    <x v="0"/>
    <s v="A-1"/>
    <s v="N"/>
    <n v="0"/>
    <s v="A-1"/>
    <n v="4692970.57"/>
    <x v="47"/>
    <s v="V"/>
    <s v="LIVRET A"/>
    <n v="1.35"/>
    <n v="244145.33"/>
    <n v="66651.06"/>
    <n v="0"/>
    <n v="63355.1"/>
  </r>
  <r>
    <x v="1"/>
    <n v="5024826"/>
    <x v="11"/>
    <d v="2013-12-02T00:00:00"/>
    <d v="2014-11-25T00:00:00"/>
    <d v="2016-01-01T00:00:00"/>
    <n v="3043350"/>
    <x v="2"/>
    <x v="5"/>
    <n v="2.25"/>
    <n v="1.383"/>
    <m/>
    <s v="A"/>
    <s v="X Produits CDC"/>
    <x v="0"/>
    <s v="A-1"/>
    <s v="N"/>
    <n v="0"/>
    <s v="A-1"/>
    <n v="2640157.5499999998"/>
    <x v="47"/>
    <s v="V"/>
    <s v="LIVRET A"/>
    <n v="1.35"/>
    <n v="137350.54999999999"/>
    <n v="37496.36"/>
    <n v="0"/>
    <n v="35642.129999999997"/>
  </r>
  <r>
    <x v="1"/>
    <n v="5024875"/>
    <x v="11"/>
    <d v="2013-12-02T00:00:00"/>
    <d v="2017-12-12T00:00:00"/>
    <d v="2020-01-01T00:00:00"/>
    <n v="2777000"/>
    <x v="2"/>
    <x v="5"/>
    <n v="0.75"/>
    <n v="1.752"/>
    <m/>
    <s v="A"/>
    <s v="C"/>
    <x v="1"/>
    <s v="A-1"/>
    <s v="N"/>
    <n v="0"/>
    <s v="A-1"/>
    <n v="2777000"/>
    <x v="46"/>
    <s v="V"/>
    <s v="LIVRET A"/>
    <n v="1.75"/>
    <n v="0"/>
    <n v="0"/>
    <n v="0"/>
    <n v="51210.07"/>
  </r>
  <r>
    <x v="1"/>
    <n v="5028138"/>
    <x v="11"/>
    <d v="2013-12-02T00:00:00"/>
    <d v="2017-12-05T00:00:00"/>
    <d v="2019-01-01T00:00:00"/>
    <n v="4491000"/>
    <x v="2"/>
    <x v="5"/>
    <n v="0.75"/>
    <n v="1.7549999999999999"/>
    <m/>
    <s v="A"/>
    <s v="C"/>
    <x v="1"/>
    <s v="A-1"/>
    <s v="N"/>
    <n v="0"/>
    <s v="A-1"/>
    <n v="4491000"/>
    <x v="48"/>
    <s v="V"/>
    <s v="LIVRET A"/>
    <n v="1.75"/>
    <n v="0"/>
    <n v="5767.11"/>
    <n v="0"/>
    <n v="78592.5"/>
  </r>
  <r>
    <x v="1"/>
    <n v="5028139"/>
    <x v="11"/>
    <d v="2013-12-02T00:00:00"/>
    <d v="2016-11-29T00:00:00"/>
    <d v="2018-01-01T00:00:00"/>
    <n v="4285000"/>
    <x v="2"/>
    <x v="5"/>
    <n v="1.25"/>
    <n v="1.7549999999999999"/>
    <m/>
    <s v="A"/>
    <s v="C"/>
    <x v="0"/>
    <s v="A-1"/>
    <s v="N"/>
    <n v="0"/>
    <s v="A-1"/>
    <n v="4113600"/>
    <x v="49"/>
    <s v="V"/>
    <s v="LIVRET A"/>
    <n v="1.75"/>
    <n v="171400"/>
    <n v="74987.5"/>
    <n v="0"/>
    <n v="71988"/>
  </r>
  <r>
    <x v="1"/>
    <n v="5028140"/>
    <x v="11"/>
    <d v="2013-12-02T00:00:00"/>
    <d v="2015-12-03T00:00:00"/>
    <d v="2017-01-01T00:00:00"/>
    <n v="2375000"/>
    <x v="2"/>
    <x v="5"/>
    <n v="1.25"/>
    <n v="1.7549999999999999"/>
    <m/>
    <s v="A"/>
    <s v="C"/>
    <x v="0"/>
    <s v="A-1"/>
    <s v="N"/>
    <n v="0"/>
    <s v="A-1"/>
    <n v="2185000"/>
    <x v="50"/>
    <s v="V"/>
    <s v="LIVRET A"/>
    <n v="1.75"/>
    <n v="95000"/>
    <n v="39900"/>
    <n v="0"/>
    <n v="38237.5"/>
  </r>
  <r>
    <x v="1"/>
    <n v="5028141"/>
    <x v="11"/>
    <d v="2013-12-02T00:00:00"/>
    <d v="2014-11-25T00:00:00"/>
    <d v="2016-01-01T00:00:00"/>
    <n v="1199500"/>
    <x v="2"/>
    <x v="5"/>
    <n v="2.25"/>
    <n v="1.7789999999999999"/>
    <m/>
    <s v="A"/>
    <s v="C"/>
    <x v="0"/>
    <s v="A-1"/>
    <s v="N"/>
    <n v="0"/>
    <s v="A-1"/>
    <n v="1055560"/>
    <x v="51"/>
    <s v="V"/>
    <s v="LIVRET A"/>
    <n v="1.75"/>
    <n v="47980"/>
    <n v="19311.95"/>
    <n v="0"/>
    <n v="18472.3"/>
  </r>
  <r>
    <x v="1"/>
    <n v="5080646"/>
    <x v="11"/>
    <d v="2014-12-29T00:00:00"/>
    <d v="2015-12-03T00:00:00"/>
    <d v="2017-01-01T00:00:00"/>
    <n v="18997821"/>
    <x v="2"/>
    <x v="5"/>
    <n v="2.25"/>
    <n v="1.756"/>
    <m/>
    <s v="A"/>
    <s v="X Produits CDC"/>
    <x v="0"/>
    <s v="A-1"/>
    <s v="N"/>
    <n v="0"/>
    <s v="A-1"/>
    <n v="17380711.359999999"/>
    <x v="52"/>
    <s v="V"/>
    <s v="LIVRET A"/>
    <n v="1.75"/>
    <n v="815568.31"/>
    <n v="318434.89"/>
    <n v="0"/>
    <n v="304162.45"/>
  </r>
  <r>
    <x v="1"/>
    <n v="5080647"/>
    <x v="11"/>
    <d v="2014-12-29T00:00:00"/>
    <d v="2015-12-03T00:00:00"/>
    <d v="2017-01-01T00:00:00"/>
    <n v="3026421"/>
    <x v="2"/>
    <x v="5"/>
    <n v="1"/>
    <n v="1.3560000000000001"/>
    <m/>
    <s v="A"/>
    <s v="X Produits CDC"/>
    <x v="0"/>
    <s v="A-1"/>
    <s v="N"/>
    <n v="0"/>
    <s v="A-1"/>
    <n v="2758980.12"/>
    <x v="52"/>
    <s v="V"/>
    <s v="LIVRET A"/>
    <n v="1.35"/>
    <n v="134617"/>
    <n v="39063.56"/>
    <n v="0"/>
    <n v="37246.230000000003"/>
  </r>
  <r>
    <x v="1"/>
    <n v="5080648"/>
    <x v="11"/>
    <d v="2014-12-29T00:00:00"/>
    <d v="2015-12-03T00:00:00"/>
    <d v="2017-01-01T00:00:00"/>
    <n v="823690"/>
    <x v="2"/>
    <x v="5"/>
    <n v="1"/>
    <n v="1.3560000000000001"/>
    <m/>
    <s v="A"/>
    <s v="X Produits CDC"/>
    <x v="0"/>
    <s v="A-1"/>
    <s v="N"/>
    <n v="0"/>
    <s v="A-1"/>
    <n v="750901.59"/>
    <x v="52"/>
    <s v="V"/>
    <s v="LIVRET A"/>
    <n v="1.35"/>
    <n v="36638.22"/>
    <n v="10631.79"/>
    <n v="0"/>
    <n v="10137.17"/>
  </r>
  <r>
    <x v="1"/>
    <n v="5169496"/>
    <x v="11"/>
    <d v="2016-12-15T00:00:00"/>
    <d v="2017-12-05T00:00:00"/>
    <d v="2018-04-01T00:00:00"/>
    <n v="11726500"/>
    <x v="0"/>
    <x v="0"/>
    <n v="1.5"/>
    <n v="1.5069999999999999"/>
    <m/>
    <s v="T"/>
    <s v="X Produits CDC"/>
    <x v="0"/>
    <s v="A-1"/>
    <s v="N"/>
    <n v="0"/>
    <s v="A-1"/>
    <n v="11346867.869999999"/>
    <x v="53"/>
    <s v="F"/>
    <s v="FIXE"/>
    <n v="1.5"/>
    <n v="379632.13"/>
    <n v="142697.4"/>
    <n v="0"/>
    <n v="42313.48"/>
  </r>
  <r>
    <x v="1"/>
    <s v="696623DP"/>
    <x v="17"/>
    <d v="2010-11-26T00:00:00"/>
    <d v="2010-12-15T00:00:00"/>
    <d v="2011-12-15T00:00:00"/>
    <n v="10000000"/>
    <x v="2"/>
    <x v="4"/>
    <n v="1.5329999999999999"/>
    <n v="1.1759999999999999"/>
    <m/>
    <s v="A"/>
    <s v="P"/>
    <x v="0"/>
    <s v="A-1"/>
    <s v="N"/>
    <n v="0"/>
    <s v="A-1"/>
    <n v="5398314.0199999996"/>
    <x v="54"/>
    <s v="V"/>
    <s v="EURIBOR 12"/>
    <n v="0.35899999999999999"/>
    <n v="657190.81000000006"/>
    <n v="22161.97"/>
    <n v="0"/>
    <n v="1147.1400000000001"/>
  </r>
  <r>
    <x v="1"/>
    <n v="72485"/>
    <x v="11"/>
    <d v="2017-12-14T00:00:00"/>
    <d v="2018-11-26T00:00:00"/>
    <d v="2019-04-01T00:00:00"/>
    <n v="5290000"/>
    <x v="0"/>
    <x v="0"/>
    <n v="1.41"/>
    <n v="1.4179999999999999"/>
    <m/>
    <s v="T"/>
    <s v="X Produits CDC"/>
    <x v="1"/>
    <s v="A-1"/>
    <s v="N"/>
    <n v="0"/>
    <s v="A-1"/>
    <n v="5290000"/>
    <x v="55"/>
    <s v="F"/>
    <s v="FIXE"/>
    <n v="1.41"/>
    <n v="0"/>
    <n v="0"/>
    <n v="0"/>
    <n v="5299.85"/>
  </r>
  <r>
    <x v="1"/>
    <n v="72497"/>
    <x v="11"/>
    <d v="2017-12-14T00:00:00"/>
    <d v="2018-11-26T00:00:00"/>
    <d v="2019-04-01T00:00:00"/>
    <n v="4575000"/>
    <x v="0"/>
    <x v="0"/>
    <n v="1.41"/>
    <n v="1.4259999999999999"/>
    <m/>
    <s v="T"/>
    <s v="P"/>
    <x v="1"/>
    <s v="A-1"/>
    <s v="N"/>
    <n v="0"/>
    <s v="A-1"/>
    <n v="4575000"/>
    <x v="55"/>
    <s v="F"/>
    <s v="FIXE"/>
    <n v="1.41"/>
    <n v="0"/>
    <n v="0"/>
    <n v="0"/>
    <n v="6399.55"/>
  </r>
  <r>
    <x v="1"/>
    <n v="72498"/>
    <x v="11"/>
    <d v="2017-12-14T00:00:00"/>
    <d v="2018-11-26T00:00:00"/>
    <d v="2019-04-01T00:00:00"/>
    <n v="675000"/>
    <x v="0"/>
    <x v="0"/>
    <n v="1.41"/>
    <n v="1.4179999999999999"/>
    <m/>
    <s v="T"/>
    <s v="X Produits CDC"/>
    <x v="1"/>
    <s v="A-1"/>
    <s v="N"/>
    <n v="0"/>
    <s v="A-1"/>
    <n v="675000"/>
    <x v="55"/>
    <s v="F"/>
    <s v="FIXE"/>
    <n v="1.41"/>
    <n v="0"/>
    <n v="0"/>
    <n v="0"/>
    <n v="676.26"/>
  </r>
  <r>
    <x v="1"/>
    <s v="7364095 Z"/>
    <x v="6"/>
    <d v="2002-12-27T00:00:00"/>
    <d v="2002-12-31T00:00:00"/>
    <d v="2003-12-30T00:00:00"/>
    <n v="11326961.98"/>
    <x v="2"/>
    <x v="4"/>
    <n v="2.8"/>
    <n v="4.4630000000000001"/>
    <m/>
    <s v="A"/>
    <s v="P"/>
    <x v="0"/>
    <s v="A-1"/>
    <s v="O"/>
    <s v="5 022 049,93"/>
    <s v="A-1"/>
    <n v="5027369.29"/>
    <x v="15"/>
    <s v="V"/>
    <s v="TAG3M"/>
    <n v="0"/>
    <n v="482854.49"/>
    <n v="191299.82"/>
    <n v="0"/>
    <n v="13.96"/>
  </r>
  <r>
    <x v="1"/>
    <n v="753842016"/>
    <x v="10"/>
    <d v="1998-10-26T00:00:00"/>
    <d v="1998-10-26T00:00:00"/>
    <d v="2000-01-25T00:00:00"/>
    <n v="30489803.449999999"/>
    <x v="0"/>
    <x v="0"/>
    <n v="4.5999999999999996"/>
    <n v="4.5949999999999998"/>
    <m/>
    <s v="A"/>
    <s v="P"/>
    <x v="0"/>
    <s v="A-4"/>
    <s v="N"/>
    <n v="0"/>
    <s v="A-1"/>
    <n v="2260318.27"/>
    <x v="16"/>
    <s v="F"/>
    <s v="FIXE"/>
    <n v="4.5999999999999996"/>
    <n v="2160916.12"/>
    <n v="203376.78"/>
    <n v="0"/>
    <n v="97137.94"/>
  </r>
  <r>
    <x v="1"/>
    <n v="783"/>
    <x v="12"/>
    <d v="2018-12-06T00:00:00"/>
    <d v="2018-12-13T00:00:00"/>
    <d v="2019-12-20T00:00:00"/>
    <n v="14414000"/>
    <x v="0"/>
    <x v="0"/>
    <n v="1.57"/>
    <n v="1.5669999999999999"/>
    <m/>
    <s v="A"/>
    <s v="X Libre"/>
    <x v="1"/>
    <s v="A-1"/>
    <s v="N"/>
    <n v="0"/>
    <s v="A-1"/>
    <n v="14414000"/>
    <x v="12"/>
    <s v="F"/>
    <s v="FIXE"/>
    <n v="1.57"/>
    <n v="0"/>
    <n v="0"/>
    <n v="0"/>
    <n v="11558.32"/>
  </r>
  <r>
    <x v="1"/>
    <s v="8400 184 92 Z"/>
    <x v="6"/>
    <d v="2003-11-25T00:00:00"/>
    <d v="2003-11-28T00:00:00"/>
    <d v="2004-10-30T00:00:00"/>
    <n v="15000000"/>
    <x v="2"/>
    <x v="4"/>
    <n v="2.35"/>
    <n v="4.1950000000000003"/>
    <m/>
    <s v="A"/>
    <s v="P"/>
    <x v="1"/>
    <s v="A-1"/>
    <s v="N"/>
    <n v="0"/>
    <s v="A-1"/>
    <n v="0"/>
    <x v="16"/>
    <s v="F"/>
    <s v="FIXE"/>
    <n v="3.43"/>
    <n v="1179686.57"/>
    <n v="40463.25"/>
    <n v="0"/>
    <n v="0"/>
  </r>
  <r>
    <x v="1"/>
    <s v="A2908575"/>
    <x v="18"/>
    <d v="2008-08-07T00:00:00"/>
    <d v="2008-11-25T00:00:00"/>
    <d v="2009-11-25T00:00:00"/>
    <n v="20000000"/>
    <x v="0"/>
    <x v="0"/>
    <n v="4.42"/>
    <n v="4.5309999999999997"/>
    <m/>
    <s v="A"/>
    <s v="P"/>
    <x v="0"/>
    <s v="A-1"/>
    <s v="N"/>
    <n v="0"/>
    <s v="A-1"/>
    <n v="8148605.1699999999"/>
    <x v="56"/>
    <s v="F"/>
    <s v="FIXE"/>
    <n v="4.42"/>
    <n v="1428729.85"/>
    <n v="429197.63"/>
    <n v="0"/>
    <n v="37017.300000000003"/>
  </r>
  <r>
    <x v="1"/>
    <s v="A2908578"/>
    <x v="18"/>
    <d v="2008-08-12T00:00:00"/>
    <d v="2008-11-25T00:00:00"/>
    <d v="2009-11-25T00:00:00"/>
    <n v="20000000"/>
    <x v="0"/>
    <x v="0"/>
    <n v="4.96"/>
    <n v="4.96"/>
    <m/>
    <s v="A"/>
    <s v="P"/>
    <x v="0"/>
    <s v="A-1"/>
    <s v="N"/>
    <n v="0"/>
    <s v="A-1"/>
    <n v="8328901.0199999996"/>
    <x v="56"/>
    <s v="F"/>
    <s v="FIXE"/>
    <n v="4.96"/>
    <n v="1437239.03"/>
    <n v="484400.55"/>
    <n v="0"/>
    <n v="41877.26"/>
  </r>
  <r>
    <x v="1"/>
    <s v="A2908955"/>
    <x v="18"/>
    <d v="2008-12-19T00:00:00"/>
    <d v="2009-06-25T00:00:00"/>
    <d v="2009-09-25T00:00:00"/>
    <n v="10000000"/>
    <x v="2"/>
    <x v="3"/>
    <n v="2.6150000000000002"/>
    <n v="1.3120000000000001"/>
    <m/>
    <s v="T"/>
    <s v="P"/>
    <x v="0"/>
    <s v="A-1"/>
    <s v="N"/>
    <n v="0"/>
    <s v="A-1"/>
    <n v="4373342.79"/>
    <x v="6"/>
    <s v="V"/>
    <s v="EURIBOR 3"/>
    <n v="0.57499999999999996"/>
    <n v="697324.36"/>
    <n v="28037.7"/>
    <n v="0"/>
    <n v="501.72"/>
  </r>
  <r>
    <x v="1"/>
    <s v="A2909100"/>
    <x v="18"/>
    <d v="2009-02-25T00:00:00"/>
    <d v="2009-09-25T00:00:00"/>
    <d v="2010-03-25T00:00:00"/>
    <n v="50000000"/>
    <x v="2"/>
    <x v="10"/>
    <n v="2.6150000000000002"/>
    <n v="3.3340000000000001"/>
    <m/>
    <s v="S"/>
    <s v="P"/>
    <x v="1"/>
    <s v="A-1"/>
    <s v="N"/>
    <n v="0"/>
    <s v="A-1"/>
    <n v="22746851.18"/>
    <x v="57"/>
    <s v="V"/>
    <s v="EURIBOR 3"/>
    <n v="0.57499999999999996"/>
    <n v="3451407.22"/>
    <n v="145191.29"/>
    <n v="0"/>
    <n v="2609.5700000000002"/>
  </r>
  <r>
    <x v="1"/>
    <s v="A2909430"/>
    <x v="18"/>
    <d v="2009-07-23T00:00:00"/>
    <d v="2010-01-25T00:00:00"/>
    <d v="2010-04-25T00:00:00"/>
    <n v="6200000"/>
    <x v="2"/>
    <x v="10"/>
    <n v="2.0499999999999998"/>
    <n v="1.266"/>
    <m/>
    <s v="S"/>
    <s v="P"/>
    <x v="0"/>
    <s v="A-1"/>
    <s v="N"/>
    <n v="0"/>
    <s v="A-1"/>
    <n v="2815913.92"/>
    <x v="58"/>
    <s v="V"/>
    <s v="EURIBOR 6"/>
    <n v="0.47799999999999998"/>
    <n v="422322.68"/>
    <n v="15183.51"/>
    <n v="0"/>
    <n v="2563.73"/>
  </r>
  <r>
    <x v="1"/>
    <s v="A2909431"/>
    <x v="18"/>
    <d v="2009-07-23T00:00:00"/>
    <d v="2009-12-10T00:00:00"/>
    <d v="2010-04-25T00:00:00"/>
    <n v="13800000"/>
    <x v="2"/>
    <x v="10"/>
    <n v="2.0499999999999998"/>
    <n v="3.0390000000000001"/>
    <m/>
    <s v="S"/>
    <s v="P"/>
    <x v="0"/>
    <s v="A-1"/>
    <s v="N"/>
    <n v="0"/>
    <s v="A-1"/>
    <n v="6267679.3300000001"/>
    <x v="58"/>
    <s v="V"/>
    <s v="EURIBOR 6"/>
    <n v="0.47799999999999998"/>
    <n v="940008.54"/>
    <n v="33795.56"/>
    <n v="0"/>
    <n v="5706.37"/>
  </r>
  <r>
    <x v="1"/>
    <s v="A2909667"/>
    <x v="18"/>
    <d v="2009-11-25T00:00:00"/>
    <d v="2009-11-25T00:00:00"/>
    <d v="2010-11-25T00:00:00"/>
    <n v="7800000"/>
    <x v="0"/>
    <x v="0"/>
    <n v="3.55"/>
    <n v="3.55"/>
    <m/>
    <s v="A"/>
    <s v="X Libre"/>
    <x v="0"/>
    <s v="A-1"/>
    <s v="N"/>
    <n v="0"/>
    <s v="A-1"/>
    <n v="1210000"/>
    <x v="18"/>
    <s v="F"/>
    <s v="FIXE"/>
    <n v="3.55"/>
    <n v="800000"/>
    <n v="71355"/>
    <n v="0"/>
    <n v="4354.34"/>
  </r>
  <r>
    <x v="1"/>
    <s v="A2909980"/>
    <x v="18"/>
    <d v="2009-12-17T00:00:00"/>
    <d v="2010-11-30T00:00:00"/>
    <d v="2011-03-25T00:00:00"/>
    <n v="10000000"/>
    <x v="2"/>
    <x v="3"/>
    <n v="2.5"/>
    <n v="3.8340000000000001"/>
    <m/>
    <s v="T"/>
    <s v="P"/>
    <x v="0"/>
    <s v="A-1"/>
    <s v="N"/>
    <n v="0"/>
    <s v="A-1"/>
    <n v="5409058.4699999997"/>
    <x v="54"/>
    <s v="F"/>
    <s v="FIXE"/>
    <n v="3.6"/>
    <n v="656911.09"/>
    <n v="209580.14"/>
    <n v="0"/>
    <n v="3786.34"/>
  </r>
  <r>
    <x v="1"/>
    <s v="A2910288"/>
    <x v="18"/>
    <d v="2010-06-24T00:00:00"/>
    <d v="2010-08-18T00:00:00"/>
    <d v="2011-08-18T00:00:00"/>
    <n v="57307510.659999996"/>
    <x v="0"/>
    <x v="0"/>
    <n v="2.88"/>
    <n v="2.88"/>
    <m/>
    <s v="A"/>
    <s v="P"/>
    <x v="0"/>
    <s v="A-1"/>
    <s v="N"/>
    <n v="0"/>
    <s v="A-1"/>
    <n v="18788199.190000001"/>
    <x v="59"/>
    <s v="F"/>
    <s v="FIXE"/>
    <n v="2.88"/>
    <n v="5675978.79"/>
    <n v="704568.33"/>
    <n v="0"/>
    <n v="201615.39"/>
  </r>
  <r>
    <x v="1"/>
    <s v="A29102CL"/>
    <x v="18"/>
    <d v="2010-09-10T00:00:00"/>
    <d v="2010-12-09T00:00:00"/>
    <d v="2011-03-25T00:00:00"/>
    <n v="25000000"/>
    <x v="2"/>
    <x v="3"/>
    <n v="2.5"/>
    <n v="3.843"/>
    <m/>
    <s v="T"/>
    <s v="P"/>
    <x v="0"/>
    <s v="A-1"/>
    <s v="N"/>
    <n v="0"/>
    <s v="A-1"/>
    <n v="13522646.189999999"/>
    <x v="54"/>
    <s v="F"/>
    <s v="FIXE"/>
    <n v="3.65"/>
    <n v="1642277.71"/>
    <n v="531227.43000000005"/>
    <n v="0"/>
    <n v="9597.32"/>
  </r>
  <r>
    <x v="1"/>
    <s v="A29102CM"/>
    <x v="18"/>
    <d v="2010-09-10T00:00:00"/>
    <d v="2010-12-09T00:00:00"/>
    <d v="2011-03-25T00:00:00"/>
    <n v="25000000"/>
    <x v="2"/>
    <x v="3"/>
    <n v="2.5"/>
    <n v="3.8460000000000001"/>
    <m/>
    <s v="T"/>
    <s v="P"/>
    <x v="0"/>
    <s v="A-1"/>
    <s v="N"/>
    <n v="0"/>
    <s v="A-1"/>
    <n v="13522646.189999999"/>
    <x v="54"/>
    <s v="F"/>
    <s v="FIXE"/>
    <n v="3.65"/>
    <n v="1642277.71"/>
    <n v="531227.43000000005"/>
    <n v="0"/>
    <n v="9597.32"/>
  </r>
  <r>
    <x v="1"/>
    <s v="A29102LT001"/>
    <x v="18"/>
    <d v="2010-11-10T00:00:00"/>
    <d v="2012-10-25T00:00:00"/>
    <d v="2013-10-25T00:00:00"/>
    <n v="3800000"/>
    <x v="0"/>
    <x v="0"/>
    <n v="2.6"/>
    <n v="2.6040000000000001"/>
    <m/>
    <s v="A"/>
    <s v="P"/>
    <x v="0"/>
    <s v="A-1"/>
    <s v="N"/>
    <n v="0"/>
    <s v="A-1"/>
    <n v="2478419.7200000002"/>
    <x v="60"/>
    <s v="F"/>
    <s v="FIXE"/>
    <n v="2.6"/>
    <n v="236854.77"/>
    <n v="70597.14"/>
    <n v="0"/>
    <n v="12005.06"/>
  </r>
  <r>
    <x v="1"/>
    <s v="A29102LT002"/>
    <x v="18"/>
    <d v="2010-11-10T00:00:00"/>
    <d v="2011-12-21T00:00:00"/>
    <d v="2012-01-25T00:00:00"/>
    <n v="17200000"/>
    <x v="2"/>
    <x v="7"/>
    <n v="2.5"/>
    <n v="3.5190000000000001"/>
    <m/>
    <s v="T"/>
    <s v="P"/>
    <x v="0"/>
    <s v="A-1"/>
    <s v="N"/>
    <n v="0"/>
    <s v="A-1"/>
    <n v="11227884.02"/>
    <x v="60"/>
    <s v="V"/>
    <s v="EURIBOR 3"/>
    <n v="0.47399999999999998"/>
    <n v="1071178.69"/>
    <n v="57119.98"/>
    <n v="0"/>
    <n v="10243.57"/>
  </r>
  <r>
    <x v="1"/>
    <s v="A29102LW"/>
    <x v="18"/>
    <d v="2010-11-10T00:00:00"/>
    <d v="2011-12-16T00:00:00"/>
    <d v="2012-01-25T00:00:00"/>
    <n v="25000000"/>
    <x v="2"/>
    <x v="7"/>
    <n v="2.5"/>
    <n v="3.5139999999999998"/>
    <m/>
    <s v="T"/>
    <s v="P"/>
    <x v="0"/>
    <s v="A-1"/>
    <s v="N"/>
    <n v="0"/>
    <s v="A-1"/>
    <n v="16319598.859999999"/>
    <x v="60"/>
    <s v="V"/>
    <s v="EURIBOR 3"/>
    <n v="0.47399999999999998"/>
    <n v="1556945.77"/>
    <n v="83023.22"/>
    <n v="0"/>
    <n v="14888.91"/>
  </r>
  <r>
    <x v="1"/>
    <s v="A29110KF"/>
    <x v="18"/>
    <d v="2011-08-25T00:00:00"/>
    <d v="2011-08-30T00:00:00"/>
    <d v="2012-07-24T00:00:00"/>
    <n v="50572713.530000001"/>
    <x v="0"/>
    <x v="0"/>
    <n v="3.17"/>
    <n v="3.1709999999999998"/>
    <m/>
    <s v="A"/>
    <s v="X Libre"/>
    <x v="0"/>
    <s v="A-1"/>
    <s v="N"/>
    <n v="0"/>
    <s v="A-1"/>
    <n v="31490652.899999999"/>
    <x v="8"/>
    <s v="F"/>
    <s v="FIXE"/>
    <n v="3.17"/>
    <n v="3140722.15"/>
    <n v="1097814.5900000001"/>
    <n v="0"/>
    <n v="440325.6"/>
  </r>
  <r>
    <x v="1"/>
    <s v="A29120G6"/>
    <x v="18"/>
    <d v="2012-07-19T00:00:00"/>
    <d v="2012-09-25T00:00:00"/>
    <d v="2013-01-25T00:00:00"/>
    <n v="20000000"/>
    <x v="0"/>
    <x v="0"/>
    <n v="4.88"/>
    <n v="5.0019999999999998"/>
    <m/>
    <s v="T"/>
    <s v="P"/>
    <x v="0"/>
    <s v="A-1"/>
    <s v="N"/>
    <n v="0"/>
    <s v="A-1"/>
    <n v="13686206.15"/>
    <x v="60"/>
    <s v="F"/>
    <s v="FIXE"/>
    <n v="4.88"/>
    <n v="1183895.8"/>
    <n v="704214.6"/>
    <n v="0"/>
    <n v="123413.88"/>
  </r>
  <r>
    <x v="1"/>
    <s v="A291730N"/>
    <x v="18"/>
    <d v="2017-11-20T00:00:00"/>
    <d v="2017-11-25T00:00:00"/>
    <d v="2018-02-25T00:00:00"/>
    <n v="45483933.719999999"/>
    <x v="0"/>
    <x v="0"/>
    <n v="2.25"/>
    <n v="2.2690000000000001"/>
    <m/>
    <s v="T"/>
    <s v="X Libre"/>
    <x v="0"/>
    <s v="A-1"/>
    <s v="N"/>
    <n v="0"/>
    <s v="A-1"/>
    <n v="42555214.229999997"/>
    <x v="61"/>
    <s v="F"/>
    <s v="FIXE"/>
    <n v="2.25"/>
    <n v="2928719.49"/>
    <n v="998824.56"/>
    <n v="0"/>
    <n v="96269.61"/>
  </r>
  <r>
    <x v="1"/>
    <s v="AB025185"/>
    <x v="18"/>
    <d v="2002-12-10T00:00:00"/>
    <d v="2002-12-17T00:00:00"/>
    <d v="2004-01-25T00:00:00"/>
    <n v="15000000"/>
    <x v="0"/>
    <x v="0"/>
    <n v="5.05"/>
    <n v="5.0469999999999997"/>
    <m/>
    <s v="A"/>
    <s v="P"/>
    <x v="0"/>
    <s v="A-1"/>
    <s v="N"/>
    <n v="0"/>
    <s v="A-1"/>
    <n v="10151636.199999999"/>
    <x v="62"/>
    <s v="F"/>
    <s v="FIXE"/>
    <n v="5.05"/>
    <n v="446151.78"/>
    <n v="535188.29"/>
    <n v="0"/>
    <n v="478948.64"/>
  </r>
  <r>
    <x v="1"/>
    <s v="AB035763"/>
    <x v="18"/>
    <d v="2003-11-24T00:00:00"/>
    <d v="2003-11-28T00:00:00"/>
    <d v="2004-09-25T00:00:00"/>
    <n v="15000000"/>
    <x v="0"/>
    <x v="0"/>
    <n v="3.68"/>
    <n v="4.2590000000000003"/>
    <m/>
    <s v="A"/>
    <s v="P"/>
    <x v="1"/>
    <s v="A-1"/>
    <s v="O"/>
    <n v="0"/>
    <s v="A-1"/>
    <n v="0"/>
    <x v="16"/>
    <s v="V"/>
    <s v="EURIBOR 12"/>
    <n v="0"/>
    <n v="1376318.39"/>
    <n v="35828.82"/>
    <n v="0"/>
    <n v="0"/>
  </r>
  <r>
    <x v="1"/>
    <s v="AB046693"/>
    <x v="18"/>
    <d v="2004-12-28T00:00:00"/>
    <d v="2004-12-28T00:00:00"/>
    <d v="2005-12-25T00:00:00"/>
    <n v="13776067.550000001"/>
    <x v="0"/>
    <x v="0"/>
    <n v="2.63"/>
    <n v="2.629"/>
    <m/>
    <s v="A"/>
    <s v="X Libre"/>
    <x v="0"/>
    <s v="A-1"/>
    <s v="O"/>
    <s v="1 176 067,55"/>
    <s v="A-1"/>
    <n v="1176067.55"/>
    <x v="63"/>
    <s v="V"/>
    <s v="EURIBOR 12"/>
    <n v="0"/>
    <n v="1100000"/>
    <n v="64654.23"/>
    <n v="0"/>
    <n v="0"/>
  </r>
  <r>
    <x v="1"/>
    <s v="AB057392"/>
    <x v="18"/>
    <d v="2005-12-21T00:00:00"/>
    <d v="2005-12-22T00:00:00"/>
    <d v="2006-11-25T00:00:00"/>
    <n v="10000000"/>
    <x v="1"/>
    <x v="1"/>
    <n v="1"/>
    <n v="0.70199999999999996"/>
    <m/>
    <s v="A"/>
    <s v="X Libre"/>
    <x v="0"/>
    <s v="D-2"/>
    <s v="N"/>
    <n v="0"/>
    <s v="D-2"/>
    <n v="3628335"/>
    <x v="19"/>
    <s v="C"/>
    <s v="TAUX STRUCTURES"/>
    <n v="0"/>
    <n v="518333"/>
    <n v="0"/>
    <n v="0"/>
    <n v="735.61"/>
  </r>
  <r>
    <x v="1"/>
    <s v="AB057395"/>
    <x v="18"/>
    <d v="2005-12-19T00:00:00"/>
    <d v="2005-12-27T00:00:00"/>
    <d v="2006-11-25T00:00:00"/>
    <n v="20000000"/>
    <x v="0"/>
    <x v="0"/>
    <n v="3.47"/>
    <n v="3.47"/>
    <m/>
    <s v="A"/>
    <s v="X Libre"/>
    <x v="0"/>
    <s v="A-1"/>
    <s v="N"/>
    <n v="0"/>
    <s v="A-1"/>
    <n v="2420000"/>
    <x v="18"/>
    <s v="F"/>
    <s v="FIXE"/>
    <n v="3.47"/>
    <n v="1600000"/>
    <n v="139494"/>
    <n v="0"/>
    <n v="8512.43"/>
  </r>
  <r>
    <x v="1"/>
    <s v="AB068115"/>
    <x v="18"/>
    <d v="2006-12-20T00:00:00"/>
    <d v="2006-12-27T00:00:00"/>
    <d v="2007-03-25T00:00:00"/>
    <n v="25000000"/>
    <x v="2"/>
    <x v="7"/>
    <n v="3.863"/>
    <n v="4.7290000000000001"/>
    <m/>
    <s v="A"/>
    <s v="P"/>
    <x v="0"/>
    <s v="A-1"/>
    <s v="N"/>
    <n v="0"/>
    <s v="A-1"/>
    <n v="10302699.800000001"/>
    <x v="39"/>
    <s v="F"/>
    <s v="FIXE"/>
    <n v="4.7"/>
    <n v="1791534.95"/>
    <n v="568429.03"/>
    <n v="0"/>
    <n v="9286.5400000000009"/>
  </r>
  <r>
    <x v="1"/>
    <s v="LT020248"/>
    <x v="7"/>
    <d v="2002-12-16T00:00:00"/>
    <d v="2002-12-20T00:00:00"/>
    <d v="2003-06-15T00:00:00"/>
    <n v="20000000"/>
    <x v="2"/>
    <x v="2"/>
    <n v="3.609"/>
    <n v="3.4510000000000001"/>
    <m/>
    <s v="A"/>
    <s v="P"/>
    <x v="0"/>
    <s v="A-1"/>
    <s v="N"/>
    <n v="0"/>
    <s v="A-1"/>
    <n v="10125000"/>
    <x v="64"/>
    <s v="F"/>
    <s v="FIXE"/>
    <n v="2.78"/>
    <n v="871000"/>
    <n v="309934.48"/>
    <n v="0"/>
    <n v="156375"/>
  </r>
  <r>
    <x v="1"/>
    <s v="LT040406"/>
    <x v="7"/>
    <d v="2004-12-12T00:00:00"/>
    <d v="2004-12-28T00:00:00"/>
    <d v="2005-05-15T00:00:00"/>
    <n v="30000000"/>
    <x v="2"/>
    <x v="2"/>
    <n v="2.7"/>
    <n v="3.359"/>
    <m/>
    <s v="A"/>
    <s v="X Libre"/>
    <x v="0"/>
    <s v="A-1"/>
    <s v="N"/>
    <n v="0"/>
    <s v="A-1"/>
    <n v="2400000"/>
    <x v="65"/>
    <s v="F"/>
    <s v="FIXE"/>
    <n v="2.29"/>
    <n v="2200000"/>
    <n v="106803.06"/>
    <n v="0"/>
    <n v="35266"/>
  </r>
  <r>
    <x v="1"/>
    <s v="MIN205599EUR"/>
    <x v="19"/>
    <d v="2002-12-12T00:00:00"/>
    <d v="2002-12-15T00:00:00"/>
    <d v="2003-01-01T00:00:00"/>
    <n v="46435970.649999999"/>
    <x v="2"/>
    <x v="11"/>
    <n v="3"/>
    <n v="0.42699999999999999"/>
    <m/>
    <s v="A"/>
    <s v="P"/>
    <x v="0"/>
    <s v="A-1"/>
    <s v="N"/>
    <n v="0"/>
    <s v="B-1"/>
    <n v="26000000"/>
    <x v="66"/>
    <s v="C"/>
    <s v="TAUX STRUCTURES"/>
    <n v="4.78"/>
    <n v="2600000"/>
    <n v="1386067.22"/>
    <n v="0"/>
    <n v="1260061.1100000001"/>
  </r>
  <r>
    <x v="1"/>
    <s v="MIN205803EUR"/>
    <x v="20"/>
    <d v="2002-12-15T00:00:00"/>
    <d v="2002-12-20T00:00:00"/>
    <d v="2003-01-01T00:00:00"/>
    <n v="50000000"/>
    <x v="1"/>
    <x v="1"/>
    <n v="4.24"/>
    <n v="4.37"/>
    <m/>
    <s v="T"/>
    <s v="P"/>
    <x v="0"/>
    <s v="B-1"/>
    <s v="N"/>
    <n v="0"/>
    <s v="B-1"/>
    <n v="32745364.440000001"/>
    <x v="62"/>
    <s v="C"/>
    <s v="TAUX STRUCTURES"/>
    <n v="4.24"/>
    <n v="1540976.32"/>
    <n v="1449323.64"/>
    <n v="0"/>
    <n v="354814.22"/>
  </r>
  <r>
    <x v="1"/>
    <s v="MIN244794EUR/0256354"/>
    <x v="20"/>
    <d v="2006-12-20T00:00:00"/>
    <d v="2007-11-22T00:00:00"/>
    <d v="2007-12-01T00:00:00"/>
    <n v="10000000"/>
    <x v="2"/>
    <x v="7"/>
    <n v="3.887"/>
    <n v="4.0659999999999998"/>
    <m/>
    <s v="A"/>
    <s v="P"/>
    <x v="0"/>
    <s v="A-1"/>
    <s v="N"/>
    <n v="0"/>
    <s v="A-1"/>
    <n v="3992291.76"/>
    <x v="67"/>
    <s v="F"/>
    <s v="FIXE"/>
    <n v="3.93"/>
    <n v="710206.08"/>
    <n v="187374.95"/>
    <n v="0"/>
    <n v="40095.919999999998"/>
  </r>
  <r>
    <x v="1"/>
    <s v="MIN267471EUR"/>
    <x v="20"/>
    <d v="2009-12-17T00:00:00"/>
    <d v="2010-11-30T00:00:00"/>
    <d v="2011-12-01T00:00:00"/>
    <n v="13800000"/>
    <x v="2"/>
    <x v="9"/>
    <n v="2.5"/>
    <n v="0.66"/>
    <m/>
    <s v="A"/>
    <s v="P"/>
    <x v="0"/>
    <s v="A-1"/>
    <s v="N"/>
    <n v="0"/>
    <s v="A-1"/>
    <n v="6755591.7199999997"/>
    <x v="54"/>
    <s v="V"/>
    <s v="EURIBOR 1M"/>
    <n v="0.05"/>
    <n v="918715.91"/>
    <n v="3883.18"/>
    <n v="0"/>
    <n v="302.5"/>
  </r>
  <r>
    <x v="1"/>
    <s v="MIN275524EUR"/>
    <x v="20"/>
    <d v="2011-06-24T00:00:00"/>
    <d v="2011-12-01T00:00:00"/>
    <d v="2012-03-01T00:00:00"/>
    <n v="30000000"/>
    <x v="2"/>
    <x v="7"/>
    <n v="1.5"/>
    <n v="2.7509999999999999"/>
    <m/>
    <s v="T"/>
    <s v="P"/>
    <x v="0"/>
    <s v="A-1"/>
    <s v="N"/>
    <n v="0"/>
    <s v="A-1"/>
    <n v="18628201.050000001"/>
    <x v="64"/>
    <s v="V"/>
    <s v="EURIBOR 3"/>
    <n v="0.66600000000000004"/>
    <n v="1896465.04"/>
    <n v="133737.56"/>
    <n v="0"/>
    <n v="10811.6"/>
  </r>
  <r>
    <x v="1"/>
    <s v="MIN517990EUR"/>
    <x v="21"/>
    <d v="2017-11-03T00:00:00"/>
    <d v="2018-12-04T00:00:00"/>
    <d v="2020-01-01T00:00:00"/>
    <n v="20000000"/>
    <x v="2"/>
    <x v="4"/>
    <n v="0.5"/>
    <n v="0"/>
    <m/>
    <s v="A"/>
    <s v="X Libre"/>
    <x v="1"/>
    <s v="A-1"/>
    <s v="N"/>
    <n v="0"/>
    <s v="A-1"/>
    <n v="20000000"/>
    <x v="55"/>
    <s v="V"/>
    <s v="EURIBOR 12"/>
    <n v="0.94"/>
    <n v="0"/>
    <n v="0"/>
    <n v="0"/>
    <n v="67724.600000000006"/>
  </r>
  <r>
    <x v="1"/>
    <s v="MIS236707EUR/0246062"/>
    <x v="20"/>
    <d v="2005-12-16T00:00:00"/>
    <d v="2005-12-22T00:00:00"/>
    <d v="2006-11-01T00:00:00"/>
    <n v="30000000"/>
    <x v="2"/>
    <x v="4"/>
    <n v="2.7690000000000001"/>
    <n v="4.9930000000000003"/>
    <m/>
    <s v="A"/>
    <s v="X Libre"/>
    <x v="0"/>
    <s v="A-1"/>
    <s v="N"/>
    <n v="0"/>
    <s v="A-1"/>
    <n v="4330000"/>
    <x v="18"/>
    <s v="F"/>
    <s v="FIXE"/>
    <n v="3.49"/>
    <n v="2800000"/>
    <n v="248837"/>
    <n v="0"/>
    <n v="25255.17"/>
  </r>
  <r>
    <x v="1"/>
    <s v="MIS244265EUR/255659"/>
    <x v="20"/>
    <d v="2006-12-05T00:00:00"/>
    <d v="2006-12-12T00:00:00"/>
    <d v="2007-11-01T00:00:00"/>
    <n v="20000000"/>
    <x v="2"/>
    <x v="4"/>
    <n v="3.8410000000000002"/>
    <n v="5.3639999999999999"/>
    <m/>
    <s v="A"/>
    <s v="P"/>
    <x v="0"/>
    <s v="A-1"/>
    <s v="N"/>
    <n v="0"/>
    <s v="A-1"/>
    <n v="4991894.62"/>
    <x v="21"/>
    <s v="F"/>
    <s v="FIXE"/>
    <n v="3.5"/>
    <n v="1537640.62"/>
    <n v="231707.81"/>
    <n v="0"/>
    <n v="29604.71"/>
  </r>
  <r>
    <x v="1"/>
    <s v="MIS254563EUR"/>
    <x v="20"/>
    <d v="2007-12-15T00:00:00"/>
    <d v="2007-12-20T00:00:00"/>
    <d v="2008-11-01T00:00:00"/>
    <n v="20000000"/>
    <x v="0"/>
    <x v="0"/>
    <n v="4.4400000000000004"/>
    <n v="5.1040000000000001"/>
    <m/>
    <s v="A"/>
    <s v="P"/>
    <x v="0"/>
    <s v="A-1"/>
    <s v="O"/>
    <s v="6 832 499,68"/>
    <s v="A-1"/>
    <n v="6832499.6799999997"/>
    <x v="17"/>
    <s v="V"/>
    <s v="TAG3M"/>
    <n v="0"/>
    <n v="1509734.07"/>
    <n v="259202.66"/>
    <n v="0"/>
    <n v="115.77"/>
  </r>
  <r>
    <x v="1"/>
    <s v="MIS500729EUR"/>
    <x v="20"/>
    <d v="2014-09-01T00:00:00"/>
    <d v="2014-12-01T00:00:00"/>
    <d v="2015-08-01T00:00:00"/>
    <n v="28500000"/>
    <x v="0"/>
    <x v="0"/>
    <n v="3.5"/>
    <n v="3.5539999999999998"/>
    <m/>
    <s v="A"/>
    <s v="P"/>
    <x v="0"/>
    <s v="A-1"/>
    <s v="N"/>
    <n v="0"/>
    <s v="A-1"/>
    <n v="20000000"/>
    <x v="68"/>
    <s v="F"/>
    <s v="FIXE"/>
    <n v="3.5"/>
    <n v="2000000"/>
    <n v="780694.44"/>
    <n v="0"/>
    <n v="297500"/>
  </r>
  <r>
    <x v="1"/>
    <s v="MIS500729EUR-02"/>
    <x v="20"/>
    <d v="2014-07-22T00:00:00"/>
    <d v="2014-12-01T00:00:00"/>
    <d v="2015-08-01T00:00:00"/>
    <n v="50000000"/>
    <x v="2"/>
    <x v="4"/>
    <n v="0.5"/>
    <n v="1.8240000000000001"/>
    <m/>
    <s v="A"/>
    <s v="X Libre"/>
    <x v="0"/>
    <s v="A-1"/>
    <s v="N"/>
    <n v="0"/>
    <s v="A-1"/>
    <n v="40012947.390000001"/>
    <x v="69"/>
    <s v="V"/>
    <s v="EURIBOR 12"/>
    <n v="1.5209999999999999"/>
    <n v="2682349.5299999998"/>
    <n v="658414.85"/>
    <n v="0"/>
    <n v="272088.03999999998"/>
  </r>
  <r>
    <x v="1"/>
    <s v="MIS503409EUR"/>
    <x v="20"/>
    <d v="2015-05-06T00:00:00"/>
    <d v="2015-09-01T00:00:00"/>
    <d v="2016-09-01T00:00:00"/>
    <n v="35952036.670000002"/>
    <x v="0"/>
    <x v="0"/>
    <n v="3.35"/>
    <n v="3.4"/>
    <m/>
    <s v="A"/>
    <s v="X Libre"/>
    <x v="0"/>
    <s v="A-1"/>
    <s v="N"/>
    <n v="0"/>
    <s v="A-1"/>
    <n v="34452036.670000002"/>
    <x v="70"/>
    <s v="F"/>
    <s v="FIXE"/>
    <n v="3.35"/>
    <n v="500000"/>
    <n v="1187155.6299999999"/>
    <n v="0"/>
    <n v="391126.32"/>
  </r>
  <r>
    <x v="1"/>
    <s v="MIS503409EUR-2"/>
    <x v="20"/>
    <d v="2015-05-06T00:00:00"/>
    <d v="2015-09-01T00:00:00"/>
    <d v="2016-09-01T00:00:00"/>
    <n v="50000000"/>
    <x v="0"/>
    <x v="0"/>
    <n v="3.35"/>
    <n v="3.399"/>
    <m/>
    <s v="A"/>
    <s v="X Libre"/>
    <x v="0"/>
    <s v="A-1"/>
    <s v="N"/>
    <n v="0"/>
    <s v="A-1"/>
    <n v="40000000.009999998"/>
    <x v="26"/>
    <s v="F"/>
    <s v="FIXE"/>
    <n v="3.35"/>
    <n v="3333333.33"/>
    <n v="1471828.7"/>
    <n v="0"/>
    <n v="454111.11"/>
  </r>
  <r>
    <x v="1"/>
    <s v="MIS503411EUR"/>
    <x v="20"/>
    <d v="2015-05-06T00:00:00"/>
    <d v="2016-09-01T00:00:00"/>
    <d v="2017-09-01T00:00:00"/>
    <n v="50000000"/>
    <x v="0"/>
    <x v="0"/>
    <n v="3.35"/>
    <n v="3.399"/>
    <m/>
    <s v="A"/>
    <s v="X Libre"/>
    <x v="0"/>
    <s v="A-1"/>
    <s v="N"/>
    <n v="0"/>
    <s v="A-1"/>
    <n v="43333333.340000004"/>
    <x v="71"/>
    <s v="F"/>
    <s v="FIXE"/>
    <n v="3.35"/>
    <n v="3333333.33"/>
    <n v="1585046.3"/>
    <n v="0"/>
    <n v="491953.7"/>
  </r>
  <r>
    <x v="1"/>
    <s v="MIS503411EUR"/>
    <x v="20"/>
    <d v="2015-05-06T00:00:00"/>
    <d v="2016-09-01T00:00:00"/>
    <d v="2017-09-01T00:00:00"/>
    <n v="35452036.659999996"/>
    <x v="0"/>
    <x v="0"/>
    <n v="3.35"/>
    <n v="3.4"/>
    <m/>
    <s v="A"/>
    <s v="X Libre"/>
    <x v="1"/>
    <s v="A-1"/>
    <s v="N"/>
    <n v="0"/>
    <s v="A-1"/>
    <n v="34452036.659999996"/>
    <x v="70"/>
    <s v="F"/>
    <s v="FIXE"/>
    <n v="3.35"/>
    <n v="500000"/>
    <n v="1187155.6299999999"/>
    <n v="0"/>
    <n v="391126.32"/>
  </r>
  <r>
    <x v="1"/>
    <s v="MON205448EUR"/>
    <x v="20"/>
    <d v="2002-12-15T00:00:00"/>
    <d v="2002-12-15T00:00:00"/>
    <d v="2003-07-01T00:00:00"/>
    <n v="61712793.079999998"/>
    <x v="1"/>
    <x v="1"/>
    <n v="4.6100000000000003"/>
    <n v="4.6859999999999999"/>
    <m/>
    <s v="A"/>
    <s v="X Libre"/>
    <x v="0"/>
    <s v="B-1"/>
    <s v="N"/>
    <n v="0"/>
    <s v="B-1"/>
    <n v="26250000"/>
    <x v="72"/>
    <s v="C"/>
    <s v="TAUX STRUCTURES"/>
    <n v="4.6100000000000003"/>
    <n v="3000000"/>
    <n v="1367153.13"/>
    <n v="0"/>
    <n v="618508.32999999996"/>
  </r>
  <r>
    <x v="1"/>
    <s v="MON220161EUR/0226512"/>
    <x v="20"/>
    <d v="2004-04-26T00:00:00"/>
    <d v="2004-06-14T00:00:00"/>
    <d v="2005-07-01T00:00:00"/>
    <n v="20000000"/>
    <x v="0"/>
    <x v="0"/>
    <n v="4.13"/>
    <n v="4.13"/>
    <m/>
    <s v="A"/>
    <s v="P"/>
    <x v="0"/>
    <s v="A-1"/>
    <s v="N"/>
    <n v="0"/>
    <s v="A-1"/>
    <n v="1743216.9"/>
    <x v="73"/>
    <s v="F"/>
    <s v="FIXE"/>
    <n v="4.13"/>
    <n v="1674077.5"/>
    <n v="141134.26"/>
    <n v="0"/>
    <n v="36293.300000000003"/>
  </r>
  <r>
    <x v="1"/>
    <s v="MON227319EUR/0235008"/>
    <x v="20"/>
    <d v="2004-12-16T00:00:00"/>
    <d v="2004-12-22T00:00:00"/>
    <d v="2005-11-01T00:00:00"/>
    <n v="15000000"/>
    <x v="0"/>
    <x v="0"/>
    <n v="3.72"/>
    <n v="3.718"/>
    <m/>
    <s v="A"/>
    <s v="X Libre"/>
    <x v="0"/>
    <s v="A-1"/>
    <s v="N"/>
    <n v="0"/>
    <s v="A-1"/>
    <n v="1200000"/>
    <x v="45"/>
    <s v="F"/>
    <s v="FIXE"/>
    <n v="3.72"/>
    <n v="1100000"/>
    <n v="85560"/>
    <n v="0"/>
    <n v="7460.38"/>
  </r>
  <r>
    <x v="1"/>
    <s v="MON234299EUR"/>
    <x v="20"/>
    <d v="2005-10-13T00:00:00"/>
    <d v="2005-10-27T00:00:00"/>
    <d v="2006-11-01T00:00:00"/>
    <n v="15000000"/>
    <x v="0"/>
    <x v="0"/>
    <n v="3.27"/>
    <n v="3.2690000000000001"/>
    <m/>
    <s v="A"/>
    <s v="P"/>
    <x v="0"/>
    <s v="A-1"/>
    <s v="N"/>
    <n v="0"/>
    <s v="A-1"/>
    <n v="2441911.08"/>
    <x v="18"/>
    <s v="F"/>
    <s v="FIXE"/>
    <n v="3.27"/>
    <n v="1163274.92"/>
    <n v="117889.58"/>
    <n v="0"/>
    <n v="13344.88"/>
  </r>
  <r>
    <x v="1"/>
    <s v="MON244180EUR/0255540"/>
    <x v="20"/>
    <d v="2006-12-05T00:00:00"/>
    <d v="2006-12-19T00:00:00"/>
    <d v="2007-12-01T00:00:00"/>
    <n v="16000000"/>
    <x v="0"/>
    <x v="0"/>
    <n v="3.887"/>
    <n v="3.944"/>
    <m/>
    <s v="A"/>
    <s v="P"/>
    <x v="0"/>
    <s v="A-1"/>
    <s v="N"/>
    <n v="0"/>
    <s v="A-1"/>
    <n v="3993515.74"/>
    <x v="14"/>
    <s v="F"/>
    <s v="FIXE"/>
    <n v="3.887"/>
    <n v="1230112.49"/>
    <n v="205862.46"/>
    <n v="0"/>
    <n v="13366.85"/>
  </r>
  <r>
    <x v="1"/>
    <s v="MON2512080EUR/0265002"/>
    <x v="20"/>
    <d v="2007-09-27T00:00:00"/>
    <d v="2007-12-01T00:00:00"/>
    <d v="2008-12-01T00:00:00"/>
    <n v="78950000"/>
    <x v="1"/>
    <x v="1"/>
    <n v="4.7809999999999997"/>
    <n v="1.3149999999999999"/>
    <m/>
    <s v="A"/>
    <s v="X Libre"/>
    <x v="0"/>
    <s v="B-4"/>
    <s v="N"/>
    <n v="0"/>
    <s v="B-4"/>
    <n v="8950000"/>
    <x v="42"/>
    <s v="C"/>
    <s v="TAUX STRUCTURES"/>
    <n v="0"/>
    <n v="8500000"/>
    <n v="0"/>
    <n v="0"/>
    <n v="770.69"/>
  </r>
  <r>
    <x v="1"/>
    <s v="MON261646EUR/0278129"/>
    <x v="20"/>
    <d v="2008-07-22T00:00:00"/>
    <d v="2008-12-02T00:00:00"/>
    <d v="2009-12-01T00:00:00"/>
    <n v="20000000"/>
    <x v="0"/>
    <x v="0"/>
    <n v="4.93"/>
    <n v="4.93"/>
    <m/>
    <s v="A"/>
    <s v="P"/>
    <x v="0"/>
    <s v="A-1"/>
    <s v="N"/>
    <n v="0"/>
    <s v="A-1"/>
    <n v="8318899.2699999996"/>
    <x v="39"/>
    <s v="F"/>
    <s v="FIXE"/>
    <n v="4.93"/>
    <n v="1436784.36"/>
    <n v="480955.2"/>
    <n v="0"/>
    <n v="34832.26"/>
  </r>
  <r>
    <x v="1"/>
    <s v="MON273679/EUR/0292318"/>
    <x v="20"/>
    <d v="2010-12-01T00:00:00"/>
    <d v="2010-12-01T00:00:00"/>
    <d v="2011-12-01T00:00:00"/>
    <n v="37874318.609999999"/>
    <x v="0"/>
    <x v="0"/>
    <n v="2.85"/>
    <n v="2.88"/>
    <m/>
    <s v="A"/>
    <s v="X Libre"/>
    <x v="0"/>
    <s v="A-1"/>
    <s v="N"/>
    <n v="0"/>
    <s v="A-1"/>
    <n v="10911214.560000001"/>
    <x v="74"/>
    <s v="F"/>
    <s v="FIXE"/>
    <n v="2.85"/>
    <n v="1363901.82"/>
    <n v="349840.8"/>
    <n v="0"/>
    <n v="26777.94"/>
  </r>
  <r>
    <x v="1"/>
    <s v="MON518241EUR"/>
    <x v="20"/>
    <d v="2017-11-03T00:00:00"/>
    <d v="2017-12-01T00:00:00"/>
    <d v="2018-11-01T00:00:00"/>
    <n v="36256675.299999997"/>
    <x v="0"/>
    <x v="0"/>
    <n v="1.5"/>
    <n v="1.522"/>
    <m/>
    <s v="A"/>
    <s v="X Libre"/>
    <x v="0"/>
    <s v="A-1"/>
    <s v="N"/>
    <n v="0"/>
    <s v="A-1"/>
    <n v="32549649.32"/>
    <x v="75"/>
    <s v="F"/>
    <s v="FIXE"/>
    <n v="1.5"/>
    <n v="3707025.98"/>
    <n v="506082.76"/>
    <n v="0"/>
    <n v="82730.36"/>
  </r>
  <r>
    <x v="1"/>
    <s v="MPH216256EUR"/>
    <x v="20"/>
    <d v="2003-12-12T00:00:00"/>
    <d v="2003-12-18T00:00:00"/>
    <d v="2004-12-01T00:00:00"/>
    <n v="20000000"/>
    <x v="2"/>
    <x v="4"/>
    <n v="2.4020000000000001"/>
    <n v="4.4080000000000004"/>
    <m/>
    <s v="A"/>
    <s v="P"/>
    <x v="1"/>
    <s v="A-1"/>
    <s v="N"/>
    <n v="0"/>
    <s v="A-1"/>
    <n v="0"/>
    <x v="16"/>
    <s v="V"/>
    <s v="EURIBOR 12"/>
    <n v="0"/>
    <n v="1835091.11"/>
    <n v="0"/>
    <n v="0"/>
    <n v="0"/>
  </r>
  <r>
    <x v="1"/>
    <s v="MPH261331EUR/0277743"/>
    <x v="20"/>
    <d v="2008-07-31T00:00:00"/>
    <d v="2008-08-01T00:00:00"/>
    <d v="2008-10-01T00:00:00"/>
    <n v="29195737.640000001"/>
    <x v="0"/>
    <x v="0"/>
    <n v="4.75"/>
    <n v="5.3109999999999999"/>
    <m/>
    <s v="A"/>
    <s v="X Libre"/>
    <x v="0"/>
    <s v="A-1"/>
    <s v="N"/>
    <n v="0"/>
    <s v="A-1"/>
    <n v="6286487.4000000004"/>
    <x v="76"/>
    <s v="F"/>
    <s v="FIXE"/>
    <n v="4.75"/>
    <n v="785810.92"/>
    <n v="340599.92"/>
    <n v="0"/>
    <n v="76310.97"/>
  </r>
  <r>
    <x v="1"/>
    <s v="MPH265924EUR/283582"/>
    <x v="20"/>
    <d v="2009-07-17T00:00:00"/>
    <d v="2009-10-26T00:00:00"/>
    <d v="2010-10-01T00:00:00"/>
    <n v="20000000"/>
    <x v="0"/>
    <x v="0"/>
    <n v="3.01"/>
    <n v="3.0190000000000001"/>
    <m/>
    <s v="A"/>
    <s v="P"/>
    <x v="0"/>
    <s v="A-1"/>
    <s v="N"/>
    <n v="0"/>
    <s v="A-1"/>
    <n v="9086039.7300000004"/>
    <x v="58"/>
    <s v="V"/>
    <s v="EURIBOR 3"/>
    <n v="0.52200000000000002"/>
    <n v="1361671.48"/>
    <n v="52626.11"/>
    <n v="0"/>
    <n v="12352.98"/>
  </r>
  <r>
    <x v="1"/>
    <s v="MPH266754EUR0284604"/>
    <x v="20"/>
    <d v="2009-12-01T00:00:00"/>
    <d v="2009-12-01T00:00:00"/>
    <d v="2010-12-01T00:00:00"/>
    <n v="12661557.9"/>
    <x v="0"/>
    <x v="0"/>
    <n v="3"/>
    <n v="3.6179999999999999"/>
    <m/>
    <s v="A"/>
    <s v="P"/>
    <x v="0"/>
    <s v="C-1"/>
    <s v="N"/>
    <n v="0"/>
    <s v="A-1"/>
    <n v="3743921.12"/>
    <x v="14"/>
    <s v="F"/>
    <s v="FIXE"/>
    <n v="3.9"/>
    <n v="1153230.44"/>
    <n v="190988.91"/>
    <n v="0"/>
    <n v="12401.1"/>
  </r>
  <r>
    <x v="1"/>
    <s v="NSV - BON N°1"/>
    <x v="22"/>
    <d v="2014-09-19T00:00:00"/>
    <d v="2014-10-10T00:00:00"/>
    <d v="2015-10-10T00:00:00"/>
    <n v="20000000"/>
    <x v="0"/>
    <x v="0"/>
    <n v="2.95"/>
    <n v="2.95"/>
    <m/>
    <s v="X"/>
    <s v="F"/>
    <x v="0"/>
    <s v="A-1"/>
    <s v="N"/>
    <n v="0"/>
    <s v="A-1"/>
    <n v="20000000"/>
    <x v="77"/>
    <s v="F"/>
    <s v="FIXE"/>
    <n v="2.95"/>
    <n v="0"/>
    <n v="590000"/>
    <n v="0"/>
    <n v="134164.38"/>
  </r>
  <r>
    <x v="1"/>
    <s v="NSV - BON N°2"/>
    <x v="22"/>
    <d v="2014-11-06T00:00:00"/>
    <d v="2014-11-14T00:00:00"/>
    <d v="2015-10-10T00:00:00"/>
    <n v="10000000"/>
    <x v="0"/>
    <x v="0"/>
    <n v="2.95"/>
    <n v="2.95"/>
    <m/>
    <s v="X"/>
    <s v="F"/>
    <x v="0"/>
    <s v="A-1"/>
    <s v="N"/>
    <n v="0"/>
    <s v="A-1"/>
    <n v="10000000"/>
    <x v="78"/>
    <s v="F"/>
    <s v="FIXE"/>
    <n v="2.95"/>
    <n v="0"/>
    <n v="295000"/>
    <n v="0"/>
    <n v="38794.519999999997"/>
  </r>
  <r>
    <x v="1"/>
    <s v="Xu00290613"/>
    <x v="7"/>
    <d v="2008-08-01T00:00:00"/>
    <d v="2008-12-02T00:00:00"/>
    <d v="2009-12-02T00:00:00"/>
    <n v="20000000"/>
    <x v="0"/>
    <x v="0"/>
    <n v="4.99"/>
    <n v="4.99"/>
    <m/>
    <s v="A"/>
    <s v="P"/>
    <x v="0"/>
    <s v="A-1"/>
    <s v="N"/>
    <n v="0"/>
    <s v="A-1"/>
    <n v="8338900.8700000001"/>
    <x v="39"/>
    <s v="F"/>
    <s v="FIXE"/>
    <n v="4.99"/>
    <n v="1437691.59"/>
    <n v="487851.96"/>
    <n v="0"/>
    <n v="34200.92"/>
  </r>
  <r>
    <x v="2"/>
    <n v="15034"/>
    <x v="23"/>
    <d v="2003-12-12T00:00:00"/>
    <d v="2003-12-18T00:00:00"/>
    <d v="2004-01-15T00:00:00"/>
    <n v="15000000"/>
    <x v="2"/>
    <x v="7"/>
    <n v="2.04"/>
    <n v="0.20499999999999999"/>
    <m/>
    <s v="A"/>
    <s v="C"/>
    <x v="1"/>
    <s v="A-1"/>
    <s v="N"/>
    <n v="0"/>
    <s v="A-1"/>
    <n v="0"/>
    <x v="16"/>
    <s v="V"/>
    <s v="EONIA"/>
    <n v="0"/>
    <n v="1000000"/>
    <n v="0"/>
    <n v="0"/>
    <n v="0"/>
  </r>
  <r>
    <x v="2"/>
    <s v="2920249 K"/>
    <x v="24"/>
    <d v="2006-12-14T00:00:00"/>
    <d v="2006-12-21T00:00:00"/>
    <d v="2007-01-01T00:00:00"/>
    <n v="15000000"/>
    <x v="2"/>
    <x v="7"/>
    <n v="2.5"/>
    <n v="1.026"/>
    <m/>
    <s v="A"/>
    <s v="P"/>
    <x v="0"/>
    <s v="A-1"/>
    <s v="N"/>
    <n v="0"/>
    <s v="A-1"/>
    <n v="3743921.12"/>
    <x v="14"/>
    <s v="V"/>
    <s v="EONIA"/>
    <n v="0"/>
    <n v="1153230.44"/>
    <n v="0"/>
    <n v="0"/>
    <n v="161.19999999999999"/>
  </r>
  <r>
    <x v="2"/>
    <s v="MIR217057EUR"/>
    <x v="25"/>
    <d v="2003-12-27T00:00:00"/>
    <d v="2003-12-29T00:00:00"/>
    <d v="2004-01-01T00:00:00"/>
    <n v="10000000"/>
    <x v="2"/>
    <x v="7"/>
    <n v="2.04"/>
    <n v="0.372"/>
    <m/>
    <s v="A"/>
    <s v="C"/>
    <x v="1"/>
    <s v="A-1"/>
    <s v="N"/>
    <n v="0"/>
    <s v="A-1"/>
    <n v="0"/>
    <x v="16"/>
    <s v="V"/>
    <s v="EONIA"/>
    <n v="0"/>
    <n v="714285.77"/>
    <n v="0"/>
    <n v="0"/>
    <n v="0"/>
  </r>
  <r>
    <x v="2"/>
    <s v="MIR267470"/>
    <x v="25"/>
    <d v="2009-12-16T00:00:00"/>
    <d v="2009-12-22T00:00:00"/>
    <d v="2010-02-01T00:00:00"/>
    <n v="10720000"/>
    <x v="2"/>
    <x v="7"/>
    <n v="2.5"/>
    <n v="0.35799999999999998"/>
    <m/>
    <s v="A"/>
    <s v="C"/>
    <x v="0"/>
    <s v="A-1"/>
    <s v="N"/>
    <n v="0"/>
    <s v="A-1"/>
    <n v="4594285.71"/>
    <x v="27"/>
    <s v="V"/>
    <s v="EONIA"/>
    <n v="6.0999999999999999E-2"/>
    <n v="765714.29"/>
    <n v="3193.26"/>
    <n v="0"/>
    <n v="395.62"/>
  </r>
  <r>
    <x v="2"/>
    <s v="MIR271943EUR"/>
    <x v="25"/>
    <d v="2010-09-01T00:00:00"/>
    <d v="2011-11-22T00:00:00"/>
    <d v="2012-01-01T00:00:00"/>
    <n v="15000000"/>
    <x v="2"/>
    <x v="7"/>
    <n v="2.5"/>
    <n v="3.5339999999999998"/>
    <m/>
    <s v="A"/>
    <s v="C"/>
    <x v="0"/>
    <s v="A-1"/>
    <s v="N"/>
    <n v="0"/>
    <s v="A-1"/>
    <n v="6428571.4400000004"/>
    <x v="27"/>
    <s v="V"/>
    <s v="EONIA"/>
    <n v="7.8E-2"/>
    <n v="1071428.57"/>
    <n v="5752.69"/>
    <n v="0"/>
    <n v="1660.71"/>
  </r>
  <r>
    <x v="2"/>
    <s v="XU00297953"/>
    <x v="26"/>
    <d v="2008-12-19T00:00:00"/>
    <d v="2009-06-30T00:00:00"/>
    <d v="2010-06-30T00:00:00"/>
    <n v="10000000"/>
    <x v="2"/>
    <x v="9"/>
    <n v="2.6150000000000002"/>
    <n v="1.1579999999999999"/>
    <m/>
    <s v="A"/>
    <s v="P"/>
    <x v="0"/>
    <s v="A-1"/>
    <s v="N"/>
    <n v="0"/>
    <s v="A-1"/>
    <n v="5063013.04"/>
    <x v="6"/>
    <s v="F"/>
    <s v="FIXE"/>
    <n v="0.86"/>
    <n v="684761.18"/>
    <n v="47365.73"/>
    <n v="0"/>
    <n v="120.95"/>
  </r>
  <r>
    <x v="3"/>
    <m/>
    <x v="27"/>
    <d v="2002-06-15T00:00:00"/>
    <d v="2002-09-01T00:00:00"/>
    <d v="2002-12-01T00:00:00"/>
    <n v="842651.29"/>
    <x v="0"/>
    <x v="0"/>
    <n v="0"/>
    <n v="0"/>
    <m/>
    <s v="A"/>
    <s v="P"/>
    <x v="1"/>
    <s v="A-1"/>
    <s v="N"/>
    <n v="0"/>
    <s v="A-1"/>
    <n v="373149.13"/>
    <x v="43"/>
    <s v="F"/>
    <s v="FIXE"/>
    <n v="0"/>
    <n v="8666.26"/>
    <n v="0"/>
    <n v="0"/>
    <n v="0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8247">
  <r>
    <x v="0"/>
    <x v="0"/>
    <x v="0"/>
    <n v="330"/>
    <x v="0"/>
    <s v="MISE A DISPOSITION D EQUIPEMENTS SPORTIFS"/>
  </r>
  <r>
    <x v="0"/>
    <x v="0"/>
    <x v="0"/>
    <n v="2500"/>
    <x v="1"/>
    <s v=""/>
  </r>
  <r>
    <x v="0"/>
    <x v="0"/>
    <x v="0"/>
    <n v="15000"/>
    <x v="2"/>
    <s v=""/>
  </r>
  <r>
    <x v="0"/>
    <x v="0"/>
    <x v="0"/>
    <n v="4500"/>
    <x v="3"/>
    <s v=""/>
  </r>
  <r>
    <x v="0"/>
    <x v="0"/>
    <x v="0"/>
    <n v="5000"/>
    <x v="4"/>
    <s v=""/>
  </r>
  <r>
    <x v="0"/>
    <x v="0"/>
    <x v="0"/>
    <n v="1500"/>
    <x v="5"/>
    <s v=""/>
  </r>
  <r>
    <x v="0"/>
    <x v="0"/>
    <x v="0"/>
    <n v="2000"/>
    <x v="6"/>
    <s v=""/>
  </r>
  <r>
    <x v="0"/>
    <x v="0"/>
    <x v="0"/>
    <n v="5000"/>
    <x v="7"/>
    <s v=""/>
  </r>
  <r>
    <x v="0"/>
    <x v="0"/>
    <x v="0"/>
    <n v="25000"/>
    <x v="8"/>
    <s v=""/>
  </r>
  <r>
    <x v="0"/>
    <x v="0"/>
    <x v="0"/>
    <n v="8000"/>
    <x v="9"/>
    <s v=""/>
  </r>
  <r>
    <x v="0"/>
    <x v="0"/>
    <x v="0"/>
    <n v="4000"/>
    <x v="10"/>
    <s v=""/>
  </r>
  <r>
    <x v="0"/>
    <x v="0"/>
    <x v="0"/>
    <n v="15000"/>
    <x v="11"/>
    <s v=""/>
  </r>
  <r>
    <x v="0"/>
    <x v="0"/>
    <x v="0"/>
    <n v="4000"/>
    <x v="12"/>
    <s v=""/>
  </r>
  <r>
    <x v="0"/>
    <x v="0"/>
    <x v="0"/>
    <n v="60000"/>
    <x v="13"/>
    <s v=""/>
  </r>
  <r>
    <x v="0"/>
    <x v="0"/>
    <x v="0"/>
    <n v="7000"/>
    <x v="14"/>
    <s v=""/>
  </r>
  <r>
    <x v="0"/>
    <x v="0"/>
    <x v="0"/>
    <n v="450"/>
    <x v="15"/>
    <s v=""/>
  </r>
  <r>
    <x v="0"/>
    <x v="0"/>
    <x v="0"/>
    <n v="430000"/>
    <x v="16"/>
    <s v=""/>
  </r>
  <r>
    <x v="0"/>
    <x v="0"/>
    <x v="0"/>
    <n v="8580.3799999999992"/>
    <x v="17"/>
    <s v="MISE A DISPOSITION DE LOCAUX 93 LA CANEBIERE 13001"/>
  </r>
  <r>
    <x v="0"/>
    <x v="0"/>
    <x v="0"/>
    <n v="450000"/>
    <x v="18"/>
    <s v=""/>
  </r>
  <r>
    <x v="0"/>
    <x v="0"/>
    <x v="0"/>
    <n v="6620"/>
    <x v="19"/>
    <s v=""/>
  </r>
  <r>
    <x v="0"/>
    <x v="0"/>
    <x v="0"/>
    <n v="481500"/>
    <x v="20"/>
    <s v=""/>
  </r>
  <r>
    <x v="0"/>
    <x v="0"/>
    <x v="0"/>
    <n v="22132.7"/>
    <x v="20"/>
    <s v="MISE A DISPO DE LOCAUX SUR L'ENSEMBLE DE L'HOPITAL CAROLINE ET DES LOCAUX ILE RATONNEAU 13007"/>
  </r>
  <r>
    <x v="0"/>
    <x v="0"/>
    <x v="0"/>
    <n v="500"/>
    <x v="21"/>
    <s v=""/>
  </r>
  <r>
    <x v="0"/>
    <x v="0"/>
    <x v="0"/>
    <n v="1200"/>
    <x v="22"/>
    <s v=""/>
  </r>
  <r>
    <x v="0"/>
    <x v="0"/>
    <x v="0"/>
    <n v="10000"/>
    <x v="23"/>
    <s v=""/>
  </r>
  <r>
    <x v="0"/>
    <x v="0"/>
    <x v="0"/>
    <n v="3000"/>
    <x v="24"/>
    <s v=""/>
  </r>
  <r>
    <x v="0"/>
    <x v="0"/>
    <x v="0"/>
    <n v="25000"/>
    <x v="25"/>
    <s v=""/>
  </r>
  <r>
    <x v="0"/>
    <x v="0"/>
    <x v="0"/>
    <n v="10000"/>
    <x v="26"/>
    <s v=""/>
  </r>
  <r>
    <x v="0"/>
    <x v="0"/>
    <x v="0"/>
    <n v="130000"/>
    <x v="27"/>
    <s v=""/>
  </r>
  <r>
    <x v="0"/>
    <x v="0"/>
    <x v="0"/>
    <n v="37000"/>
    <x v="28"/>
    <s v="MISE A DISPOSITION DU FORTIN DE CORBIÈRES 440 M2 ROUTE DU ROVE 13016 LOYER ANNUEL 3 600 EUROS"/>
  </r>
  <r>
    <x v="0"/>
    <x v="0"/>
    <x v="0"/>
    <n v="15000"/>
    <x v="29"/>
    <s v=""/>
  </r>
  <r>
    <x v="0"/>
    <x v="0"/>
    <x v="0"/>
    <n v="2000"/>
    <x v="30"/>
    <s v=""/>
  </r>
  <r>
    <x v="0"/>
    <x v="0"/>
    <x v="0"/>
    <n v="3000"/>
    <x v="31"/>
    <s v=""/>
  </r>
  <r>
    <x v="0"/>
    <x v="0"/>
    <x v="0"/>
    <n v="1746102"/>
    <x v="32"/>
    <s v=""/>
  </r>
  <r>
    <x v="0"/>
    <x v="0"/>
    <x v="0"/>
    <n v="2800"/>
    <x v="33"/>
    <s v=""/>
  </r>
  <r>
    <x v="0"/>
    <x v="0"/>
    <x v="0"/>
    <n v="100000"/>
    <x v="34"/>
    <s v=""/>
  </r>
  <r>
    <x v="0"/>
    <x v="0"/>
    <x v="0"/>
    <n v="4306.2"/>
    <x v="35"/>
    <s v=""/>
  </r>
  <r>
    <x v="0"/>
    <x v="0"/>
    <x v="0"/>
    <n v="2000"/>
    <x v="36"/>
    <s v=""/>
  </r>
  <r>
    <x v="0"/>
    <x v="0"/>
    <x v="0"/>
    <n v="1343.85"/>
    <x v="37"/>
    <s v=""/>
  </r>
  <r>
    <x v="0"/>
    <x v="0"/>
    <x v="0"/>
    <n v="7500"/>
    <x v="38"/>
    <s v=""/>
  </r>
  <r>
    <x v="0"/>
    <x v="0"/>
    <x v="0"/>
    <n v="7000"/>
    <x v="39"/>
    <s v=""/>
  </r>
  <r>
    <x v="0"/>
    <x v="0"/>
    <x v="0"/>
    <n v="30500"/>
    <x v="40"/>
    <s v=""/>
  </r>
  <r>
    <x v="0"/>
    <x v="0"/>
    <x v="0"/>
    <n v="3000"/>
    <x v="41"/>
    <s v=""/>
  </r>
  <r>
    <x v="0"/>
    <x v="0"/>
    <x v="0"/>
    <n v="11808.38"/>
    <x v="42"/>
    <s v="120 chaises 270 tables 1 estrade MISE A DISPOSITION DE LOCAUX 494 RUE PARADIS 13008 MARSEILLE"/>
  </r>
  <r>
    <x v="0"/>
    <x v="0"/>
    <x v="0"/>
    <n v="3000"/>
    <x v="43"/>
    <s v=""/>
  </r>
  <r>
    <x v="0"/>
    <x v="0"/>
    <x v="0"/>
    <n v="5000"/>
    <x v="44"/>
    <s v=""/>
  </r>
  <r>
    <x v="0"/>
    <x v="0"/>
    <x v="0"/>
    <n v="86"/>
    <x v="45"/>
    <s v="4 urnes 2 isoloirs"/>
  </r>
  <r>
    <x v="0"/>
    <x v="0"/>
    <x v="0"/>
    <n v="8000"/>
    <x v="46"/>
    <s v=""/>
  </r>
  <r>
    <x v="0"/>
    <x v="0"/>
    <x v="0"/>
    <n v="22662.87"/>
    <x v="47"/>
    <s v="MISE A DISPOSITION DE LOCAUX 8 TRAVERSE CHARLES SUSINI 13013"/>
  </r>
  <r>
    <x v="0"/>
    <x v="0"/>
    <x v="0"/>
    <n v="10000"/>
    <x v="48"/>
    <s v=""/>
  </r>
  <r>
    <x v="0"/>
    <x v="0"/>
    <x v="0"/>
    <n v="16900"/>
    <x v="49"/>
    <s v=""/>
  </r>
  <r>
    <x v="0"/>
    <x v="0"/>
    <x v="0"/>
    <n v="6724"/>
    <x v="50"/>
    <s v=""/>
  </r>
  <r>
    <x v="0"/>
    <x v="0"/>
    <x v="0"/>
    <n v="2000"/>
    <x v="51"/>
    <s v=""/>
  </r>
  <r>
    <x v="0"/>
    <x v="0"/>
    <x v="0"/>
    <n v="4500"/>
    <x v="52"/>
    <s v=""/>
  </r>
  <r>
    <x v="0"/>
    <x v="0"/>
    <x v="0"/>
    <n v="4000"/>
    <x v="53"/>
    <s v=""/>
  </r>
  <r>
    <x v="0"/>
    <x v="0"/>
    <x v="0"/>
    <n v="562.5"/>
    <x v="53"/>
    <s v="MISE A DISPOSITION D EQUIPEMENTS SPORTIFS"/>
  </r>
  <r>
    <x v="0"/>
    <x v="0"/>
    <x v="0"/>
    <n v="1900"/>
    <x v="54"/>
    <s v=""/>
  </r>
  <r>
    <x v="0"/>
    <x v="0"/>
    <x v="0"/>
    <n v="3421.91"/>
    <x v="55"/>
    <s v="MISE A DISPOSITION DE LOCAUX 2 RUE RAYMOND CAILLOL 13009"/>
  </r>
  <r>
    <x v="0"/>
    <x v="0"/>
    <x v="0"/>
    <n v="2969.91"/>
    <x v="56"/>
    <s v="MISE A DISPOSITION DE LOCAUX 2 B AV DES CIGALES 13010"/>
  </r>
  <r>
    <x v="0"/>
    <x v="0"/>
    <x v="0"/>
    <n v="3697.82"/>
    <x v="57"/>
    <s v="MISE A DISPOSITION DE LOCAUX 86 BD ROUVIER 13010"/>
  </r>
  <r>
    <x v="0"/>
    <x v="0"/>
    <x v="0"/>
    <n v="600"/>
    <x v="58"/>
    <s v=""/>
  </r>
  <r>
    <x v="0"/>
    <x v="0"/>
    <x v="0"/>
    <n v="7500"/>
    <x v="59"/>
    <s v=""/>
  </r>
  <r>
    <x v="0"/>
    <x v="0"/>
    <x v="0"/>
    <n v="2500"/>
    <x v="60"/>
    <s v=""/>
  </r>
  <r>
    <x v="0"/>
    <x v="0"/>
    <x v="0"/>
    <n v="100000"/>
    <x v="61"/>
    <s v=""/>
  </r>
  <r>
    <x v="0"/>
    <x v="0"/>
    <x v="0"/>
    <n v="10000"/>
    <x v="62"/>
    <s v=""/>
  </r>
  <r>
    <x v="0"/>
    <x v="0"/>
    <x v="0"/>
    <n v="283389.55"/>
    <x v="63"/>
    <s v=""/>
  </r>
  <r>
    <x v="0"/>
    <x v="0"/>
    <x v="0"/>
    <n v="4159.3900000000003"/>
    <x v="64"/>
    <s v="MISE A DISPOSITION DE LOCAUX 374 RUE DE LYON 13015"/>
  </r>
  <r>
    <x v="0"/>
    <x v="0"/>
    <x v="0"/>
    <n v="604"/>
    <x v="65"/>
    <s v="50 chaises 12 bancs 18 tables"/>
  </r>
  <r>
    <x v="0"/>
    <x v="0"/>
    <x v="0"/>
    <n v="650000"/>
    <x v="66"/>
    <s v=""/>
  </r>
  <r>
    <x v="0"/>
    <x v="0"/>
    <x v="0"/>
    <n v="1000"/>
    <x v="67"/>
    <s v="MISE A DISPO SALLE DE CONF+ FOYER 31 MAI 2014 ½ JOURNEE TARIF « AUTRE QUE CULTUREL »"/>
  </r>
  <r>
    <x v="0"/>
    <x v="0"/>
    <x v="0"/>
    <n v="3720"/>
    <x v="68"/>
    <s v="2 urnes 4 isoloirs"/>
  </r>
  <r>
    <x v="0"/>
    <x v="0"/>
    <x v="0"/>
    <n v="48"/>
    <x v="69"/>
    <s v="2 urnes"/>
  </r>
  <r>
    <x v="0"/>
    <x v="0"/>
    <x v="0"/>
    <n v="17700"/>
    <x v="70"/>
    <s v=""/>
  </r>
  <r>
    <x v="0"/>
    <x v="0"/>
    <x v="0"/>
    <n v="6000"/>
    <x v="71"/>
    <s v=""/>
  </r>
  <r>
    <x v="0"/>
    <x v="0"/>
    <x v="0"/>
    <n v="12625"/>
    <x v="72"/>
    <s v=""/>
  </r>
  <r>
    <x v="0"/>
    <x v="0"/>
    <x v="0"/>
    <n v="1800"/>
    <x v="73"/>
    <s v=""/>
  </r>
  <r>
    <x v="0"/>
    <x v="0"/>
    <x v="0"/>
    <n v="15000"/>
    <x v="74"/>
    <s v=""/>
  </r>
  <r>
    <x v="0"/>
    <x v="0"/>
    <x v="0"/>
    <n v="9000"/>
    <x v="75"/>
    <s v=""/>
  </r>
  <r>
    <x v="0"/>
    <x v="0"/>
    <x v="0"/>
    <n v="18060"/>
    <x v="76"/>
    <s v=""/>
  </r>
  <r>
    <x v="0"/>
    <x v="0"/>
    <x v="0"/>
    <n v="800"/>
    <x v="77"/>
    <s v=""/>
  </r>
  <r>
    <x v="0"/>
    <x v="0"/>
    <x v="0"/>
    <n v="11125"/>
    <x v="78"/>
    <s v="100 bancs 250 tables"/>
  </r>
  <r>
    <x v="0"/>
    <x v="0"/>
    <x v="0"/>
    <n v="5000"/>
    <x v="79"/>
    <s v=""/>
  </r>
  <r>
    <x v="0"/>
    <x v="0"/>
    <x v="0"/>
    <n v="160000"/>
    <x v="80"/>
    <s v=""/>
  </r>
  <r>
    <x v="0"/>
    <x v="0"/>
    <x v="0"/>
    <n v="8000"/>
    <x v="81"/>
    <s v=""/>
  </r>
  <r>
    <x v="0"/>
    <x v="0"/>
    <x v="0"/>
    <n v="4000"/>
    <x v="82"/>
    <s v=""/>
  </r>
  <r>
    <x v="0"/>
    <x v="0"/>
    <x v="0"/>
    <n v="3000"/>
    <x v="83"/>
    <s v=""/>
  </r>
  <r>
    <x v="0"/>
    <x v="0"/>
    <x v="0"/>
    <n v="35000"/>
    <x v="84"/>
    <s v=""/>
  </r>
  <r>
    <x v="0"/>
    <x v="0"/>
    <x v="0"/>
    <n v="15479.86"/>
    <x v="84"/>
    <s v="MISE A DISPOSITION DE LOCAUX 11 19 BOULEVARD BOISSON 13004"/>
  </r>
  <r>
    <x v="0"/>
    <x v="0"/>
    <x v="0"/>
    <n v="5000"/>
    <x v="85"/>
    <s v=""/>
  </r>
  <r>
    <x v="0"/>
    <x v="0"/>
    <x v="0"/>
    <n v="4000"/>
    <x v="86"/>
    <s v=""/>
  </r>
  <r>
    <x v="0"/>
    <x v="0"/>
    <x v="0"/>
    <n v="400"/>
    <x v="87"/>
    <s v=""/>
  </r>
  <r>
    <x v="0"/>
    <x v="0"/>
    <x v="0"/>
    <n v="160538.4"/>
    <x v="88"/>
    <s v=""/>
  </r>
  <r>
    <x v="0"/>
    <x v="0"/>
    <x v="0"/>
    <n v="172768.28"/>
    <x v="89"/>
    <s v=""/>
  </r>
  <r>
    <x v="0"/>
    <x v="0"/>
    <x v="0"/>
    <n v="8898.56"/>
    <x v="89"/>
    <s v="MISE A DISPOSITION DE LOCAUX 12 RUE EDOUARD VAILLANT 13003"/>
  </r>
  <r>
    <x v="0"/>
    <x v="0"/>
    <x v="0"/>
    <n v="2500"/>
    <x v="90"/>
    <s v=""/>
  </r>
  <r>
    <x v="0"/>
    <x v="0"/>
    <x v="0"/>
    <n v="2200"/>
    <x v="91"/>
    <s v=""/>
  </r>
  <r>
    <x v="0"/>
    <x v="0"/>
    <x v="0"/>
    <n v="80000"/>
    <x v="92"/>
    <s v=""/>
  </r>
  <r>
    <x v="0"/>
    <x v="0"/>
    <x v="0"/>
    <n v="500"/>
    <x v="93"/>
    <s v=""/>
  </r>
  <r>
    <x v="0"/>
    <x v="0"/>
    <x v="0"/>
    <n v="100000"/>
    <x v="94"/>
    <s v=""/>
  </r>
  <r>
    <x v="0"/>
    <x v="0"/>
    <x v="0"/>
    <n v="54000"/>
    <x v="95"/>
    <s v=""/>
  </r>
  <r>
    <x v="0"/>
    <x v="0"/>
    <x v="0"/>
    <n v="1425926"/>
    <x v="96"/>
    <s v=""/>
  </r>
  <r>
    <x v="0"/>
    <x v="0"/>
    <x v="0"/>
    <n v="498891.45"/>
    <x v="96"/>
    <s v="MISE A DISPO LOCAUX 8872M2 326 CH DE LA MADRAGUE VILLE 13015 +TERRAINS FOOT 5948 M2"/>
  </r>
  <r>
    <x v="0"/>
    <x v="0"/>
    <x v="0"/>
    <n v="15000"/>
    <x v="97"/>
    <s v=""/>
  </r>
  <r>
    <x v="0"/>
    <x v="0"/>
    <x v="0"/>
    <n v="116597.21"/>
    <x v="98"/>
    <s v="MISE A DISPOSITION DE LOCAUX ANCIENS ABATTOIRS DE SAINT LOUIS 13015"/>
  </r>
  <r>
    <x v="0"/>
    <x v="0"/>
    <x v="0"/>
    <n v="125873"/>
    <x v="99"/>
    <s v="MISE A DISPO LOCAUX 902M2 4 RUE DU THÉÂTRE FRANÇAIS 13001+ LOCAUX 88, LA CANEBIÈRE 13001"/>
  </r>
  <r>
    <x v="0"/>
    <x v="0"/>
    <x v="0"/>
    <n v="87177.66"/>
    <x v="100"/>
    <s v=""/>
  </r>
  <r>
    <x v="0"/>
    <x v="0"/>
    <x v="0"/>
    <n v="336145.66"/>
    <x v="101"/>
    <s v=""/>
  </r>
  <r>
    <x v="0"/>
    <x v="0"/>
    <x v="0"/>
    <n v="10599.5"/>
    <x v="101"/>
    <s v="MISE A DISPOSITION DE LOCAUX CHEMIN DE SAINTE MARTHE 13014"/>
  </r>
  <r>
    <x v="0"/>
    <x v="0"/>
    <x v="0"/>
    <n v="136056.06"/>
    <x v="102"/>
    <s v=""/>
  </r>
  <r>
    <x v="0"/>
    <x v="0"/>
    <x v="0"/>
    <n v="74670.320000000007"/>
    <x v="102"/>
    <s v="MISE A DISPOSITION A TITRE GRATUIT DE LOCAUX 7 AVENUE SAINT PAUL 13013"/>
  </r>
  <r>
    <x v="0"/>
    <x v="0"/>
    <x v="0"/>
    <n v="213403.66"/>
    <x v="103"/>
    <s v=""/>
  </r>
  <r>
    <x v="0"/>
    <x v="0"/>
    <x v="0"/>
    <n v="50000"/>
    <x v="104"/>
    <s v=""/>
  </r>
  <r>
    <x v="0"/>
    <x v="0"/>
    <x v="0"/>
    <n v="35000"/>
    <x v="105"/>
    <s v=""/>
  </r>
  <r>
    <x v="0"/>
    <x v="0"/>
    <x v="0"/>
    <n v="30000"/>
    <x v="106"/>
    <s v=""/>
  </r>
  <r>
    <x v="0"/>
    <x v="0"/>
    <x v="0"/>
    <n v="434687.5"/>
    <x v="107"/>
    <s v=""/>
  </r>
  <r>
    <x v="0"/>
    <x v="0"/>
    <x v="0"/>
    <n v="70000"/>
    <x v="108"/>
    <s v=""/>
  </r>
  <r>
    <x v="0"/>
    <x v="0"/>
    <x v="0"/>
    <n v="53996.82"/>
    <x v="108"/>
    <s v="MISE A DISPO DE LOCAUX 724 M2 CITÉ DES ARTS DE LA RUE 225 AV. DES AYGALADES 13015"/>
  </r>
  <r>
    <x v="0"/>
    <x v="0"/>
    <x v="0"/>
    <n v="25000"/>
    <x v="109"/>
    <s v=""/>
  </r>
  <r>
    <x v="0"/>
    <x v="0"/>
    <x v="0"/>
    <n v="145515"/>
    <x v="110"/>
    <s v=""/>
  </r>
  <r>
    <x v="0"/>
    <x v="0"/>
    <x v="0"/>
    <n v="800"/>
    <x v="111"/>
    <s v=""/>
  </r>
  <r>
    <x v="0"/>
    <x v="0"/>
    <x v="0"/>
    <n v="10000"/>
    <x v="112"/>
    <s v=""/>
  </r>
  <r>
    <x v="0"/>
    <x v="0"/>
    <x v="0"/>
    <n v="3000"/>
    <x v="113"/>
    <s v=""/>
  </r>
  <r>
    <x v="0"/>
    <x v="0"/>
    <x v="0"/>
    <n v="5270.93"/>
    <x v="113"/>
    <s v="MISE A DISPOSITION A TITRE GRATUIT DE FLUIDES + LOCAUX 11 RUE DE LA BOISERAIE 13012"/>
  </r>
  <r>
    <x v="0"/>
    <x v="0"/>
    <x v="0"/>
    <n v="75330"/>
    <x v="114"/>
    <s v=""/>
  </r>
  <r>
    <x v="0"/>
    <x v="0"/>
    <x v="0"/>
    <n v="1500"/>
    <x v="115"/>
    <s v=""/>
  </r>
  <r>
    <x v="0"/>
    <x v="0"/>
    <x v="0"/>
    <n v="6600"/>
    <x v="116"/>
    <s v=""/>
  </r>
  <r>
    <x v="0"/>
    <x v="0"/>
    <x v="0"/>
    <n v="17795.59"/>
    <x v="116"/>
    <s v="MISE A DISPOSITION DE LOCAUX ILES DU FRIOUL ANCIENNE INFIRMERIE DE POMEGUES 13007"/>
  </r>
  <r>
    <x v="0"/>
    <x v="0"/>
    <x v="0"/>
    <n v="170159.3"/>
    <x v="117"/>
    <s v=""/>
  </r>
  <r>
    <x v="0"/>
    <x v="0"/>
    <x v="0"/>
    <n v="4539.7"/>
    <x v="117"/>
    <s v="MISE A DISPOSITION DE LOCAUX PLACE DU MONUMENT ANCIEN LAVOIR LES CAILLOLS 13012"/>
  </r>
  <r>
    <x v="0"/>
    <x v="0"/>
    <x v="0"/>
    <n v="2000"/>
    <x v="118"/>
    <s v=""/>
  </r>
  <r>
    <x v="0"/>
    <x v="0"/>
    <x v="0"/>
    <n v="30000"/>
    <x v="119"/>
    <s v=""/>
  </r>
  <r>
    <x v="0"/>
    <x v="0"/>
    <x v="0"/>
    <n v="550"/>
    <x v="120"/>
    <s v=""/>
  </r>
  <r>
    <x v="0"/>
    <x v="0"/>
    <x v="0"/>
    <n v="5000"/>
    <x v="121"/>
    <s v=""/>
  </r>
  <r>
    <x v="0"/>
    <x v="0"/>
    <x v="0"/>
    <n v="10000"/>
    <x v="122"/>
    <s v=""/>
  </r>
  <r>
    <x v="0"/>
    <x v="0"/>
    <x v="0"/>
    <n v="5000"/>
    <x v="123"/>
    <s v=""/>
  </r>
  <r>
    <x v="0"/>
    <x v="0"/>
    <x v="0"/>
    <n v="8000"/>
    <x v="124"/>
    <s v=""/>
  </r>
  <r>
    <x v="0"/>
    <x v="0"/>
    <x v="0"/>
    <n v="2000"/>
    <x v="125"/>
    <s v=""/>
  </r>
  <r>
    <x v="0"/>
    <x v="0"/>
    <x v="0"/>
    <n v="87594.66"/>
    <x v="126"/>
    <s v=""/>
  </r>
  <r>
    <x v="0"/>
    <x v="0"/>
    <x v="0"/>
    <n v="160927.66"/>
    <x v="127"/>
    <s v=""/>
  </r>
  <r>
    <x v="0"/>
    <x v="0"/>
    <x v="0"/>
    <n v="237796.46"/>
    <x v="128"/>
    <s v=""/>
  </r>
  <r>
    <x v="0"/>
    <x v="0"/>
    <x v="0"/>
    <n v="5204.5200000000004"/>
    <x v="128"/>
    <s v="MISE A DISPOSITION A TITRE GRATUIT DE LOCAUX 182 BD HENRI BARNIER 13015"/>
  </r>
  <r>
    <x v="0"/>
    <x v="0"/>
    <x v="0"/>
    <n v="256474.06"/>
    <x v="129"/>
    <s v=""/>
  </r>
  <r>
    <x v="0"/>
    <x v="0"/>
    <x v="0"/>
    <n v="66751.81"/>
    <x v="129"/>
    <s v="MISE A DISPOSITION A TITRE GRATUIT DE LOCAUX 196 TRAVERSE DE LA PENNE 13011 35 BD BEAUSEJOUR 130011"/>
  </r>
  <r>
    <x v="0"/>
    <x v="0"/>
    <x v="0"/>
    <n v="500"/>
    <x v="130"/>
    <s v=""/>
  </r>
  <r>
    <x v="0"/>
    <x v="0"/>
    <x v="0"/>
    <n v="25000"/>
    <x v="131"/>
    <s v=""/>
  </r>
  <r>
    <x v="0"/>
    <x v="0"/>
    <x v="0"/>
    <n v="57657.3"/>
    <x v="132"/>
    <s v="MISE A DISPOSITION DE LOCAUX AVENUE DU DOCTEUR HECKEL 13011"/>
  </r>
  <r>
    <x v="0"/>
    <x v="0"/>
    <x v="0"/>
    <n v="1500"/>
    <x v="133"/>
    <s v=""/>
  </r>
  <r>
    <x v="0"/>
    <x v="0"/>
    <x v="0"/>
    <n v="6000"/>
    <x v="134"/>
    <s v=""/>
  </r>
  <r>
    <x v="0"/>
    <x v="0"/>
    <x v="0"/>
    <n v="2000"/>
    <x v="135"/>
    <s v=""/>
  </r>
  <r>
    <x v="0"/>
    <x v="0"/>
    <x v="0"/>
    <n v="6000"/>
    <x v="136"/>
    <s v=""/>
  </r>
  <r>
    <x v="0"/>
    <x v="0"/>
    <x v="0"/>
    <n v="171010.08"/>
    <x v="137"/>
    <s v=""/>
  </r>
  <r>
    <x v="0"/>
    <x v="0"/>
    <x v="0"/>
    <n v="3950"/>
    <x v="138"/>
    <s v=""/>
  </r>
  <r>
    <x v="0"/>
    <x v="0"/>
    <x v="0"/>
    <n v="4000"/>
    <x v="139"/>
    <s v=""/>
  </r>
  <r>
    <x v="0"/>
    <x v="0"/>
    <x v="0"/>
    <n v="3884.23"/>
    <x v="140"/>
    <s v="MISE A DISPOSITION DE TERRAIN AVENUE GHIGHIZOLA 13013"/>
  </r>
  <r>
    <x v="0"/>
    <x v="0"/>
    <x v="0"/>
    <n v="212140.86"/>
    <x v="141"/>
    <s v=""/>
  </r>
  <r>
    <x v="0"/>
    <x v="0"/>
    <x v="0"/>
    <n v="43130"/>
    <x v="142"/>
    <s v=""/>
  </r>
  <r>
    <x v="0"/>
    <x v="0"/>
    <x v="0"/>
    <n v="1430386.74"/>
    <x v="143"/>
    <s v=""/>
  </r>
  <r>
    <x v="0"/>
    <x v="0"/>
    <x v="0"/>
    <n v="89864"/>
    <x v="144"/>
    <s v=""/>
  </r>
  <r>
    <x v="0"/>
    <x v="0"/>
    <x v="0"/>
    <n v="18568.8"/>
    <x v="145"/>
    <s v=""/>
  </r>
  <r>
    <x v="0"/>
    <x v="0"/>
    <x v="0"/>
    <n v="2000"/>
    <x v="146"/>
    <s v=""/>
  </r>
  <r>
    <x v="0"/>
    <x v="0"/>
    <x v="0"/>
    <n v="1000"/>
    <x v="147"/>
    <s v=""/>
  </r>
  <r>
    <x v="0"/>
    <x v="0"/>
    <x v="0"/>
    <n v="3000"/>
    <x v="148"/>
    <s v=""/>
  </r>
  <r>
    <x v="0"/>
    <x v="0"/>
    <x v="0"/>
    <n v="1600"/>
    <x v="149"/>
    <s v=""/>
  </r>
  <r>
    <x v="0"/>
    <x v="0"/>
    <x v="0"/>
    <n v="15000"/>
    <x v="150"/>
    <s v=""/>
  </r>
  <r>
    <x v="0"/>
    <x v="0"/>
    <x v="0"/>
    <n v="1000"/>
    <x v="151"/>
    <s v=""/>
  </r>
  <r>
    <x v="0"/>
    <x v="0"/>
    <x v="0"/>
    <n v="50000"/>
    <x v="152"/>
    <s v=""/>
  </r>
  <r>
    <x v="0"/>
    <x v="0"/>
    <x v="0"/>
    <n v="3000"/>
    <x v="153"/>
    <s v=""/>
  </r>
  <r>
    <x v="0"/>
    <x v="0"/>
    <x v="0"/>
    <n v="1875"/>
    <x v="154"/>
    <s v=""/>
  </r>
  <r>
    <x v="0"/>
    <x v="0"/>
    <x v="0"/>
    <n v="30000"/>
    <x v="155"/>
    <s v=""/>
  </r>
  <r>
    <x v="0"/>
    <x v="0"/>
    <x v="0"/>
    <n v="6874.66"/>
    <x v="156"/>
    <s v="MISE A DISPOSITION DE LOCAUX 326 CHEMIN DE LA MADRAGUE VILLE 13015"/>
  </r>
  <r>
    <x v="0"/>
    <x v="0"/>
    <x v="0"/>
    <n v="2695.87"/>
    <x v="157"/>
    <s v=""/>
  </r>
  <r>
    <x v="0"/>
    <x v="0"/>
    <x v="0"/>
    <n v="5000"/>
    <x v="158"/>
    <s v=""/>
  </r>
  <r>
    <x v="0"/>
    <x v="0"/>
    <x v="0"/>
    <n v="2000"/>
    <x v="159"/>
    <s v=""/>
  </r>
  <r>
    <x v="0"/>
    <x v="0"/>
    <x v="0"/>
    <n v="8000"/>
    <x v="160"/>
    <s v=""/>
  </r>
  <r>
    <x v="0"/>
    <x v="0"/>
    <x v="0"/>
    <n v="2500"/>
    <x v="161"/>
    <s v=""/>
  </r>
  <r>
    <x v="0"/>
    <x v="0"/>
    <x v="0"/>
    <n v="6000"/>
    <x v="162"/>
    <s v=""/>
  </r>
  <r>
    <x v="0"/>
    <x v="0"/>
    <x v="0"/>
    <n v="144382.39999999999"/>
    <x v="163"/>
    <s v=""/>
  </r>
  <r>
    <x v="0"/>
    <x v="0"/>
    <x v="0"/>
    <n v="6000"/>
    <x v="164"/>
    <s v=""/>
  </r>
  <r>
    <x v="0"/>
    <x v="0"/>
    <x v="0"/>
    <n v="29563.52"/>
    <x v="165"/>
    <s v="MISE A DISPOSITION DE TERRAINS RIVES DE L'HUVEAUNE 13011"/>
  </r>
  <r>
    <x v="0"/>
    <x v="0"/>
    <x v="0"/>
    <n v="22000"/>
    <x v="166"/>
    <s v=""/>
  </r>
  <r>
    <x v="0"/>
    <x v="0"/>
    <x v="0"/>
    <n v="7100"/>
    <x v="167"/>
    <s v=""/>
  </r>
  <r>
    <x v="0"/>
    <x v="0"/>
    <x v="0"/>
    <n v="19500"/>
    <x v="168"/>
    <s v=""/>
  </r>
  <r>
    <x v="0"/>
    <x v="0"/>
    <x v="0"/>
    <n v="1500"/>
    <x v="169"/>
    <s v=""/>
  </r>
  <r>
    <x v="0"/>
    <x v="0"/>
    <x v="0"/>
    <n v="6500"/>
    <x v="170"/>
    <s v=""/>
  </r>
  <r>
    <x v="0"/>
    <x v="0"/>
    <x v="0"/>
    <n v="7724.63"/>
    <x v="170"/>
    <s v="MISE A DISPOSITION DE LOCAUX 1 ALLEE DES PINSONS 13012"/>
  </r>
  <r>
    <x v="0"/>
    <x v="0"/>
    <x v="0"/>
    <n v="300"/>
    <x v="171"/>
    <s v=""/>
  </r>
  <r>
    <x v="0"/>
    <x v="0"/>
    <x v="0"/>
    <n v="2150"/>
    <x v="172"/>
    <s v=""/>
  </r>
  <r>
    <x v="0"/>
    <x v="0"/>
    <x v="0"/>
    <n v="5000"/>
    <x v="173"/>
    <s v=""/>
  </r>
  <r>
    <x v="0"/>
    <x v="0"/>
    <x v="0"/>
    <n v="20000"/>
    <x v="174"/>
    <s v=""/>
  </r>
  <r>
    <x v="0"/>
    <x v="0"/>
    <x v="0"/>
    <n v="200000"/>
    <x v="175"/>
    <s v=""/>
  </r>
  <r>
    <x v="0"/>
    <x v="0"/>
    <x v="0"/>
    <n v="83640.02"/>
    <x v="176"/>
    <s v=""/>
  </r>
  <r>
    <x v="0"/>
    <x v="0"/>
    <x v="0"/>
    <n v="7000"/>
    <x v="177"/>
    <s v=""/>
  </r>
  <r>
    <x v="0"/>
    <x v="0"/>
    <x v="0"/>
    <n v="5000"/>
    <x v="178"/>
    <s v=""/>
  </r>
  <r>
    <x v="0"/>
    <x v="0"/>
    <x v="0"/>
    <n v="82464"/>
    <x v="179"/>
    <s v=""/>
  </r>
  <r>
    <x v="0"/>
    <x v="0"/>
    <x v="0"/>
    <n v="2500"/>
    <x v="180"/>
    <s v=""/>
  </r>
  <r>
    <x v="0"/>
    <x v="0"/>
    <x v="0"/>
    <n v="1500"/>
    <x v="181"/>
    <s v=""/>
  </r>
  <r>
    <x v="0"/>
    <x v="0"/>
    <x v="0"/>
    <n v="1000"/>
    <x v="182"/>
    <s v=""/>
  </r>
  <r>
    <x v="0"/>
    <x v="0"/>
    <x v="0"/>
    <n v="5322.32"/>
    <x v="183"/>
    <s v=""/>
  </r>
  <r>
    <x v="0"/>
    <x v="0"/>
    <x v="0"/>
    <n v="2625.26"/>
    <x v="184"/>
    <s v=""/>
  </r>
  <r>
    <x v="0"/>
    <x v="0"/>
    <x v="0"/>
    <n v="8012.36"/>
    <x v="184"/>
    <s v="MISE A DISPOSITION DE LOCAUX 14 TSE DE LA MICHELE"/>
  </r>
  <r>
    <x v="0"/>
    <x v="0"/>
    <x v="0"/>
    <n v="5000"/>
    <x v="185"/>
    <s v=""/>
  </r>
  <r>
    <x v="0"/>
    <x v="0"/>
    <x v="0"/>
    <n v="39000"/>
    <x v="186"/>
    <s v=""/>
  </r>
  <r>
    <x v="0"/>
    <x v="0"/>
    <x v="0"/>
    <n v="7500"/>
    <x v="187"/>
    <s v=""/>
  </r>
  <r>
    <x v="0"/>
    <x v="0"/>
    <x v="0"/>
    <n v="3000"/>
    <x v="188"/>
    <s v=""/>
  </r>
  <r>
    <x v="0"/>
    <x v="0"/>
    <x v="0"/>
    <n v="28972.799999999999"/>
    <x v="189"/>
    <s v=""/>
  </r>
  <r>
    <x v="0"/>
    <x v="0"/>
    <x v="0"/>
    <n v="6000"/>
    <x v="190"/>
    <s v=""/>
  </r>
  <r>
    <x v="0"/>
    <x v="0"/>
    <x v="0"/>
    <n v="28000"/>
    <x v="191"/>
    <s v=""/>
  </r>
  <r>
    <x v="0"/>
    <x v="0"/>
    <x v="0"/>
    <n v="5257.06"/>
    <x v="191"/>
    <s v="MISE A DISPOSITION DE LOCAUX 59 RUE ALFRED CURTEL 13010"/>
  </r>
  <r>
    <x v="0"/>
    <x v="0"/>
    <x v="0"/>
    <n v="10000"/>
    <x v="192"/>
    <s v=""/>
  </r>
  <r>
    <x v="0"/>
    <x v="0"/>
    <x v="0"/>
    <n v="130264.92"/>
    <x v="193"/>
    <s v="MISE A DISPOSITION DE LOCAUX 17 RUE DU LOIR 13012 30 34 BD JEAN CASSE 13014"/>
  </r>
  <r>
    <x v="0"/>
    <x v="0"/>
    <x v="0"/>
    <n v="15000"/>
    <x v="194"/>
    <s v=""/>
  </r>
  <r>
    <x v="0"/>
    <x v="0"/>
    <x v="0"/>
    <n v="4000"/>
    <x v="195"/>
    <s v=""/>
  </r>
  <r>
    <x v="0"/>
    <x v="0"/>
    <x v="0"/>
    <n v="1500"/>
    <x v="196"/>
    <s v=""/>
  </r>
  <r>
    <x v="0"/>
    <x v="0"/>
    <x v="0"/>
    <n v="1700"/>
    <x v="197"/>
    <s v=""/>
  </r>
  <r>
    <x v="0"/>
    <x v="0"/>
    <x v="0"/>
    <n v="30000"/>
    <x v="198"/>
    <s v=""/>
  </r>
  <r>
    <x v="0"/>
    <x v="0"/>
    <x v="0"/>
    <n v="2000"/>
    <x v="199"/>
    <s v=""/>
  </r>
  <r>
    <x v="0"/>
    <x v="0"/>
    <x v="0"/>
    <n v="500"/>
    <x v="200"/>
    <s v=""/>
  </r>
  <r>
    <x v="0"/>
    <x v="0"/>
    <x v="0"/>
    <n v="65542.399999999994"/>
    <x v="201"/>
    <s v=""/>
  </r>
  <r>
    <x v="0"/>
    <x v="0"/>
    <x v="0"/>
    <n v="70401.929999999993"/>
    <x v="202"/>
    <s v=""/>
  </r>
  <r>
    <x v="0"/>
    <x v="0"/>
    <x v="0"/>
    <n v="42146.05"/>
    <x v="202"/>
    <s v="MISE A DISPOSITION DE LOCAUX PALAIS DES ARTS 1 PL CARLI 13001"/>
  </r>
  <r>
    <x v="0"/>
    <x v="0"/>
    <x v="0"/>
    <n v="800"/>
    <x v="203"/>
    <s v=""/>
  </r>
  <r>
    <x v="0"/>
    <x v="0"/>
    <x v="0"/>
    <n v="500"/>
    <x v="204"/>
    <s v=""/>
  </r>
  <r>
    <x v="0"/>
    <x v="0"/>
    <x v="0"/>
    <n v="1500"/>
    <x v="205"/>
    <s v=""/>
  </r>
  <r>
    <x v="0"/>
    <x v="0"/>
    <x v="0"/>
    <n v="1500"/>
    <x v="206"/>
    <s v=""/>
  </r>
  <r>
    <x v="0"/>
    <x v="0"/>
    <x v="0"/>
    <n v="178100"/>
    <x v="207"/>
    <s v=""/>
  </r>
  <r>
    <x v="0"/>
    <x v="0"/>
    <x v="0"/>
    <n v="2500"/>
    <x v="208"/>
    <s v=""/>
  </r>
  <r>
    <x v="0"/>
    <x v="0"/>
    <x v="0"/>
    <n v="25000"/>
    <x v="209"/>
    <s v=""/>
  </r>
  <r>
    <x v="0"/>
    <x v="0"/>
    <x v="0"/>
    <n v="51156.29"/>
    <x v="209"/>
    <s v="MISE A DISPOSITION DE LOCAUX 25 BD DE SAINT MARCEL 13011"/>
  </r>
  <r>
    <x v="0"/>
    <x v="0"/>
    <x v="0"/>
    <n v="38000"/>
    <x v="210"/>
    <s v=""/>
  </r>
  <r>
    <x v="0"/>
    <x v="0"/>
    <x v="0"/>
    <n v="1000"/>
    <x v="211"/>
    <s v=""/>
  </r>
  <r>
    <x v="0"/>
    <x v="0"/>
    <x v="0"/>
    <n v="1000"/>
    <x v="212"/>
    <s v=""/>
  </r>
  <r>
    <x v="0"/>
    <x v="0"/>
    <x v="0"/>
    <n v="21500"/>
    <x v="213"/>
    <s v=""/>
  </r>
  <r>
    <x v="0"/>
    <x v="0"/>
    <x v="0"/>
    <n v="1314"/>
    <x v="213"/>
    <s v="MISE A DISPOSITION D EQUIPEMENTS SPORTIFS"/>
  </r>
  <r>
    <x v="0"/>
    <x v="0"/>
    <x v="0"/>
    <n v="3800"/>
    <x v="214"/>
    <s v=""/>
  </r>
  <r>
    <x v="0"/>
    <x v="0"/>
    <x v="0"/>
    <n v="9000"/>
    <x v="215"/>
    <s v=""/>
  </r>
  <r>
    <x v="0"/>
    <x v="0"/>
    <x v="0"/>
    <n v="1500"/>
    <x v="216"/>
    <s v=""/>
  </r>
  <r>
    <x v="0"/>
    <x v="0"/>
    <x v="0"/>
    <n v="15000"/>
    <x v="217"/>
    <s v=""/>
  </r>
  <r>
    <x v="0"/>
    <x v="0"/>
    <x v="0"/>
    <n v="8000"/>
    <x v="218"/>
    <s v=""/>
  </r>
  <r>
    <x v="0"/>
    <x v="0"/>
    <x v="0"/>
    <n v="4200"/>
    <x v="219"/>
    <s v=""/>
  </r>
  <r>
    <x v="0"/>
    <x v="0"/>
    <x v="0"/>
    <n v="11000"/>
    <x v="220"/>
    <s v=""/>
  </r>
  <r>
    <x v="0"/>
    <x v="0"/>
    <x v="0"/>
    <n v="42854"/>
    <x v="221"/>
    <s v=""/>
  </r>
  <r>
    <x v="0"/>
    <x v="0"/>
    <x v="0"/>
    <n v="25000"/>
    <x v="222"/>
    <s v=""/>
  </r>
  <r>
    <x v="0"/>
    <x v="0"/>
    <x v="0"/>
    <n v="1000"/>
    <x v="223"/>
    <s v=""/>
  </r>
  <r>
    <x v="0"/>
    <x v="0"/>
    <x v="0"/>
    <n v="2000"/>
    <x v="224"/>
    <s v=""/>
  </r>
  <r>
    <x v="0"/>
    <x v="0"/>
    <x v="0"/>
    <n v="20000"/>
    <x v="225"/>
    <s v=""/>
  </r>
  <r>
    <x v="0"/>
    <x v="0"/>
    <x v="0"/>
    <n v="4000"/>
    <x v="226"/>
    <s v=""/>
  </r>
  <r>
    <x v="0"/>
    <x v="0"/>
    <x v="0"/>
    <n v="1500"/>
    <x v="227"/>
    <s v=""/>
  </r>
  <r>
    <x v="0"/>
    <x v="0"/>
    <x v="0"/>
    <n v="3589.35"/>
    <x v="228"/>
    <s v=""/>
  </r>
  <r>
    <x v="0"/>
    <x v="0"/>
    <x v="0"/>
    <n v="4000"/>
    <x v="229"/>
    <s v=""/>
  </r>
  <r>
    <x v="0"/>
    <x v="0"/>
    <x v="0"/>
    <n v="2000"/>
    <x v="230"/>
    <s v=""/>
  </r>
  <r>
    <x v="0"/>
    <x v="0"/>
    <x v="0"/>
    <n v="80902.399999999994"/>
    <x v="231"/>
    <s v=""/>
  </r>
  <r>
    <x v="0"/>
    <x v="0"/>
    <x v="0"/>
    <n v="8000"/>
    <x v="232"/>
    <s v=""/>
  </r>
  <r>
    <x v="0"/>
    <x v="0"/>
    <x v="0"/>
    <n v="580"/>
    <x v="233"/>
    <s v="40 bancs 20 tables"/>
  </r>
  <r>
    <x v="0"/>
    <x v="0"/>
    <x v="0"/>
    <n v="28800"/>
    <x v="234"/>
    <s v=""/>
  </r>
  <r>
    <x v="0"/>
    <x v="0"/>
    <x v="0"/>
    <n v="1500"/>
    <x v="235"/>
    <s v=""/>
  </r>
  <r>
    <x v="0"/>
    <x v="0"/>
    <x v="0"/>
    <n v="1135"/>
    <x v="236"/>
    <s v="50 chaises 90 tables 10 bancs 30 grilles"/>
  </r>
  <r>
    <x v="0"/>
    <x v="0"/>
    <x v="0"/>
    <n v="2400"/>
    <x v="237"/>
    <s v="REDUC LOYERS 46, RUE STE VICTOIRE 13006"/>
  </r>
  <r>
    <x v="0"/>
    <x v="0"/>
    <x v="0"/>
    <n v="5000"/>
    <x v="238"/>
    <s v=""/>
  </r>
  <r>
    <x v="0"/>
    <x v="0"/>
    <x v="0"/>
    <n v="5000"/>
    <x v="239"/>
    <s v=""/>
  </r>
  <r>
    <x v="0"/>
    <x v="0"/>
    <x v="0"/>
    <n v="26928.33"/>
    <x v="240"/>
    <s v="MISE A DISPOSITION DE LOCAUX 83 BD VIALA 13015"/>
  </r>
  <r>
    <x v="0"/>
    <x v="0"/>
    <x v="0"/>
    <n v="512"/>
    <x v="241"/>
    <s v="4 urnes"/>
  </r>
  <r>
    <x v="0"/>
    <x v="0"/>
    <x v="0"/>
    <n v="1200"/>
    <x v="242"/>
    <s v=""/>
  </r>
  <r>
    <x v="0"/>
    <x v="0"/>
    <x v="0"/>
    <n v="1300"/>
    <x v="243"/>
    <s v="MISE A DISPO SALLE CONF ET FOYER 12 JUIN 2014 ½ JOURNEE TARIF « AUTRE QUE CULTUREL »"/>
  </r>
  <r>
    <x v="0"/>
    <x v="0"/>
    <x v="0"/>
    <n v="4000"/>
    <x v="244"/>
    <s v=""/>
  </r>
  <r>
    <x v="0"/>
    <x v="0"/>
    <x v="0"/>
    <n v="1116"/>
    <x v="245"/>
    <s v="MISE A DISPOSITION D EQUIPEMENTS SPORTIFS"/>
  </r>
  <r>
    <x v="0"/>
    <x v="0"/>
    <x v="0"/>
    <n v="100"/>
    <x v="246"/>
    <s v="10 chaises 10 tables"/>
  </r>
  <r>
    <x v="0"/>
    <x v="0"/>
    <x v="0"/>
    <n v="5000"/>
    <x v="247"/>
    <s v=""/>
  </r>
  <r>
    <x v="0"/>
    <x v="0"/>
    <x v="0"/>
    <n v="2400"/>
    <x v="248"/>
    <s v=""/>
  </r>
  <r>
    <x v="0"/>
    <x v="0"/>
    <x v="0"/>
    <n v="10000"/>
    <x v="249"/>
    <s v=""/>
  </r>
  <r>
    <x v="0"/>
    <x v="0"/>
    <x v="0"/>
    <n v="5000"/>
    <x v="250"/>
    <s v=""/>
  </r>
  <r>
    <x v="0"/>
    <x v="0"/>
    <x v="0"/>
    <n v="612.5"/>
    <x v="251"/>
    <s v="80 chaises 35 bancs 15 grilles"/>
  </r>
  <r>
    <x v="0"/>
    <x v="0"/>
    <x v="0"/>
    <n v="2450"/>
    <x v="252"/>
    <s v=""/>
  </r>
  <r>
    <x v="0"/>
    <x v="0"/>
    <x v="0"/>
    <n v="1000"/>
    <x v="253"/>
    <s v=""/>
  </r>
  <r>
    <x v="0"/>
    <x v="0"/>
    <x v="0"/>
    <n v="2400"/>
    <x v="254"/>
    <s v=""/>
  </r>
  <r>
    <x v="0"/>
    <x v="0"/>
    <x v="0"/>
    <n v="157.5"/>
    <x v="255"/>
    <s v="7 tables"/>
  </r>
  <r>
    <x v="0"/>
    <x v="0"/>
    <x v="0"/>
    <n v="3513.12"/>
    <x v="256"/>
    <s v="MISE A DISPOSITION A TITRE GRATUIT DE LOCAUX 2 AVENUE DU BOIS SACRE 13007"/>
  </r>
  <r>
    <x v="0"/>
    <x v="0"/>
    <x v="0"/>
    <n v="30000"/>
    <x v="257"/>
    <s v=""/>
  </r>
  <r>
    <x v="0"/>
    <x v="0"/>
    <x v="0"/>
    <n v="672"/>
    <x v="258"/>
    <s v="MISE A DISPOSITION D EQUIPEMENTS SPORTIFS"/>
  </r>
  <r>
    <x v="0"/>
    <x v="0"/>
    <x v="0"/>
    <n v="25368"/>
    <x v="259"/>
    <s v=""/>
  </r>
  <r>
    <x v="0"/>
    <x v="0"/>
    <x v="0"/>
    <n v="219136"/>
    <x v="260"/>
    <s v=""/>
  </r>
  <r>
    <x v="0"/>
    <x v="0"/>
    <x v="0"/>
    <n v="7850"/>
    <x v="261"/>
    <s v="LOCAUX BIBLIOTHEQUE ALCAZAR"/>
  </r>
  <r>
    <x v="0"/>
    <x v="0"/>
    <x v="0"/>
    <n v="1100"/>
    <x v="262"/>
    <s v=""/>
  </r>
  <r>
    <x v="0"/>
    <x v="0"/>
    <x v="0"/>
    <n v="1422"/>
    <x v="263"/>
    <s v="MISE A DISPOSITION D EQUIPEMENTS SPORTIFS"/>
  </r>
  <r>
    <x v="0"/>
    <x v="0"/>
    <x v="0"/>
    <n v="729"/>
    <x v="264"/>
    <s v="MISE A DISPOSITION D EQUIPEMENTS SPORTIFS"/>
  </r>
  <r>
    <x v="0"/>
    <x v="0"/>
    <x v="0"/>
    <n v="1224"/>
    <x v="265"/>
    <s v="MISE A DISPOSITION D EQUIPEMENTS SPORTIFS"/>
  </r>
  <r>
    <x v="0"/>
    <x v="0"/>
    <x v="0"/>
    <n v="4000"/>
    <x v="266"/>
    <s v=""/>
  </r>
  <r>
    <x v="0"/>
    <x v="0"/>
    <x v="0"/>
    <n v="5000"/>
    <x v="267"/>
    <s v=""/>
  </r>
  <r>
    <x v="0"/>
    <x v="0"/>
    <x v="0"/>
    <n v="3000"/>
    <x v="268"/>
    <s v=""/>
  </r>
  <r>
    <x v="0"/>
    <x v="0"/>
    <x v="0"/>
    <n v="1008"/>
    <x v="269"/>
    <s v="Prêt salle expos parc 26° centenaire 13010 « Art Festival » Ateliers culturels étudiant"/>
  </r>
  <r>
    <x v="0"/>
    <x v="0"/>
    <x v="0"/>
    <n v="25000"/>
    <x v="270"/>
    <s v=""/>
  </r>
  <r>
    <x v="0"/>
    <x v="0"/>
    <x v="0"/>
    <n v="57862.2"/>
    <x v="271"/>
    <s v="MISE A DISPO 471 M2 1 PL DE LORETTE 13002"/>
  </r>
  <r>
    <x v="0"/>
    <x v="0"/>
    <x v="0"/>
    <n v="5665"/>
    <x v="272"/>
    <s v=""/>
  </r>
  <r>
    <x v="0"/>
    <x v="0"/>
    <x v="0"/>
    <n v="53000"/>
    <x v="273"/>
    <s v=""/>
  </r>
  <r>
    <x v="0"/>
    <x v="0"/>
    <x v="0"/>
    <n v="3675.17"/>
    <x v="274"/>
    <s v="MISE A DISPOSITION DE LOCAUX 29 RUE TOUSSAINT LA VICTORINE 13003"/>
  </r>
  <r>
    <x v="0"/>
    <x v="0"/>
    <x v="0"/>
    <n v="5500"/>
    <x v="275"/>
    <s v=""/>
  </r>
  <r>
    <x v="0"/>
    <x v="0"/>
    <x v="0"/>
    <n v="540408.12"/>
    <x v="276"/>
    <s v=""/>
  </r>
  <r>
    <x v="0"/>
    <x v="0"/>
    <x v="0"/>
    <n v="10000"/>
    <x v="277"/>
    <s v=""/>
  </r>
  <r>
    <x v="0"/>
    <x v="0"/>
    <x v="0"/>
    <n v="100000"/>
    <x v="278"/>
    <s v=""/>
  </r>
  <r>
    <x v="0"/>
    <x v="0"/>
    <x v="0"/>
    <n v="26000"/>
    <x v="279"/>
    <s v=""/>
  </r>
  <r>
    <x v="0"/>
    <x v="0"/>
    <x v="0"/>
    <n v="2000"/>
    <x v="280"/>
    <s v=""/>
  </r>
  <r>
    <x v="0"/>
    <x v="0"/>
    <x v="0"/>
    <n v="1566"/>
    <x v="280"/>
    <s v="MISE A DISPOSITION D EQUIPEMENTS SPORTIFS"/>
  </r>
  <r>
    <x v="0"/>
    <x v="0"/>
    <x v="0"/>
    <n v="4000"/>
    <x v="281"/>
    <s v=""/>
  </r>
  <r>
    <x v="0"/>
    <x v="0"/>
    <x v="0"/>
    <n v="1500"/>
    <x v="282"/>
    <s v=""/>
  </r>
  <r>
    <x v="0"/>
    <x v="0"/>
    <x v="0"/>
    <n v="65000"/>
    <x v="283"/>
    <s v=""/>
  </r>
  <r>
    <x v="0"/>
    <x v="0"/>
    <x v="0"/>
    <n v="1514000"/>
    <x v="284"/>
    <s v=""/>
  </r>
  <r>
    <x v="0"/>
    <x v="0"/>
    <x v="0"/>
    <n v="624286.11"/>
    <x v="284"/>
    <s v="MISE A DISPOSITION DE LOCAUX 1407M2 20 BD GABES 13008 LA MILLIERE LA VALENTINE VALLEE VERTE"/>
  </r>
  <r>
    <x v="0"/>
    <x v="0"/>
    <x v="0"/>
    <n v="630100.47999999998"/>
    <x v="285"/>
    <s v=""/>
  </r>
  <r>
    <x v="0"/>
    <x v="0"/>
    <x v="0"/>
    <n v="90000"/>
    <x v="286"/>
    <s v=""/>
  </r>
  <r>
    <x v="0"/>
    <x v="0"/>
    <x v="0"/>
    <n v="3360"/>
    <x v="287"/>
    <s v=""/>
  </r>
  <r>
    <x v="0"/>
    <x v="0"/>
    <x v="0"/>
    <n v="3800"/>
    <x v="288"/>
    <s v=""/>
  </r>
  <r>
    <x v="0"/>
    <x v="0"/>
    <x v="0"/>
    <n v="1066"/>
    <x v="289"/>
    <s v="150 chaises 20 tables 1 urne"/>
  </r>
  <r>
    <x v="0"/>
    <x v="0"/>
    <x v="0"/>
    <n v="10000"/>
    <x v="290"/>
    <s v=""/>
  </r>
  <r>
    <x v="0"/>
    <x v="0"/>
    <x v="0"/>
    <n v="4000"/>
    <x v="291"/>
    <s v=""/>
  </r>
  <r>
    <x v="0"/>
    <x v="0"/>
    <x v="0"/>
    <n v="4000"/>
    <x v="292"/>
    <s v=""/>
  </r>
  <r>
    <x v="0"/>
    <x v="0"/>
    <x v="0"/>
    <n v="3000"/>
    <x v="293"/>
    <s v=""/>
  </r>
  <r>
    <x v="0"/>
    <x v="0"/>
    <x v="0"/>
    <n v="12500"/>
    <x v="294"/>
    <s v=""/>
  </r>
  <r>
    <x v="0"/>
    <x v="0"/>
    <x v="0"/>
    <n v="3000"/>
    <x v="295"/>
    <s v=""/>
  </r>
  <r>
    <x v="0"/>
    <x v="0"/>
    <x v="0"/>
    <n v="15000"/>
    <x v="296"/>
    <s v=""/>
  </r>
  <r>
    <x v="0"/>
    <x v="0"/>
    <x v="0"/>
    <n v="3000"/>
    <x v="297"/>
    <s v=""/>
  </r>
  <r>
    <x v="0"/>
    <x v="0"/>
    <x v="0"/>
    <n v="1000"/>
    <x v="298"/>
    <s v=""/>
  </r>
  <r>
    <x v="0"/>
    <x v="0"/>
    <x v="0"/>
    <n v="9271.24"/>
    <x v="299"/>
    <s v="MISE A DISPOSITION DE LOCAUX 14 AVENUE DES BALUSTRES 13013"/>
  </r>
  <r>
    <x v="0"/>
    <x v="0"/>
    <x v="0"/>
    <n v="25920"/>
    <x v="300"/>
    <s v=""/>
  </r>
  <r>
    <x v="0"/>
    <x v="0"/>
    <x v="0"/>
    <n v="5714.68"/>
    <x v="301"/>
    <s v="MISE A DISPOSITION DE LOCAUX 34 AVENUE MARIUS RICHARD 13012"/>
  </r>
  <r>
    <x v="0"/>
    <x v="0"/>
    <x v="0"/>
    <n v="5000"/>
    <x v="302"/>
    <s v=""/>
  </r>
  <r>
    <x v="0"/>
    <x v="0"/>
    <x v="0"/>
    <n v="10296.52"/>
    <x v="303"/>
    <s v="MISE A DISPOSITION DE LOCAUX AVENUE DE LATTRE DE TASSIGNY 13009"/>
  </r>
  <r>
    <x v="0"/>
    <x v="0"/>
    <x v="0"/>
    <n v="4000"/>
    <x v="304"/>
    <s v=""/>
  </r>
  <r>
    <x v="0"/>
    <x v="0"/>
    <x v="0"/>
    <n v="16000"/>
    <x v="305"/>
    <s v=""/>
  </r>
  <r>
    <x v="0"/>
    <x v="0"/>
    <x v="0"/>
    <n v="2682"/>
    <x v="305"/>
    <s v="MISE A DISPOSITION D EQUIPEMENTS SPORTIFS"/>
  </r>
  <r>
    <x v="0"/>
    <x v="0"/>
    <x v="0"/>
    <n v="18000"/>
    <x v="306"/>
    <s v=""/>
  </r>
  <r>
    <x v="0"/>
    <x v="0"/>
    <x v="0"/>
    <n v="30000"/>
    <x v="307"/>
    <s v=""/>
  </r>
  <r>
    <x v="0"/>
    <x v="0"/>
    <x v="0"/>
    <n v="42000"/>
    <x v="308"/>
    <s v=""/>
  </r>
  <r>
    <x v="0"/>
    <x v="0"/>
    <x v="0"/>
    <n v="2000"/>
    <x v="309"/>
    <s v=""/>
  </r>
  <r>
    <x v="0"/>
    <x v="0"/>
    <x v="0"/>
    <n v="10000"/>
    <x v="310"/>
    <s v=""/>
  </r>
  <r>
    <x v="0"/>
    <x v="0"/>
    <x v="0"/>
    <n v="5000"/>
    <x v="311"/>
    <s v=""/>
  </r>
  <r>
    <x v="0"/>
    <x v="0"/>
    <x v="0"/>
    <n v="193.23"/>
    <x v="312"/>
    <s v="MISE A DISPOSITION DE LOCAUX 64 RUE DE LA JOLIETTE 13002"/>
  </r>
  <r>
    <x v="0"/>
    <x v="0"/>
    <x v="0"/>
    <n v="54000"/>
    <x v="313"/>
    <s v=""/>
  </r>
  <r>
    <x v="0"/>
    <x v="0"/>
    <x v="0"/>
    <n v="12500"/>
    <x v="314"/>
    <s v=""/>
  </r>
  <r>
    <x v="0"/>
    <x v="0"/>
    <x v="0"/>
    <n v="5000"/>
    <x v="315"/>
    <s v=""/>
  </r>
  <r>
    <x v="0"/>
    <x v="0"/>
    <x v="0"/>
    <n v="2000"/>
    <x v="316"/>
    <s v=""/>
  </r>
  <r>
    <x v="0"/>
    <x v="0"/>
    <x v="0"/>
    <n v="3000"/>
    <x v="317"/>
    <s v=""/>
  </r>
  <r>
    <x v="0"/>
    <x v="0"/>
    <x v="0"/>
    <n v="1824.44"/>
    <x v="318"/>
    <s v="MISE A DISPOSITION DE LOCAUX 8 TRAVERSE CHARLES SUSINI 13013"/>
  </r>
  <r>
    <x v="0"/>
    <x v="0"/>
    <x v="0"/>
    <n v="10000"/>
    <x v="319"/>
    <s v=""/>
  </r>
  <r>
    <x v="0"/>
    <x v="0"/>
    <x v="0"/>
    <n v="175502.66"/>
    <x v="320"/>
    <s v=""/>
  </r>
  <r>
    <x v="0"/>
    <x v="0"/>
    <x v="0"/>
    <n v="1000"/>
    <x v="321"/>
    <s v=""/>
  </r>
  <r>
    <x v="0"/>
    <x v="0"/>
    <x v="0"/>
    <n v="7000"/>
    <x v="322"/>
    <s v=""/>
  </r>
  <r>
    <x v="0"/>
    <x v="0"/>
    <x v="0"/>
    <n v="50000"/>
    <x v="323"/>
    <s v=""/>
  </r>
  <r>
    <x v="0"/>
    <x v="0"/>
    <x v="0"/>
    <n v="4000"/>
    <x v="324"/>
    <s v=""/>
  </r>
  <r>
    <x v="0"/>
    <x v="0"/>
    <x v="0"/>
    <n v="14000"/>
    <x v="325"/>
    <s v=""/>
  </r>
  <r>
    <x v="0"/>
    <x v="0"/>
    <x v="0"/>
    <n v="6000"/>
    <x v="326"/>
    <s v=""/>
  </r>
  <r>
    <x v="0"/>
    <x v="0"/>
    <x v="0"/>
    <n v="1500"/>
    <x v="327"/>
    <s v=""/>
  </r>
  <r>
    <x v="0"/>
    <x v="0"/>
    <x v="0"/>
    <n v="45000"/>
    <x v="328"/>
    <s v="LOCATION DE LOCAUX SITUES SUR LA VILLA VALMER 5 BUREAUX AU RDC ET AU 1ER ETAGE DU BATIMENT PRINCIPAL"/>
  </r>
  <r>
    <x v="0"/>
    <x v="0"/>
    <x v="0"/>
    <n v="1826682.03"/>
    <x v="329"/>
    <s v=""/>
  </r>
  <r>
    <x v="0"/>
    <x v="0"/>
    <x v="0"/>
    <n v="75361.539999999994"/>
    <x v="329"/>
    <s v="MISE A DISPO LOCAUX 16 RUE B . DUBOIS 13001 28 AV DE LA MARTHELINE 13009 8 TRSE CH. SUSINI 13013"/>
  </r>
  <r>
    <x v="0"/>
    <x v="0"/>
    <x v="0"/>
    <n v="97500.35"/>
    <x v="330"/>
    <s v=""/>
  </r>
  <r>
    <x v="0"/>
    <x v="0"/>
    <x v="0"/>
    <n v="284911.59999999998"/>
    <x v="331"/>
    <s v=""/>
  </r>
  <r>
    <x v="0"/>
    <x v="0"/>
    <x v="0"/>
    <n v="120360"/>
    <x v="332"/>
    <s v=""/>
  </r>
  <r>
    <x v="0"/>
    <x v="0"/>
    <x v="0"/>
    <n v="35000"/>
    <x v="333"/>
    <s v=""/>
  </r>
  <r>
    <x v="0"/>
    <x v="0"/>
    <x v="0"/>
    <n v="4386.46"/>
    <x v="333"/>
    <s v="REDUCTION DE LOYERS : LOCAUX 46 RUE SAINTE VICTOIRE 13006"/>
  </r>
  <r>
    <x v="0"/>
    <x v="0"/>
    <x v="0"/>
    <n v="15000"/>
    <x v="334"/>
    <s v=""/>
  </r>
  <r>
    <x v="0"/>
    <x v="0"/>
    <x v="0"/>
    <n v="15000"/>
    <x v="335"/>
    <s v=""/>
  </r>
  <r>
    <x v="0"/>
    <x v="0"/>
    <x v="0"/>
    <n v="210000"/>
    <x v="336"/>
    <s v=""/>
  </r>
  <r>
    <x v="0"/>
    <x v="0"/>
    <x v="0"/>
    <n v="42744.69"/>
    <x v="336"/>
    <s v="MISE A DISPOSITION DE LOCAUX 2 RUE VIEILLE CHARITE 13002"/>
  </r>
  <r>
    <x v="0"/>
    <x v="0"/>
    <x v="0"/>
    <n v="137000"/>
    <x v="337"/>
    <s v=""/>
  </r>
  <r>
    <x v="0"/>
    <x v="0"/>
    <x v="0"/>
    <n v="15000"/>
    <x v="338"/>
    <s v=""/>
  </r>
  <r>
    <x v="0"/>
    <x v="0"/>
    <x v="0"/>
    <n v="30000"/>
    <x v="339"/>
    <s v=""/>
  </r>
  <r>
    <x v="0"/>
    <x v="0"/>
    <x v="0"/>
    <n v="20125"/>
    <x v="340"/>
    <s v="100 chaises 50 bancs 300 tables 100 grilles"/>
  </r>
  <r>
    <x v="0"/>
    <x v="0"/>
    <x v="0"/>
    <n v="63000"/>
    <x v="341"/>
    <s v=""/>
  </r>
  <r>
    <x v="0"/>
    <x v="0"/>
    <x v="0"/>
    <n v="46550.39"/>
    <x v="342"/>
    <s v="REDUCTION DE LOYERS : LOCAUX (740M2) 49 RUE CHAPE 13004"/>
  </r>
  <r>
    <x v="0"/>
    <x v="0"/>
    <x v="0"/>
    <n v="15000"/>
    <x v="343"/>
    <s v=""/>
  </r>
  <r>
    <x v="0"/>
    <x v="0"/>
    <x v="0"/>
    <n v="133491.46"/>
    <x v="343"/>
    <s v="MISE A DISPOSITION A TITRE GRATUIT DE LOCAUX 96 LA CANEBIERE 13001"/>
  </r>
  <r>
    <x v="0"/>
    <x v="0"/>
    <x v="0"/>
    <n v="35"/>
    <x v="344"/>
    <s v="1 urne 1 isoloir"/>
  </r>
  <r>
    <x v="0"/>
    <x v="0"/>
    <x v="0"/>
    <n v="64088"/>
    <x v="345"/>
    <s v=""/>
  </r>
  <r>
    <x v="0"/>
    <x v="0"/>
    <x v="0"/>
    <n v="171676.66"/>
    <x v="346"/>
    <s v=""/>
  </r>
  <r>
    <x v="0"/>
    <x v="0"/>
    <x v="0"/>
    <n v="113096.66"/>
    <x v="347"/>
    <s v=""/>
  </r>
  <r>
    <x v="0"/>
    <x v="0"/>
    <x v="0"/>
    <n v="142619.07"/>
    <x v="348"/>
    <s v=""/>
  </r>
  <r>
    <x v="0"/>
    <x v="0"/>
    <x v="0"/>
    <n v="31073.01"/>
    <x v="348"/>
    <s v="MISE A DISPOSITION A TITRE GRATUIT DE LOCAUX 34 RUE DE LA BUSSERINE 13014"/>
  </r>
  <r>
    <x v="0"/>
    <x v="0"/>
    <x v="0"/>
    <n v="129811.66"/>
    <x v="349"/>
    <s v=""/>
  </r>
  <r>
    <x v="0"/>
    <x v="0"/>
    <x v="0"/>
    <n v="164920.85999999999"/>
    <x v="350"/>
    <s v=""/>
  </r>
  <r>
    <x v="0"/>
    <x v="0"/>
    <x v="0"/>
    <n v="121185.66"/>
    <x v="351"/>
    <s v=""/>
  </r>
  <r>
    <x v="0"/>
    <x v="0"/>
    <x v="0"/>
    <n v="400"/>
    <x v="352"/>
    <s v="40 grilles"/>
  </r>
  <r>
    <x v="0"/>
    <x v="0"/>
    <x v="0"/>
    <n v="112584.06"/>
    <x v="353"/>
    <s v=""/>
  </r>
  <r>
    <x v="0"/>
    <x v="0"/>
    <x v="0"/>
    <n v="132926.89000000001"/>
    <x v="354"/>
    <s v=""/>
  </r>
  <r>
    <x v="0"/>
    <x v="0"/>
    <x v="0"/>
    <n v="835"/>
    <x v="355"/>
    <s v="50 chaises 10 bancs 90 tables"/>
  </r>
  <r>
    <x v="0"/>
    <x v="0"/>
    <x v="0"/>
    <n v="176702.49"/>
    <x v="356"/>
    <s v=""/>
  </r>
  <r>
    <x v="0"/>
    <x v="0"/>
    <x v="0"/>
    <n v="141792.23000000001"/>
    <x v="357"/>
    <s v=""/>
  </r>
  <r>
    <x v="0"/>
    <x v="0"/>
    <x v="0"/>
    <n v="89146.89"/>
    <x v="358"/>
    <s v=""/>
  </r>
  <r>
    <x v="0"/>
    <x v="0"/>
    <x v="0"/>
    <n v="1500"/>
    <x v="359"/>
    <s v=""/>
  </r>
  <r>
    <x v="0"/>
    <x v="0"/>
    <x v="0"/>
    <n v="22000"/>
    <x v="360"/>
    <s v=""/>
  </r>
  <r>
    <x v="0"/>
    <x v="0"/>
    <x v="0"/>
    <n v="152878.45000000001"/>
    <x v="361"/>
    <s v="MISE A DISPOSITION D'UN TERRAIN ET DE LOCAUX 26 RUE PIERRE BERANGER 13012"/>
  </r>
  <r>
    <x v="0"/>
    <x v="0"/>
    <x v="0"/>
    <n v="250000"/>
    <x v="362"/>
    <s v=""/>
  </r>
  <r>
    <x v="0"/>
    <x v="0"/>
    <x v="0"/>
    <n v="132"/>
    <x v="363"/>
    <s v="3 urnes 4 isoloirs"/>
  </r>
  <r>
    <x v="0"/>
    <x v="0"/>
    <x v="0"/>
    <n v="2000"/>
    <x v="364"/>
    <s v=""/>
  </r>
  <r>
    <x v="0"/>
    <x v="0"/>
    <x v="0"/>
    <n v="48000"/>
    <x v="365"/>
    <s v=""/>
  </r>
  <r>
    <x v="0"/>
    <x v="0"/>
    <x v="0"/>
    <n v="91750"/>
    <x v="366"/>
    <s v=""/>
  </r>
  <r>
    <x v="0"/>
    <x v="0"/>
    <x v="0"/>
    <n v="4000"/>
    <x v="367"/>
    <s v=""/>
  </r>
  <r>
    <x v="0"/>
    <x v="0"/>
    <x v="0"/>
    <n v="10000"/>
    <x v="368"/>
    <s v=""/>
  </r>
  <r>
    <x v="0"/>
    <x v="0"/>
    <x v="0"/>
    <n v="2000"/>
    <x v="369"/>
    <s v=""/>
  </r>
  <r>
    <x v="0"/>
    <x v="0"/>
    <x v="0"/>
    <n v="3000"/>
    <x v="370"/>
    <s v=""/>
  </r>
  <r>
    <x v="0"/>
    <x v="0"/>
    <x v="0"/>
    <n v="8000"/>
    <x v="371"/>
    <s v=""/>
  </r>
  <r>
    <x v="0"/>
    <x v="0"/>
    <x v="0"/>
    <n v="1000"/>
    <x v="372"/>
    <s v=""/>
  </r>
  <r>
    <x v="0"/>
    <x v="0"/>
    <x v="0"/>
    <n v="1250"/>
    <x v="373"/>
    <s v=""/>
  </r>
  <r>
    <x v="0"/>
    <x v="0"/>
    <x v="0"/>
    <n v="43582"/>
    <x v="374"/>
    <s v=""/>
  </r>
  <r>
    <x v="0"/>
    <x v="0"/>
    <x v="0"/>
    <n v="14976.39"/>
    <x v="375"/>
    <s v="MISE A DISPOS ATELIERS ARTISTES 730 M2 11/19 BD BOISSON 13004"/>
  </r>
  <r>
    <x v="0"/>
    <x v="0"/>
    <x v="0"/>
    <n v="6000"/>
    <x v="376"/>
    <s v=""/>
  </r>
  <r>
    <x v="0"/>
    <x v="0"/>
    <x v="0"/>
    <n v="5000"/>
    <x v="377"/>
    <s v=""/>
  </r>
  <r>
    <x v="0"/>
    <x v="0"/>
    <x v="0"/>
    <n v="7000"/>
    <x v="378"/>
    <s v=""/>
  </r>
  <r>
    <x v="0"/>
    <x v="0"/>
    <x v="0"/>
    <n v="1030000"/>
    <x v="379"/>
    <s v=""/>
  </r>
  <r>
    <x v="0"/>
    <x v="0"/>
    <x v="0"/>
    <n v="67782.69"/>
    <x v="379"/>
    <s v="MIS A DISPOS LOCAUX 114 m2 24 PASSAGE LEO FERRE 13003"/>
  </r>
  <r>
    <x v="0"/>
    <x v="0"/>
    <x v="0"/>
    <n v="5000"/>
    <x v="380"/>
    <s v=""/>
  </r>
  <r>
    <x v="0"/>
    <x v="0"/>
    <x v="0"/>
    <n v="1000"/>
    <x v="381"/>
    <s v=""/>
  </r>
  <r>
    <x v="0"/>
    <x v="0"/>
    <x v="0"/>
    <n v="3000"/>
    <x v="382"/>
    <s v=""/>
  </r>
  <r>
    <x v="0"/>
    <x v="0"/>
    <x v="0"/>
    <n v="375000"/>
    <x v="383"/>
    <s v=""/>
  </r>
  <r>
    <x v="0"/>
    <x v="0"/>
    <x v="0"/>
    <n v="76694.59"/>
    <x v="383"/>
    <s v="MISE A DISPOSITION DE LOCAUX 2 RUE DU CINEMA 13016"/>
  </r>
  <r>
    <x v="0"/>
    <x v="0"/>
    <x v="0"/>
    <n v="8000"/>
    <x v="384"/>
    <s v=""/>
  </r>
  <r>
    <x v="0"/>
    <x v="0"/>
    <x v="0"/>
    <n v="12000"/>
    <x v="385"/>
    <s v=""/>
  </r>
  <r>
    <x v="0"/>
    <x v="0"/>
    <x v="0"/>
    <n v="6000"/>
    <x v="386"/>
    <s v=""/>
  </r>
  <r>
    <x v="0"/>
    <x v="0"/>
    <x v="0"/>
    <n v="1320"/>
    <x v="387"/>
    <s v="Prêt salle exposition parc du 26° centenaire 13010 Journées culturelles de printemps"/>
  </r>
  <r>
    <x v="0"/>
    <x v="0"/>
    <x v="0"/>
    <n v="18991.45"/>
    <x v="388"/>
    <s v="MISE A DISPOSITION DE LOCAUX 81 TRAVERSE DES ECOLES 13011"/>
  </r>
  <r>
    <x v="0"/>
    <x v="0"/>
    <x v="0"/>
    <n v="4290.5"/>
    <x v="389"/>
    <s v="MISE A DISPOSITION DE LOCAUX 27 RUE P BERANGER"/>
  </r>
  <r>
    <x v="0"/>
    <x v="0"/>
    <x v="0"/>
    <n v="1818.93"/>
    <x v="390"/>
    <s v="MISE A DISPOSITION DE LOCAUX ROND POINT TEISSEIRE 13008"/>
  </r>
  <r>
    <x v="0"/>
    <x v="0"/>
    <x v="0"/>
    <n v="2269714"/>
    <x v="391"/>
    <s v=""/>
  </r>
  <r>
    <x v="0"/>
    <x v="0"/>
    <x v="0"/>
    <n v="213197.42"/>
    <x v="391"/>
    <s v="MISE A DISPOSITION LA MAGALONE 245 BD MICHELET 13009 16 RUE BERNARD DUBOIS"/>
  </r>
  <r>
    <x v="0"/>
    <x v="0"/>
    <x v="0"/>
    <n v="225"/>
    <x v="392"/>
    <s v="23 chaises 48 bancs"/>
  </r>
  <r>
    <x v="0"/>
    <x v="0"/>
    <x v="0"/>
    <n v="225000"/>
    <x v="393"/>
    <s v=""/>
  </r>
  <r>
    <x v="0"/>
    <x v="0"/>
    <x v="0"/>
    <n v="64554.93"/>
    <x v="393"/>
    <s v="MISE A DISPOSITION A TITRE GRATUIT DE LOCAUX 4 10 RUE DES CONSULS 13002"/>
  </r>
  <r>
    <x v="0"/>
    <x v="0"/>
    <x v="0"/>
    <n v="35000"/>
    <x v="394"/>
    <s v=""/>
  </r>
  <r>
    <x v="0"/>
    <x v="0"/>
    <x v="0"/>
    <n v="217.5"/>
    <x v="395"/>
    <s v="30 bancs 15 tables"/>
  </r>
  <r>
    <x v="0"/>
    <x v="0"/>
    <x v="0"/>
    <n v="4000"/>
    <x v="396"/>
    <s v=""/>
  </r>
  <r>
    <x v="0"/>
    <x v="0"/>
    <x v="0"/>
    <n v="4286.66"/>
    <x v="397"/>
    <s v="MISE A DISPOSITION A TITRE GRATUIT DE LOCAUX 12 TRAVERSE MAGNAN 13003"/>
  </r>
  <r>
    <x v="0"/>
    <x v="0"/>
    <x v="0"/>
    <n v="500"/>
    <x v="398"/>
    <s v=""/>
  </r>
  <r>
    <x v="0"/>
    <x v="0"/>
    <x v="0"/>
    <n v="3000"/>
    <x v="399"/>
    <s v=""/>
  </r>
  <r>
    <x v="0"/>
    <x v="0"/>
    <x v="0"/>
    <n v="4645.72"/>
    <x v="400"/>
    <s v="MISE A DISPO EQUIPEMENTS SPORTIFS + MISE A DISPO LOCAUX 1BIS CHEMIN DES MOURETS 13013"/>
  </r>
  <r>
    <x v="0"/>
    <x v="0"/>
    <x v="0"/>
    <n v="855"/>
    <x v="401"/>
    <s v="150 chaises 60 tables 15 drapeaux"/>
  </r>
  <r>
    <x v="0"/>
    <x v="0"/>
    <x v="0"/>
    <n v="80000"/>
    <x v="402"/>
    <s v=""/>
  </r>
  <r>
    <x v="0"/>
    <x v="0"/>
    <x v="0"/>
    <n v="2000"/>
    <x v="403"/>
    <s v=""/>
  </r>
  <r>
    <x v="0"/>
    <x v="0"/>
    <x v="0"/>
    <n v="1500"/>
    <x v="404"/>
    <s v=""/>
  </r>
  <r>
    <x v="0"/>
    <x v="0"/>
    <x v="0"/>
    <n v="15000"/>
    <x v="405"/>
    <s v=""/>
  </r>
  <r>
    <x v="0"/>
    <x v="0"/>
    <x v="0"/>
    <n v="40000"/>
    <x v="406"/>
    <s v=""/>
  </r>
  <r>
    <x v="0"/>
    <x v="0"/>
    <x v="0"/>
    <n v="2229"/>
    <x v="407"/>
    <s v="MISE A DISPOSITION D EQUIPEMENTS SPORTIFS"/>
  </r>
  <r>
    <x v="0"/>
    <x v="0"/>
    <x v="0"/>
    <n v="13000"/>
    <x v="407"/>
    <s v=""/>
  </r>
  <r>
    <x v="0"/>
    <x v="0"/>
    <x v="0"/>
    <n v="37000"/>
    <x v="408"/>
    <s v=""/>
  </r>
  <r>
    <x v="0"/>
    <x v="0"/>
    <x v="0"/>
    <n v="2000"/>
    <x v="409"/>
    <s v=""/>
  </r>
  <r>
    <x v="0"/>
    <x v="0"/>
    <x v="0"/>
    <n v="6000"/>
    <x v="410"/>
    <s v=""/>
  </r>
  <r>
    <x v="0"/>
    <x v="0"/>
    <x v="0"/>
    <n v="20656.18"/>
    <x v="411"/>
    <s v="MISE A DISPOSITION DE LOCAUX 245 RUE D'ENDOUME 13007"/>
  </r>
  <r>
    <x v="0"/>
    <x v="0"/>
    <x v="0"/>
    <n v="1179"/>
    <x v="412"/>
    <s v="MISE A DISPOSITION D EQUIPEMENTS SPORTIFS"/>
  </r>
  <r>
    <x v="0"/>
    <x v="0"/>
    <x v="0"/>
    <n v="6000"/>
    <x v="413"/>
    <s v=""/>
  </r>
  <r>
    <x v="0"/>
    <x v="0"/>
    <x v="0"/>
    <n v="8000"/>
    <x v="414"/>
    <s v=""/>
  </r>
  <r>
    <x v="0"/>
    <x v="0"/>
    <x v="0"/>
    <n v="2500"/>
    <x v="415"/>
    <s v=""/>
  </r>
  <r>
    <x v="0"/>
    <x v="0"/>
    <x v="0"/>
    <n v="50000"/>
    <x v="416"/>
    <s v=""/>
  </r>
  <r>
    <x v="0"/>
    <x v="0"/>
    <x v="0"/>
    <n v="2000"/>
    <x v="417"/>
    <s v=""/>
  </r>
  <r>
    <x v="0"/>
    <x v="0"/>
    <x v="0"/>
    <n v="15000"/>
    <x v="418"/>
    <s v=""/>
  </r>
  <r>
    <x v="0"/>
    <x v="0"/>
    <x v="0"/>
    <n v="13000"/>
    <x v="419"/>
    <s v=""/>
  </r>
  <r>
    <x v="0"/>
    <x v="0"/>
    <x v="0"/>
    <n v="18000"/>
    <x v="420"/>
    <s v=""/>
  </r>
  <r>
    <x v="0"/>
    <x v="0"/>
    <x v="0"/>
    <n v="1400"/>
    <x v="421"/>
    <s v=""/>
  </r>
  <r>
    <x v="0"/>
    <x v="0"/>
    <x v="0"/>
    <n v="1000"/>
    <x v="421"/>
    <s v="Mise à disposition à titre gratuit de locaux Relais Nature St Joseph - 13015 Marseille"/>
  </r>
  <r>
    <x v="0"/>
    <x v="0"/>
    <x v="0"/>
    <n v="4000"/>
    <x v="422"/>
    <s v=""/>
  </r>
  <r>
    <x v="0"/>
    <x v="0"/>
    <x v="0"/>
    <n v="1230.23"/>
    <x v="423"/>
    <s v="MISE A DISPOSITION DE LOCAUX 11 RUE DE LA BOISERAIE 13012"/>
  </r>
  <r>
    <x v="0"/>
    <x v="0"/>
    <x v="0"/>
    <n v="3000"/>
    <x v="424"/>
    <s v=""/>
  </r>
  <r>
    <x v="0"/>
    <x v="0"/>
    <x v="0"/>
    <n v="12000"/>
    <x v="425"/>
    <s v=""/>
  </r>
  <r>
    <x v="0"/>
    <x v="0"/>
    <x v="0"/>
    <n v="8000"/>
    <x v="426"/>
    <s v=""/>
  </r>
  <r>
    <x v="0"/>
    <x v="0"/>
    <x v="0"/>
    <n v="3379615.68"/>
    <x v="427"/>
    <s v=""/>
  </r>
  <r>
    <x v="0"/>
    <x v="0"/>
    <x v="0"/>
    <n v="737672.45"/>
    <x v="427"/>
    <s v="MISE A DISPO DE PERSONNEL"/>
  </r>
  <r>
    <x v="0"/>
    <x v="0"/>
    <x v="0"/>
    <n v="31654.5"/>
    <x v="428"/>
    <s v=""/>
  </r>
  <r>
    <x v="0"/>
    <x v="0"/>
    <x v="0"/>
    <n v="15927.8"/>
    <x v="429"/>
    <s v="MISE A DISPOSITION DE LOCAUX 157 AVENUE DE TOULON 13006"/>
  </r>
  <r>
    <x v="0"/>
    <x v="0"/>
    <x v="0"/>
    <n v="3500"/>
    <x v="430"/>
    <s v="50 grilles"/>
  </r>
  <r>
    <x v="0"/>
    <x v="0"/>
    <x v="0"/>
    <n v="312.5"/>
    <x v="431"/>
    <s v="25 bancs 30 tables 5 grilles"/>
  </r>
  <r>
    <x v="0"/>
    <x v="0"/>
    <x v="0"/>
    <n v="1614"/>
    <x v="432"/>
    <s v="MISE A DISPOSITION D EQUIPEMENTS SPORTIFS"/>
  </r>
  <r>
    <x v="0"/>
    <x v="0"/>
    <x v="0"/>
    <n v="300"/>
    <x v="433"/>
    <s v=""/>
  </r>
  <r>
    <x v="0"/>
    <x v="0"/>
    <x v="0"/>
    <n v="414"/>
    <x v="434"/>
    <s v="MISE A DISPOSITION D EQUIPEMENTS SPORTIFS"/>
  </r>
  <r>
    <x v="0"/>
    <x v="0"/>
    <x v="0"/>
    <n v="42500"/>
    <x v="435"/>
    <s v=""/>
  </r>
  <r>
    <x v="0"/>
    <x v="0"/>
    <x v="0"/>
    <n v="5000"/>
    <x v="436"/>
    <s v=""/>
  </r>
  <r>
    <x v="0"/>
    <x v="0"/>
    <x v="0"/>
    <n v="3000"/>
    <x v="437"/>
    <s v=""/>
  </r>
  <r>
    <x v="0"/>
    <x v="0"/>
    <x v="0"/>
    <n v="2300"/>
    <x v="438"/>
    <s v=""/>
  </r>
  <r>
    <x v="0"/>
    <x v="0"/>
    <x v="0"/>
    <n v="1200"/>
    <x v="439"/>
    <s v=""/>
  </r>
  <r>
    <x v="0"/>
    <x v="0"/>
    <x v="0"/>
    <n v="2500"/>
    <x v="440"/>
    <s v=""/>
  </r>
  <r>
    <x v="0"/>
    <x v="0"/>
    <x v="0"/>
    <n v="39272"/>
    <x v="441"/>
    <s v=""/>
  </r>
  <r>
    <x v="0"/>
    <x v="0"/>
    <x v="0"/>
    <n v="4116.05"/>
    <x v="442"/>
    <s v=""/>
  </r>
  <r>
    <x v="0"/>
    <x v="0"/>
    <x v="0"/>
    <n v="12000"/>
    <x v="443"/>
    <s v=""/>
  </r>
  <r>
    <x v="0"/>
    <x v="0"/>
    <x v="0"/>
    <n v="2268.04"/>
    <x v="444"/>
    <s v="MISE A DISPOSITION DE LOCAUX 8 TRAVERSE CHARLES SUSINI 13013"/>
  </r>
  <r>
    <x v="0"/>
    <x v="0"/>
    <x v="0"/>
    <n v="7000"/>
    <x v="445"/>
    <s v=""/>
  </r>
  <r>
    <x v="0"/>
    <x v="0"/>
    <x v="0"/>
    <n v="2000"/>
    <x v="446"/>
    <s v=""/>
  </r>
  <r>
    <x v="0"/>
    <x v="0"/>
    <x v="0"/>
    <n v="5000"/>
    <x v="447"/>
    <s v=""/>
  </r>
  <r>
    <x v="0"/>
    <x v="0"/>
    <x v="0"/>
    <n v="124160"/>
    <x v="448"/>
    <s v=""/>
  </r>
  <r>
    <x v="0"/>
    <x v="0"/>
    <x v="0"/>
    <n v="3000"/>
    <x v="449"/>
    <s v=""/>
  </r>
  <r>
    <x v="0"/>
    <x v="0"/>
    <x v="0"/>
    <n v="8000"/>
    <x v="450"/>
    <s v=""/>
  </r>
  <r>
    <x v="0"/>
    <x v="0"/>
    <x v="0"/>
    <n v="14093.56"/>
    <x v="451"/>
    <s v="MISE A DISPOSITION DE LOCAUX 2B RUE DUVERGER 13002"/>
  </r>
  <r>
    <x v="0"/>
    <x v="0"/>
    <x v="0"/>
    <n v="9000"/>
    <x v="452"/>
    <s v=""/>
  </r>
  <r>
    <x v="0"/>
    <x v="0"/>
    <x v="0"/>
    <n v="3000"/>
    <x v="453"/>
    <s v=""/>
  </r>
  <r>
    <x v="0"/>
    <x v="0"/>
    <x v="0"/>
    <n v="9000"/>
    <x v="454"/>
    <s v=""/>
  </r>
  <r>
    <x v="0"/>
    <x v="0"/>
    <x v="0"/>
    <n v="4000"/>
    <x v="455"/>
    <s v=""/>
  </r>
  <r>
    <x v="0"/>
    <x v="0"/>
    <x v="0"/>
    <n v="56448"/>
    <x v="456"/>
    <s v=""/>
  </r>
  <r>
    <x v="0"/>
    <x v="0"/>
    <x v="0"/>
    <n v="90000"/>
    <x v="457"/>
    <s v=""/>
  </r>
  <r>
    <x v="0"/>
    <x v="0"/>
    <x v="0"/>
    <n v="5647.05"/>
    <x v="457"/>
    <s v="MISE A DISPOSITION DE LOCAUX 74 RUE LONGUE DES CAPUCINS 13001"/>
  </r>
  <r>
    <x v="0"/>
    <x v="0"/>
    <x v="0"/>
    <n v="20000"/>
    <x v="458"/>
    <s v=""/>
  </r>
  <r>
    <x v="0"/>
    <x v="0"/>
    <x v="0"/>
    <n v="63000"/>
    <x v="459"/>
    <s v=""/>
  </r>
  <r>
    <x v="0"/>
    <x v="0"/>
    <x v="0"/>
    <n v="46791.9"/>
    <x v="459"/>
    <s v="MISE A DISPO LOCAUX FLUIDES ABONNEMENTS FOURNITURES BUREAUX MATERIEL INFORMATIQUE"/>
  </r>
  <r>
    <x v="0"/>
    <x v="0"/>
    <x v="0"/>
    <n v="10200"/>
    <x v="460"/>
    <s v=""/>
  </r>
  <r>
    <x v="0"/>
    <x v="0"/>
    <x v="0"/>
    <n v="440000"/>
    <x v="461"/>
    <s v=""/>
  </r>
  <r>
    <x v="0"/>
    <x v="0"/>
    <x v="0"/>
    <n v="195609.16"/>
    <x v="461"/>
    <s v="MISE A DISPO LOCAUX CHARGES MATERIEL LOGICIELS INFORMATIQUES MOBILIER DE BUREAU 13002"/>
  </r>
  <r>
    <x v="0"/>
    <x v="0"/>
    <x v="0"/>
    <n v="41250"/>
    <x v="462"/>
    <s v=""/>
  </r>
  <r>
    <x v="0"/>
    <x v="0"/>
    <x v="0"/>
    <n v="71831"/>
    <x v="463"/>
    <s v=""/>
  </r>
  <r>
    <x v="0"/>
    <x v="0"/>
    <x v="0"/>
    <n v="14130"/>
    <x v="463"/>
    <s v="MISE A DISPOSITION A TITRE GRATUIT D UN LOCAL 16 RUE BERNARD DUBOIS 13001"/>
  </r>
  <r>
    <x v="0"/>
    <x v="0"/>
    <x v="0"/>
    <n v="4000"/>
    <x v="464"/>
    <s v=""/>
  </r>
  <r>
    <x v="0"/>
    <x v="0"/>
    <x v="0"/>
    <n v="8470"/>
    <x v="465"/>
    <s v=""/>
  </r>
  <r>
    <x v="0"/>
    <x v="0"/>
    <x v="0"/>
    <n v="93041.56"/>
    <x v="465"/>
    <s v="MISE A DISPOSITION DE LOCAUX 50 BD DE LA CORDERIE 13007"/>
  </r>
  <r>
    <x v="0"/>
    <x v="0"/>
    <x v="0"/>
    <n v="20000"/>
    <x v="466"/>
    <s v=""/>
  </r>
  <r>
    <x v="0"/>
    <x v="0"/>
    <x v="0"/>
    <n v="200000"/>
    <x v="467"/>
    <s v=""/>
  </r>
  <r>
    <x v="0"/>
    <x v="0"/>
    <x v="0"/>
    <n v="6261.69"/>
    <x v="467"/>
    <s v="MISE A DISPOSITION DE TERRAIN 21 CHEMIN DES TUILERIES 13015"/>
  </r>
  <r>
    <x v="0"/>
    <x v="0"/>
    <x v="0"/>
    <n v="5000"/>
    <x v="468"/>
    <s v=""/>
  </r>
  <r>
    <x v="0"/>
    <x v="0"/>
    <x v="0"/>
    <n v="20000"/>
    <x v="469"/>
    <s v=""/>
  </r>
  <r>
    <x v="0"/>
    <x v="0"/>
    <x v="0"/>
    <n v="5000"/>
    <x v="470"/>
    <s v=""/>
  </r>
  <r>
    <x v="0"/>
    <x v="0"/>
    <x v="0"/>
    <n v="148669.39000000001"/>
    <x v="471"/>
    <s v=""/>
  </r>
  <r>
    <x v="0"/>
    <x v="0"/>
    <x v="0"/>
    <n v="313171.44"/>
    <x v="472"/>
    <s v=""/>
  </r>
  <r>
    <x v="0"/>
    <x v="0"/>
    <x v="0"/>
    <n v="372963.2"/>
    <x v="473"/>
    <s v=""/>
  </r>
  <r>
    <x v="0"/>
    <x v="0"/>
    <x v="0"/>
    <n v="26522"/>
    <x v="474"/>
    <s v=""/>
  </r>
  <r>
    <x v="0"/>
    <x v="0"/>
    <x v="0"/>
    <n v="7581.07"/>
    <x v="474"/>
    <s v="MISE A DISPOSITION A TITRE GRATUIT DE LOCAUX 10 BD FERDINAND DE LESSEPS 13003"/>
  </r>
  <r>
    <x v="0"/>
    <x v="0"/>
    <x v="0"/>
    <n v="86"/>
    <x v="475"/>
    <s v="4 urnes 2 isoloirs"/>
  </r>
  <r>
    <x v="0"/>
    <x v="0"/>
    <x v="0"/>
    <n v="17000"/>
    <x v="476"/>
    <s v=""/>
  </r>
  <r>
    <x v="0"/>
    <x v="0"/>
    <x v="0"/>
    <n v="277913.76"/>
    <x v="477"/>
    <s v=""/>
  </r>
  <r>
    <x v="0"/>
    <x v="0"/>
    <x v="0"/>
    <n v="1500"/>
    <x v="478"/>
    <s v=""/>
  </r>
  <r>
    <x v="0"/>
    <x v="0"/>
    <x v="0"/>
    <n v="1000"/>
    <x v="479"/>
    <s v=""/>
  </r>
  <r>
    <x v="0"/>
    <x v="0"/>
    <x v="0"/>
    <n v="9000"/>
    <x v="480"/>
    <s v=""/>
  </r>
  <r>
    <x v="0"/>
    <x v="0"/>
    <x v="0"/>
    <n v="2300"/>
    <x v="481"/>
    <s v=""/>
  </r>
  <r>
    <x v="0"/>
    <x v="0"/>
    <x v="0"/>
    <n v="885"/>
    <x v="482"/>
    <s v="4 urnes 1 isoloir"/>
  </r>
  <r>
    <x v="0"/>
    <x v="0"/>
    <x v="0"/>
    <n v="280000"/>
    <x v="483"/>
    <s v=""/>
  </r>
  <r>
    <x v="0"/>
    <x v="0"/>
    <x v="0"/>
    <n v="4000"/>
    <x v="484"/>
    <s v=""/>
  </r>
  <r>
    <x v="0"/>
    <x v="0"/>
    <x v="0"/>
    <n v="10000"/>
    <x v="485"/>
    <s v=""/>
  </r>
  <r>
    <x v="0"/>
    <x v="0"/>
    <x v="0"/>
    <n v="23000"/>
    <x v="486"/>
    <s v=""/>
  </r>
  <r>
    <x v="0"/>
    <x v="0"/>
    <x v="0"/>
    <n v="4073"/>
    <x v="487"/>
    <s v=""/>
  </r>
  <r>
    <x v="0"/>
    <x v="0"/>
    <x v="0"/>
    <n v="6000"/>
    <x v="488"/>
    <s v=""/>
  </r>
  <r>
    <x v="0"/>
    <x v="0"/>
    <x v="0"/>
    <n v="11509.34"/>
    <x v="488"/>
    <s v="MISE A DISPOSITION A TITRE GRATUIT DE LOCAUX 43 RUE D'AUBAGNE 13001"/>
  </r>
  <r>
    <x v="0"/>
    <x v="0"/>
    <x v="0"/>
    <n v="85000"/>
    <x v="489"/>
    <s v=""/>
  </r>
  <r>
    <x v="0"/>
    <x v="0"/>
    <x v="0"/>
    <n v="14000"/>
    <x v="490"/>
    <s v=""/>
  </r>
  <r>
    <x v="0"/>
    <x v="0"/>
    <x v="0"/>
    <n v="18000"/>
    <x v="491"/>
    <s v=""/>
  </r>
  <r>
    <x v="0"/>
    <x v="0"/>
    <x v="0"/>
    <n v="20000"/>
    <x v="492"/>
    <s v=""/>
  </r>
  <r>
    <x v="0"/>
    <x v="0"/>
    <x v="0"/>
    <n v="10000"/>
    <x v="493"/>
    <s v=""/>
  </r>
  <r>
    <x v="0"/>
    <x v="0"/>
    <x v="0"/>
    <n v="100000"/>
    <x v="494"/>
    <s v=""/>
  </r>
  <r>
    <x v="0"/>
    <x v="0"/>
    <x v="0"/>
    <n v="1000"/>
    <x v="495"/>
    <s v=""/>
  </r>
  <r>
    <x v="0"/>
    <x v="0"/>
    <x v="0"/>
    <n v="3500"/>
    <x v="496"/>
    <s v=""/>
  </r>
  <r>
    <x v="0"/>
    <x v="0"/>
    <x v="0"/>
    <n v="9000"/>
    <x v="497"/>
    <s v=""/>
  </r>
  <r>
    <x v="0"/>
    <x v="0"/>
    <x v="0"/>
    <n v="5000"/>
    <x v="498"/>
    <s v=""/>
  </r>
  <r>
    <x v="0"/>
    <x v="0"/>
    <x v="0"/>
    <n v="9000"/>
    <x v="499"/>
    <s v=""/>
  </r>
  <r>
    <x v="0"/>
    <x v="0"/>
    <x v="0"/>
    <n v="35"/>
    <x v="500"/>
    <s v="1 urne 1 isoloir"/>
  </r>
  <r>
    <x v="0"/>
    <x v="0"/>
    <x v="0"/>
    <n v="1000"/>
    <x v="501"/>
    <s v=""/>
  </r>
  <r>
    <x v="0"/>
    <x v="0"/>
    <x v="0"/>
    <n v="7000"/>
    <x v="502"/>
    <s v=""/>
  </r>
  <r>
    <x v="0"/>
    <x v="0"/>
    <x v="0"/>
    <n v="1500"/>
    <x v="503"/>
    <s v=""/>
  </r>
  <r>
    <x v="0"/>
    <x v="0"/>
    <x v="0"/>
    <n v="1200"/>
    <x v="504"/>
    <s v=""/>
  </r>
  <r>
    <x v="0"/>
    <x v="0"/>
    <x v="0"/>
    <n v="40000"/>
    <x v="505"/>
    <s v=""/>
  </r>
  <r>
    <x v="0"/>
    <x v="0"/>
    <x v="0"/>
    <n v="5000"/>
    <x v="506"/>
    <s v=""/>
  </r>
  <r>
    <x v="0"/>
    <x v="0"/>
    <x v="0"/>
    <n v="5000"/>
    <x v="507"/>
    <s v=""/>
  </r>
  <r>
    <x v="0"/>
    <x v="0"/>
    <x v="0"/>
    <n v="933000"/>
    <x v="508"/>
    <s v=""/>
  </r>
  <r>
    <x v="0"/>
    <x v="0"/>
    <x v="0"/>
    <n v="624671.63"/>
    <x v="508"/>
    <s v="MISE A DISPOSITION DE LOCAUX 1913M2 20 BD GABES 13008"/>
  </r>
  <r>
    <x v="0"/>
    <x v="0"/>
    <x v="0"/>
    <n v="100000"/>
    <x v="509"/>
    <s v=""/>
  </r>
  <r>
    <x v="0"/>
    <x v="0"/>
    <x v="0"/>
    <n v="3100"/>
    <x v="510"/>
    <s v=""/>
  </r>
  <r>
    <x v="0"/>
    <x v="0"/>
    <x v="0"/>
    <n v="2000"/>
    <x v="511"/>
    <s v=""/>
  </r>
  <r>
    <x v="0"/>
    <x v="0"/>
    <x v="0"/>
    <n v="33000"/>
    <x v="512"/>
    <s v=""/>
  </r>
  <r>
    <x v="0"/>
    <x v="0"/>
    <x v="0"/>
    <n v="4345.24"/>
    <x v="513"/>
    <s v=""/>
  </r>
  <r>
    <x v="0"/>
    <x v="0"/>
    <x v="0"/>
    <n v="15000"/>
    <x v="514"/>
    <s v=""/>
  </r>
  <r>
    <x v="0"/>
    <x v="0"/>
    <x v="0"/>
    <n v="6000"/>
    <x v="515"/>
    <s v=""/>
  </r>
  <r>
    <x v="0"/>
    <x v="0"/>
    <x v="0"/>
    <n v="8000"/>
    <x v="516"/>
    <s v=""/>
  </r>
  <r>
    <x v="0"/>
    <x v="0"/>
    <x v="0"/>
    <n v="500"/>
    <x v="517"/>
    <s v=""/>
  </r>
  <r>
    <x v="0"/>
    <x v="0"/>
    <x v="0"/>
    <n v="3100"/>
    <x v="518"/>
    <s v=""/>
  </r>
  <r>
    <x v="0"/>
    <x v="0"/>
    <x v="0"/>
    <n v="25344"/>
    <x v="519"/>
    <s v=""/>
  </r>
  <r>
    <x v="0"/>
    <x v="0"/>
    <x v="0"/>
    <n v="3122"/>
    <x v="520"/>
    <s v=""/>
  </r>
  <r>
    <x v="0"/>
    <x v="0"/>
    <x v="0"/>
    <n v="10000"/>
    <x v="521"/>
    <s v=""/>
  </r>
  <r>
    <x v="0"/>
    <x v="0"/>
    <x v="0"/>
    <n v="231792.06"/>
    <x v="522"/>
    <s v=""/>
  </r>
  <r>
    <x v="0"/>
    <x v="0"/>
    <x v="0"/>
    <n v="24478.03"/>
    <x v="522"/>
    <s v="MISE A DISPOSITION DE LOCAUX 82 AVENUE DE LA CROIX ROUGE 13013"/>
  </r>
  <r>
    <x v="0"/>
    <x v="0"/>
    <x v="0"/>
    <n v="128500"/>
    <x v="523"/>
    <s v=""/>
  </r>
  <r>
    <x v="0"/>
    <x v="0"/>
    <x v="0"/>
    <n v="9000"/>
    <x v="524"/>
    <s v=""/>
  </r>
  <r>
    <x v="0"/>
    <x v="0"/>
    <x v="0"/>
    <n v="900"/>
    <x v="525"/>
    <s v=""/>
  </r>
  <r>
    <x v="0"/>
    <x v="0"/>
    <x v="0"/>
    <n v="13000"/>
    <x v="526"/>
    <s v=""/>
  </r>
  <r>
    <x v="0"/>
    <x v="0"/>
    <x v="0"/>
    <n v="907.5"/>
    <x v="527"/>
    <s v="MISE A DISPOSITION D EQUIPEMENTS SPORTIFS"/>
  </r>
  <r>
    <x v="0"/>
    <x v="0"/>
    <x v="0"/>
    <n v="3100"/>
    <x v="528"/>
    <s v=""/>
  </r>
  <r>
    <x v="0"/>
    <x v="0"/>
    <x v="0"/>
    <n v="35641.33"/>
    <x v="529"/>
    <s v="MISE A DISPOS LOCAUX 13016- 13011- 13004 - 13008 - 13009 - 13003 - 13013"/>
  </r>
  <r>
    <x v="0"/>
    <x v="0"/>
    <x v="0"/>
    <n v="15000"/>
    <x v="530"/>
    <s v=""/>
  </r>
  <r>
    <x v="0"/>
    <x v="0"/>
    <x v="0"/>
    <n v="3000"/>
    <x v="531"/>
    <s v=""/>
  </r>
  <r>
    <x v="0"/>
    <x v="0"/>
    <x v="0"/>
    <n v="2000"/>
    <x v="532"/>
    <s v=""/>
  </r>
  <r>
    <x v="0"/>
    <x v="0"/>
    <x v="0"/>
    <n v="2000"/>
    <x v="533"/>
    <s v=""/>
  </r>
  <r>
    <x v="0"/>
    <x v="0"/>
    <x v="0"/>
    <n v="8000"/>
    <x v="534"/>
    <s v=""/>
  </r>
  <r>
    <x v="0"/>
    <x v="0"/>
    <x v="0"/>
    <n v="2500"/>
    <x v="535"/>
    <s v=""/>
  </r>
  <r>
    <x v="0"/>
    <x v="0"/>
    <x v="0"/>
    <n v="2000"/>
    <x v="536"/>
    <s v=""/>
  </r>
  <r>
    <x v="0"/>
    <x v="0"/>
    <x v="0"/>
    <n v="1300"/>
    <x v="537"/>
    <s v=""/>
  </r>
  <r>
    <x v="0"/>
    <x v="0"/>
    <x v="0"/>
    <n v="12620.66"/>
    <x v="538"/>
    <s v="MISE A DISPOSITION DE LOCAUX 72 RUE DE LA REPUBLIQUE 13002"/>
  </r>
  <r>
    <x v="0"/>
    <x v="0"/>
    <x v="0"/>
    <n v="3338.55"/>
    <x v="539"/>
    <s v="MISE A DISPOSITION DE LOCAUX 3 RUE BOISSEAU 13016"/>
  </r>
  <r>
    <x v="0"/>
    <x v="0"/>
    <x v="0"/>
    <n v="1065000"/>
    <x v="540"/>
    <s v=""/>
  </r>
  <r>
    <x v="0"/>
    <x v="0"/>
    <x v="0"/>
    <n v="85308.7"/>
    <x v="540"/>
    <s v="MISE A DISPOSITION DE LOCAUX 42 LA CANEBIERE 13001"/>
  </r>
  <r>
    <x v="0"/>
    <x v="0"/>
    <x v="0"/>
    <n v="22000"/>
    <x v="541"/>
    <s v=""/>
  </r>
  <r>
    <x v="0"/>
    <x v="0"/>
    <x v="0"/>
    <n v="4500"/>
    <x v="542"/>
    <s v=""/>
  </r>
  <r>
    <x v="0"/>
    <x v="0"/>
    <x v="0"/>
    <n v="20000"/>
    <x v="543"/>
    <s v=""/>
  </r>
  <r>
    <x v="0"/>
    <x v="0"/>
    <x v="0"/>
    <n v="275"/>
    <x v="544"/>
    <s v="50 chaises 20 tables"/>
  </r>
  <r>
    <x v="0"/>
    <x v="0"/>
    <x v="0"/>
    <n v="12000"/>
    <x v="545"/>
    <s v=""/>
  </r>
  <r>
    <x v="0"/>
    <x v="0"/>
    <x v="0"/>
    <n v="1300"/>
    <x v="546"/>
    <s v=""/>
  </r>
  <r>
    <x v="0"/>
    <x v="0"/>
    <x v="0"/>
    <n v="5000"/>
    <x v="547"/>
    <s v=""/>
  </r>
  <r>
    <x v="0"/>
    <x v="0"/>
    <x v="0"/>
    <n v="16000"/>
    <x v="548"/>
    <s v=""/>
  </r>
  <r>
    <x v="0"/>
    <x v="0"/>
    <x v="0"/>
    <n v="35000"/>
    <x v="549"/>
    <s v=""/>
  </r>
  <r>
    <x v="0"/>
    <x v="0"/>
    <x v="0"/>
    <n v="5000"/>
    <x v="550"/>
    <s v=""/>
  </r>
  <r>
    <x v="0"/>
    <x v="0"/>
    <x v="0"/>
    <n v="135000"/>
    <x v="551"/>
    <s v=""/>
  </r>
  <r>
    <x v="0"/>
    <x v="0"/>
    <x v="0"/>
    <n v="39060.35"/>
    <x v="551"/>
    <s v="MISE A DISPO LOCAUX 1115m2 CITE ARTS DE LA RUE 225, AV. DES AYGALADES 13015"/>
  </r>
  <r>
    <x v="0"/>
    <x v="0"/>
    <x v="0"/>
    <n v="8000"/>
    <x v="552"/>
    <s v=""/>
  </r>
  <r>
    <x v="0"/>
    <x v="0"/>
    <x v="0"/>
    <n v="15000"/>
    <x v="553"/>
    <s v=""/>
  </r>
  <r>
    <x v="0"/>
    <x v="0"/>
    <x v="0"/>
    <n v="10000"/>
    <x v="554"/>
    <s v=""/>
  </r>
  <r>
    <x v="0"/>
    <x v="0"/>
    <x v="0"/>
    <n v="11000"/>
    <x v="555"/>
    <s v=""/>
  </r>
  <r>
    <x v="0"/>
    <x v="0"/>
    <x v="0"/>
    <n v="10381.450000000001"/>
    <x v="556"/>
    <s v="MISE A DISPOSITION A TITRE GRATUIT DE LOCAUX 72 RUE DE LA REPUBLIQUE 13002"/>
  </r>
  <r>
    <x v="0"/>
    <x v="0"/>
    <x v="0"/>
    <n v="5000"/>
    <x v="557"/>
    <s v=""/>
  </r>
  <r>
    <x v="0"/>
    <x v="0"/>
    <x v="0"/>
    <n v="14000"/>
    <x v="558"/>
    <s v=""/>
  </r>
  <r>
    <x v="0"/>
    <x v="0"/>
    <x v="0"/>
    <n v="3000"/>
    <x v="559"/>
    <s v=""/>
  </r>
  <r>
    <x v="0"/>
    <x v="0"/>
    <x v="0"/>
    <n v="8000"/>
    <x v="560"/>
    <s v=""/>
  </r>
  <r>
    <x v="0"/>
    <x v="0"/>
    <x v="0"/>
    <n v="4536.1899999999996"/>
    <x v="561"/>
    <s v="MISE A DISPOSITION DE LOCAUX 8 TRAVERSE CHARLES SUSINI 13013"/>
  </r>
  <r>
    <x v="0"/>
    <x v="0"/>
    <x v="0"/>
    <n v="2000"/>
    <x v="562"/>
    <s v=""/>
  </r>
  <r>
    <x v="0"/>
    <x v="0"/>
    <x v="0"/>
    <n v="10000"/>
    <x v="563"/>
    <s v=""/>
  </r>
  <r>
    <x v="0"/>
    <x v="0"/>
    <x v="0"/>
    <n v="924"/>
    <x v="564"/>
    <s v="MISE A DISPOSITION D EQUIPEMENTS SPORTIFS"/>
  </r>
  <r>
    <x v="0"/>
    <x v="0"/>
    <x v="0"/>
    <n v="723582.78"/>
    <x v="565"/>
    <s v="MISE A DISPOS LOCAUX 13008 av J. Vidal + TERRAIN ALLEE DES PRIMEVERES 13012"/>
  </r>
  <r>
    <x v="0"/>
    <x v="0"/>
    <x v="0"/>
    <n v="5300"/>
    <x v="566"/>
    <s v=""/>
  </r>
  <r>
    <x v="0"/>
    <x v="0"/>
    <x v="0"/>
    <n v="3200"/>
    <x v="567"/>
    <s v=""/>
  </r>
  <r>
    <x v="0"/>
    <x v="0"/>
    <x v="0"/>
    <n v="1352800"/>
    <x v="568"/>
    <s v=""/>
  </r>
  <r>
    <x v="0"/>
    <x v="0"/>
    <x v="0"/>
    <n v="1010000"/>
    <x v="569"/>
    <s v=""/>
  </r>
  <r>
    <x v="0"/>
    <x v="0"/>
    <x v="0"/>
    <n v="100000"/>
    <x v="570"/>
    <s v=""/>
  </r>
  <r>
    <x v="0"/>
    <x v="0"/>
    <x v="0"/>
    <n v="800"/>
    <x v="571"/>
    <s v="MISE A DISPO SALLE DE CONF 15 JANV 2014 ½ JOURNEE TARIF « AUTRE QUE CULTUREL »"/>
  </r>
  <r>
    <x v="0"/>
    <x v="0"/>
    <x v="0"/>
    <n v="3000"/>
    <x v="572"/>
    <s v=""/>
  </r>
  <r>
    <x v="0"/>
    <x v="0"/>
    <x v="0"/>
    <n v="35731"/>
    <x v="573"/>
    <s v=""/>
  </r>
  <r>
    <x v="0"/>
    <x v="0"/>
    <x v="0"/>
    <n v="10000"/>
    <x v="574"/>
    <s v=""/>
  </r>
  <r>
    <x v="0"/>
    <x v="0"/>
    <x v="0"/>
    <n v="30000"/>
    <x v="575"/>
    <s v=""/>
  </r>
  <r>
    <x v="0"/>
    <x v="0"/>
    <x v="0"/>
    <n v="990.38"/>
    <x v="576"/>
    <s v="MISE A DISPOSITION DE LOCAUX 2 A BD D'HANOI 13015"/>
  </r>
  <r>
    <x v="0"/>
    <x v="0"/>
    <x v="0"/>
    <n v="2000"/>
    <x v="577"/>
    <s v=""/>
  </r>
  <r>
    <x v="0"/>
    <x v="0"/>
    <x v="0"/>
    <n v="1279744.5900000001"/>
    <x v="578"/>
    <s v=""/>
  </r>
  <r>
    <x v="0"/>
    <x v="0"/>
    <x v="0"/>
    <n v="2000"/>
    <x v="579"/>
    <s v=""/>
  </r>
  <r>
    <x v="0"/>
    <x v="0"/>
    <x v="0"/>
    <n v="116715"/>
    <x v="580"/>
    <s v=""/>
  </r>
  <r>
    <x v="0"/>
    <x v="0"/>
    <x v="0"/>
    <n v="15000"/>
    <x v="581"/>
    <s v=""/>
  </r>
  <r>
    <x v="0"/>
    <x v="0"/>
    <x v="0"/>
    <n v="15000"/>
    <x v="582"/>
    <s v=""/>
  </r>
  <r>
    <x v="0"/>
    <x v="0"/>
    <x v="0"/>
    <n v="747"/>
    <x v="582"/>
    <s v="MISE A DISPOSITION D EQUIPEMENTS SPORTIFS"/>
  </r>
  <r>
    <x v="0"/>
    <x v="0"/>
    <x v="0"/>
    <n v="1500"/>
    <x v="583"/>
    <s v=""/>
  </r>
  <r>
    <x v="0"/>
    <x v="0"/>
    <x v="0"/>
    <n v="2000"/>
    <x v="584"/>
    <s v=""/>
  </r>
  <r>
    <x v="0"/>
    <x v="0"/>
    <x v="0"/>
    <n v="1000"/>
    <x v="585"/>
    <s v=""/>
  </r>
  <r>
    <x v="0"/>
    <x v="0"/>
    <x v="0"/>
    <n v="4521.67"/>
    <x v="586"/>
    <s v="MISE A DISPOSITION DE LOCAUX 51 RUE DES DOMINICAINES 13001"/>
  </r>
  <r>
    <x v="0"/>
    <x v="0"/>
    <x v="0"/>
    <n v="18000"/>
    <x v="587"/>
    <s v=""/>
  </r>
  <r>
    <x v="0"/>
    <x v="0"/>
    <x v="0"/>
    <n v="23000"/>
    <x v="588"/>
    <s v=""/>
  </r>
  <r>
    <x v="0"/>
    <x v="0"/>
    <x v="0"/>
    <n v="7000"/>
    <x v="589"/>
    <s v=""/>
  </r>
  <r>
    <x v="0"/>
    <x v="0"/>
    <x v="0"/>
    <n v="2000"/>
    <x v="590"/>
    <s v=""/>
  </r>
  <r>
    <x v="0"/>
    <x v="0"/>
    <x v="0"/>
    <n v="2000"/>
    <x v="591"/>
    <s v=""/>
  </r>
  <r>
    <x v="0"/>
    <x v="0"/>
    <x v="0"/>
    <n v="1200"/>
    <x v="592"/>
    <s v=""/>
  </r>
  <r>
    <x v="0"/>
    <x v="0"/>
    <x v="0"/>
    <n v="1000"/>
    <x v="593"/>
    <s v=""/>
  </r>
  <r>
    <x v="0"/>
    <x v="0"/>
    <x v="0"/>
    <n v="495"/>
    <x v="594"/>
    <s v="42 chaises 33 bancs 5 grilles"/>
  </r>
  <r>
    <x v="0"/>
    <x v="0"/>
    <x v="0"/>
    <n v="93400"/>
    <x v="595"/>
    <s v=""/>
  </r>
  <r>
    <x v="0"/>
    <x v="0"/>
    <x v="0"/>
    <n v="40824"/>
    <x v="596"/>
    <s v=""/>
  </r>
  <r>
    <x v="0"/>
    <x v="0"/>
    <x v="0"/>
    <n v="1035"/>
    <x v="597"/>
    <s v="20 chaises 20 bancs 30 tables"/>
  </r>
  <r>
    <x v="0"/>
    <x v="0"/>
    <x v="0"/>
    <n v="5000"/>
    <x v="598"/>
    <s v=""/>
  </r>
  <r>
    <x v="0"/>
    <x v="0"/>
    <x v="0"/>
    <n v="87900"/>
    <x v="599"/>
    <s v="MISE A DISPOSITION A TITRE GRATUIT DE LOCAUX 225 AVENUE DES AYGALADES 13015"/>
  </r>
  <r>
    <x v="0"/>
    <x v="0"/>
    <x v="0"/>
    <n v="7000"/>
    <x v="600"/>
    <s v=""/>
  </r>
  <r>
    <x v="0"/>
    <x v="0"/>
    <x v="0"/>
    <n v="13000"/>
    <x v="601"/>
    <s v=""/>
  </r>
  <r>
    <x v="0"/>
    <x v="0"/>
    <x v="0"/>
    <n v="100000"/>
    <x v="602"/>
    <s v=""/>
  </r>
  <r>
    <x v="0"/>
    <x v="0"/>
    <x v="0"/>
    <n v="81720"/>
    <x v="602"/>
    <s v="MISE A DISPO LOCAUX 3138 m² CITE DES ARTS DE LA RUE 225 AV DES AYGALADES 13015"/>
  </r>
  <r>
    <x v="0"/>
    <x v="0"/>
    <x v="0"/>
    <n v="2300"/>
    <x v="603"/>
    <s v=""/>
  </r>
  <r>
    <x v="0"/>
    <x v="0"/>
    <x v="0"/>
    <n v="7800"/>
    <x v="604"/>
    <s v=""/>
  </r>
  <r>
    <x v="0"/>
    <x v="0"/>
    <x v="0"/>
    <n v="40000"/>
    <x v="605"/>
    <s v=""/>
  </r>
  <r>
    <x v="0"/>
    <x v="0"/>
    <x v="0"/>
    <n v="3490"/>
    <x v="606"/>
    <s v=""/>
  </r>
  <r>
    <x v="0"/>
    <x v="0"/>
    <x v="0"/>
    <n v="170000"/>
    <x v="607"/>
    <s v=""/>
  </r>
  <r>
    <x v="0"/>
    <x v="0"/>
    <x v="0"/>
    <n v="100000"/>
    <x v="608"/>
    <s v=""/>
  </r>
  <r>
    <x v="0"/>
    <x v="0"/>
    <x v="0"/>
    <n v="1800"/>
    <x v="609"/>
    <s v=""/>
  </r>
  <r>
    <x v="0"/>
    <x v="0"/>
    <x v="0"/>
    <n v="42000"/>
    <x v="610"/>
    <s v=""/>
  </r>
  <r>
    <x v="0"/>
    <x v="0"/>
    <x v="0"/>
    <n v="2700"/>
    <x v="611"/>
    <s v=""/>
  </r>
  <r>
    <x v="0"/>
    <x v="0"/>
    <x v="0"/>
    <n v="2000"/>
    <x v="612"/>
    <s v=""/>
  </r>
  <r>
    <x v="0"/>
    <x v="0"/>
    <x v="0"/>
    <n v="6000"/>
    <x v="613"/>
    <s v=""/>
  </r>
  <r>
    <x v="0"/>
    <x v="0"/>
    <x v="0"/>
    <n v="11000"/>
    <x v="614"/>
    <s v=""/>
  </r>
  <r>
    <x v="0"/>
    <x v="0"/>
    <x v="0"/>
    <n v="7450"/>
    <x v="615"/>
    <s v="MISE A DISPOSITION DE TERRAIN ET HANGAR 89 RUE PAUL LANGEVIN 13013"/>
  </r>
  <r>
    <x v="0"/>
    <x v="0"/>
    <x v="0"/>
    <n v="4999.5"/>
    <x v="616"/>
    <s v="MISE A DISPOSITION D EQUIPEMENTS SPORTIFS"/>
  </r>
  <r>
    <x v="0"/>
    <x v="0"/>
    <x v="0"/>
    <n v="80000"/>
    <x v="616"/>
    <s v=""/>
  </r>
  <r>
    <x v="0"/>
    <x v="0"/>
    <x v="0"/>
    <n v="4000"/>
    <x v="617"/>
    <s v=""/>
  </r>
  <r>
    <x v="0"/>
    <x v="0"/>
    <x v="0"/>
    <n v="1600"/>
    <x v="618"/>
    <s v=""/>
  </r>
  <r>
    <x v="0"/>
    <x v="0"/>
    <x v="0"/>
    <n v="4000"/>
    <x v="619"/>
    <s v=""/>
  </r>
  <r>
    <x v="0"/>
    <x v="0"/>
    <x v="0"/>
    <n v="5218.71"/>
    <x v="620"/>
    <s v="MISE A DISPOSITION DE LOCAUX 2 CHEMIN DES LANCIERS PARC BORTOLI 13008"/>
  </r>
  <r>
    <x v="0"/>
    <x v="0"/>
    <x v="0"/>
    <n v="1000"/>
    <x v="621"/>
    <s v=""/>
  </r>
  <r>
    <x v="0"/>
    <x v="0"/>
    <x v="0"/>
    <n v="3000"/>
    <x v="622"/>
    <s v=""/>
  </r>
  <r>
    <x v="0"/>
    <x v="0"/>
    <x v="0"/>
    <n v="127800"/>
    <x v="623"/>
    <s v=""/>
  </r>
  <r>
    <x v="0"/>
    <x v="0"/>
    <x v="0"/>
    <n v="48934.400000000001"/>
    <x v="624"/>
    <s v=""/>
  </r>
  <r>
    <x v="0"/>
    <x v="0"/>
    <x v="0"/>
    <n v="13180"/>
    <x v="625"/>
    <s v=""/>
  </r>
  <r>
    <x v="0"/>
    <x v="0"/>
    <x v="0"/>
    <n v="2500"/>
    <x v="626"/>
    <s v=""/>
  </r>
  <r>
    <x v="0"/>
    <x v="0"/>
    <x v="0"/>
    <n v="6500"/>
    <x v="627"/>
    <s v=""/>
  </r>
  <r>
    <x v="0"/>
    <x v="0"/>
    <x v="0"/>
    <n v="9400"/>
    <x v="628"/>
    <s v=""/>
  </r>
  <r>
    <x v="0"/>
    <x v="0"/>
    <x v="0"/>
    <n v="6000"/>
    <x v="629"/>
    <s v=""/>
  </r>
  <r>
    <x v="0"/>
    <x v="0"/>
    <x v="0"/>
    <n v="5000"/>
    <x v="630"/>
    <s v=""/>
  </r>
  <r>
    <x v="0"/>
    <x v="0"/>
    <x v="0"/>
    <n v="5000"/>
    <x v="631"/>
    <s v=""/>
  </r>
  <r>
    <x v="0"/>
    <x v="0"/>
    <x v="0"/>
    <n v="10000"/>
    <x v="632"/>
    <s v=""/>
  </r>
  <r>
    <x v="0"/>
    <x v="0"/>
    <x v="0"/>
    <n v="3000"/>
    <x v="633"/>
    <s v=""/>
  </r>
  <r>
    <x v="0"/>
    <x v="0"/>
    <x v="0"/>
    <n v="3000"/>
    <x v="634"/>
    <s v=""/>
  </r>
  <r>
    <x v="0"/>
    <x v="0"/>
    <x v="0"/>
    <n v="60850"/>
    <x v="635"/>
    <s v=""/>
  </r>
  <r>
    <x v="0"/>
    <x v="0"/>
    <x v="0"/>
    <n v="8000"/>
    <x v="636"/>
    <s v=""/>
  </r>
  <r>
    <x v="0"/>
    <x v="0"/>
    <x v="0"/>
    <n v="3000"/>
    <x v="637"/>
    <s v=""/>
  </r>
  <r>
    <x v="0"/>
    <x v="0"/>
    <x v="0"/>
    <n v="2000"/>
    <x v="638"/>
    <s v=""/>
  </r>
  <r>
    <x v="0"/>
    <x v="0"/>
    <x v="0"/>
    <n v="3000"/>
    <x v="639"/>
    <s v=""/>
  </r>
  <r>
    <x v="0"/>
    <x v="0"/>
    <x v="0"/>
    <n v="5000"/>
    <x v="640"/>
    <s v=""/>
  </r>
  <r>
    <x v="0"/>
    <x v="0"/>
    <x v="0"/>
    <n v="15000"/>
    <x v="641"/>
    <s v=""/>
  </r>
  <r>
    <x v="0"/>
    <x v="0"/>
    <x v="0"/>
    <n v="4000"/>
    <x v="642"/>
    <s v=""/>
  </r>
  <r>
    <x v="0"/>
    <x v="0"/>
    <x v="0"/>
    <n v="7000"/>
    <x v="643"/>
    <s v=""/>
  </r>
  <r>
    <x v="0"/>
    <x v="0"/>
    <x v="0"/>
    <n v="4000"/>
    <x v="644"/>
    <s v=""/>
  </r>
  <r>
    <x v="0"/>
    <x v="0"/>
    <x v="0"/>
    <n v="18000"/>
    <x v="645"/>
    <s v=""/>
  </r>
  <r>
    <x v="0"/>
    <x v="0"/>
    <x v="0"/>
    <n v="52949"/>
    <x v="646"/>
    <s v=""/>
  </r>
  <r>
    <x v="0"/>
    <x v="0"/>
    <x v="0"/>
    <n v="200687.71"/>
    <x v="646"/>
    <s v="MISE A DISPO LOCAUX 40/42 CHEMIN FONTAINIEU 13014 + 40 chaises 50 bancs 40 tables"/>
  </r>
  <r>
    <x v="0"/>
    <x v="0"/>
    <x v="0"/>
    <n v="7500"/>
    <x v="647"/>
    <s v=""/>
  </r>
  <r>
    <x v="0"/>
    <x v="0"/>
    <x v="0"/>
    <n v="322215.21000000002"/>
    <x v="648"/>
    <s v=""/>
  </r>
  <r>
    <x v="0"/>
    <x v="0"/>
    <x v="0"/>
    <n v="173881.28"/>
    <x v="648"/>
    <s v="Mise A dispo personnel + LOCAUX TEL Edf EAU ENTRETIEN LOCAUX AFFRANCHISSEMENT"/>
  </r>
  <r>
    <x v="0"/>
    <x v="0"/>
    <x v="0"/>
    <n v="2100"/>
    <x v="649"/>
    <s v=""/>
  </r>
  <r>
    <x v="0"/>
    <x v="0"/>
    <x v="0"/>
    <n v="5000"/>
    <x v="650"/>
    <s v=""/>
  </r>
  <r>
    <x v="0"/>
    <x v="0"/>
    <x v="0"/>
    <n v="4500"/>
    <x v="651"/>
    <s v=""/>
  </r>
  <r>
    <x v="0"/>
    <x v="0"/>
    <x v="0"/>
    <n v="829.89"/>
    <x v="651"/>
    <s v="MISE A DISPOSITION DE LOCAUX 137 141 CHEMIN DE SORMIOU 13009"/>
  </r>
  <r>
    <x v="0"/>
    <x v="0"/>
    <x v="0"/>
    <n v="30000"/>
    <x v="652"/>
    <s v=""/>
  </r>
  <r>
    <x v="0"/>
    <x v="0"/>
    <x v="0"/>
    <n v="52000"/>
    <x v="653"/>
    <s v=""/>
  </r>
  <r>
    <x v="0"/>
    <x v="0"/>
    <x v="0"/>
    <n v="4757652.2699999996"/>
    <x v="654"/>
    <s v=""/>
  </r>
  <r>
    <x v="0"/>
    <x v="0"/>
    <x v="0"/>
    <n v="105644.84"/>
    <x v="654"/>
    <s v="MISE A DISPO LOCAUX 13010-13007-13012"/>
  </r>
  <r>
    <x v="0"/>
    <x v="0"/>
    <x v="0"/>
    <n v="8300"/>
    <x v="655"/>
    <s v=""/>
  </r>
  <r>
    <x v="0"/>
    <x v="0"/>
    <x v="0"/>
    <n v="10000"/>
    <x v="656"/>
    <s v=""/>
  </r>
  <r>
    <x v="0"/>
    <x v="0"/>
    <x v="0"/>
    <n v="40000"/>
    <x v="657"/>
    <s v=""/>
  </r>
  <r>
    <x v="0"/>
    <x v="0"/>
    <x v="0"/>
    <n v="10000"/>
    <x v="658"/>
    <s v=""/>
  </r>
  <r>
    <x v="0"/>
    <x v="0"/>
    <x v="0"/>
    <n v="2000"/>
    <x v="659"/>
    <s v=""/>
  </r>
  <r>
    <x v="0"/>
    <x v="0"/>
    <x v="0"/>
    <n v="525"/>
    <x v="660"/>
    <s v="150 chaises 20 tables 10 grilles"/>
  </r>
  <r>
    <x v="0"/>
    <x v="0"/>
    <x v="0"/>
    <n v="8000"/>
    <x v="661"/>
    <s v=""/>
  </r>
  <r>
    <x v="0"/>
    <x v="0"/>
    <x v="0"/>
    <n v="20000"/>
    <x v="662"/>
    <s v=""/>
  </r>
  <r>
    <x v="0"/>
    <x v="0"/>
    <x v="0"/>
    <n v="2000"/>
    <x v="663"/>
    <s v=""/>
  </r>
  <r>
    <x v="0"/>
    <x v="0"/>
    <x v="0"/>
    <n v="16000"/>
    <x v="664"/>
    <s v=""/>
  </r>
  <r>
    <x v="0"/>
    <x v="0"/>
    <x v="0"/>
    <n v="308.99"/>
    <x v="664"/>
    <s v="MISE A DISPOSITION DE LOCAUX 29 RUE TOUSSAINT LA VICTORINE 13003"/>
  </r>
  <r>
    <x v="0"/>
    <x v="0"/>
    <x v="0"/>
    <n v="1500"/>
    <x v="665"/>
    <s v=""/>
  </r>
  <r>
    <x v="0"/>
    <x v="0"/>
    <x v="0"/>
    <n v="5319.09"/>
    <x v="665"/>
    <s v="MISE A DISPOSITION DE TERRAIN BD GRAWITZ 13016"/>
  </r>
  <r>
    <x v="0"/>
    <x v="0"/>
    <x v="0"/>
    <n v="500"/>
    <x v="666"/>
    <s v=""/>
  </r>
  <r>
    <x v="0"/>
    <x v="0"/>
    <x v="0"/>
    <n v="2000"/>
    <x v="667"/>
    <s v=""/>
  </r>
  <r>
    <x v="0"/>
    <x v="0"/>
    <x v="0"/>
    <n v="1539"/>
    <x v="668"/>
    <s v="MISE A DISPOSITION D EQUIPEMENTS SPORTIFS"/>
  </r>
  <r>
    <x v="0"/>
    <x v="0"/>
    <x v="0"/>
    <n v="14000"/>
    <x v="669"/>
    <s v=""/>
  </r>
  <r>
    <x v="0"/>
    <x v="0"/>
    <x v="0"/>
    <n v="531"/>
    <x v="670"/>
    <s v="MISE A DISPOSITION D EQUIPEMENTS SPORTIFS"/>
  </r>
  <r>
    <x v="0"/>
    <x v="0"/>
    <x v="0"/>
    <n v="7000"/>
    <x v="671"/>
    <s v=""/>
  </r>
  <r>
    <x v="0"/>
    <x v="0"/>
    <x v="0"/>
    <n v="7000"/>
    <x v="672"/>
    <s v=""/>
  </r>
  <r>
    <x v="0"/>
    <x v="0"/>
    <x v="0"/>
    <n v="4841.66"/>
    <x v="672"/>
    <s v="MISE A DISPOSITION DE LOCAUX 10 AVENUE DU GROUPE SCOLAIRE 13012"/>
  </r>
  <r>
    <x v="0"/>
    <x v="0"/>
    <x v="0"/>
    <n v="2100"/>
    <x v="673"/>
    <s v=""/>
  </r>
  <r>
    <x v="0"/>
    <x v="0"/>
    <x v="0"/>
    <n v="2000"/>
    <x v="674"/>
    <s v=""/>
  </r>
  <r>
    <x v="0"/>
    <x v="0"/>
    <x v="0"/>
    <n v="3500"/>
    <x v="675"/>
    <s v=""/>
  </r>
  <r>
    <x v="0"/>
    <x v="0"/>
    <x v="0"/>
    <n v="30000"/>
    <x v="676"/>
    <s v=""/>
  </r>
  <r>
    <x v="0"/>
    <x v="0"/>
    <x v="0"/>
    <n v="92000"/>
    <x v="677"/>
    <s v=""/>
  </r>
  <r>
    <x v="0"/>
    <x v="0"/>
    <x v="0"/>
    <n v="19320"/>
    <x v="677"/>
    <s v="MISE A DISPO LOCAUX 242 m2 CITE DES ARTS DE LA RUE 225 AV DES AYGALADES 13015"/>
  </r>
  <r>
    <x v="0"/>
    <x v="0"/>
    <x v="0"/>
    <n v="204"/>
    <x v="678"/>
    <s v="12 urnes 4 isoloirs"/>
  </r>
  <r>
    <x v="0"/>
    <x v="0"/>
    <x v="0"/>
    <n v="24192"/>
    <x v="679"/>
    <s v=""/>
  </r>
  <r>
    <x v="0"/>
    <x v="0"/>
    <x v="0"/>
    <n v="1500"/>
    <x v="680"/>
    <s v=""/>
  </r>
  <r>
    <x v="0"/>
    <x v="0"/>
    <x v="0"/>
    <n v="10000"/>
    <x v="681"/>
    <s v=""/>
  </r>
  <r>
    <x v="0"/>
    <x v="0"/>
    <x v="0"/>
    <n v="4620.45"/>
    <x v="682"/>
    <s v="MISE A DISPOSITION DE LOCAUX 29 RUE TOUSSAINT LA VICTORINE 13003"/>
  </r>
  <r>
    <x v="0"/>
    <x v="0"/>
    <x v="0"/>
    <n v="2000"/>
    <x v="683"/>
    <s v=""/>
  </r>
  <r>
    <x v="0"/>
    <x v="0"/>
    <x v="0"/>
    <n v="25000"/>
    <x v="684"/>
    <s v=""/>
  </r>
  <r>
    <x v="0"/>
    <x v="0"/>
    <x v="0"/>
    <n v="9100"/>
    <x v="685"/>
    <s v=""/>
  </r>
  <r>
    <x v="0"/>
    <x v="0"/>
    <x v="0"/>
    <n v="12000"/>
    <x v="686"/>
    <s v=""/>
  </r>
  <r>
    <x v="0"/>
    <x v="0"/>
    <x v="0"/>
    <n v="50406.400000000001"/>
    <x v="687"/>
    <s v=""/>
  </r>
  <r>
    <x v="0"/>
    <x v="0"/>
    <x v="0"/>
    <n v="1500"/>
    <x v="688"/>
    <s v=""/>
  </r>
  <r>
    <x v="0"/>
    <x v="0"/>
    <x v="0"/>
    <n v="9200"/>
    <x v="689"/>
    <s v=""/>
  </r>
  <r>
    <x v="0"/>
    <x v="0"/>
    <x v="0"/>
    <n v="2500"/>
    <x v="690"/>
    <s v=""/>
  </r>
  <r>
    <x v="0"/>
    <x v="0"/>
    <x v="0"/>
    <n v="3000"/>
    <x v="691"/>
    <s v=""/>
  </r>
  <r>
    <x v="0"/>
    <x v="0"/>
    <x v="0"/>
    <n v="2700"/>
    <x v="692"/>
    <s v=""/>
  </r>
  <r>
    <x v="0"/>
    <x v="0"/>
    <x v="0"/>
    <n v="7000"/>
    <x v="693"/>
    <s v=""/>
  </r>
  <r>
    <x v="0"/>
    <x v="0"/>
    <x v="0"/>
    <n v="3000"/>
    <x v="694"/>
    <s v=""/>
  </r>
  <r>
    <x v="0"/>
    <x v="0"/>
    <x v="0"/>
    <n v="50000"/>
    <x v="695"/>
    <s v=""/>
  </r>
  <r>
    <x v="0"/>
    <x v="0"/>
    <x v="0"/>
    <n v="3000"/>
    <x v="696"/>
    <s v=""/>
  </r>
  <r>
    <x v="0"/>
    <x v="0"/>
    <x v="0"/>
    <n v="19000"/>
    <x v="697"/>
    <s v=""/>
  </r>
  <r>
    <x v="0"/>
    <x v="0"/>
    <x v="0"/>
    <n v="5000"/>
    <x v="698"/>
    <s v=""/>
  </r>
  <r>
    <x v="0"/>
    <x v="0"/>
    <x v="0"/>
    <n v="9893.52"/>
    <x v="699"/>
    <s v="MISE A DISPOSITION DE TERRAIN 22 TRAVERSE DE GIBRALTAR 13003"/>
  </r>
  <r>
    <x v="0"/>
    <x v="0"/>
    <x v="0"/>
    <n v="2000"/>
    <x v="700"/>
    <s v=""/>
  </r>
  <r>
    <x v="0"/>
    <x v="0"/>
    <x v="0"/>
    <n v="18713.689999999999"/>
    <x v="701"/>
    <s v=""/>
  </r>
  <r>
    <x v="0"/>
    <x v="0"/>
    <x v="0"/>
    <n v="1295.79"/>
    <x v="702"/>
    <s v="MISE A DISPOSITION DE TERRAIN CHEMIN DE LA MADRAGUE VILLE 13015"/>
  </r>
  <r>
    <x v="0"/>
    <x v="0"/>
    <x v="0"/>
    <n v="7070.64"/>
    <x v="703"/>
    <s v="MISE A DISPOSITION DE LOCAUX TRAVERSE DE LA GOUFFONNE 13009"/>
  </r>
  <r>
    <x v="0"/>
    <x v="0"/>
    <x v="0"/>
    <n v="16000"/>
    <x v="704"/>
    <s v=""/>
  </r>
  <r>
    <x v="0"/>
    <x v="0"/>
    <x v="0"/>
    <n v="62945.19"/>
    <x v="704"/>
    <s v="MISE A DISPOSITION A TITRE GRATUIT DE LOCAUX 303 CORNICHE KENNEDY 13007"/>
  </r>
  <r>
    <x v="0"/>
    <x v="0"/>
    <x v="0"/>
    <n v="3000"/>
    <x v="705"/>
    <s v=""/>
  </r>
  <r>
    <x v="0"/>
    <x v="0"/>
    <x v="0"/>
    <n v="16000"/>
    <x v="706"/>
    <s v=""/>
  </r>
  <r>
    <x v="0"/>
    <x v="0"/>
    <x v="0"/>
    <n v="50000"/>
    <x v="707"/>
    <s v=""/>
  </r>
  <r>
    <x v="0"/>
    <x v="0"/>
    <x v="0"/>
    <n v="8000"/>
    <x v="708"/>
    <s v=""/>
  </r>
  <r>
    <x v="0"/>
    <x v="0"/>
    <x v="0"/>
    <n v="2000"/>
    <x v="709"/>
    <s v=""/>
  </r>
  <r>
    <x v="0"/>
    <x v="0"/>
    <x v="0"/>
    <n v="9000"/>
    <x v="710"/>
    <s v=""/>
  </r>
  <r>
    <x v="0"/>
    <x v="0"/>
    <x v="0"/>
    <n v="10000"/>
    <x v="711"/>
    <s v=""/>
  </r>
  <r>
    <x v="0"/>
    <x v="0"/>
    <x v="0"/>
    <n v="6000"/>
    <x v="712"/>
    <s v=""/>
  </r>
  <r>
    <x v="0"/>
    <x v="0"/>
    <x v="0"/>
    <n v="10000"/>
    <x v="713"/>
    <s v=""/>
  </r>
  <r>
    <x v="0"/>
    <x v="0"/>
    <x v="0"/>
    <n v="125754.11"/>
    <x v="714"/>
    <s v=""/>
  </r>
  <r>
    <x v="0"/>
    <x v="0"/>
    <x v="0"/>
    <n v="5025.18"/>
    <x v="715"/>
    <s v="MISE A DISPOSITION DE LOCAUX 11 RUE DE LA BOISERAIE 13012"/>
  </r>
  <r>
    <x v="0"/>
    <x v="0"/>
    <x v="0"/>
    <n v="6000"/>
    <x v="716"/>
    <s v=""/>
  </r>
  <r>
    <x v="0"/>
    <x v="0"/>
    <x v="0"/>
    <n v="30000"/>
    <x v="717"/>
    <s v=""/>
  </r>
  <r>
    <x v="0"/>
    <x v="0"/>
    <x v="0"/>
    <n v="10000"/>
    <x v="718"/>
    <s v=""/>
  </r>
  <r>
    <x v="0"/>
    <x v="0"/>
    <x v="0"/>
    <n v="26500"/>
    <x v="719"/>
    <s v=""/>
  </r>
  <r>
    <x v="0"/>
    <x v="0"/>
    <x v="0"/>
    <n v="9898.5300000000007"/>
    <x v="719"/>
    <s v="MISE A DISPOSITION DE TERRAINS 22 TRAVERSE DE GIBRALTAR 13003"/>
  </r>
  <r>
    <x v="0"/>
    <x v="0"/>
    <x v="0"/>
    <n v="9898.5300000000007"/>
    <x v="720"/>
    <s v="120 chaises 30 tables"/>
  </r>
  <r>
    <x v="0"/>
    <x v="0"/>
    <x v="0"/>
    <n v="2073088.12"/>
    <x v="721"/>
    <s v=""/>
  </r>
  <r>
    <x v="0"/>
    <x v="0"/>
    <x v="0"/>
    <n v="307909.76000000001"/>
    <x v="721"/>
    <s v="MISE A DISPO LOCAUX 13001- 13014- 13008- 13013+ PRET DE MATERIEL"/>
  </r>
  <r>
    <x v="0"/>
    <x v="0"/>
    <x v="0"/>
    <n v="40000"/>
    <x v="722"/>
    <s v=""/>
  </r>
  <r>
    <x v="0"/>
    <x v="0"/>
    <x v="0"/>
    <n v="12600"/>
    <x v="723"/>
    <s v=""/>
  </r>
  <r>
    <x v="0"/>
    <x v="0"/>
    <x v="0"/>
    <n v="297564.79999999999"/>
    <x v="724"/>
    <s v=""/>
  </r>
  <r>
    <x v="0"/>
    <x v="0"/>
    <x v="0"/>
    <n v="16049"/>
    <x v="725"/>
    <s v=""/>
  </r>
  <r>
    <x v="0"/>
    <x v="0"/>
    <x v="0"/>
    <n v="23900"/>
    <x v="726"/>
    <s v=""/>
  </r>
  <r>
    <x v="0"/>
    <x v="0"/>
    <x v="0"/>
    <n v="4000"/>
    <x v="727"/>
    <s v=""/>
  </r>
  <r>
    <x v="0"/>
    <x v="0"/>
    <x v="0"/>
    <n v="15000"/>
    <x v="728"/>
    <s v=""/>
  </r>
  <r>
    <x v="0"/>
    <x v="0"/>
    <x v="0"/>
    <n v="500"/>
    <x v="729"/>
    <s v=""/>
  </r>
  <r>
    <x v="0"/>
    <x v="0"/>
    <x v="0"/>
    <n v="5000"/>
    <x v="730"/>
    <s v=""/>
  </r>
  <r>
    <x v="0"/>
    <x v="0"/>
    <x v="0"/>
    <n v="3003.48"/>
    <x v="730"/>
    <s v="MISE A DISPOSITION DE LOCAUX 2 IMPASSE STE FRANÇOISE 13002"/>
  </r>
  <r>
    <x v="0"/>
    <x v="0"/>
    <x v="0"/>
    <n v="10000"/>
    <x v="731"/>
    <s v=""/>
  </r>
  <r>
    <x v="0"/>
    <x v="0"/>
    <x v="0"/>
    <n v="2000"/>
    <x v="732"/>
    <s v=""/>
  </r>
  <r>
    <x v="0"/>
    <x v="0"/>
    <x v="0"/>
    <n v="1500"/>
    <x v="733"/>
    <s v=""/>
  </r>
  <r>
    <x v="0"/>
    <x v="0"/>
    <x v="0"/>
    <n v="35000"/>
    <x v="734"/>
    <s v=""/>
  </r>
  <r>
    <x v="0"/>
    <x v="0"/>
    <x v="0"/>
    <n v="19000"/>
    <x v="735"/>
    <s v=""/>
  </r>
  <r>
    <x v="0"/>
    <x v="0"/>
    <x v="0"/>
    <n v="20275.71"/>
    <x v="736"/>
    <s v=""/>
  </r>
  <r>
    <x v="0"/>
    <x v="0"/>
    <x v="0"/>
    <n v="5000"/>
    <x v="737"/>
    <s v=""/>
  </r>
  <r>
    <x v="0"/>
    <x v="0"/>
    <x v="0"/>
    <n v="23000"/>
    <x v="738"/>
    <s v=""/>
  </r>
  <r>
    <x v="0"/>
    <x v="0"/>
    <x v="0"/>
    <n v="17810.22"/>
    <x v="739"/>
    <s v="MISE A DISPOSITION DE LOCAUX 4 RUE DUVERGER 13002"/>
  </r>
  <r>
    <x v="0"/>
    <x v="0"/>
    <x v="0"/>
    <n v="6000"/>
    <x v="740"/>
    <s v=""/>
  </r>
  <r>
    <x v="0"/>
    <x v="0"/>
    <x v="0"/>
    <n v="110702"/>
    <x v="741"/>
    <s v=""/>
  </r>
  <r>
    <x v="0"/>
    <x v="0"/>
    <x v="0"/>
    <n v="95600"/>
    <x v="742"/>
    <s v=""/>
  </r>
  <r>
    <x v="0"/>
    <x v="0"/>
    <x v="0"/>
    <n v="3000"/>
    <x v="743"/>
    <s v=""/>
  </r>
  <r>
    <x v="0"/>
    <x v="0"/>
    <x v="0"/>
    <n v="2000"/>
    <x v="744"/>
    <s v=""/>
  </r>
  <r>
    <x v="0"/>
    <x v="0"/>
    <x v="0"/>
    <n v="34816"/>
    <x v="745"/>
    <s v=""/>
  </r>
  <r>
    <x v="0"/>
    <x v="0"/>
    <x v="0"/>
    <n v="90000"/>
    <x v="746"/>
    <s v=""/>
  </r>
  <r>
    <x v="0"/>
    <x v="0"/>
    <x v="0"/>
    <n v="9000"/>
    <x v="747"/>
    <s v=""/>
  </r>
  <r>
    <x v="0"/>
    <x v="0"/>
    <x v="0"/>
    <n v="15000"/>
    <x v="748"/>
    <s v=""/>
  </r>
  <r>
    <x v="0"/>
    <x v="0"/>
    <x v="0"/>
    <n v="7000"/>
    <x v="749"/>
    <s v=""/>
  </r>
  <r>
    <x v="0"/>
    <x v="0"/>
    <x v="0"/>
    <n v="244624"/>
    <x v="750"/>
    <s v=""/>
  </r>
  <r>
    <x v="0"/>
    <x v="0"/>
    <x v="0"/>
    <n v="6000"/>
    <x v="751"/>
    <s v=""/>
  </r>
  <r>
    <x v="0"/>
    <x v="0"/>
    <x v="0"/>
    <n v="29400"/>
    <x v="752"/>
    <s v=""/>
  </r>
  <r>
    <x v="0"/>
    <x v="0"/>
    <x v="0"/>
    <n v="36500"/>
    <x v="753"/>
    <s v=""/>
  </r>
  <r>
    <x v="0"/>
    <x v="0"/>
    <x v="0"/>
    <n v="15491.61"/>
    <x v="753"/>
    <s v="MISE A DISPOSITION DE LOCAUX 39 RUE FRANCOIS MAURIAC 13010"/>
  </r>
  <r>
    <x v="0"/>
    <x v="0"/>
    <x v="0"/>
    <n v="33000"/>
    <x v="754"/>
    <s v=""/>
  </r>
  <r>
    <x v="0"/>
    <x v="0"/>
    <x v="0"/>
    <n v="5000"/>
    <x v="755"/>
    <s v=""/>
  </r>
  <r>
    <x v="0"/>
    <x v="0"/>
    <x v="0"/>
    <n v="5000"/>
    <x v="756"/>
    <s v=""/>
  </r>
  <r>
    <x v="0"/>
    <x v="0"/>
    <x v="0"/>
    <n v="10000"/>
    <x v="757"/>
    <s v=""/>
  </r>
  <r>
    <x v="0"/>
    <x v="0"/>
    <x v="0"/>
    <n v="8000"/>
    <x v="758"/>
    <s v=""/>
  </r>
  <r>
    <x v="0"/>
    <x v="0"/>
    <x v="0"/>
    <n v="1000"/>
    <x v="759"/>
    <s v=""/>
  </r>
  <r>
    <x v="0"/>
    <x v="0"/>
    <x v="0"/>
    <n v="40070.28"/>
    <x v="760"/>
    <s v="MISE A DISPOSITION DE LOCAUX 4 BD DEMANDOLX 13015"/>
  </r>
  <r>
    <x v="0"/>
    <x v="0"/>
    <x v="0"/>
    <n v="4000"/>
    <x v="761"/>
    <s v=""/>
  </r>
  <r>
    <x v="0"/>
    <x v="0"/>
    <x v="0"/>
    <n v="1000"/>
    <x v="762"/>
    <s v=""/>
  </r>
  <r>
    <x v="0"/>
    <x v="0"/>
    <x v="0"/>
    <n v="1000"/>
    <x v="763"/>
    <s v=""/>
  </r>
  <r>
    <x v="0"/>
    <x v="0"/>
    <x v="0"/>
    <n v="20000"/>
    <x v="764"/>
    <s v=""/>
  </r>
  <r>
    <x v="0"/>
    <x v="0"/>
    <x v="0"/>
    <n v="1600"/>
    <x v="765"/>
    <s v=""/>
  </r>
  <r>
    <x v="0"/>
    <x v="0"/>
    <x v="0"/>
    <n v="15000"/>
    <x v="766"/>
    <s v=""/>
  </r>
  <r>
    <x v="0"/>
    <x v="0"/>
    <x v="0"/>
    <n v="10000"/>
    <x v="767"/>
    <s v=""/>
  </r>
  <r>
    <x v="0"/>
    <x v="0"/>
    <x v="0"/>
    <n v="3000"/>
    <x v="768"/>
    <s v=""/>
  </r>
  <r>
    <x v="0"/>
    <x v="0"/>
    <x v="0"/>
    <n v="2692457.86"/>
    <x v="769"/>
    <s v=""/>
  </r>
  <r>
    <x v="0"/>
    <x v="0"/>
    <x v="0"/>
    <n v="12676.37"/>
    <x v="769"/>
    <s v="MISE A DISPO LOCAUX PARC KALLISTE 65 CHEMIN DES BOURRELY LA GRANIERE 13015 PRET DE MATERIEL"/>
  </r>
  <r>
    <x v="0"/>
    <x v="0"/>
    <x v="0"/>
    <n v="3000"/>
    <x v="770"/>
    <s v=""/>
  </r>
  <r>
    <x v="0"/>
    <x v="0"/>
    <x v="0"/>
    <n v="30000"/>
    <x v="771"/>
    <s v=""/>
  </r>
  <r>
    <x v="0"/>
    <x v="0"/>
    <x v="0"/>
    <n v="3000"/>
    <x v="772"/>
    <s v=""/>
  </r>
  <r>
    <x v="0"/>
    <x v="0"/>
    <x v="0"/>
    <n v="1000"/>
    <x v="773"/>
    <s v=""/>
  </r>
  <r>
    <x v="0"/>
    <x v="0"/>
    <x v="0"/>
    <n v="7330"/>
    <x v="774"/>
    <s v="MISE A DISPOSITION DE TERRAIN ET HANGAR 90 RUE PAUL LANGEVIN 13013"/>
  </r>
  <r>
    <x v="0"/>
    <x v="0"/>
    <x v="0"/>
    <n v="3000"/>
    <x v="775"/>
    <s v=""/>
  </r>
  <r>
    <x v="0"/>
    <x v="0"/>
    <x v="0"/>
    <n v="4400"/>
    <x v="776"/>
    <s v=""/>
  </r>
  <r>
    <x v="0"/>
    <x v="0"/>
    <x v="0"/>
    <n v="45836.53"/>
    <x v="776"/>
    <s v="MISE A DISPOSITION DE LOCAUX 25 BD DE SAINT MARCEL 13011"/>
  </r>
  <r>
    <x v="0"/>
    <x v="0"/>
    <x v="0"/>
    <n v="5000"/>
    <x v="777"/>
    <s v=""/>
  </r>
  <r>
    <x v="0"/>
    <x v="0"/>
    <x v="0"/>
    <n v="30000"/>
    <x v="778"/>
    <s v=""/>
  </r>
  <r>
    <x v="0"/>
    <x v="0"/>
    <x v="0"/>
    <n v="18000"/>
    <x v="779"/>
    <s v=""/>
  </r>
  <r>
    <x v="0"/>
    <x v="0"/>
    <x v="0"/>
    <n v="480000"/>
    <x v="780"/>
    <s v=""/>
  </r>
  <r>
    <x v="0"/>
    <x v="0"/>
    <x v="0"/>
    <n v="21809.66"/>
    <x v="780"/>
    <s v="MISE A DISPO PAR LA VILLE DE LOCAUX (CHAPELLE + BUREAUX 425M2) 15/17 BD GARIBALDI 13001"/>
  </r>
  <r>
    <x v="0"/>
    <x v="0"/>
    <x v="0"/>
    <n v="4900"/>
    <x v="781"/>
    <s v=""/>
  </r>
  <r>
    <x v="0"/>
    <x v="0"/>
    <x v="0"/>
    <n v="2000"/>
    <x v="782"/>
    <s v=""/>
  </r>
  <r>
    <x v="0"/>
    <x v="0"/>
    <x v="0"/>
    <n v="30000"/>
    <x v="783"/>
    <s v=""/>
  </r>
  <r>
    <x v="0"/>
    <x v="0"/>
    <x v="0"/>
    <n v="3000"/>
    <x v="784"/>
    <s v=""/>
  </r>
  <r>
    <x v="0"/>
    <x v="0"/>
    <x v="0"/>
    <n v="900"/>
    <x v="785"/>
    <s v=""/>
  </r>
  <r>
    <x v="0"/>
    <x v="0"/>
    <x v="0"/>
    <n v="10000"/>
    <x v="786"/>
    <s v=""/>
  </r>
  <r>
    <x v="0"/>
    <x v="0"/>
    <x v="0"/>
    <n v="1500"/>
    <x v="787"/>
    <s v=""/>
  </r>
  <r>
    <x v="0"/>
    <x v="0"/>
    <x v="0"/>
    <n v="10000"/>
    <x v="788"/>
    <s v=""/>
  </r>
  <r>
    <x v="0"/>
    <x v="0"/>
    <x v="0"/>
    <n v="50000"/>
    <x v="789"/>
    <s v=""/>
  </r>
  <r>
    <x v="0"/>
    <x v="0"/>
    <x v="0"/>
    <n v="2000"/>
    <x v="790"/>
    <s v=""/>
  </r>
  <r>
    <x v="0"/>
    <x v="0"/>
    <x v="0"/>
    <n v="31000"/>
    <x v="791"/>
    <s v=""/>
  </r>
  <r>
    <x v="0"/>
    <x v="0"/>
    <x v="0"/>
    <n v="54926.44"/>
    <x v="791"/>
    <s v="MISE A DISPOSITION DE LOCAUX 29 RUE TOUSSAINT LA VICTORINE 13003"/>
  </r>
  <r>
    <x v="0"/>
    <x v="0"/>
    <x v="0"/>
    <n v="38236.699999999997"/>
    <x v="792"/>
    <s v=""/>
  </r>
  <r>
    <x v="0"/>
    <x v="0"/>
    <x v="0"/>
    <n v="12375"/>
    <x v="793"/>
    <s v="120 chaises 50 tables 70 grilles"/>
  </r>
  <r>
    <x v="0"/>
    <x v="0"/>
    <x v="0"/>
    <n v="7943.99"/>
    <x v="794"/>
    <s v=""/>
  </r>
  <r>
    <x v="0"/>
    <x v="0"/>
    <x v="0"/>
    <n v="29592.799999999999"/>
    <x v="795"/>
    <s v=""/>
  </r>
  <r>
    <x v="0"/>
    <x v="0"/>
    <x v="0"/>
    <n v="1206"/>
    <x v="796"/>
    <s v=""/>
  </r>
  <r>
    <x v="0"/>
    <x v="0"/>
    <x v="0"/>
    <n v="53110"/>
    <x v="797"/>
    <s v=""/>
  </r>
  <r>
    <x v="0"/>
    <x v="0"/>
    <x v="0"/>
    <n v="1500"/>
    <x v="798"/>
    <s v=""/>
  </r>
  <r>
    <x v="0"/>
    <x v="0"/>
    <x v="0"/>
    <n v="4300"/>
    <x v="799"/>
    <s v=""/>
  </r>
  <r>
    <x v="0"/>
    <x v="0"/>
    <x v="0"/>
    <n v="7000"/>
    <x v="800"/>
    <s v=""/>
  </r>
  <r>
    <x v="0"/>
    <x v="0"/>
    <x v="0"/>
    <n v="7587"/>
    <x v="801"/>
    <s v=""/>
  </r>
  <r>
    <x v="0"/>
    <x v="0"/>
    <x v="0"/>
    <n v="567.37"/>
    <x v="801"/>
    <s v="MISE A DISPOSITION DE LOCAUX 29 RUE TOUSSAINT LA VICTORINE 13003"/>
  </r>
  <r>
    <x v="0"/>
    <x v="0"/>
    <x v="0"/>
    <n v="24000"/>
    <x v="802"/>
    <s v=""/>
  </r>
  <r>
    <x v="0"/>
    <x v="0"/>
    <x v="0"/>
    <n v="700"/>
    <x v="803"/>
    <s v=""/>
  </r>
  <r>
    <x v="0"/>
    <x v="0"/>
    <x v="0"/>
    <n v="10000"/>
    <x v="804"/>
    <s v=""/>
  </r>
  <r>
    <x v="0"/>
    <x v="0"/>
    <x v="0"/>
    <n v="35000"/>
    <x v="805"/>
    <s v=""/>
  </r>
  <r>
    <x v="0"/>
    <x v="0"/>
    <x v="0"/>
    <n v="45000"/>
    <x v="806"/>
    <s v=""/>
  </r>
  <r>
    <x v="0"/>
    <x v="0"/>
    <x v="0"/>
    <n v="39571.4"/>
    <x v="806"/>
    <s v="MISE A DISPO LOCAUX 1330 M2 CITE DES ARTS DE LA RUE 225 AV DES AYGALADES 13015"/>
  </r>
  <r>
    <x v="0"/>
    <x v="0"/>
    <x v="0"/>
    <n v="120000"/>
    <x v="807"/>
    <s v=""/>
  </r>
  <r>
    <x v="0"/>
    <x v="0"/>
    <x v="0"/>
    <n v="16000"/>
    <x v="808"/>
    <s v=""/>
  </r>
  <r>
    <x v="0"/>
    <x v="0"/>
    <x v="0"/>
    <n v="322000"/>
    <x v="809"/>
    <s v=""/>
  </r>
  <r>
    <x v="0"/>
    <x v="0"/>
    <x v="0"/>
    <n v="127140.35"/>
    <x v="809"/>
    <s v="MISE A DISPO LOCAUX 3548 M2 CITE DES ARTS DE LA RUE 225 AV DES AYGALADES 13015 MARSEILLE"/>
  </r>
  <r>
    <x v="0"/>
    <x v="0"/>
    <x v="0"/>
    <n v="20500"/>
    <x v="810"/>
    <s v=""/>
  </r>
  <r>
    <x v="0"/>
    <x v="0"/>
    <x v="0"/>
    <n v="10000"/>
    <x v="811"/>
    <s v=""/>
  </r>
  <r>
    <x v="0"/>
    <x v="0"/>
    <x v="0"/>
    <n v="2200"/>
    <x v="812"/>
    <s v=""/>
  </r>
  <r>
    <x v="0"/>
    <x v="0"/>
    <x v="0"/>
    <n v="3500"/>
    <x v="813"/>
    <s v=""/>
  </r>
  <r>
    <x v="0"/>
    <x v="0"/>
    <x v="0"/>
    <n v="1490.23"/>
    <x v="814"/>
    <s v="MISE A DISPOSITION DE LOCAUX 8 TRAVERSE CHARLES SUSINI 13013"/>
  </r>
  <r>
    <x v="0"/>
    <x v="0"/>
    <x v="0"/>
    <n v="3000"/>
    <x v="815"/>
    <s v=""/>
  </r>
  <r>
    <x v="0"/>
    <x v="0"/>
    <x v="0"/>
    <n v="4993.62"/>
    <x v="816"/>
    <s v="MISE A DISPOSITION DE LOCAUX 206 CHEMIN DE SAINTE MARTHE 13014"/>
  </r>
  <r>
    <x v="0"/>
    <x v="0"/>
    <x v="0"/>
    <n v="3500"/>
    <x v="817"/>
    <s v=""/>
  </r>
  <r>
    <x v="0"/>
    <x v="0"/>
    <x v="0"/>
    <n v="65026.400000000001"/>
    <x v="818"/>
    <s v=""/>
  </r>
  <r>
    <x v="0"/>
    <x v="0"/>
    <x v="0"/>
    <n v="4000"/>
    <x v="819"/>
    <s v=""/>
  </r>
  <r>
    <x v="0"/>
    <x v="0"/>
    <x v="0"/>
    <n v="5100"/>
    <x v="820"/>
    <s v=""/>
  </r>
  <r>
    <x v="0"/>
    <x v="0"/>
    <x v="0"/>
    <n v="1500"/>
    <x v="821"/>
    <s v="Prêt salle exposition parc du 26° centenaire 13010 Conf et projections doc botaniques"/>
  </r>
  <r>
    <x v="0"/>
    <x v="0"/>
    <x v="0"/>
    <n v="20000"/>
    <x v="822"/>
    <s v=""/>
  </r>
  <r>
    <x v="0"/>
    <x v="0"/>
    <x v="0"/>
    <n v="4000"/>
    <x v="823"/>
    <s v=""/>
  </r>
  <r>
    <x v="0"/>
    <x v="0"/>
    <x v="0"/>
    <n v="199908"/>
    <x v="824"/>
    <s v=""/>
  </r>
  <r>
    <x v="0"/>
    <x v="0"/>
    <x v="0"/>
    <n v="161710.34"/>
    <x v="824"/>
    <s v="Mise à dispo. du personnel"/>
  </r>
  <r>
    <x v="0"/>
    <x v="0"/>
    <x v="0"/>
    <n v="643000"/>
    <x v="825"/>
    <s v=""/>
  </r>
  <r>
    <x v="0"/>
    <x v="0"/>
    <x v="0"/>
    <n v="30000"/>
    <x v="826"/>
    <s v=""/>
  </r>
  <r>
    <x v="0"/>
    <x v="0"/>
    <x v="0"/>
    <n v="55000"/>
    <x v="827"/>
    <s v=""/>
  </r>
  <r>
    <x v="0"/>
    <x v="0"/>
    <x v="0"/>
    <n v="15000"/>
    <x v="828"/>
    <s v=""/>
  </r>
  <r>
    <x v="0"/>
    <x v="0"/>
    <x v="0"/>
    <n v="6000"/>
    <x v="829"/>
    <s v=""/>
  </r>
  <r>
    <x v="0"/>
    <x v="0"/>
    <x v="0"/>
    <n v="5000"/>
    <x v="830"/>
    <s v=""/>
  </r>
  <r>
    <x v="0"/>
    <x v="0"/>
    <x v="0"/>
    <n v="5000"/>
    <x v="831"/>
    <s v=""/>
  </r>
  <r>
    <x v="0"/>
    <x v="0"/>
    <x v="0"/>
    <n v="5000"/>
    <x v="832"/>
    <s v=""/>
  </r>
  <r>
    <x v="0"/>
    <x v="0"/>
    <x v="0"/>
    <n v="2000"/>
    <x v="833"/>
    <s v=""/>
  </r>
  <r>
    <x v="0"/>
    <x v="0"/>
    <x v="0"/>
    <n v="2500"/>
    <x v="834"/>
    <s v=""/>
  </r>
  <r>
    <x v="0"/>
    <x v="0"/>
    <x v="0"/>
    <n v="1000"/>
    <x v="835"/>
    <s v=""/>
  </r>
  <r>
    <x v="0"/>
    <x v="0"/>
    <x v="0"/>
    <n v="150000"/>
    <x v="836"/>
    <s v=""/>
  </r>
  <r>
    <x v="0"/>
    <x v="0"/>
    <x v="0"/>
    <n v="15000"/>
    <x v="837"/>
    <s v=""/>
  </r>
  <r>
    <x v="0"/>
    <x v="0"/>
    <x v="0"/>
    <n v="100000"/>
    <x v="838"/>
    <s v=""/>
  </r>
  <r>
    <x v="0"/>
    <x v="0"/>
    <x v="0"/>
    <n v="11050"/>
    <x v="839"/>
    <s v=""/>
  </r>
  <r>
    <x v="0"/>
    <x v="0"/>
    <x v="0"/>
    <n v="6500"/>
    <x v="840"/>
    <s v=""/>
  </r>
  <r>
    <x v="0"/>
    <x v="0"/>
    <x v="0"/>
    <n v="53050"/>
    <x v="841"/>
    <s v=""/>
  </r>
  <r>
    <x v="0"/>
    <x v="0"/>
    <x v="0"/>
    <n v="25000"/>
    <x v="842"/>
    <s v=""/>
  </r>
  <r>
    <x v="0"/>
    <x v="0"/>
    <x v="0"/>
    <n v="38515.19"/>
    <x v="842"/>
    <s v="MISE A DISPOSITION DE LOCAUX 278 M2 1 PLACE DE LORETTE 13002"/>
  </r>
  <r>
    <x v="0"/>
    <x v="0"/>
    <x v="0"/>
    <n v="8000"/>
    <x v="843"/>
    <s v=""/>
  </r>
  <r>
    <x v="0"/>
    <x v="0"/>
    <x v="0"/>
    <n v="25000"/>
    <x v="844"/>
    <s v=""/>
  </r>
  <r>
    <x v="0"/>
    <x v="0"/>
    <x v="0"/>
    <n v="2800"/>
    <x v="845"/>
    <s v=""/>
  </r>
  <r>
    <x v="0"/>
    <x v="0"/>
    <x v="0"/>
    <n v="3000"/>
    <x v="846"/>
    <s v=""/>
  </r>
  <r>
    <x v="0"/>
    <x v="0"/>
    <x v="0"/>
    <n v="150000"/>
    <x v="847"/>
    <s v=""/>
  </r>
  <r>
    <x v="0"/>
    <x v="0"/>
    <x v="0"/>
    <n v="302793.59999999998"/>
    <x v="848"/>
    <s v=""/>
  </r>
  <r>
    <x v="0"/>
    <x v="0"/>
    <x v="0"/>
    <n v="71466.509999999995"/>
    <x v="848"/>
    <s v="MISE A DISPOSITION DE LOCAUX MAISON DIAMANTEE 2 RUE DE LA PRISON 13002"/>
  </r>
  <r>
    <x v="0"/>
    <x v="0"/>
    <x v="0"/>
    <n v="5000"/>
    <x v="849"/>
    <s v=""/>
  </r>
  <r>
    <x v="0"/>
    <x v="0"/>
    <x v="0"/>
    <n v="2500"/>
    <x v="850"/>
    <s v=""/>
  </r>
  <r>
    <x v="0"/>
    <x v="0"/>
    <x v="0"/>
    <n v="3050"/>
    <x v="851"/>
    <s v=""/>
  </r>
  <r>
    <x v="0"/>
    <x v="0"/>
    <x v="0"/>
    <n v="35000"/>
    <x v="852"/>
    <s v=""/>
  </r>
  <r>
    <x v="0"/>
    <x v="0"/>
    <x v="0"/>
    <n v="2300"/>
    <x v="853"/>
    <s v=""/>
  </r>
  <r>
    <x v="0"/>
    <x v="0"/>
    <x v="0"/>
    <n v="71466.509999999995"/>
    <x v="854"/>
    <s v="MISE A DISPOSITION D EQUIPEMENTS SPORTIFS"/>
  </r>
  <r>
    <x v="0"/>
    <x v="0"/>
    <x v="0"/>
    <n v="14400"/>
    <x v="854"/>
    <s v=""/>
  </r>
  <r>
    <x v="0"/>
    <x v="0"/>
    <x v="0"/>
    <n v="500"/>
    <x v="855"/>
    <s v=""/>
  </r>
  <r>
    <x v="0"/>
    <x v="0"/>
    <x v="0"/>
    <n v="8000"/>
    <x v="856"/>
    <s v=""/>
  </r>
  <r>
    <x v="0"/>
    <x v="0"/>
    <x v="0"/>
    <n v="1590"/>
    <x v="857"/>
    <s v="30 chaises 5 bancs 30 tables 8 grilles"/>
  </r>
  <r>
    <x v="0"/>
    <x v="0"/>
    <x v="0"/>
    <n v="12000"/>
    <x v="858"/>
    <s v=""/>
  </r>
  <r>
    <x v="0"/>
    <x v="0"/>
    <x v="0"/>
    <n v="85000"/>
    <x v="859"/>
    <s v=""/>
  </r>
  <r>
    <x v="0"/>
    <x v="0"/>
    <x v="0"/>
    <n v="500"/>
    <x v="860"/>
    <s v=""/>
  </r>
  <r>
    <x v="0"/>
    <x v="0"/>
    <x v="0"/>
    <n v="2500"/>
    <x v="861"/>
    <s v=""/>
  </r>
  <r>
    <x v="0"/>
    <x v="0"/>
    <x v="0"/>
    <n v="7000"/>
    <x v="862"/>
    <s v=""/>
  </r>
  <r>
    <x v="0"/>
    <x v="0"/>
    <x v="0"/>
    <n v="16000"/>
    <x v="863"/>
    <s v=""/>
  </r>
  <r>
    <x v="0"/>
    <x v="0"/>
    <x v="0"/>
    <n v="3067"/>
    <x v="864"/>
    <s v=""/>
  </r>
  <r>
    <x v="0"/>
    <x v="0"/>
    <x v="0"/>
    <n v="20000"/>
    <x v="865"/>
    <s v=""/>
  </r>
  <r>
    <x v="0"/>
    <x v="0"/>
    <x v="0"/>
    <n v="10000"/>
    <x v="866"/>
    <s v=""/>
  </r>
  <r>
    <x v="0"/>
    <x v="0"/>
    <x v="0"/>
    <n v="4000"/>
    <x v="867"/>
    <s v=""/>
  </r>
  <r>
    <x v="0"/>
    <x v="0"/>
    <x v="0"/>
    <n v="4000"/>
    <x v="868"/>
    <s v=""/>
  </r>
  <r>
    <x v="0"/>
    <x v="0"/>
    <x v="0"/>
    <n v="6000"/>
    <x v="869"/>
    <s v=""/>
  </r>
  <r>
    <x v="0"/>
    <x v="0"/>
    <x v="0"/>
    <n v="5000"/>
    <x v="870"/>
    <s v=""/>
  </r>
  <r>
    <x v="0"/>
    <x v="0"/>
    <x v="0"/>
    <n v="36303.5"/>
    <x v="871"/>
    <s v=""/>
  </r>
  <r>
    <x v="0"/>
    <x v="0"/>
    <x v="0"/>
    <n v="1283600"/>
    <x v="872"/>
    <s v=""/>
  </r>
  <r>
    <x v="0"/>
    <x v="0"/>
    <x v="0"/>
    <n v="249061.03"/>
    <x v="872"/>
    <s v="MISE A DISPO LOCAUX RUE DES CONSULS 13002 67 AVENUE DE TOULON 13006 343 BD ROMAIN ROLLAND 13009"/>
  </r>
  <r>
    <x v="0"/>
    <x v="0"/>
    <x v="0"/>
    <n v="100000"/>
    <x v="873"/>
    <s v=""/>
  </r>
  <r>
    <x v="0"/>
    <x v="0"/>
    <x v="0"/>
    <n v="115200"/>
    <x v="874"/>
    <s v=""/>
  </r>
  <r>
    <x v="0"/>
    <x v="0"/>
    <x v="0"/>
    <n v="1000"/>
    <x v="875"/>
    <s v=""/>
  </r>
  <r>
    <x v="0"/>
    <x v="0"/>
    <x v="0"/>
    <n v="182000"/>
    <x v="876"/>
    <s v=""/>
  </r>
  <r>
    <x v="0"/>
    <x v="0"/>
    <x v="0"/>
    <n v="5000"/>
    <x v="877"/>
    <s v=""/>
  </r>
  <r>
    <x v="0"/>
    <x v="0"/>
    <x v="0"/>
    <n v="23000"/>
    <x v="878"/>
    <s v=""/>
  </r>
  <r>
    <x v="0"/>
    <x v="0"/>
    <x v="0"/>
    <n v="2500"/>
    <x v="879"/>
    <s v=""/>
  </r>
  <r>
    <x v="0"/>
    <x v="0"/>
    <x v="0"/>
    <n v="41760"/>
    <x v="880"/>
    <s v=""/>
  </r>
  <r>
    <x v="0"/>
    <x v="0"/>
    <x v="0"/>
    <n v="198400"/>
    <x v="881"/>
    <s v=""/>
  </r>
  <r>
    <x v="0"/>
    <x v="0"/>
    <x v="0"/>
    <n v="15000"/>
    <x v="882"/>
    <s v=""/>
  </r>
  <r>
    <x v="0"/>
    <x v="0"/>
    <x v="0"/>
    <n v="1000"/>
    <x v="883"/>
    <s v=""/>
  </r>
  <r>
    <x v="0"/>
    <x v="0"/>
    <x v="0"/>
    <n v="51"/>
    <x v="884"/>
    <s v="3 urnes 1 isoloir"/>
  </r>
  <r>
    <x v="0"/>
    <x v="0"/>
    <x v="0"/>
    <n v="4000"/>
    <x v="885"/>
    <s v=""/>
  </r>
  <r>
    <x v="0"/>
    <x v="0"/>
    <x v="0"/>
    <n v="5000"/>
    <x v="886"/>
    <s v=""/>
  </r>
  <r>
    <x v="0"/>
    <x v="0"/>
    <x v="0"/>
    <n v="12000"/>
    <x v="887"/>
    <s v=""/>
  </r>
  <r>
    <x v="0"/>
    <x v="0"/>
    <x v="0"/>
    <n v="2000"/>
    <x v="888"/>
    <s v=""/>
  </r>
  <r>
    <x v="0"/>
    <x v="0"/>
    <x v="0"/>
    <n v="2300"/>
    <x v="889"/>
    <s v=""/>
  </r>
  <r>
    <x v="0"/>
    <x v="0"/>
    <x v="0"/>
    <n v="90000"/>
    <x v="890"/>
    <s v=""/>
  </r>
  <r>
    <x v="0"/>
    <x v="0"/>
    <x v="0"/>
    <n v="12000"/>
    <x v="891"/>
    <s v=""/>
  </r>
  <r>
    <x v="0"/>
    <x v="0"/>
    <x v="0"/>
    <n v="5273.17"/>
    <x v="891"/>
    <s v="MISE A DISPO SALLE DE CONF LOCAUX 33 RUE JEAN CRISTOFOL 13003 50 BD DE LA CORDERIE 13007"/>
  </r>
  <r>
    <x v="0"/>
    <x v="0"/>
    <x v="0"/>
    <n v="57000"/>
    <x v="892"/>
    <s v="LOCATION DE LOCAUX SITUES SUR LA VILLA VALMER 5 BUREAUX DANS UNE AILE GAUCHE DE LA VILLA"/>
  </r>
  <r>
    <x v="0"/>
    <x v="0"/>
    <x v="0"/>
    <n v="50000"/>
    <x v="893"/>
    <s v=""/>
  </r>
  <r>
    <x v="0"/>
    <x v="0"/>
    <x v="0"/>
    <n v="182500"/>
    <x v="894"/>
    <s v=""/>
  </r>
  <r>
    <x v="0"/>
    <x v="0"/>
    <x v="0"/>
    <n v="74704.25"/>
    <x v="894"/>
    <s v="Mise à dispo. personnel + LOCAUX 72 R. DE LA REPUBLIQUE 13002"/>
  </r>
  <r>
    <x v="0"/>
    <x v="0"/>
    <x v="0"/>
    <n v="113000"/>
    <x v="895"/>
    <s v=""/>
  </r>
  <r>
    <x v="0"/>
    <x v="0"/>
    <x v="0"/>
    <n v="7000"/>
    <x v="896"/>
    <s v=""/>
  </r>
  <r>
    <x v="0"/>
    <x v="0"/>
    <x v="0"/>
    <n v="240000"/>
    <x v="897"/>
    <s v=""/>
  </r>
  <r>
    <x v="0"/>
    <x v="0"/>
    <x v="0"/>
    <n v="12000"/>
    <x v="898"/>
    <s v=""/>
  </r>
  <r>
    <x v="0"/>
    <x v="0"/>
    <x v="0"/>
    <n v="29"/>
    <x v="899"/>
    <s v="4 bancs 2 tables"/>
  </r>
  <r>
    <x v="0"/>
    <x v="0"/>
    <x v="0"/>
    <n v="2000"/>
    <x v="900"/>
    <s v=""/>
  </r>
  <r>
    <x v="0"/>
    <x v="0"/>
    <x v="0"/>
    <n v="20000"/>
    <x v="901"/>
    <s v=""/>
  </r>
  <r>
    <x v="0"/>
    <x v="0"/>
    <x v="0"/>
    <n v="776.11"/>
    <x v="902"/>
    <s v="MISE A DISPOSITION DE LOCAUX 23 RUE DES FORGES 13010"/>
  </r>
  <r>
    <x v="0"/>
    <x v="0"/>
    <x v="0"/>
    <n v="3000"/>
    <x v="903"/>
    <s v=""/>
  </r>
  <r>
    <x v="0"/>
    <x v="0"/>
    <x v="0"/>
    <n v="4500"/>
    <x v="904"/>
    <s v=""/>
  </r>
  <r>
    <x v="0"/>
    <x v="0"/>
    <x v="0"/>
    <n v="1500"/>
    <x v="905"/>
    <s v=""/>
  </r>
  <r>
    <x v="0"/>
    <x v="0"/>
    <x v="0"/>
    <n v="12000"/>
    <x v="906"/>
    <s v=""/>
  </r>
  <r>
    <x v="0"/>
    <x v="0"/>
    <x v="0"/>
    <n v="5000"/>
    <x v="907"/>
    <s v=""/>
  </r>
  <r>
    <x v="0"/>
    <x v="0"/>
    <x v="0"/>
    <n v="10000"/>
    <x v="908"/>
    <s v=""/>
  </r>
  <r>
    <x v="0"/>
    <x v="0"/>
    <x v="0"/>
    <n v="12000"/>
    <x v="909"/>
    <s v=""/>
  </r>
  <r>
    <x v="0"/>
    <x v="0"/>
    <x v="0"/>
    <n v="15000"/>
    <x v="910"/>
    <s v=""/>
  </r>
  <r>
    <x v="0"/>
    <x v="0"/>
    <x v="0"/>
    <n v="5000"/>
    <x v="911"/>
    <s v=""/>
  </r>
  <r>
    <x v="0"/>
    <x v="0"/>
    <x v="0"/>
    <n v="390"/>
    <x v="912"/>
    <s v="3 urnes 2 isoloirs"/>
  </r>
  <r>
    <x v="0"/>
    <x v="0"/>
    <x v="0"/>
    <n v="210116.28"/>
    <x v="913"/>
    <s v=""/>
  </r>
  <r>
    <x v="0"/>
    <x v="0"/>
    <x v="0"/>
    <n v="5000"/>
    <x v="914"/>
    <s v=""/>
  </r>
  <r>
    <x v="0"/>
    <x v="0"/>
    <x v="0"/>
    <n v="3800"/>
    <x v="915"/>
    <s v=""/>
  </r>
  <r>
    <x v="0"/>
    <x v="0"/>
    <x v="0"/>
    <n v="400"/>
    <x v="916"/>
    <s v="20 grilles"/>
  </r>
  <r>
    <x v="0"/>
    <x v="0"/>
    <x v="0"/>
    <n v="5000"/>
    <x v="917"/>
    <s v=""/>
  </r>
  <r>
    <x v="0"/>
    <x v="0"/>
    <x v="0"/>
    <n v="6000"/>
    <x v="918"/>
    <s v=""/>
  </r>
  <r>
    <x v="0"/>
    <x v="0"/>
    <x v="0"/>
    <n v="300"/>
    <x v="918"/>
    <s v="MISE A DISPOSITION DE LA SALLE DE CONFERENCES LE 3 AVRIL 2014 ½ JOURNEE TARIF CULTUREL"/>
  </r>
  <r>
    <x v="0"/>
    <x v="0"/>
    <x v="0"/>
    <n v="6000"/>
    <x v="919"/>
    <s v=""/>
  </r>
  <r>
    <x v="0"/>
    <x v="0"/>
    <x v="0"/>
    <n v="4000"/>
    <x v="920"/>
    <s v=""/>
  </r>
  <r>
    <x v="0"/>
    <x v="0"/>
    <x v="0"/>
    <n v="8000"/>
    <x v="921"/>
    <s v=""/>
  </r>
  <r>
    <x v="0"/>
    <x v="0"/>
    <x v="0"/>
    <n v="3300"/>
    <x v="922"/>
    <s v=""/>
  </r>
  <r>
    <x v="0"/>
    <x v="0"/>
    <x v="0"/>
    <n v="10000"/>
    <x v="923"/>
    <s v=""/>
  </r>
  <r>
    <x v="0"/>
    <x v="0"/>
    <x v="0"/>
    <n v="3000"/>
    <x v="924"/>
    <s v=""/>
  </r>
  <r>
    <x v="0"/>
    <x v="0"/>
    <x v="0"/>
    <n v="13519"/>
    <x v="925"/>
    <s v=""/>
  </r>
  <r>
    <x v="0"/>
    <x v="0"/>
    <x v="0"/>
    <n v="35000"/>
    <x v="926"/>
    <s v=""/>
  </r>
  <r>
    <x v="0"/>
    <x v="0"/>
    <x v="0"/>
    <n v="13997.8"/>
    <x v="926"/>
    <s v="MISE A DISPO 80 M2 1 PL DE LORETTE 13002"/>
  </r>
  <r>
    <x v="0"/>
    <x v="0"/>
    <x v="0"/>
    <n v="590000"/>
    <x v="927"/>
    <s v=""/>
  </r>
  <r>
    <x v="0"/>
    <x v="0"/>
    <x v="0"/>
    <n v="140132.43"/>
    <x v="927"/>
    <s v="MIS A DISPO 1726 M2 5 AV ROSTAND 13003"/>
  </r>
  <r>
    <x v="0"/>
    <x v="0"/>
    <x v="0"/>
    <n v="2000"/>
    <x v="928"/>
    <s v=""/>
  </r>
  <r>
    <x v="0"/>
    <x v="0"/>
    <x v="0"/>
    <n v="50000"/>
    <x v="929"/>
    <s v=""/>
  </r>
  <r>
    <x v="0"/>
    <x v="0"/>
    <x v="0"/>
    <n v="21000"/>
    <x v="930"/>
    <s v=""/>
  </r>
  <r>
    <x v="0"/>
    <x v="0"/>
    <x v="0"/>
    <n v="2000"/>
    <x v="931"/>
    <s v=""/>
  </r>
  <r>
    <x v="0"/>
    <x v="0"/>
    <x v="0"/>
    <n v="3000"/>
    <x v="932"/>
    <s v=""/>
  </r>
  <r>
    <x v="0"/>
    <x v="0"/>
    <x v="0"/>
    <n v="12690"/>
    <x v="932"/>
    <s v="MISE A DISPOSITION D EQUIPEMENTS SPORTIFS"/>
  </r>
  <r>
    <x v="0"/>
    <x v="0"/>
    <x v="0"/>
    <n v="10000"/>
    <x v="933"/>
    <s v=""/>
  </r>
  <r>
    <x v="0"/>
    <x v="0"/>
    <x v="0"/>
    <n v="11630"/>
    <x v="934"/>
    <s v=""/>
  </r>
  <r>
    <x v="0"/>
    <x v="0"/>
    <x v="0"/>
    <n v="52400"/>
    <x v="935"/>
    <s v=""/>
  </r>
  <r>
    <x v="0"/>
    <x v="0"/>
    <x v="0"/>
    <n v="40000"/>
    <x v="936"/>
    <s v=""/>
  </r>
  <r>
    <x v="0"/>
    <x v="0"/>
    <x v="0"/>
    <n v="23000"/>
    <x v="937"/>
    <s v=""/>
  </r>
  <r>
    <x v="0"/>
    <x v="0"/>
    <x v="0"/>
    <n v="5000"/>
    <x v="938"/>
    <s v=""/>
  </r>
  <r>
    <x v="0"/>
    <x v="0"/>
    <x v="0"/>
    <n v="700"/>
    <x v="939"/>
    <s v=""/>
  </r>
  <r>
    <x v="0"/>
    <x v="0"/>
    <x v="0"/>
    <n v="837485.6"/>
    <x v="940"/>
    <s v=""/>
  </r>
  <r>
    <x v="0"/>
    <x v="0"/>
    <x v="0"/>
    <n v="1800"/>
    <x v="941"/>
    <s v=""/>
  </r>
  <r>
    <x v="0"/>
    <x v="0"/>
    <x v="0"/>
    <n v="3000"/>
    <x v="942"/>
    <s v=""/>
  </r>
  <r>
    <x v="0"/>
    <x v="0"/>
    <x v="0"/>
    <n v="8"/>
    <x v="943"/>
    <s v="1 urne"/>
  </r>
  <r>
    <x v="0"/>
    <x v="0"/>
    <x v="0"/>
    <n v="4008.26"/>
    <x v="944"/>
    <s v="MISE A DISPOSITION DE LOCAUX 14 TRAVERSE DE LA SEIGNEURIE 13009"/>
  </r>
  <r>
    <x v="0"/>
    <x v="0"/>
    <x v="0"/>
    <n v="2000"/>
    <x v="945"/>
    <s v=""/>
  </r>
  <r>
    <x v="0"/>
    <x v="0"/>
    <x v="0"/>
    <n v="20000"/>
    <x v="946"/>
    <s v=""/>
  </r>
  <r>
    <x v="0"/>
    <x v="0"/>
    <x v="0"/>
    <n v="85000"/>
    <x v="947"/>
    <s v=""/>
  </r>
  <r>
    <x v="0"/>
    <x v="0"/>
    <x v="0"/>
    <n v="5613.72"/>
    <x v="948"/>
    <s v="MISE A DISPOSITION DE LOCAUX 6 IMPASSE DES TILLEULS 13013"/>
  </r>
  <r>
    <x v="0"/>
    <x v="0"/>
    <x v="0"/>
    <n v="5000"/>
    <x v="949"/>
    <s v=""/>
  </r>
  <r>
    <x v="0"/>
    <x v="0"/>
    <x v="0"/>
    <n v="8000"/>
    <x v="950"/>
    <s v=""/>
  </r>
  <r>
    <x v="0"/>
    <x v="0"/>
    <x v="0"/>
    <n v="270000"/>
    <x v="951"/>
    <s v=""/>
  </r>
  <r>
    <x v="0"/>
    <x v="0"/>
    <x v="0"/>
    <n v="40000"/>
    <x v="952"/>
    <s v=""/>
  </r>
  <r>
    <x v="0"/>
    <x v="0"/>
    <x v="0"/>
    <n v="1400"/>
    <x v="953"/>
    <s v=""/>
  </r>
  <r>
    <x v="0"/>
    <x v="0"/>
    <x v="0"/>
    <n v="2000"/>
    <x v="954"/>
    <s v=""/>
  </r>
  <r>
    <x v="0"/>
    <x v="0"/>
    <x v="0"/>
    <n v="10000"/>
    <x v="955"/>
    <s v=""/>
  </r>
  <r>
    <x v="0"/>
    <x v="0"/>
    <x v="0"/>
    <n v="708"/>
    <x v="956"/>
    <s v="16 bancs 24 tables"/>
  </r>
  <r>
    <x v="0"/>
    <x v="0"/>
    <x v="0"/>
    <n v="3000"/>
    <x v="957"/>
    <s v=""/>
  </r>
  <r>
    <x v="0"/>
    <x v="0"/>
    <x v="0"/>
    <n v="3210"/>
    <x v="958"/>
    <s v=""/>
  </r>
  <r>
    <x v="0"/>
    <x v="0"/>
    <x v="0"/>
    <n v="3000"/>
    <x v="959"/>
    <s v=""/>
  </r>
  <r>
    <x v="0"/>
    <x v="0"/>
    <x v="0"/>
    <n v="2000"/>
    <x v="960"/>
    <s v=""/>
  </r>
  <r>
    <x v="0"/>
    <x v="0"/>
    <x v="0"/>
    <n v="10000"/>
    <x v="961"/>
    <s v=""/>
  </r>
  <r>
    <x v="0"/>
    <x v="0"/>
    <x v="0"/>
    <n v="10000"/>
    <x v="962"/>
    <s v=""/>
  </r>
  <r>
    <x v="0"/>
    <x v="0"/>
    <x v="0"/>
    <n v="7000"/>
    <x v="963"/>
    <s v=""/>
  </r>
  <r>
    <x v="0"/>
    <x v="0"/>
    <x v="0"/>
    <n v="2000"/>
    <x v="964"/>
    <s v=""/>
  </r>
  <r>
    <x v="0"/>
    <x v="0"/>
    <x v="0"/>
    <n v="6000"/>
    <x v="965"/>
    <s v=""/>
  </r>
  <r>
    <x v="0"/>
    <x v="0"/>
    <x v="0"/>
    <n v="27000"/>
    <x v="966"/>
    <s v=""/>
  </r>
  <r>
    <x v="0"/>
    <x v="0"/>
    <x v="0"/>
    <n v="22000"/>
    <x v="967"/>
    <s v=""/>
  </r>
  <r>
    <x v="0"/>
    <x v="0"/>
    <x v="0"/>
    <n v="1500"/>
    <x v="968"/>
    <s v=""/>
  </r>
  <r>
    <x v="0"/>
    <x v="0"/>
    <x v="0"/>
    <n v="3000"/>
    <x v="969"/>
    <s v=""/>
  </r>
  <r>
    <x v="0"/>
    <x v="0"/>
    <x v="0"/>
    <n v="528"/>
    <x v="969"/>
    <s v="MISE A DISPOSITION D EQUIPEMENTS SPORTIFS"/>
  </r>
  <r>
    <x v="0"/>
    <x v="0"/>
    <x v="0"/>
    <n v="25000"/>
    <x v="970"/>
    <s v=""/>
  </r>
  <r>
    <x v="0"/>
    <x v="0"/>
    <x v="0"/>
    <n v="2500"/>
    <x v="971"/>
    <s v=""/>
  </r>
  <r>
    <x v="0"/>
    <x v="0"/>
    <x v="0"/>
    <n v="1500"/>
    <x v="972"/>
    <s v=""/>
  </r>
  <r>
    <x v="0"/>
    <x v="0"/>
    <x v="0"/>
    <n v="11000"/>
    <x v="973"/>
    <s v=""/>
  </r>
  <r>
    <x v="0"/>
    <x v="0"/>
    <x v="0"/>
    <n v="16800"/>
    <x v="974"/>
    <s v=""/>
  </r>
  <r>
    <x v="0"/>
    <x v="0"/>
    <x v="0"/>
    <n v="20000"/>
    <x v="975"/>
    <s v=""/>
  </r>
  <r>
    <x v="0"/>
    <x v="0"/>
    <x v="0"/>
    <n v="20000"/>
    <x v="976"/>
    <s v=""/>
  </r>
  <r>
    <x v="0"/>
    <x v="0"/>
    <x v="0"/>
    <n v="2000"/>
    <x v="977"/>
    <s v=""/>
  </r>
  <r>
    <x v="0"/>
    <x v="0"/>
    <x v="0"/>
    <n v="3000"/>
    <x v="978"/>
    <s v=""/>
  </r>
  <r>
    <x v="0"/>
    <x v="0"/>
    <x v="0"/>
    <n v="45337.8"/>
    <x v="979"/>
    <s v="MISE A DISPOSITION DE LOCAUX 1 RUE BOISSEAU 13016 117 RUE RABELAIS 13016 6 BD J SALDUCCI"/>
  </r>
  <r>
    <x v="0"/>
    <x v="0"/>
    <x v="0"/>
    <n v="4000"/>
    <x v="980"/>
    <s v=""/>
  </r>
  <r>
    <x v="0"/>
    <x v="0"/>
    <x v="0"/>
    <n v="20000"/>
    <x v="981"/>
    <s v=""/>
  </r>
  <r>
    <x v="0"/>
    <x v="0"/>
    <x v="0"/>
    <n v="7000"/>
    <x v="982"/>
    <s v=""/>
  </r>
  <r>
    <x v="0"/>
    <x v="0"/>
    <x v="0"/>
    <n v="7000"/>
    <x v="983"/>
    <s v=""/>
  </r>
  <r>
    <x v="0"/>
    <x v="0"/>
    <x v="0"/>
    <n v="6000"/>
    <x v="984"/>
    <s v=""/>
  </r>
  <r>
    <x v="0"/>
    <x v="0"/>
    <x v="0"/>
    <n v="3016"/>
    <x v="985"/>
    <s v="Production de documents supports à la 9ème journée « santé durable »"/>
  </r>
  <r>
    <x v="0"/>
    <x v="0"/>
    <x v="0"/>
    <n v="3000"/>
    <x v="986"/>
    <s v=""/>
  </r>
  <r>
    <x v="0"/>
    <x v="0"/>
    <x v="0"/>
    <n v="110253.01"/>
    <x v="987"/>
    <s v=""/>
  </r>
  <r>
    <x v="0"/>
    <x v="0"/>
    <x v="0"/>
    <n v="2500"/>
    <x v="988"/>
    <s v=""/>
  </r>
  <r>
    <x v="0"/>
    <x v="0"/>
    <x v="0"/>
    <n v="25804.67"/>
    <x v="989"/>
    <s v="MISE A DISPOSITION A TITRE GRATUIT DE LOCAUX(124M2) IMMEUBLE COMMUNICA 2 PLACE F. MIREUR 13001"/>
  </r>
  <r>
    <x v="0"/>
    <x v="0"/>
    <x v="0"/>
    <n v="2100"/>
    <x v="990"/>
    <s v=""/>
  </r>
  <r>
    <x v="0"/>
    <x v="0"/>
    <x v="0"/>
    <n v="2000"/>
    <x v="991"/>
    <s v="Mise à dispo terrains 5000m2, 1 réseau assainissement sanitaire, adduction d'eau + 1 tél et EDF"/>
  </r>
  <r>
    <x v="0"/>
    <x v="0"/>
    <x v="0"/>
    <n v="8000"/>
    <x v="992"/>
    <s v=""/>
  </r>
  <r>
    <x v="0"/>
    <x v="0"/>
    <x v="0"/>
    <n v="425"/>
    <x v="993"/>
    <s v="30 tables 5 grilles"/>
  </r>
  <r>
    <x v="0"/>
    <x v="0"/>
    <x v="0"/>
    <n v="102.5"/>
    <x v="994"/>
    <s v="MISE A DISPOSITION 10 chaises 5 tables 4 grilles"/>
  </r>
  <r>
    <x v="0"/>
    <x v="0"/>
    <x v="0"/>
    <n v="500"/>
    <x v="995"/>
    <s v=""/>
  </r>
  <r>
    <x v="0"/>
    <x v="0"/>
    <x v="0"/>
    <n v="1500"/>
    <x v="996"/>
    <s v=""/>
  </r>
  <r>
    <x v="0"/>
    <x v="0"/>
    <x v="0"/>
    <n v="4000"/>
    <x v="997"/>
    <s v=""/>
  </r>
  <r>
    <x v="0"/>
    <x v="0"/>
    <x v="0"/>
    <n v="2500"/>
    <x v="998"/>
    <s v=""/>
  </r>
  <r>
    <x v="0"/>
    <x v="0"/>
    <x v="0"/>
    <n v="25000"/>
    <x v="999"/>
    <s v=""/>
  </r>
  <r>
    <x v="0"/>
    <x v="0"/>
    <x v="0"/>
    <n v="1000"/>
    <x v="1000"/>
    <s v=""/>
  </r>
  <r>
    <x v="0"/>
    <x v="0"/>
    <x v="0"/>
    <n v="15000"/>
    <x v="1001"/>
    <s v=""/>
  </r>
  <r>
    <x v="0"/>
    <x v="0"/>
    <x v="0"/>
    <n v="8000"/>
    <x v="1002"/>
    <s v=""/>
  </r>
  <r>
    <x v="0"/>
    <x v="0"/>
    <x v="0"/>
    <n v="3500"/>
    <x v="1003"/>
    <s v=""/>
  </r>
  <r>
    <x v="0"/>
    <x v="0"/>
    <x v="0"/>
    <n v="10500"/>
    <x v="1004"/>
    <s v=""/>
  </r>
  <r>
    <x v="0"/>
    <x v="0"/>
    <x v="0"/>
    <n v="3000"/>
    <x v="1005"/>
    <s v=""/>
  </r>
  <r>
    <x v="0"/>
    <x v="0"/>
    <x v="0"/>
    <n v="4000"/>
    <x v="1006"/>
    <s v=""/>
  </r>
  <r>
    <x v="0"/>
    <x v="0"/>
    <x v="0"/>
    <n v="62539.199999999997"/>
    <x v="1007"/>
    <s v=""/>
  </r>
  <r>
    <x v="0"/>
    <x v="0"/>
    <x v="0"/>
    <n v="5000"/>
    <x v="1008"/>
    <s v=""/>
  </r>
  <r>
    <x v="0"/>
    <x v="0"/>
    <x v="0"/>
    <n v="7649"/>
    <x v="1009"/>
    <s v=""/>
  </r>
  <r>
    <x v="0"/>
    <x v="0"/>
    <x v="0"/>
    <n v="7000"/>
    <x v="1010"/>
    <s v=""/>
  </r>
  <r>
    <x v="0"/>
    <x v="0"/>
    <x v="0"/>
    <n v="1359.01"/>
    <x v="1010"/>
    <s v="MISE A DISPOSITION DE LOCAUX 44 BD RABATAU 13008"/>
  </r>
  <r>
    <x v="0"/>
    <x v="0"/>
    <x v="0"/>
    <n v="3000"/>
    <x v="1011"/>
    <s v=""/>
  </r>
  <r>
    <x v="0"/>
    <x v="0"/>
    <x v="0"/>
    <n v="3000"/>
    <x v="1012"/>
    <s v=""/>
  </r>
  <r>
    <x v="0"/>
    <x v="0"/>
    <x v="0"/>
    <n v="10400"/>
    <x v="1013"/>
    <s v=""/>
  </r>
  <r>
    <x v="0"/>
    <x v="0"/>
    <x v="0"/>
    <n v="2000"/>
    <x v="1014"/>
    <s v=""/>
  </r>
  <r>
    <x v="0"/>
    <x v="0"/>
    <x v="0"/>
    <n v="35000"/>
    <x v="1015"/>
    <s v=""/>
  </r>
  <r>
    <x v="0"/>
    <x v="0"/>
    <x v="0"/>
    <n v="3500"/>
    <x v="1016"/>
    <s v=""/>
  </r>
  <r>
    <x v="0"/>
    <x v="0"/>
    <x v="0"/>
    <n v="960.05"/>
    <x v="1017"/>
    <s v=""/>
  </r>
  <r>
    <x v="0"/>
    <x v="0"/>
    <x v="0"/>
    <n v="62.6"/>
    <x v="1018"/>
    <s v="Production de documents supports à la « régate rose »"/>
  </r>
  <r>
    <x v="0"/>
    <x v="0"/>
    <x v="0"/>
    <n v="3500"/>
    <x v="1019"/>
    <s v=""/>
  </r>
  <r>
    <x v="0"/>
    <x v="0"/>
    <x v="0"/>
    <n v="3000"/>
    <x v="1020"/>
    <s v=""/>
  </r>
  <r>
    <x v="0"/>
    <x v="0"/>
    <x v="0"/>
    <n v="3000"/>
    <x v="1021"/>
    <s v=""/>
  </r>
  <r>
    <x v="0"/>
    <x v="0"/>
    <x v="0"/>
    <n v="3700"/>
    <x v="1022"/>
    <s v=""/>
  </r>
  <r>
    <x v="0"/>
    <x v="0"/>
    <x v="0"/>
    <n v="120000"/>
    <x v="1023"/>
    <s v=""/>
  </r>
  <r>
    <x v="0"/>
    <x v="0"/>
    <x v="0"/>
    <n v="5976"/>
    <x v="1024"/>
    <s v="MISE A DISPOSITION D EQUIPEMENTS SPORTIFS"/>
  </r>
  <r>
    <x v="0"/>
    <x v="0"/>
    <x v="0"/>
    <n v="20000"/>
    <x v="1025"/>
    <s v=""/>
  </r>
  <r>
    <x v="0"/>
    <x v="0"/>
    <x v="0"/>
    <n v="1059.69"/>
    <x v="1026"/>
    <s v="MISE A DISPOSITION DE LOCAUX 178 CORNICHE PRESIDENT J.F KENNEDY13007"/>
  </r>
  <r>
    <x v="0"/>
    <x v="0"/>
    <x v="0"/>
    <n v="25000"/>
    <x v="1027"/>
    <s v=""/>
  </r>
  <r>
    <x v="0"/>
    <x v="0"/>
    <x v="0"/>
    <n v="4963.5"/>
    <x v="1028"/>
    <s v="MISE A DISPOSITION D EQUIPEMENTS SPORTIFS"/>
  </r>
  <r>
    <x v="0"/>
    <x v="0"/>
    <x v="0"/>
    <n v="553.5"/>
    <x v="1029"/>
    <s v="MISE A DISPOSITION D EQUIPEMENTS SPORTIFS"/>
  </r>
  <r>
    <x v="0"/>
    <x v="0"/>
    <x v="0"/>
    <n v="1500"/>
    <x v="1030"/>
    <s v=""/>
  </r>
  <r>
    <x v="0"/>
    <x v="0"/>
    <x v="0"/>
    <n v="7500"/>
    <x v="1031"/>
    <s v="MISE A DISPOSITION DE LOCAUX TRAVERSE DU CIMETIERE 13012"/>
  </r>
  <r>
    <x v="0"/>
    <x v="0"/>
    <x v="0"/>
    <n v="4000"/>
    <x v="1032"/>
    <s v=""/>
  </r>
  <r>
    <x v="0"/>
    <x v="0"/>
    <x v="0"/>
    <n v="13856.7"/>
    <x v="1033"/>
    <s v="MISE A DISPOSITION D EQUIPEMENTS SPORTIFS"/>
  </r>
  <r>
    <x v="0"/>
    <x v="0"/>
    <x v="0"/>
    <n v="199820"/>
    <x v="1033"/>
    <s v=""/>
  </r>
  <r>
    <x v="0"/>
    <x v="0"/>
    <x v="0"/>
    <n v="405"/>
    <x v="1034"/>
    <s v="MISE A DISPOSITION D EQUIPEMENTS SPORTIFS"/>
  </r>
  <r>
    <x v="0"/>
    <x v="0"/>
    <x v="0"/>
    <n v="187600"/>
    <x v="1035"/>
    <s v=""/>
  </r>
  <r>
    <x v="0"/>
    <x v="0"/>
    <x v="0"/>
    <n v="7233"/>
    <x v="1035"/>
    <s v="MISE A DISPOSITION D EQUIPEMENTS SPORTIFS"/>
  </r>
  <r>
    <x v="0"/>
    <x v="0"/>
    <x v="0"/>
    <n v="44337.32"/>
    <x v="1036"/>
    <s v="MISE A DISPOSITION DE LOCAUX 2 CHEMIN DES LANCIERS PARC BORTOLI 13008"/>
  </r>
  <r>
    <x v="0"/>
    <x v="0"/>
    <x v="0"/>
    <n v="8000"/>
    <x v="1037"/>
    <s v=""/>
  </r>
  <r>
    <x v="0"/>
    <x v="0"/>
    <x v="0"/>
    <n v="1140"/>
    <x v="1038"/>
    <s v=""/>
  </r>
  <r>
    <x v="0"/>
    <x v="0"/>
    <x v="0"/>
    <n v="8500"/>
    <x v="1039"/>
    <s v=""/>
  </r>
  <r>
    <x v="0"/>
    <x v="0"/>
    <x v="0"/>
    <n v="60524"/>
    <x v="1040"/>
    <s v=""/>
  </r>
  <r>
    <x v="0"/>
    <x v="0"/>
    <x v="0"/>
    <n v="58000"/>
    <x v="1041"/>
    <s v=""/>
  </r>
  <r>
    <x v="0"/>
    <x v="0"/>
    <x v="0"/>
    <n v="663153.24"/>
    <x v="1042"/>
    <s v=""/>
  </r>
  <r>
    <x v="0"/>
    <x v="0"/>
    <x v="0"/>
    <n v="1800"/>
    <x v="1043"/>
    <s v=""/>
  </r>
  <r>
    <x v="0"/>
    <x v="0"/>
    <x v="0"/>
    <n v="31300"/>
    <x v="1043"/>
    <s v="MISE A DISPOSITION DE LOCAUX 83 AV DE LATTRE DE TASSIGNY 13009"/>
  </r>
  <r>
    <x v="0"/>
    <x v="0"/>
    <x v="0"/>
    <n v="30000"/>
    <x v="1044"/>
    <s v=""/>
  </r>
  <r>
    <x v="0"/>
    <x v="0"/>
    <x v="0"/>
    <n v="665.71"/>
    <x v="1045"/>
    <s v=""/>
  </r>
  <r>
    <x v="0"/>
    <x v="0"/>
    <x v="0"/>
    <n v="25000"/>
    <x v="1046"/>
    <s v=""/>
  </r>
  <r>
    <x v="0"/>
    <x v="0"/>
    <x v="0"/>
    <n v="98495.73"/>
    <x v="1046"/>
    <s v="MISE A DISPO CITE DES ARTS DE LA RUE 225 AV DES AYGALADES 13015 / 3154 M2"/>
  </r>
  <r>
    <x v="0"/>
    <x v="0"/>
    <x v="0"/>
    <n v="1000"/>
    <x v="1047"/>
    <s v=""/>
  </r>
  <r>
    <x v="0"/>
    <x v="0"/>
    <x v="0"/>
    <n v="10000"/>
    <x v="1048"/>
    <s v=""/>
  </r>
  <r>
    <x v="0"/>
    <x v="0"/>
    <x v="0"/>
    <n v="1500"/>
    <x v="1049"/>
    <s v=""/>
  </r>
  <r>
    <x v="0"/>
    <x v="0"/>
    <x v="0"/>
    <n v="17100"/>
    <x v="1050"/>
    <s v=""/>
  </r>
  <r>
    <x v="0"/>
    <x v="0"/>
    <x v="0"/>
    <n v="35732"/>
    <x v="1051"/>
    <s v=""/>
  </r>
  <r>
    <x v="0"/>
    <x v="0"/>
    <x v="0"/>
    <n v="40000"/>
    <x v="1052"/>
    <s v=""/>
  </r>
  <r>
    <x v="0"/>
    <x v="0"/>
    <x v="0"/>
    <n v="8000"/>
    <x v="1053"/>
    <s v=""/>
  </r>
  <r>
    <x v="0"/>
    <x v="0"/>
    <x v="0"/>
    <n v="510000"/>
    <x v="1054"/>
    <s v=""/>
  </r>
  <r>
    <x v="0"/>
    <x v="0"/>
    <x v="0"/>
    <n v="51651.28"/>
    <x v="1054"/>
    <s v="MISE A DISPOSITION A TITRE GRATUIT DE LOCAUX (1180M2) 39 COURS JULIEN 13006"/>
  </r>
  <r>
    <x v="0"/>
    <x v="0"/>
    <x v="0"/>
    <n v="100000"/>
    <x v="1055"/>
    <s v=""/>
  </r>
  <r>
    <x v="0"/>
    <x v="0"/>
    <x v="0"/>
    <n v="866.42"/>
    <x v="1056"/>
    <s v="MISE A DISPOSITION DE TERRAIN 280 BD MICHELET 13008"/>
  </r>
  <r>
    <x v="0"/>
    <x v="0"/>
    <x v="0"/>
    <n v="70000"/>
    <x v="1057"/>
    <s v=""/>
  </r>
  <r>
    <x v="0"/>
    <x v="0"/>
    <x v="0"/>
    <n v="8000"/>
    <x v="1058"/>
    <s v=""/>
  </r>
  <r>
    <x v="0"/>
    <x v="0"/>
    <x v="0"/>
    <n v="26942.37"/>
    <x v="1059"/>
    <s v=""/>
  </r>
  <r>
    <x v="0"/>
    <x v="0"/>
    <x v="0"/>
    <n v="20000"/>
    <x v="1060"/>
    <s v=""/>
  </r>
  <r>
    <x v="0"/>
    <x v="0"/>
    <x v="0"/>
    <n v="30000"/>
    <x v="1061"/>
    <s v=""/>
  </r>
  <r>
    <x v="0"/>
    <x v="0"/>
    <x v="0"/>
    <n v="30000"/>
    <x v="1062"/>
    <s v=""/>
  </r>
  <r>
    <x v="0"/>
    <x v="0"/>
    <x v="0"/>
    <n v="330000"/>
    <x v="1063"/>
    <s v=""/>
  </r>
  <r>
    <x v="0"/>
    <x v="0"/>
    <x v="0"/>
    <n v="42507.79"/>
    <x v="1063"/>
    <s v="THEATRE 400 M2 : 4 PL DE LENCHE : LOYER PAYE PAR LA VILLE - BUREAUX : 4 PL DE LENCHE 230 M2"/>
  </r>
  <r>
    <x v="0"/>
    <x v="0"/>
    <x v="0"/>
    <n v="170000"/>
    <x v="1064"/>
    <s v=""/>
  </r>
  <r>
    <x v="0"/>
    <x v="0"/>
    <x v="0"/>
    <n v="1600000"/>
    <x v="1065"/>
    <s v=""/>
  </r>
  <r>
    <x v="0"/>
    <x v="0"/>
    <x v="0"/>
    <n v="182118.68"/>
    <x v="1065"/>
    <s v="MISE A DISPO LOCAUX 4 RUE DU THEATRE FRANCAIS 88 LA CANEBIERE 13001"/>
  </r>
  <r>
    <x v="0"/>
    <x v="0"/>
    <x v="0"/>
    <n v="1080000"/>
    <x v="1066"/>
    <s v=""/>
  </r>
  <r>
    <x v="0"/>
    <x v="0"/>
    <x v="0"/>
    <n v="229600.25"/>
    <x v="1066"/>
    <s v="LOCAUX (3000M2) MIS À DISPOSITION PAR LA VILLE CENTRE URBAIN DU MERLAN AVENUE RAIMU 13014"/>
  </r>
  <r>
    <x v="0"/>
    <x v="0"/>
    <x v="0"/>
    <n v="18000"/>
    <x v="1067"/>
    <s v=""/>
  </r>
  <r>
    <x v="0"/>
    <x v="0"/>
    <x v="0"/>
    <n v="674200"/>
    <x v="1068"/>
    <s v=""/>
  </r>
  <r>
    <x v="0"/>
    <x v="0"/>
    <x v="0"/>
    <n v="280000"/>
    <x v="1068"/>
    <s v="MISE A DISPOSITION DE LOCAUX 2445 M2 PL HENRI VERNEUIL13002"/>
  </r>
  <r>
    <x v="0"/>
    <x v="0"/>
    <x v="0"/>
    <n v="460000"/>
    <x v="1069"/>
    <s v=""/>
  </r>
  <r>
    <x v="0"/>
    <x v="0"/>
    <x v="0"/>
    <n v="5250.26"/>
    <x v="1069"/>
    <s v="MIS A DISPO TERRAIN 4200 M2 + THÉÂTRE BOIS 540 PL ASSISES/1499 DEBOUTS + LIEU DE VIE CAMPAGNE PASTRÉ"/>
  </r>
  <r>
    <x v="0"/>
    <x v="0"/>
    <x v="0"/>
    <n v="7000"/>
    <x v="1070"/>
    <s v=""/>
  </r>
  <r>
    <x v="0"/>
    <x v="0"/>
    <x v="0"/>
    <n v="36836.379999999997"/>
    <x v="1071"/>
    <s v=""/>
  </r>
  <r>
    <x v="0"/>
    <x v="0"/>
    <x v="0"/>
    <n v="4280.96"/>
    <x v="1072"/>
    <s v="MISE A DISPOSITION D UN TERRAIN CHEMIN DU VALLON DE LA BARASSE"/>
  </r>
  <r>
    <x v="0"/>
    <x v="0"/>
    <x v="0"/>
    <n v="15000"/>
    <x v="1073"/>
    <s v=""/>
  </r>
  <r>
    <x v="0"/>
    <x v="0"/>
    <x v="0"/>
    <n v="19000"/>
    <x v="1074"/>
    <s v=""/>
  </r>
  <r>
    <x v="0"/>
    <x v="0"/>
    <x v="0"/>
    <n v="38000"/>
    <x v="1075"/>
    <s v=""/>
  </r>
  <r>
    <x v="0"/>
    <x v="0"/>
    <x v="0"/>
    <n v="15000"/>
    <x v="1076"/>
    <s v=""/>
  </r>
  <r>
    <x v="0"/>
    <x v="0"/>
    <x v="0"/>
    <n v="6000"/>
    <x v="1077"/>
    <s v=""/>
  </r>
  <r>
    <x v="0"/>
    <x v="0"/>
    <x v="0"/>
    <n v="4900"/>
    <x v="1078"/>
    <s v=""/>
  </r>
  <r>
    <x v="0"/>
    <x v="0"/>
    <x v="0"/>
    <n v="22000"/>
    <x v="1079"/>
    <s v=""/>
  </r>
  <r>
    <x v="0"/>
    <x v="0"/>
    <x v="0"/>
    <n v="2000"/>
    <x v="1080"/>
    <s v=""/>
  </r>
  <r>
    <x v="0"/>
    <x v="0"/>
    <x v="0"/>
    <n v="1500"/>
    <x v="1081"/>
    <s v=""/>
  </r>
  <r>
    <x v="0"/>
    <x v="0"/>
    <x v="0"/>
    <n v="400"/>
    <x v="1082"/>
    <s v=""/>
  </r>
  <r>
    <x v="0"/>
    <x v="0"/>
    <x v="0"/>
    <n v="9000"/>
    <x v="1083"/>
    <s v=""/>
  </r>
  <r>
    <x v="0"/>
    <x v="0"/>
    <x v="0"/>
    <n v="6500"/>
    <x v="1084"/>
    <s v=""/>
  </r>
  <r>
    <x v="0"/>
    <x v="0"/>
    <x v="0"/>
    <n v="3263.39"/>
    <x v="1085"/>
    <s v="MISE A DISPOSITION A TITRE GRATUIT DE FLUIDES + LOCAUX 11 RUE DE LA BOISERAIE 13012"/>
  </r>
  <r>
    <x v="0"/>
    <x v="0"/>
    <x v="0"/>
    <n v="34400"/>
    <x v="1086"/>
    <s v=""/>
  </r>
  <r>
    <x v="0"/>
    <x v="0"/>
    <x v="0"/>
    <n v="19000"/>
    <x v="1087"/>
    <s v=""/>
  </r>
  <r>
    <x v="0"/>
    <x v="0"/>
    <x v="0"/>
    <n v="22639.71"/>
    <x v="1088"/>
    <s v="MISE A DISPOSITION DE LOCAUX 26 A 30 RUE NATIONALE 13001"/>
  </r>
  <r>
    <x v="0"/>
    <x v="0"/>
    <x v="0"/>
    <n v="5043.62"/>
    <x v="1089"/>
    <s v="MISE A DISPOSITION DE LOCAUX 206 CHEMIN DE SAINTE MARTHE 13014"/>
  </r>
  <r>
    <x v="0"/>
    <x v="0"/>
    <x v="0"/>
    <n v="233428.8"/>
    <x v="1090"/>
    <s v=""/>
  </r>
  <r>
    <x v="0"/>
    <x v="0"/>
    <x v="0"/>
    <n v="90414.6"/>
    <x v="1091"/>
    <s v=""/>
  </r>
  <r>
    <x v="0"/>
    <x v="0"/>
    <x v="0"/>
    <n v="30000"/>
    <x v="1092"/>
    <s v=""/>
  </r>
  <r>
    <x v="0"/>
    <x v="0"/>
    <x v="0"/>
    <n v="10000"/>
    <x v="1093"/>
    <s v=""/>
  </r>
  <r>
    <x v="0"/>
    <x v="0"/>
    <x v="0"/>
    <n v="21540"/>
    <x v="1094"/>
    <s v=""/>
  </r>
  <r>
    <x v="0"/>
    <x v="0"/>
    <x v="0"/>
    <n v="550"/>
    <x v="1095"/>
    <s v=""/>
  </r>
  <r>
    <x v="0"/>
    <x v="0"/>
    <x v="0"/>
    <n v="600"/>
    <x v="1096"/>
    <s v=""/>
  </r>
  <r>
    <x v="0"/>
    <x v="0"/>
    <x v="0"/>
    <n v="16000"/>
    <x v="1097"/>
    <s v=""/>
  </r>
  <r>
    <x v="0"/>
    <x v="0"/>
    <x v="0"/>
    <n v="20000"/>
    <x v="1098"/>
    <s v=""/>
  </r>
  <r>
    <x v="0"/>
    <x v="0"/>
    <x v="0"/>
    <n v="9000.75"/>
    <x v="1099"/>
    <s v="MISE A DISPOSITION DE LOCAUX 66 RUE D AUBAGNE 13001"/>
  </r>
  <r>
    <x v="0"/>
    <x v="0"/>
    <x v="0"/>
    <n v="13000"/>
    <x v="1100"/>
    <s v=""/>
  </r>
  <r>
    <x v="0"/>
    <x v="0"/>
    <x v="0"/>
    <n v="1600"/>
    <x v="1101"/>
    <s v=""/>
  </r>
  <r>
    <x v="0"/>
    <x v="0"/>
    <x v="0"/>
    <n v="459"/>
    <x v="1102"/>
    <s v="MISE A DISPOSITION D EQUIPEMENTS SPORTIFS"/>
  </r>
  <r>
    <x v="0"/>
    <x v="0"/>
    <x v="0"/>
    <n v="660.6"/>
    <x v="1103"/>
    <s v="MISE A DISPOSITION D EQUIPEMENTS SPORTIFS"/>
  </r>
  <r>
    <x v="0"/>
    <x v="0"/>
    <x v="0"/>
    <n v="6500"/>
    <x v="1103"/>
    <s v=""/>
  </r>
  <r>
    <x v="0"/>
    <x v="0"/>
    <x v="0"/>
    <n v="12000"/>
    <x v="1104"/>
    <s v=""/>
  </r>
  <r>
    <x v="0"/>
    <x v="0"/>
    <x v="0"/>
    <n v="4840.5"/>
    <x v="1105"/>
    <s v="MISE A DISPOSITION D EQUIPEMENTS SPORTIFS"/>
  </r>
  <r>
    <x v="0"/>
    <x v="0"/>
    <x v="0"/>
    <n v="13000"/>
    <x v="1106"/>
    <s v=""/>
  </r>
  <r>
    <x v="0"/>
    <x v="0"/>
    <x v="0"/>
    <n v="720"/>
    <x v="1106"/>
    <s v="MISE A DISPOSITION D EQUIPEMENTS SPORTIFS"/>
  </r>
  <r>
    <x v="0"/>
    <x v="0"/>
    <x v="0"/>
    <n v="1242"/>
    <x v="1107"/>
    <s v="MISE A DISPOSITION D EQUIPEMENTS SPORTIFS"/>
  </r>
  <r>
    <x v="0"/>
    <x v="0"/>
    <x v="0"/>
    <n v="24923"/>
    <x v="1108"/>
    <s v=""/>
  </r>
  <r>
    <x v="0"/>
    <x v="0"/>
    <x v="0"/>
    <n v="25000"/>
    <x v="1109"/>
    <s v=""/>
  </r>
  <r>
    <x v="0"/>
    <x v="0"/>
    <x v="0"/>
    <n v="2778"/>
    <x v="1109"/>
    <s v="MISE A DISPOSITION D EQUIPEMENTS SPORTIFS"/>
  </r>
  <r>
    <x v="0"/>
    <x v="0"/>
    <x v="0"/>
    <n v="7000"/>
    <x v="1110"/>
    <s v=""/>
  </r>
  <r>
    <x v="0"/>
    <x v="0"/>
    <x v="0"/>
    <n v="25000"/>
    <x v="1111"/>
    <s v=""/>
  </r>
  <r>
    <x v="0"/>
    <x v="0"/>
    <x v="0"/>
    <n v="2778"/>
    <x v="1112"/>
    <s v="10 chaises 15 tables"/>
  </r>
  <r>
    <x v="0"/>
    <x v="0"/>
    <x v="0"/>
    <n v="5167"/>
    <x v="1113"/>
    <s v=""/>
  </r>
  <r>
    <x v="0"/>
    <x v="0"/>
    <x v="0"/>
    <n v="2778"/>
    <x v="1114"/>
    <s v="60 chaises 18 tables"/>
  </r>
  <r>
    <x v="0"/>
    <x v="0"/>
    <x v="0"/>
    <n v="202000"/>
    <x v="1115"/>
    <s v=""/>
  </r>
  <r>
    <x v="0"/>
    <x v="0"/>
    <x v="0"/>
    <n v="4000"/>
    <x v="1116"/>
    <s v=""/>
  </r>
  <r>
    <x v="0"/>
    <x v="0"/>
    <x v="0"/>
    <n v="657"/>
    <x v="1117"/>
    <s v="MISE A DISPOSITION D EQUIPEMENTS SPORTIFS"/>
  </r>
  <r>
    <x v="0"/>
    <x v="0"/>
    <x v="0"/>
    <n v="18750"/>
    <x v="1118"/>
    <s v=""/>
  </r>
  <r>
    <x v="0"/>
    <x v="0"/>
    <x v="0"/>
    <n v="3800"/>
    <x v="1119"/>
    <s v=""/>
  </r>
  <r>
    <x v="0"/>
    <x v="0"/>
    <x v="0"/>
    <n v="1000"/>
    <x v="1120"/>
    <s v=""/>
  </r>
  <r>
    <x v="0"/>
    <x v="0"/>
    <x v="0"/>
    <n v="2000"/>
    <x v="1121"/>
    <s v=""/>
  </r>
  <r>
    <x v="0"/>
    <x v="0"/>
    <x v="0"/>
    <n v="1412.31"/>
    <x v="1121"/>
    <s v="MISE A DISPOSITION DE LOCAUX 35 AVENUE DE CHÂTEAU GOMBERT 13013"/>
  </r>
  <r>
    <x v="0"/>
    <x v="0"/>
    <x v="0"/>
    <n v="213000"/>
    <x v="1122"/>
    <s v=""/>
  </r>
  <r>
    <x v="0"/>
    <x v="0"/>
    <x v="0"/>
    <n v="175"/>
    <x v="1123"/>
    <s v="10 chaises 20 tables"/>
  </r>
  <r>
    <x v="0"/>
    <x v="0"/>
    <x v="0"/>
    <n v="2545"/>
    <x v="1124"/>
    <s v="20 chaises 70 bancs 300 tables"/>
  </r>
  <r>
    <x v="0"/>
    <x v="0"/>
    <x v="0"/>
    <n v="17500"/>
    <x v="1125"/>
    <s v=""/>
  </r>
  <r>
    <x v="0"/>
    <x v="0"/>
    <x v="0"/>
    <n v="30000"/>
    <x v="1126"/>
    <s v=""/>
  </r>
  <r>
    <x v="0"/>
    <x v="0"/>
    <x v="0"/>
    <n v="26440.14"/>
    <x v="1126"/>
    <s v="MISE A DISPOSITION DE LOCAUX 424M2 4 PLACE DE LORETTE13002"/>
  </r>
  <r>
    <x v="0"/>
    <x v="0"/>
    <x v="0"/>
    <n v="3500"/>
    <x v="1127"/>
    <s v=""/>
  </r>
  <r>
    <x v="0"/>
    <x v="0"/>
    <x v="0"/>
    <n v="2000"/>
    <x v="1128"/>
    <s v=""/>
  </r>
  <r>
    <x v="0"/>
    <x v="0"/>
    <x v="0"/>
    <n v="8500"/>
    <x v="1129"/>
    <s v=""/>
  </r>
  <r>
    <x v="0"/>
    <x v="0"/>
    <x v="0"/>
    <n v="6000"/>
    <x v="1130"/>
    <s v=""/>
  </r>
  <r>
    <x v="0"/>
    <x v="0"/>
    <x v="0"/>
    <n v="7000"/>
    <x v="1131"/>
    <s v=""/>
  </r>
  <r>
    <x v="0"/>
    <x v="0"/>
    <x v="0"/>
    <n v="1500"/>
    <x v="1132"/>
    <s v=""/>
  </r>
  <r>
    <x v="0"/>
    <x v="0"/>
    <x v="0"/>
    <n v="200000"/>
    <x v="1133"/>
    <s v=""/>
  </r>
  <r>
    <x v="0"/>
    <x v="0"/>
    <x v="0"/>
    <n v="8000"/>
    <x v="1134"/>
    <s v=""/>
  </r>
  <r>
    <x v="0"/>
    <x v="0"/>
    <x v="0"/>
    <n v="1000"/>
    <x v="1135"/>
    <s v=""/>
  </r>
  <r>
    <x v="0"/>
    <x v="0"/>
    <x v="0"/>
    <n v="32400"/>
    <x v="1136"/>
    <s v=""/>
  </r>
  <r>
    <x v="0"/>
    <x v="0"/>
    <x v="0"/>
    <n v="1035.98"/>
    <x v="1137"/>
    <s v="MISE A DISPOSITION DE LOCAUX 29 RUE TOUSSAINT LA VICTORINE 13003"/>
  </r>
  <r>
    <x v="0"/>
    <x v="0"/>
    <x v="0"/>
    <n v="9000"/>
    <x v="1138"/>
    <s v=""/>
  </r>
  <r>
    <x v="0"/>
    <x v="0"/>
    <x v="0"/>
    <n v="25000"/>
    <x v="1139"/>
    <s v=""/>
  </r>
  <r>
    <x v="0"/>
    <x v="0"/>
    <x v="0"/>
    <n v="25000"/>
    <x v="1140"/>
    <s v=""/>
  </r>
  <r>
    <x v="0"/>
    <x v="0"/>
    <x v="1"/>
    <n v="388038.68"/>
    <x v="1141"/>
    <s v=""/>
  </r>
  <r>
    <x v="0"/>
    <x v="0"/>
    <x v="1"/>
    <n v="32000"/>
    <x v="1142"/>
    <s v=""/>
  </r>
  <r>
    <x v="0"/>
    <x v="0"/>
    <x v="1"/>
    <n v="104000"/>
    <x v="1143"/>
    <s v=""/>
  </r>
  <r>
    <x v="0"/>
    <x v="0"/>
    <x v="1"/>
    <n v="14048"/>
    <x v="1144"/>
    <s v=""/>
  </r>
  <r>
    <x v="0"/>
    <x v="0"/>
    <x v="1"/>
    <n v="1404"/>
    <x v="1145"/>
    <s v=""/>
  </r>
  <r>
    <x v="0"/>
    <x v="0"/>
    <x v="1"/>
    <n v="34495.99"/>
    <x v="1146"/>
    <s v=""/>
  </r>
  <r>
    <x v="0"/>
    <x v="0"/>
    <x v="1"/>
    <n v="645"/>
    <x v="1147"/>
    <s v="2 urnes 1 isoloir"/>
  </r>
  <r>
    <x v="0"/>
    <x v="0"/>
    <x v="1"/>
    <n v="3960"/>
    <x v="1148"/>
    <s v=""/>
  </r>
  <r>
    <x v="0"/>
    <x v="0"/>
    <x v="1"/>
    <n v="19061.830000000002"/>
    <x v="1149"/>
    <s v=""/>
  </r>
  <r>
    <x v="0"/>
    <x v="0"/>
    <x v="1"/>
    <n v="614400"/>
    <x v="1150"/>
    <s v=""/>
  </r>
  <r>
    <x v="0"/>
    <x v="0"/>
    <x v="1"/>
    <n v="162000"/>
    <x v="1151"/>
    <s v=""/>
  </r>
  <r>
    <x v="0"/>
    <x v="0"/>
    <x v="1"/>
    <n v="248"/>
    <x v="1152"/>
    <s v="4 urnes 8 isoloirs"/>
  </r>
  <r>
    <x v="0"/>
    <x v="0"/>
    <x v="1"/>
    <n v="157225"/>
    <x v="1153"/>
    <s v="MISE A DISPO LOCAUX SUR VILLA VALMER BAT PRINCIPAL ET PARTIE DU RDC"/>
  </r>
  <r>
    <x v="0"/>
    <x v="0"/>
    <x v="1"/>
    <n v="180000"/>
    <x v="1154"/>
    <s v=""/>
  </r>
  <r>
    <x v="0"/>
    <x v="0"/>
    <x v="1"/>
    <n v="1120"/>
    <x v="1155"/>
    <s v="2 urnes 2 isoloirs"/>
  </r>
  <r>
    <x v="0"/>
    <x v="0"/>
    <x v="1"/>
    <n v="4959"/>
    <x v="1156"/>
    <s v="8 urnes 2 isoloirs"/>
  </r>
  <r>
    <x v="0"/>
    <x v="0"/>
    <x v="1"/>
    <n v="2156"/>
    <x v="1157"/>
    <s v="4 urnes 2 isoloirs 8 casiers"/>
  </r>
  <r>
    <x v="0"/>
    <x v="0"/>
    <x v="1"/>
    <n v="48"/>
    <x v="1158"/>
    <s v="6 urnes"/>
  </r>
  <r>
    <x v="0"/>
    <x v="0"/>
    <x v="1"/>
    <n v="1050"/>
    <x v="1159"/>
    <s v=""/>
  </r>
  <r>
    <x v="0"/>
    <x v="0"/>
    <x v="1"/>
    <n v="430000"/>
    <x v="1160"/>
    <s v=""/>
  </r>
  <r>
    <x v="0"/>
    <x v="0"/>
    <x v="1"/>
    <n v="10000"/>
    <x v="1161"/>
    <s v=""/>
  </r>
  <r>
    <x v="0"/>
    <x v="0"/>
    <x v="1"/>
    <n v="602"/>
    <x v="1162"/>
    <s v="28 urnes 14 isoloirs"/>
  </r>
  <r>
    <x v="0"/>
    <x v="0"/>
    <x v="1"/>
    <n v="43"/>
    <x v="1163"/>
    <s v="2 urnes 1 isoloir"/>
  </r>
  <r>
    <x v="0"/>
    <x v="0"/>
    <x v="1"/>
    <n v="121874.01"/>
    <x v="1164"/>
    <s v=""/>
  </r>
  <r>
    <x v="0"/>
    <x v="0"/>
    <x v="1"/>
    <n v="1120"/>
    <x v="1165"/>
    <s v="2 urnes 2 isoloirs"/>
  </r>
  <r>
    <x v="0"/>
    <x v="0"/>
    <x v="1"/>
    <n v="22432.31"/>
    <x v="1166"/>
    <s v=""/>
  </r>
  <r>
    <x v="0"/>
    <x v="0"/>
    <x v="1"/>
    <n v="1141288.29"/>
    <x v="1167"/>
    <s v=""/>
  </r>
  <r>
    <x v="0"/>
    <x v="0"/>
    <x v="1"/>
    <n v="320"/>
    <x v="1168"/>
    <s v="2 urnes"/>
  </r>
  <r>
    <x v="0"/>
    <x v="0"/>
    <x v="1"/>
    <n v="3499000"/>
    <x v="1169"/>
    <s v=""/>
  </r>
  <r>
    <x v="0"/>
    <x v="0"/>
    <x v="1"/>
    <n v="15000"/>
    <x v="1170"/>
    <s v=""/>
  </r>
  <r>
    <x v="0"/>
    <x v="0"/>
    <x v="1"/>
    <n v="9279"/>
    <x v="1171"/>
    <s v=""/>
  </r>
  <r>
    <x v="0"/>
    <x v="0"/>
    <x v="1"/>
    <n v="774"/>
    <x v="1172"/>
    <s v="2 urnes 1 isoloir"/>
  </r>
  <r>
    <x v="0"/>
    <x v="0"/>
    <x v="1"/>
    <n v="704"/>
    <x v="1173"/>
    <s v="4 urnes"/>
  </r>
  <r>
    <x v="0"/>
    <x v="0"/>
    <x v="1"/>
    <n v="544"/>
    <x v="1174"/>
    <s v="4 urnes"/>
  </r>
  <r>
    <x v="0"/>
    <x v="0"/>
    <x v="1"/>
    <n v="118"/>
    <x v="1175"/>
    <s v="8 urnes 2 isoloirs"/>
  </r>
  <r>
    <x v="0"/>
    <x v="0"/>
    <x v="1"/>
    <n v="31324.04"/>
    <x v="1176"/>
    <s v=""/>
  </r>
  <r>
    <x v="0"/>
    <x v="0"/>
    <x v="1"/>
    <n v="13500"/>
    <x v="1177"/>
    <s v=""/>
  </r>
  <r>
    <x v="0"/>
    <x v="0"/>
    <x v="1"/>
    <n v="2655"/>
    <x v="1178"/>
    <s v="12 urnes 3 isoloirs"/>
  </r>
  <r>
    <x v="0"/>
    <x v="0"/>
    <x v="1"/>
    <n v="946"/>
    <x v="1179"/>
    <s v="4 urnes 2 isoloirs"/>
  </r>
  <r>
    <x v="0"/>
    <x v="0"/>
    <x v="1"/>
    <n v="25084.799999999999"/>
    <x v="1180"/>
    <s v=""/>
  </r>
  <r>
    <x v="0"/>
    <x v="0"/>
    <x v="1"/>
    <n v="34768"/>
    <x v="1181"/>
    <s v=""/>
  </r>
  <r>
    <x v="0"/>
    <x v="0"/>
    <x v="1"/>
    <n v="799126.24"/>
    <x v="1182"/>
    <s v=""/>
  </r>
  <r>
    <x v="0"/>
    <x v="0"/>
    <x v="1"/>
    <n v="53302.53"/>
    <x v="1183"/>
    <s v=""/>
  </r>
  <r>
    <x v="0"/>
    <x v="0"/>
    <x v="1"/>
    <n v="37433.93"/>
    <x v="1184"/>
    <s v=""/>
  </r>
  <r>
    <x v="0"/>
    <x v="0"/>
    <x v="1"/>
    <n v="1500000"/>
    <x v="1185"/>
    <s v=""/>
  </r>
  <r>
    <x v="0"/>
    <x v="0"/>
    <x v="1"/>
    <n v="36040.129999999997"/>
    <x v="1186"/>
    <s v=""/>
  </r>
  <r>
    <x v="0"/>
    <x v="0"/>
    <x v="1"/>
    <n v="20550"/>
    <x v="1187"/>
    <s v=""/>
  </r>
  <r>
    <x v="0"/>
    <x v="0"/>
    <x v="1"/>
    <n v="7319.75"/>
    <x v="1188"/>
    <s v=""/>
  </r>
  <r>
    <x v="0"/>
    <x v="0"/>
    <x v="1"/>
    <n v="480"/>
    <x v="1189"/>
    <s v="4 urnes"/>
  </r>
  <r>
    <x v="0"/>
    <x v="0"/>
    <x v="1"/>
    <n v="1000"/>
    <x v="1190"/>
    <s v="400 chaises"/>
  </r>
  <r>
    <x v="0"/>
    <x v="0"/>
    <x v="1"/>
    <n v="43"/>
    <x v="1191"/>
    <s v="2 urnes 1 isoloir"/>
  </r>
  <r>
    <x v="0"/>
    <x v="0"/>
    <x v="1"/>
    <n v="3020673"/>
    <x v="1192"/>
    <s v=""/>
  </r>
  <r>
    <x v="0"/>
    <x v="0"/>
    <x v="1"/>
    <n v="164"/>
    <x v="1193"/>
    <s v="7 urnes 4 isoloirs"/>
  </r>
  <r>
    <x v="0"/>
    <x v="0"/>
    <x v="1"/>
    <n v="1152"/>
    <x v="1194"/>
    <s v="8 urnes"/>
  </r>
  <r>
    <x v="0"/>
    <x v="0"/>
    <x v="1"/>
    <n v="645"/>
    <x v="1195"/>
    <s v="2 urnes 1 isoloir"/>
  </r>
  <r>
    <x v="0"/>
    <x v="0"/>
    <x v="1"/>
    <n v="3658"/>
    <x v="1196"/>
    <s v="8 urnes 2 isoloirs"/>
  </r>
  <r>
    <x v="0"/>
    <x v="0"/>
    <x v="1"/>
    <n v="32"/>
    <x v="1197"/>
    <s v="4 urnes"/>
  </r>
  <r>
    <x v="0"/>
    <x v="0"/>
    <x v="1"/>
    <n v="2142"/>
    <x v="1198"/>
    <s v="6 urnes 2 isoloirs"/>
  </r>
  <r>
    <x v="0"/>
    <x v="0"/>
    <x v="1"/>
    <n v="1290"/>
    <x v="1199"/>
    <s v="4 urnes 2 isoloirs"/>
  </r>
  <r>
    <x v="0"/>
    <x v="0"/>
    <x v="1"/>
    <n v="64"/>
    <x v="1200"/>
    <s v="8 urnes"/>
  </r>
  <r>
    <x v="0"/>
    <x v="0"/>
    <x v="1"/>
    <n v="832"/>
    <x v="1201"/>
    <s v="1 urnes"/>
  </r>
  <r>
    <x v="0"/>
    <x v="0"/>
    <x v="1"/>
    <n v="16"/>
    <x v="1202"/>
    <s v="2 urnes"/>
  </r>
  <r>
    <x v="0"/>
    <x v="0"/>
    <x v="1"/>
    <n v="1856"/>
    <x v="1203"/>
    <s v="1 urne 4 isoloirs"/>
  </r>
  <r>
    <x v="0"/>
    <x v="0"/>
    <x v="1"/>
    <n v="4783.3599999999997"/>
    <x v="1204"/>
    <s v=""/>
  </r>
  <r>
    <x v="0"/>
    <x v="0"/>
    <x v="1"/>
    <n v="64500"/>
    <x v="1205"/>
    <s v=""/>
  </r>
  <r>
    <x v="0"/>
    <x v="0"/>
    <x v="1"/>
    <n v="435000"/>
    <x v="1206"/>
    <s v=""/>
  </r>
  <r>
    <x v="0"/>
    <x v="0"/>
    <x v="1"/>
    <n v="84000"/>
    <x v="1207"/>
    <s v=""/>
  </r>
  <r>
    <x v="0"/>
    <x v="0"/>
    <x v="1"/>
    <n v="65.31"/>
    <x v="1208"/>
    <s v=""/>
  </r>
  <r>
    <x v="0"/>
    <x v="0"/>
    <x v="1"/>
    <n v="903.32"/>
    <x v="1209"/>
    <s v=""/>
  </r>
  <r>
    <x v="0"/>
    <x v="0"/>
    <x v="1"/>
    <n v="55877"/>
    <x v="1210"/>
    <s v=""/>
  </r>
  <r>
    <x v="0"/>
    <x v="0"/>
    <x v="1"/>
    <n v="5264.78"/>
    <x v="1211"/>
    <s v=""/>
  </r>
  <r>
    <x v="0"/>
    <x v="0"/>
    <x v="1"/>
    <n v="1267.21"/>
    <x v="1212"/>
    <s v=""/>
  </r>
  <r>
    <x v="0"/>
    <x v="0"/>
    <x v="1"/>
    <n v="3933.32"/>
    <x v="1213"/>
    <s v=""/>
  </r>
  <r>
    <x v="0"/>
    <x v="0"/>
    <x v="1"/>
    <n v="1174.05"/>
    <x v="1214"/>
    <s v=""/>
  </r>
  <r>
    <x v="0"/>
    <x v="0"/>
    <x v="1"/>
    <n v="8021.64"/>
    <x v="1215"/>
    <s v=""/>
  </r>
  <r>
    <x v="0"/>
    <x v="0"/>
    <x v="1"/>
    <n v="42965.63"/>
    <x v="1216"/>
    <s v=""/>
  </r>
  <r>
    <x v="0"/>
    <x v="0"/>
    <x v="1"/>
    <n v="59"/>
    <x v="1217"/>
    <s v="4 urnes 1 isoloir"/>
  </r>
  <r>
    <x v="0"/>
    <x v="0"/>
    <x v="1"/>
    <n v="16405.990000000002"/>
    <x v="1218"/>
    <s v=""/>
  </r>
  <r>
    <x v="0"/>
    <x v="0"/>
    <x v="1"/>
    <n v="604"/>
    <x v="1219"/>
    <s v="50 chaises 12 bancs 18 tables"/>
  </r>
  <r>
    <x v="0"/>
    <x v="0"/>
    <x v="1"/>
    <n v="1803.22"/>
    <x v="1220"/>
    <s v=""/>
  </r>
  <r>
    <x v="0"/>
    <x v="0"/>
    <x v="1"/>
    <n v="1376"/>
    <x v="1221"/>
    <s v="4 urnes 2 isoloirs"/>
  </r>
  <r>
    <x v="0"/>
    <x v="0"/>
    <x v="1"/>
    <n v="24"/>
    <x v="1222"/>
    <s v="3 urnes"/>
  </r>
  <r>
    <x v="0"/>
    <x v="0"/>
    <x v="1"/>
    <n v="177750"/>
    <x v="1223"/>
    <s v=""/>
  </r>
  <r>
    <x v="0"/>
    <x v="0"/>
    <x v="1"/>
    <n v="16250"/>
    <x v="1224"/>
    <s v=""/>
  </r>
  <r>
    <x v="0"/>
    <x v="0"/>
    <x v="1"/>
    <n v="14902647"/>
    <x v="1225"/>
    <s v=""/>
  </r>
  <r>
    <x v="0"/>
    <x v="0"/>
    <x v="1"/>
    <n v="6147421.5599999996"/>
    <x v="1226"/>
    <s v=""/>
  </r>
  <r>
    <x v="0"/>
    <x v="0"/>
    <x v="1"/>
    <n v="95884.44"/>
    <x v="1227"/>
    <s v=""/>
  </r>
  <r>
    <x v="0"/>
    <x v="0"/>
    <x v="1"/>
    <n v="43"/>
    <x v="1228"/>
    <s v="2 urnes 1 isoloir"/>
  </r>
  <r>
    <x v="0"/>
    <x v="0"/>
    <x v="1"/>
    <n v="70"/>
    <x v="1229"/>
    <s v="2 urnes 2 isoloirs"/>
  </r>
  <r>
    <x v="0"/>
    <x v="0"/>
    <x v="1"/>
    <n v="124"/>
    <x v="1230"/>
    <s v="1 urne 2 isoloirs"/>
  </r>
  <r>
    <x v="0"/>
    <x v="0"/>
    <x v="1"/>
    <n v="2195000"/>
    <x v="1231"/>
    <s v=""/>
  </r>
  <r>
    <x v="0"/>
    <x v="0"/>
    <x v="1"/>
    <n v="247150"/>
    <x v="1231"/>
    <s v="MISE A DISPOSITION DE LOCAUX 5187 M2 AU 30/35 QUAI DE RIVE NEUVE ET 19/32 RUE PLAN FOURMIGUIER 13007"/>
  </r>
  <r>
    <x v="0"/>
    <x v="0"/>
    <x v="1"/>
    <n v="975.65"/>
    <x v="1232"/>
    <s v=""/>
  </r>
  <r>
    <x v="0"/>
    <x v="0"/>
    <x v="1"/>
    <n v="1597129.06"/>
    <x v="1233"/>
    <s v=""/>
  </r>
  <r>
    <x v="0"/>
    <x v="0"/>
    <x v="1"/>
    <n v="136278"/>
    <x v="1234"/>
    <s v=""/>
  </r>
  <r>
    <x v="0"/>
    <x v="0"/>
    <x v="1"/>
    <n v="9312.2000000000007"/>
    <x v="1235"/>
    <s v=""/>
  </r>
  <r>
    <x v="0"/>
    <x v="0"/>
    <x v="1"/>
    <n v="38711"/>
    <x v="1236"/>
    <s v=""/>
  </r>
  <r>
    <x v="0"/>
    <x v="0"/>
    <x v="1"/>
    <n v="19535.48"/>
    <x v="1237"/>
    <s v=""/>
  </r>
  <r>
    <x v="0"/>
    <x v="0"/>
    <x v="2"/>
    <n v="6269.34"/>
    <x v="1238"/>
    <s v=""/>
  </r>
  <r>
    <x v="0"/>
    <x v="0"/>
    <x v="2"/>
    <n v="530.80999999999995"/>
    <x v="1239"/>
    <s v=""/>
  </r>
  <r>
    <x v="0"/>
    <x v="0"/>
    <x v="2"/>
    <n v="500"/>
    <x v="1240"/>
    <s v=""/>
  </r>
  <r>
    <x v="0"/>
    <x v="0"/>
    <x v="2"/>
    <n v="3542.6"/>
    <x v="1241"/>
    <s v=""/>
  </r>
  <r>
    <x v="0"/>
    <x v="0"/>
    <x v="2"/>
    <n v="1134.73"/>
    <x v="1242"/>
    <s v=""/>
  </r>
  <r>
    <x v="0"/>
    <x v="0"/>
    <x v="2"/>
    <n v="500"/>
    <x v="1243"/>
    <s v=""/>
  </r>
  <r>
    <x v="0"/>
    <x v="0"/>
    <x v="2"/>
    <n v="1000"/>
    <x v="1244"/>
    <s v=""/>
  </r>
  <r>
    <x v="0"/>
    <x v="0"/>
    <x v="2"/>
    <n v="1000"/>
    <x v="1245"/>
    <s v=""/>
  </r>
  <r>
    <x v="0"/>
    <x v="0"/>
    <x v="2"/>
    <n v="1000"/>
    <x v="1246"/>
    <s v=""/>
  </r>
  <r>
    <x v="0"/>
    <x v="0"/>
    <x v="2"/>
    <n v="500"/>
    <x v="1247"/>
    <s v=""/>
  </r>
  <r>
    <x v="0"/>
    <x v="0"/>
    <x v="2"/>
    <n v="765.7"/>
    <x v="1248"/>
    <s v=""/>
  </r>
  <r>
    <x v="0"/>
    <x v="0"/>
    <x v="2"/>
    <n v="684.45"/>
    <x v="1249"/>
    <s v=""/>
  </r>
  <r>
    <x v="0"/>
    <x v="0"/>
    <x v="2"/>
    <n v="1000"/>
    <x v="1250"/>
    <s v=""/>
  </r>
  <r>
    <x v="0"/>
    <x v="0"/>
    <x v="2"/>
    <n v="330.15"/>
    <x v="1251"/>
    <s v=""/>
  </r>
  <r>
    <x v="0"/>
    <x v="0"/>
    <x v="2"/>
    <n v="1000"/>
    <x v="1252"/>
    <s v=""/>
  </r>
  <r>
    <x v="0"/>
    <x v="0"/>
    <x v="2"/>
    <n v="696.9"/>
    <x v="1253"/>
    <s v=""/>
  </r>
  <r>
    <x v="0"/>
    <x v="0"/>
    <x v="2"/>
    <n v="74.64"/>
    <x v="1254"/>
    <s v=""/>
  </r>
  <r>
    <x v="0"/>
    <x v="0"/>
    <x v="2"/>
    <n v="3597.13"/>
    <x v="1255"/>
    <s v=""/>
  </r>
  <r>
    <x v="0"/>
    <x v="0"/>
    <x v="2"/>
    <n v="500"/>
    <x v="1256"/>
    <s v=""/>
  </r>
  <r>
    <x v="0"/>
    <x v="0"/>
    <x v="2"/>
    <n v="211.51"/>
    <x v="1257"/>
    <s v=""/>
  </r>
  <r>
    <x v="0"/>
    <x v="0"/>
    <x v="2"/>
    <n v="1002.49"/>
    <x v="1258"/>
    <s v=""/>
  </r>
  <r>
    <x v="0"/>
    <x v="0"/>
    <x v="2"/>
    <n v="500"/>
    <x v="1259"/>
    <s v=""/>
  </r>
  <r>
    <x v="0"/>
    <x v="0"/>
    <x v="2"/>
    <n v="500"/>
    <x v="1260"/>
    <s v=""/>
  </r>
  <r>
    <x v="0"/>
    <x v="0"/>
    <x v="2"/>
    <n v="500"/>
    <x v="1261"/>
    <s v=""/>
  </r>
  <r>
    <x v="0"/>
    <x v="0"/>
    <x v="2"/>
    <n v="500"/>
    <x v="1262"/>
    <s v=""/>
  </r>
  <r>
    <x v="0"/>
    <x v="0"/>
    <x v="2"/>
    <n v="1000"/>
    <x v="1263"/>
    <s v=""/>
  </r>
  <r>
    <x v="0"/>
    <x v="0"/>
    <x v="2"/>
    <n v="500"/>
    <x v="1264"/>
    <s v=""/>
  </r>
  <r>
    <x v="0"/>
    <x v="0"/>
    <x v="2"/>
    <n v="2280.69"/>
    <x v="1265"/>
    <s v=""/>
  </r>
  <r>
    <x v="0"/>
    <x v="0"/>
    <x v="2"/>
    <n v="1000"/>
    <x v="1266"/>
    <s v=""/>
  </r>
  <r>
    <x v="0"/>
    <x v="0"/>
    <x v="2"/>
    <n v="3118.38"/>
    <x v="1267"/>
    <s v=""/>
  </r>
  <r>
    <x v="0"/>
    <x v="0"/>
    <x v="2"/>
    <n v="1000"/>
    <x v="1268"/>
    <s v=""/>
  </r>
  <r>
    <x v="0"/>
    <x v="0"/>
    <x v="2"/>
    <n v="1000"/>
    <x v="1269"/>
    <s v=""/>
  </r>
  <r>
    <x v="0"/>
    <x v="0"/>
    <x v="2"/>
    <n v="520.46"/>
    <x v="1270"/>
    <s v=""/>
  </r>
  <r>
    <x v="0"/>
    <x v="0"/>
    <x v="2"/>
    <n v="1264.98"/>
    <x v="1271"/>
    <s v=""/>
  </r>
  <r>
    <x v="0"/>
    <x v="0"/>
    <x v="2"/>
    <n v="1504.2"/>
    <x v="1272"/>
    <s v=""/>
  </r>
  <r>
    <x v="0"/>
    <x v="0"/>
    <x v="2"/>
    <n v="801.42"/>
    <x v="1273"/>
    <s v=""/>
  </r>
  <r>
    <x v="0"/>
    <x v="0"/>
    <x v="2"/>
    <n v="4350"/>
    <x v="1274"/>
    <s v=""/>
  </r>
  <r>
    <x v="0"/>
    <x v="0"/>
    <x v="2"/>
    <n v="1418.27"/>
    <x v="1275"/>
    <s v=""/>
  </r>
  <r>
    <x v="0"/>
    <x v="0"/>
    <x v="2"/>
    <n v="4232.47"/>
    <x v="1276"/>
    <s v=""/>
  </r>
  <r>
    <x v="0"/>
    <x v="0"/>
    <x v="2"/>
    <n v="1000"/>
    <x v="1277"/>
    <s v=""/>
  </r>
  <r>
    <x v="0"/>
    <x v="0"/>
    <x v="2"/>
    <n v="587.03"/>
    <x v="1278"/>
    <s v=""/>
  </r>
  <r>
    <x v="0"/>
    <x v="0"/>
    <x v="2"/>
    <n v="733.01"/>
    <x v="1279"/>
    <s v=""/>
  </r>
  <r>
    <x v="0"/>
    <x v="0"/>
    <x v="2"/>
    <n v="487.83"/>
    <x v="1280"/>
    <s v=""/>
  </r>
  <r>
    <x v="0"/>
    <x v="0"/>
    <x v="2"/>
    <n v="1000"/>
    <x v="1281"/>
    <s v=""/>
  </r>
  <r>
    <x v="0"/>
    <x v="0"/>
    <x v="2"/>
    <n v="190.34"/>
    <x v="1282"/>
    <s v=""/>
  </r>
  <r>
    <x v="0"/>
    <x v="0"/>
    <x v="2"/>
    <n v="487.82"/>
    <x v="1283"/>
    <s v=""/>
  </r>
  <r>
    <x v="0"/>
    <x v="0"/>
    <x v="2"/>
    <n v="730.08"/>
    <x v="1284"/>
    <s v=""/>
  </r>
  <r>
    <x v="0"/>
    <x v="0"/>
    <x v="2"/>
    <n v="5016.09"/>
    <x v="1285"/>
    <s v=""/>
  </r>
  <r>
    <x v="0"/>
    <x v="0"/>
    <x v="2"/>
    <n v="1000"/>
    <x v="1286"/>
    <s v=""/>
  </r>
  <r>
    <x v="0"/>
    <x v="0"/>
    <x v="2"/>
    <n v="4458.08"/>
    <x v="1287"/>
    <s v=""/>
  </r>
  <r>
    <x v="0"/>
    <x v="0"/>
    <x v="2"/>
    <n v="1000"/>
    <x v="1288"/>
    <s v=""/>
  </r>
  <r>
    <x v="0"/>
    <x v="0"/>
    <x v="2"/>
    <n v="1000"/>
    <x v="1289"/>
    <s v=""/>
  </r>
  <r>
    <x v="0"/>
    <x v="0"/>
    <x v="2"/>
    <n v="3756.34"/>
    <x v="1290"/>
    <s v=""/>
  </r>
  <r>
    <x v="0"/>
    <x v="0"/>
    <x v="2"/>
    <n v="1000"/>
    <x v="1291"/>
    <s v=""/>
  </r>
  <r>
    <x v="0"/>
    <x v="0"/>
    <x v="2"/>
    <n v="182.88"/>
    <x v="1292"/>
    <s v=""/>
  </r>
  <r>
    <x v="0"/>
    <x v="0"/>
    <x v="2"/>
    <n v="200.66"/>
    <x v="1293"/>
    <s v=""/>
  </r>
  <r>
    <x v="0"/>
    <x v="0"/>
    <x v="2"/>
    <n v="1406.41"/>
    <x v="1294"/>
    <s v=""/>
  </r>
  <r>
    <x v="0"/>
    <x v="0"/>
    <x v="2"/>
    <n v="1000"/>
    <x v="1295"/>
    <s v=""/>
  </r>
  <r>
    <x v="0"/>
    <x v="0"/>
    <x v="2"/>
    <n v="2739.45"/>
    <x v="1296"/>
    <s v=""/>
  </r>
  <r>
    <x v="0"/>
    <x v="0"/>
    <x v="2"/>
    <n v="1220.76"/>
    <x v="1297"/>
    <s v=""/>
  </r>
  <r>
    <x v="0"/>
    <x v="0"/>
    <x v="2"/>
    <n v="135.79"/>
    <x v="1298"/>
    <s v=""/>
  </r>
  <r>
    <x v="0"/>
    <x v="0"/>
    <x v="2"/>
    <n v="8359.1200000000008"/>
    <x v="1299"/>
    <s v=""/>
  </r>
  <r>
    <x v="0"/>
    <x v="0"/>
    <x v="2"/>
    <n v="806.4"/>
    <x v="1300"/>
    <s v=""/>
  </r>
  <r>
    <x v="0"/>
    <x v="0"/>
    <x v="2"/>
    <n v="2739.45"/>
    <x v="1301"/>
    <s v=""/>
  </r>
  <r>
    <x v="0"/>
    <x v="0"/>
    <x v="2"/>
    <n v="500"/>
    <x v="1302"/>
    <s v=""/>
  </r>
  <r>
    <x v="0"/>
    <x v="0"/>
    <x v="2"/>
    <n v="1000"/>
    <x v="1303"/>
    <s v=""/>
  </r>
  <r>
    <x v="0"/>
    <x v="0"/>
    <x v="2"/>
    <n v="56756.65"/>
    <x v="1304"/>
    <s v=""/>
  </r>
  <r>
    <x v="0"/>
    <x v="0"/>
    <x v="2"/>
    <n v="1376.37"/>
    <x v="1305"/>
    <s v=""/>
  </r>
  <r>
    <x v="0"/>
    <x v="0"/>
    <x v="2"/>
    <n v="3767.45"/>
    <x v="1306"/>
    <s v=""/>
  </r>
  <r>
    <x v="0"/>
    <x v="0"/>
    <x v="2"/>
    <n v="128293.98"/>
    <x v="1307"/>
    <s v=""/>
  </r>
  <r>
    <x v="0"/>
    <x v="0"/>
    <x v="2"/>
    <n v="1500"/>
    <x v="1308"/>
    <s v=""/>
  </r>
  <r>
    <x v="0"/>
    <x v="0"/>
    <x v="2"/>
    <n v="3174.5"/>
    <x v="1309"/>
    <s v=""/>
  </r>
  <r>
    <x v="0"/>
    <x v="0"/>
    <x v="2"/>
    <n v="882.18"/>
    <x v="1310"/>
    <s v=""/>
  </r>
  <r>
    <x v="0"/>
    <x v="0"/>
    <x v="2"/>
    <n v="878.81"/>
    <x v="1311"/>
    <s v=""/>
  </r>
  <r>
    <x v="0"/>
    <x v="0"/>
    <x v="2"/>
    <n v="903.32"/>
    <x v="1312"/>
    <s v=""/>
  </r>
  <r>
    <x v="0"/>
    <x v="0"/>
    <x v="2"/>
    <n v="501.93"/>
    <x v="1313"/>
    <s v=""/>
  </r>
  <r>
    <x v="0"/>
    <x v="0"/>
    <x v="2"/>
    <n v="500"/>
    <x v="1314"/>
    <s v=""/>
  </r>
  <r>
    <x v="0"/>
    <x v="0"/>
    <x v="2"/>
    <n v="765.7"/>
    <x v="1315"/>
    <s v=""/>
  </r>
  <r>
    <x v="0"/>
    <x v="0"/>
    <x v="2"/>
    <n v="1000"/>
    <x v="1316"/>
    <s v=""/>
  </r>
  <r>
    <x v="0"/>
    <x v="0"/>
    <x v="2"/>
    <n v="1000"/>
    <x v="1317"/>
    <s v=""/>
  </r>
  <r>
    <x v="0"/>
    <x v="0"/>
    <x v="2"/>
    <n v="451.66"/>
    <x v="1318"/>
    <s v=""/>
  </r>
  <r>
    <x v="0"/>
    <x v="0"/>
    <x v="2"/>
    <n v="801.43"/>
    <x v="1319"/>
    <s v=""/>
  </r>
  <r>
    <x v="0"/>
    <x v="0"/>
    <x v="2"/>
    <n v="1000"/>
    <x v="1320"/>
    <s v=""/>
  </r>
  <r>
    <x v="0"/>
    <x v="0"/>
    <x v="2"/>
    <n v="3328.85"/>
    <x v="1321"/>
    <s v=""/>
  </r>
  <r>
    <x v="0"/>
    <x v="0"/>
    <x v="2"/>
    <n v="1956.75"/>
    <x v="1322"/>
    <s v=""/>
  </r>
  <r>
    <x v="0"/>
    <x v="0"/>
    <x v="2"/>
    <n v="9336"/>
    <x v="1323"/>
    <s v=""/>
  </r>
  <r>
    <x v="0"/>
    <x v="0"/>
    <x v="2"/>
    <n v="704.43"/>
    <x v="1324"/>
    <s v=""/>
  </r>
  <r>
    <x v="0"/>
    <x v="0"/>
    <x v="2"/>
    <n v="1174.05"/>
    <x v="1325"/>
    <s v=""/>
  </r>
  <r>
    <x v="0"/>
    <x v="0"/>
    <x v="2"/>
    <n v="486.25"/>
    <x v="1326"/>
    <s v=""/>
  </r>
  <r>
    <x v="0"/>
    <x v="0"/>
    <x v="2"/>
    <n v="152.1"/>
    <x v="1327"/>
    <s v=""/>
  </r>
  <r>
    <x v="0"/>
    <x v="0"/>
    <x v="2"/>
    <n v="500"/>
    <x v="1328"/>
    <s v=""/>
  </r>
  <r>
    <x v="0"/>
    <x v="0"/>
    <x v="2"/>
    <n v="487.82"/>
    <x v="1329"/>
    <s v=""/>
  </r>
  <r>
    <x v="0"/>
    <x v="0"/>
    <x v="2"/>
    <n v="2028.01"/>
    <x v="1330"/>
    <s v=""/>
  </r>
  <r>
    <x v="0"/>
    <x v="0"/>
    <x v="2"/>
    <n v="447.47"/>
    <x v="1331"/>
    <s v=""/>
  </r>
  <r>
    <x v="0"/>
    <x v="0"/>
    <x v="2"/>
    <n v="244"/>
    <x v="1332"/>
    <s v=""/>
  </r>
  <r>
    <x v="0"/>
    <x v="0"/>
    <x v="2"/>
    <n v="3975.92"/>
    <x v="1333"/>
    <s v=""/>
  </r>
  <r>
    <x v="0"/>
    <x v="0"/>
    <x v="2"/>
    <n v="1000"/>
    <x v="1334"/>
    <s v=""/>
  </r>
  <r>
    <x v="0"/>
    <x v="0"/>
    <x v="2"/>
    <n v="589.26"/>
    <x v="1335"/>
    <s v=""/>
  </r>
  <r>
    <x v="0"/>
    <x v="0"/>
    <x v="2"/>
    <n v="418.14"/>
    <x v="1336"/>
    <s v=""/>
  </r>
  <r>
    <x v="0"/>
    <x v="0"/>
    <x v="2"/>
    <n v="1000"/>
    <x v="1337"/>
    <s v=""/>
  </r>
  <r>
    <x v="0"/>
    <x v="0"/>
    <x v="2"/>
    <n v="1956.75"/>
    <x v="1338"/>
    <s v=""/>
  </r>
  <r>
    <x v="0"/>
    <x v="0"/>
    <x v="2"/>
    <n v="1000"/>
    <x v="1339"/>
    <s v=""/>
  </r>
  <r>
    <x v="0"/>
    <x v="0"/>
    <x v="2"/>
    <n v="500"/>
    <x v="1340"/>
    <s v=""/>
  </r>
  <r>
    <x v="0"/>
    <x v="0"/>
    <x v="2"/>
    <n v="190.34"/>
    <x v="1341"/>
    <s v=""/>
  </r>
  <r>
    <x v="0"/>
    <x v="0"/>
    <x v="2"/>
    <n v="731.74"/>
    <x v="1342"/>
    <s v=""/>
  </r>
  <r>
    <x v="0"/>
    <x v="0"/>
    <x v="2"/>
    <n v="801.42"/>
    <x v="1343"/>
    <s v=""/>
  </r>
  <r>
    <x v="0"/>
    <x v="0"/>
    <x v="2"/>
    <n v="549.34"/>
    <x v="1344"/>
    <s v=""/>
  </r>
  <r>
    <x v="0"/>
    <x v="0"/>
    <x v="2"/>
    <n v="201.54"/>
    <x v="1345"/>
    <s v=""/>
  </r>
  <r>
    <x v="0"/>
    <x v="0"/>
    <x v="2"/>
    <n v="513.11"/>
    <x v="1346"/>
    <s v=""/>
  </r>
  <r>
    <x v="0"/>
    <x v="0"/>
    <x v="2"/>
    <n v="627.20000000000005"/>
    <x v="1347"/>
    <s v=""/>
  </r>
  <r>
    <x v="0"/>
    <x v="0"/>
    <x v="2"/>
    <n v="190.34"/>
    <x v="1348"/>
    <s v=""/>
  </r>
  <r>
    <x v="0"/>
    <x v="0"/>
    <x v="2"/>
    <n v="1281.79"/>
    <x v="1349"/>
    <s v=""/>
  </r>
  <r>
    <x v="0"/>
    <x v="0"/>
    <x v="2"/>
    <n v="1000"/>
    <x v="1350"/>
    <s v=""/>
  </r>
  <r>
    <x v="0"/>
    <x v="0"/>
    <x v="2"/>
    <n v="500"/>
    <x v="1351"/>
    <s v=""/>
  </r>
  <r>
    <x v="0"/>
    <x v="0"/>
    <x v="2"/>
    <n v="1287.1600000000001"/>
    <x v="1352"/>
    <s v=""/>
  </r>
  <r>
    <x v="0"/>
    <x v="0"/>
    <x v="2"/>
    <n v="1000"/>
    <x v="1353"/>
    <s v=""/>
  </r>
  <r>
    <x v="0"/>
    <x v="0"/>
    <x v="2"/>
    <n v="435.56"/>
    <x v="1354"/>
    <s v=""/>
  </r>
  <r>
    <x v="0"/>
    <x v="0"/>
    <x v="2"/>
    <n v="3328.85"/>
    <x v="1355"/>
    <s v=""/>
  </r>
  <r>
    <x v="0"/>
    <x v="0"/>
    <x v="2"/>
    <n v="249.47"/>
    <x v="1356"/>
    <s v=""/>
  </r>
  <r>
    <x v="0"/>
    <x v="0"/>
    <x v="2"/>
    <n v="520.46"/>
    <x v="1357"/>
    <s v=""/>
  </r>
  <r>
    <x v="0"/>
    <x v="0"/>
    <x v="2"/>
    <n v="1500"/>
    <x v="1358"/>
    <s v=""/>
  </r>
  <r>
    <x v="0"/>
    <x v="0"/>
    <x v="2"/>
    <n v="2507.7399999999998"/>
    <x v="1359"/>
    <s v=""/>
  </r>
  <r>
    <x v="0"/>
    <x v="0"/>
    <x v="2"/>
    <n v="8035.64"/>
    <x v="1360"/>
    <s v=""/>
  </r>
  <r>
    <x v="0"/>
    <x v="0"/>
    <x v="2"/>
    <n v="2098.63"/>
    <x v="1361"/>
    <s v=""/>
  </r>
  <r>
    <x v="0"/>
    <x v="0"/>
    <x v="2"/>
    <n v="1000"/>
    <x v="1362"/>
    <s v=""/>
  </r>
  <r>
    <x v="0"/>
    <x v="0"/>
    <x v="2"/>
    <n v="810.33"/>
    <x v="1363"/>
    <s v=""/>
  </r>
  <r>
    <x v="0"/>
    <x v="0"/>
    <x v="2"/>
    <n v="1733.94"/>
    <x v="1364"/>
    <s v=""/>
  </r>
  <r>
    <x v="0"/>
    <x v="0"/>
    <x v="2"/>
    <n v="704.43"/>
    <x v="1365"/>
    <s v=""/>
  </r>
  <r>
    <x v="0"/>
    <x v="0"/>
    <x v="2"/>
    <n v="182.88"/>
    <x v="1366"/>
    <s v=""/>
  </r>
  <r>
    <x v="0"/>
    <x v="0"/>
    <x v="2"/>
    <n v="1000"/>
    <x v="1367"/>
    <s v=""/>
  </r>
  <r>
    <x v="0"/>
    <x v="0"/>
    <x v="2"/>
    <n v="1289.42"/>
    <x v="1368"/>
    <s v=""/>
  </r>
  <r>
    <x v="0"/>
    <x v="0"/>
    <x v="2"/>
    <n v="1000"/>
    <x v="1369"/>
    <s v=""/>
  </r>
  <r>
    <x v="0"/>
    <x v="0"/>
    <x v="2"/>
    <n v="139.96"/>
    <x v="1370"/>
    <s v=""/>
  </r>
  <r>
    <x v="0"/>
    <x v="0"/>
    <x v="2"/>
    <n v="1228.3800000000001"/>
    <x v="1371"/>
    <s v=""/>
  </r>
  <r>
    <x v="0"/>
    <x v="0"/>
    <x v="2"/>
    <n v="34952.269999999997"/>
    <x v="1372"/>
    <s v=""/>
  </r>
  <r>
    <x v="0"/>
    <x v="0"/>
    <x v="2"/>
    <n v="9557"/>
    <x v="1373"/>
    <s v=""/>
  </r>
  <r>
    <x v="0"/>
    <x v="0"/>
    <x v="2"/>
    <n v="892.85"/>
    <x v="1374"/>
    <s v=""/>
  </r>
  <r>
    <x v="0"/>
    <x v="0"/>
    <x v="2"/>
    <n v="500"/>
    <x v="1375"/>
    <s v=""/>
  </r>
  <r>
    <x v="0"/>
    <x v="0"/>
    <x v="2"/>
    <n v="2272.71"/>
    <x v="1376"/>
    <s v=""/>
  </r>
  <r>
    <x v="0"/>
    <x v="0"/>
    <x v="2"/>
    <n v="1000"/>
    <x v="1377"/>
    <s v=""/>
  </r>
  <r>
    <x v="0"/>
    <x v="0"/>
    <x v="2"/>
    <n v="1000"/>
    <x v="1378"/>
    <s v=""/>
  </r>
  <r>
    <x v="0"/>
    <x v="0"/>
    <x v="2"/>
    <n v="940.79"/>
    <x v="1379"/>
    <s v=""/>
  </r>
  <r>
    <x v="0"/>
    <x v="0"/>
    <x v="2"/>
    <n v="500"/>
    <x v="1380"/>
    <s v=""/>
  </r>
  <r>
    <x v="0"/>
    <x v="0"/>
    <x v="2"/>
    <n v="1000"/>
    <x v="1381"/>
    <s v=""/>
  </r>
  <r>
    <x v="0"/>
    <x v="0"/>
    <x v="2"/>
    <n v="1000"/>
    <x v="1382"/>
    <s v=""/>
  </r>
  <r>
    <x v="0"/>
    <x v="0"/>
    <x v="2"/>
    <n v="2022.46"/>
    <x v="1383"/>
    <s v=""/>
  </r>
  <r>
    <x v="0"/>
    <x v="0"/>
    <x v="2"/>
    <n v="500"/>
    <x v="1384"/>
    <s v=""/>
  </r>
  <r>
    <x v="0"/>
    <x v="0"/>
    <x v="3"/>
    <n v="87574"/>
    <x v="1385"/>
    <s v=""/>
  </r>
  <r>
    <x v="0"/>
    <x v="0"/>
    <x v="3"/>
    <n v="4500"/>
    <x v="1386"/>
    <s v=""/>
  </r>
  <r>
    <x v="0"/>
    <x v="0"/>
    <x v="3"/>
    <n v="2000"/>
    <x v="1387"/>
    <s v=""/>
  </r>
  <r>
    <x v="0"/>
    <x v="0"/>
    <x v="3"/>
    <n v="3284194.83"/>
    <x v="1388"/>
    <s v=""/>
  </r>
  <r>
    <x v="0"/>
    <x v="0"/>
    <x v="3"/>
    <n v="65000"/>
    <x v="1389"/>
    <s v=""/>
  </r>
  <r>
    <x v="0"/>
    <x v="1"/>
    <x v="4"/>
    <n v="108767.7"/>
    <x v="1390"/>
    <s v="Mise à dispo. du personnel"/>
  </r>
  <r>
    <x v="0"/>
    <x v="1"/>
    <x v="5"/>
    <n v="15087.44"/>
    <x v="1391"/>
    <s v=""/>
  </r>
  <r>
    <x v="0"/>
    <x v="1"/>
    <x v="3"/>
    <n v="14000"/>
    <x v="1392"/>
    <s v=""/>
  </r>
  <r>
    <x v="0"/>
    <x v="1"/>
    <x v="3"/>
    <n v="1822150"/>
    <x v="1393"/>
    <s v=""/>
  </r>
  <r>
    <x v="0"/>
    <x v="1"/>
    <x v="3"/>
    <n v="10440000"/>
    <x v="1394"/>
    <s v=""/>
  </r>
  <r>
    <x v="0"/>
    <x v="1"/>
    <x v="3"/>
    <n v="54878.98"/>
    <x v="1395"/>
    <s v=""/>
  </r>
  <r>
    <x v="0"/>
    <x v="1"/>
    <x v="3"/>
    <n v="537900"/>
    <x v="1396"/>
    <s v=""/>
  </r>
  <r>
    <x v="0"/>
    <x v="1"/>
    <x v="3"/>
    <n v="8500"/>
    <x v="1397"/>
    <s v=""/>
  </r>
  <r>
    <x v="0"/>
    <x v="1"/>
    <x v="3"/>
    <n v="54412.7"/>
    <x v="1398"/>
    <s v=""/>
  </r>
  <r>
    <x v="0"/>
    <x v="1"/>
    <x v="3"/>
    <n v="8000"/>
    <x v="1399"/>
    <s v=""/>
  </r>
  <r>
    <x v="0"/>
    <x v="1"/>
    <x v="3"/>
    <n v="80000"/>
    <x v="1400"/>
    <s v=""/>
  </r>
  <r>
    <x v="0"/>
    <x v="1"/>
    <x v="3"/>
    <n v="20000"/>
    <x v="1401"/>
    <s v=""/>
  </r>
  <r>
    <x v="0"/>
    <x v="1"/>
    <x v="3"/>
    <n v="465966.09"/>
    <x v="1402"/>
    <s v=""/>
  </r>
  <r>
    <x v="0"/>
    <x v="1"/>
    <x v="3"/>
    <n v="598769.18000000005"/>
    <x v="1402"/>
    <s v="MISE A DISPOSITION A TITRE GRATUIT DE LOCAUX 19/21 RUE GUIBAL 13003 Mise à dispo. du personnel"/>
  </r>
  <r>
    <x v="0"/>
    <x v="1"/>
    <x v="3"/>
    <n v="40000"/>
    <x v="1403"/>
    <s v=""/>
  </r>
  <r>
    <x v="0"/>
    <x v="1"/>
    <x v="3"/>
    <n v="80000"/>
    <x v="1404"/>
    <s v=""/>
  </r>
  <r>
    <x v="0"/>
    <x v="1"/>
    <x v="3"/>
    <n v="35000"/>
    <x v="1405"/>
    <s v=""/>
  </r>
  <r>
    <x v="0"/>
    <x v="1"/>
    <x v="3"/>
    <n v="80000"/>
    <x v="1406"/>
    <s v=""/>
  </r>
  <r>
    <x v="0"/>
    <x v="1"/>
    <x v="3"/>
    <n v="38000"/>
    <x v="1407"/>
    <s v=""/>
  </r>
  <r>
    <x v="0"/>
    <x v="1"/>
    <x v="3"/>
    <n v="60000"/>
    <x v="1408"/>
    <s v=""/>
  </r>
  <r>
    <x v="0"/>
    <x v="1"/>
    <x v="3"/>
    <n v="5235000"/>
    <x v="1409"/>
    <s v=""/>
  </r>
  <r>
    <x v="0"/>
    <x v="1"/>
    <x v="3"/>
    <n v="197575.53"/>
    <x v="1409"/>
    <s v="Mise à dispo. du personnel"/>
  </r>
  <r>
    <x v="0"/>
    <x v="1"/>
    <x v="3"/>
    <n v="4540000"/>
    <x v="1410"/>
    <s v=""/>
  </r>
  <r>
    <x v="0"/>
    <x v="1"/>
    <x v="3"/>
    <n v="120000"/>
    <x v="1411"/>
    <s v=""/>
  </r>
  <r>
    <x v="0"/>
    <x v="1"/>
    <x v="3"/>
    <n v="3028865.14"/>
    <x v="1412"/>
    <s v=""/>
  </r>
  <r>
    <x v="0"/>
    <x v="1"/>
    <x v="3"/>
    <n v="38399.839999999997"/>
    <x v="1412"/>
    <s v="Mise à dispo. du personnel"/>
  </r>
  <r>
    <x v="0"/>
    <x v="1"/>
    <x v="3"/>
    <n v="6192381"/>
    <x v="1413"/>
    <s v=""/>
  </r>
  <r>
    <x v="0"/>
    <x v="1"/>
    <x v="3"/>
    <n v="2334414.91"/>
    <x v="1413"/>
    <s v="Mise à dispo. du personnel"/>
  </r>
  <r>
    <x v="0"/>
    <x v="1"/>
    <x v="3"/>
    <n v="1000"/>
    <x v="1414"/>
    <s v=""/>
  </r>
  <r>
    <x v="0"/>
    <x v="1"/>
    <x v="3"/>
    <n v="70613.2"/>
    <x v="1415"/>
    <s v="Mise à dispo. du personnel"/>
  </r>
  <r>
    <x v="0"/>
    <x v="1"/>
    <x v="3"/>
    <n v="3908644"/>
    <x v="1416"/>
    <s v=""/>
  </r>
  <r>
    <x v="0"/>
    <x v="1"/>
    <x v="3"/>
    <n v="55972.800000000003"/>
    <x v="1417"/>
    <s v=""/>
  </r>
  <r>
    <x v="0"/>
    <x v="1"/>
    <x v="3"/>
    <n v="3813207.5"/>
    <x v="1418"/>
    <s v=""/>
  </r>
  <r>
    <x v="1"/>
    <x v="0"/>
    <x v="0"/>
    <n v="2500"/>
    <x v="1"/>
    <s v=""/>
  </r>
  <r>
    <x v="1"/>
    <x v="0"/>
    <x v="0"/>
    <n v="5000"/>
    <x v="3"/>
    <s v=""/>
  </r>
  <r>
    <x v="1"/>
    <x v="0"/>
    <x v="0"/>
    <n v="1000"/>
    <x v="1419"/>
    <s v=""/>
  </r>
  <r>
    <x v="1"/>
    <x v="0"/>
    <x v="0"/>
    <n v="10000"/>
    <x v="1420"/>
    <s v=""/>
  </r>
  <r>
    <x v="1"/>
    <x v="0"/>
    <x v="0"/>
    <n v="3000"/>
    <x v="1421"/>
    <s v=""/>
  </r>
  <r>
    <x v="1"/>
    <x v="0"/>
    <x v="0"/>
    <n v="1000"/>
    <x v="6"/>
    <s v=""/>
  </r>
  <r>
    <x v="1"/>
    <x v="0"/>
    <x v="0"/>
    <n v="3000"/>
    <x v="1422"/>
    <s v=""/>
  </r>
  <r>
    <x v="1"/>
    <x v="0"/>
    <x v="0"/>
    <n v="3000"/>
    <x v="7"/>
    <s v=""/>
  </r>
  <r>
    <x v="1"/>
    <x v="0"/>
    <x v="0"/>
    <n v="25000"/>
    <x v="8"/>
    <s v=""/>
  </r>
  <r>
    <x v="1"/>
    <x v="0"/>
    <x v="0"/>
    <n v="8000"/>
    <x v="9"/>
    <s v=""/>
  </r>
  <r>
    <x v="1"/>
    <x v="0"/>
    <x v="0"/>
    <n v="4000"/>
    <x v="1423"/>
    <s v=""/>
  </r>
  <r>
    <x v="1"/>
    <x v="0"/>
    <x v="0"/>
    <n v="2500"/>
    <x v="10"/>
    <s v=""/>
  </r>
  <r>
    <x v="1"/>
    <x v="0"/>
    <x v="0"/>
    <n v="15000"/>
    <x v="11"/>
    <s v=""/>
  </r>
  <r>
    <x v="1"/>
    <x v="0"/>
    <x v="0"/>
    <n v="68000"/>
    <x v="13"/>
    <s v=""/>
  </r>
  <r>
    <x v="1"/>
    <x v="0"/>
    <x v="0"/>
    <n v="2000"/>
    <x v="14"/>
    <s v=""/>
  </r>
  <r>
    <x v="1"/>
    <x v="0"/>
    <x v="0"/>
    <n v="430000"/>
    <x v="16"/>
    <s v=""/>
  </r>
  <r>
    <x v="1"/>
    <x v="0"/>
    <x v="0"/>
    <n v="450000"/>
    <x v="18"/>
    <s v=""/>
  </r>
  <r>
    <x v="1"/>
    <x v="0"/>
    <x v="0"/>
    <n v="5000"/>
    <x v="1424"/>
    <s v=""/>
  </r>
  <r>
    <x v="1"/>
    <x v="0"/>
    <x v="0"/>
    <n v="444000"/>
    <x v="20"/>
    <s v=""/>
  </r>
  <r>
    <x v="1"/>
    <x v="0"/>
    <x v="0"/>
    <n v="38000"/>
    <x v="1425"/>
    <s v=""/>
  </r>
  <r>
    <x v="1"/>
    <x v="0"/>
    <x v="0"/>
    <n v="10000"/>
    <x v="23"/>
    <s v=""/>
  </r>
  <r>
    <x v="1"/>
    <x v="0"/>
    <x v="0"/>
    <n v="25000"/>
    <x v="25"/>
    <s v=""/>
  </r>
  <r>
    <x v="1"/>
    <x v="0"/>
    <x v="0"/>
    <n v="10000"/>
    <x v="26"/>
    <s v=""/>
  </r>
  <r>
    <x v="1"/>
    <x v="0"/>
    <x v="0"/>
    <n v="140000"/>
    <x v="27"/>
    <s v=""/>
  </r>
  <r>
    <x v="1"/>
    <x v="0"/>
    <x v="0"/>
    <n v="3000"/>
    <x v="1426"/>
    <s v=""/>
  </r>
  <r>
    <x v="1"/>
    <x v="0"/>
    <x v="0"/>
    <n v="10000"/>
    <x v="1427"/>
    <s v=""/>
  </r>
  <r>
    <x v="1"/>
    <x v="0"/>
    <x v="0"/>
    <n v="10000"/>
    <x v="29"/>
    <s v=""/>
  </r>
  <r>
    <x v="1"/>
    <x v="0"/>
    <x v="0"/>
    <n v="5000"/>
    <x v="31"/>
    <s v=""/>
  </r>
  <r>
    <x v="1"/>
    <x v="0"/>
    <x v="0"/>
    <n v="1746102"/>
    <x v="32"/>
    <s v=""/>
  </r>
  <r>
    <x v="1"/>
    <x v="0"/>
    <x v="0"/>
    <n v="100000"/>
    <x v="34"/>
    <s v=""/>
  </r>
  <r>
    <x v="1"/>
    <x v="0"/>
    <x v="0"/>
    <n v="30000"/>
    <x v="1428"/>
    <s v=""/>
  </r>
  <r>
    <x v="1"/>
    <x v="0"/>
    <x v="0"/>
    <n v="20333"/>
    <x v="38"/>
    <s v=""/>
  </r>
  <r>
    <x v="1"/>
    <x v="0"/>
    <x v="0"/>
    <n v="7000"/>
    <x v="39"/>
    <s v=""/>
  </r>
  <r>
    <x v="1"/>
    <x v="0"/>
    <x v="0"/>
    <n v="4000"/>
    <x v="1429"/>
    <s v=""/>
  </r>
  <r>
    <x v="1"/>
    <x v="0"/>
    <x v="0"/>
    <n v="31500"/>
    <x v="40"/>
    <s v=""/>
  </r>
  <r>
    <x v="1"/>
    <x v="0"/>
    <x v="0"/>
    <n v="4000"/>
    <x v="41"/>
    <s v=""/>
  </r>
  <r>
    <x v="1"/>
    <x v="0"/>
    <x v="0"/>
    <n v="4000"/>
    <x v="1430"/>
    <s v=""/>
  </r>
  <r>
    <x v="1"/>
    <x v="0"/>
    <x v="0"/>
    <n v="2500"/>
    <x v="1431"/>
    <s v=""/>
  </r>
  <r>
    <x v="1"/>
    <x v="0"/>
    <x v="0"/>
    <n v="4000"/>
    <x v="43"/>
    <s v=""/>
  </r>
  <r>
    <x v="1"/>
    <x v="0"/>
    <x v="0"/>
    <n v="5000"/>
    <x v="44"/>
    <s v=""/>
  </r>
  <r>
    <x v="1"/>
    <x v="0"/>
    <x v="0"/>
    <n v="5000"/>
    <x v="46"/>
    <s v=""/>
  </r>
  <r>
    <x v="1"/>
    <x v="0"/>
    <x v="0"/>
    <n v="10000"/>
    <x v="48"/>
    <s v=""/>
  </r>
  <r>
    <x v="1"/>
    <x v="0"/>
    <x v="0"/>
    <n v="860.3"/>
    <x v="1432"/>
    <s v=""/>
  </r>
  <r>
    <x v="1"/>
    <x v="0"/>
    <x v="0"/>
    <n v="29900"/>
    <x v="49"/>
    <s v=""/>
  </r>
  <r>
    <x v="1"/>
    <x v="0"/>
    <x v="0"/>
    <n v="1500"/>
    <x v="1433"/>
    <s v=""/>
  </r>
  <r>
    <x v="1"/>
    <x v="0"/>
    <x v="0"/>
    <n v="1000"/>
    <x v="1434"/>
    <s v=""/>
  </r>
  <r>
    <x v="1"/>
    <x v="0"/>
    <x v="0"/>
    <n v="2000"/>
    <x v="51"/>
    <s v=""/>
  </r>
  <r>
    <x v="1"/>
    <x v="0"/>
    <x v="0"/>
    <n v="7518"/>
    <x v="52"/>
    <s v=""/>
  </r>
  <r>
    <x v="1"/>
    <x v="0"/>
    <x v="0"/>
    <n v="1900"/>
    <x v="54"/>
    <s v=""/>
  </r>
  <r>
    <x v="1"/>
    <x v="0"/>
    <x v="0"/>
    <n v="12000"/>
    <x v="1435"/>
    <s v=""/>
  </r>
  <r>
    <x v="1"/>
    <x v="0"/>
    <x v="0"/>
    <n v="1000"/>
    <x v="58"/>
    <s v=""/>
  </r>
  <r>
    <x v="1"/>
    <x v="0"/>
    <x v="0"/>
    <n v="5800"/>
    <x v="60"/>
    <s v=""/>
  </r>
  <r>
    <x v="1"/>
    <x v="0"/>
    <x v="0"/>
    <n v="10000"/>
    <x v="62"/>
    <s v=""/>
  </r>
  <r>
    <x v="1"/>
    <x v="0"/>
    <x v="0"/>
    <n v="14796"/>
    <x v="1436"/>
    <s v=""/>
  </r>
  <r>
    <x v="1"/>
    <x v="0"/>
    <x v="0"/>
    <n v="400"/>
    <x v="1437"/>
    <s v=""/>
  </r>
  <r>
    <x v="1"/>
    <x v="0"/>
    <x v="0"/>
    <n v="2000"/>
    <x v="1438"/>
    <s v=""/>
  </r>
  <r>
    <x v="1"/>
    <x v="0"/>
    <x v="0"/>
    <n v="633000"/>
    <x v="66"/>
    <s v=""/>
  </r>
  <r>
    <x v="1"/>
    <x v="0"/>
    <x v="0"/>
    <n v="10750"/>
    <x v="70"/>
    <s v=""/>
  </r>
  <r>
    <x v="1"/>
    <x v="0"/>
    <x v="0"/>
    <n v="4000"/>
    <x v="71"/>
    <s v=""/>
  </r>
  <r>
    <x v="1"/>
    <x v="0"/>
    <x v="0"/>
    <n v="42515"/>
    <x v="1439"/>
    <s v=""/>
  </r>
  <r>
    <x v="1"/>
    <x v="0"/>
    <x v="0"/>
    <n v="12000"/>
    <x v="1440"/>
    <s v=""/>
  </r>
  <r>
    <x v="1"/>
    <x v="0"/>
    <x v="0"/>
    <n v="13000"/>
    <x v="74"/>
    <s v=""/>
  </r>
  <r>
    <x v="1"/>
    <x v="0"/>
    <x v="0"/>
    <n v="9000"/>
    <x v="75"/>
    <s v=""/>
  </r>
  <r>
    <x v="1"/>
    <x v="0"/>
    <x v="0"/>
    <n v="18360"/>
    <x v="76"/>
    <s v=""/>
  </r>
  <r>
    <x v="1"/>
    <x v="0"/>
    <x v="0"/>
    <n v="4200"/>
    <x v="1441"/>
    <s v=""/>
  </r>
  <r>
    <x v="1"/>
    <x v="0"/>
    <x v="0"/>
    <n v="1200"/>
    <x v="77"/>
    <s v=""/>
  </r>
  <r>
    <x v="1"/>
    <x v="0"/>
    <x v="0"/>
    <n v="2000"/>
    <x v="1442"/>
    <s v=""/>
  </r>
  <r>
    <x v="1"/>
    <x v="0"/>
    <x v="0"/>
    <n v="6000"/>
    <x v="79"/>
    <s v=""/>
  </r>
  <r>
    <x v="1"/>
    <x v="0"/>
    <x v="0"/>
    <n v="150000"/>
    <x v="80"/>
    <s v=""/>
  </r>
  <r>
    <x v="1"/>
    <x v="0"/>
    <x v="0"/>
    <n v="8000"/>
    <x v="81"/>
    <s v=""/>
  </r>
  <r>
    <x v="1"/>
    <x v="0"/>
    <x v="0"/>
    <n v="4000"/>
    <x v="82"/>
    <s v=""/>
  </r>
  <r>
    <x v="1"/>
    <x v="0"/>
    <x v="0"/>
    <n v="1000"/>
    <x v="83"/>
    <s v=""/>
  </r>
  <r>
    <x v="1"/>
    <x v="0"/>
    <x v="0"/>
    <n v="45000"/>
    <x v="84"/>
    <s v=""/>
  </r>
  <r>
    <x v="1"/>
    <x v="0"/>
    <x v="0"/>
    <n v="4000"/>
    <x v="86"/>
    <s v=""/>
  </r>
  <r>
    <x v="1"/>
    <x v="0"/>
    <x v="0"/>
    <n v="400"/>
    <x v="87"/>
    <s v=""/>
  </r>
  <r>
    <x v="1"/>
    <x v="0"/>
    <x v="0"/>
    <n v="11200"/>
    <x v="1443"/>
    <s v=""/>
  </r>
  <r>
    <x v="1"/>
    <x v="0"/>
    <x v="0"/>
    <n v="176292"/>
    <x v="88"/>
    <s v=""/>
  </r>
  <r>
    <x v="1"/>
    <x v="0"/>
    <x v="0"/>
    <n v="185000"/>
    <x v="89"/>
    <s v=""/>
  </r>
  <r>
    <x v="1"/>
    <x v="0"/>
    <x v="0"/>
    <n v="4200"/>
    <x v="90"/>
    <s v=""/>
  </r>
  <r>
    <x v="1"/>
    <x v="0"/>
    <x v="0"/>
    <n v="1500"/>
    <x v="91"/>
    <s v=""/>
  </r>
  <r>
    <x v="1"/>
    <x v="0"/>
    <x v="0"/>
    <n v="40000"/>
    <x v="92"/>
    <s v=""/>
  </r>
  <r>
    <x v="1"/>
    <x v="0"/>
    <x v="0"/>
    <n v="500"/>
    <x v="93"/>
    <s v=""/>
  </r>
  <r>
    <x v="1"/>
    <x v="0"/>
    <x v="0"/>
    <n v="72000"/>
    <x v="95"/>
    <s v=""/>
  </r>
  <r>
    <x v="1"/>
    <x v="0"/>
    <x v="0"/>
    <n v="13000"/>
    <x v="1444"/>
    <s v=""/>
  </r>
  <r>
    <x v="1"/>
    <x v="0"/>
    <x v="0"/>
    <n v="1425926.3"/>
    <x v="96"/>
    <s v=""/>
  </r>
  <r>
    <x v="1"/>
    <x v="0"/>
    <x v="0"/>
    <n v="45000"/>
    <x v="97"/>
    <s v=""/>
  </r>
  <r>
    <x v="1"/>
    <x v="0"/>
    <x v="0"/>
    <n v="98178"/>
    <x v="100"/>
    <s v=""/>
  </r>
  <r>
    <x v="1"/>
    <x v="0"/>
    <x v="0"/>
    <n v="387332.95"/>
    <x v="101"/>
    <s v=""/>
  </r>
  <r>
    <x v="1"/>
    <x v="0"/>
    <x v="0"/>
    <n v="237912"/>
    <x v="102"/>
    <s v=""/>
  </r>
  <r>
    <x v="1"/>
    <x v="0"/>
    <x v="0"/>
    <n v="297883"/>
    <x v="103"/>
    <s v=""/>
  </r>
  <r>
    <x v="1"/>
    <x v="0"/>
    <x v="0"/>
    <n v="40000"/>
    <x v="104"/>
    <s v=""/>
  </r>
  <r>
    <x v="1"/>
    <x v="0"/>
    <x v="0"/>
    <n v="35000"/>
    <x v="105"/>
    <s v=""/>
  </r>
  <r>
    <x v="1"/>
    <x v="0"/>
    <x v="0"/>
    <n v="30000"/>
    <x v="106"/>
    <s v=""/>
  </r>
  <r>
    <x v="1"/>
    <x v="0"/>
    <x v="0"/>
    <n v="2588312"/>
    <x v="107"/>
    <s v=""/>
  </r>
  <r>
    <x v="1"/>
    <x v="0"/>
    <x v="0"/>
    <n v="9000"/>
    <x v="108"/>
    <s v=""/>
  </r>
  <r>
    <x v="1"/>
    <x v="0"/>
    <x v="0"/>
    <n v="25000"/>
    <x v="109"/>
    <s v=""/>
  </r>
  <r>
    <x v="1"/>
    <x v="0"/>
    <x v="0"/>
    <n v="208272"/>
    <x v="110"/>
    <s v=""/>
  </r>
  <r>
    <x v="1"/>
    <x v="0"/>
    <x v="0"/>
    <n v="5183"/>
    <x v="113"/>
    <s v=""/>
  </r>
  <r>
    <x v="1"/>
    <x v="0"/>
    <x v="0"/>
    <n v="112998"/>
    <x v="1445"/>
    <s v=""/>
  </r>
  <r>
    <x v="1"/>
    <x v="0"/>
    <x v="0"/>
    <n v="8600"/>
    <x v="116"/>
    <s v=""/>
  </r>
  <r>
    <x v="1"/>
    <x v="0"/>
    <x v="0"/>
    <n v="199040.2"/>
    <x v="117"/>
    <s v=""/>
  </r>
  <r>
    <x v="1"/>
    <x v="0"/>
    <x v="0"/>
    <n v="800"/>
    <x v="118"/>
    <s v=""/>
  </r>
  <r>
    <x v="1"/>
    <x v="0"/>
    <x v="0"/>
    <n v="400"/>
    <x v="120"/>
    <s v=""/>
  </r>
  <r>
    <x v="1"/>
    <x v="0"/>
    <x v="0"/>
    <n v="4000"/>
    <x v="121"/>
    <s v=""/>
  </r>
  <r>
    <x v="1"/>
    <x v="0"/>
    <x v="0"/>
    <n v="25000"/>
    <x v="122"/>
    <s v=""/>
  </r>
  <r>
    <x v="1"/>
    <x v="0"/>
    <x v="0"/>
    <n v="2000"/>
    <x v="1446"/>
    <s v=""/>
  </r>
  <r>
    <x v="1"/>
    <x v="0"/>
    <x v="0"/>
    <n v="3000"/>
    <x v="1447"/>
    <s v=""/>
  </r>
  <r>
    <x v="1"/>
    <x v="0"/>
    <x v="0"/>
    <n v="15000"/>
    <x v="1448"/>
    <s v=""/>
  </r>
  <r>
    <x v="1"/>
    <x v="0"/>
    <x v="0"/>
    <n v="5000"/>
    <x v="123"/>
    <s v=""/>
  </r>
  <r>
    <x v="1"/>
    <x v="0"/>
    <x v="0"/>
    <n v="5000"/>
    <x v="124"/>
    <s v=""/>
  </r>
  <r>
    <x v="1"/>
    <x v="0"/>
    <x v="0"/>
    <n v="3500"/>
    <x v="1449"/>
    <s v=""/>
  </r>
  <r>
    <x v="1"/>
    <x v="0"/>
    <x v="0"/>
    <n v="2000"/>
    <x v="125"/>
    <s v=""/>
  </r>
  <r>
    <x v="1"/>
    <x v="0"/>
    <x v="0"/>
    <n v="168219.7"/>
    <x v="126"/>
    <s v=""/>
  </r>
  <r>
    <x v="1"/>
    <x v="0"/>
    <x v="0"/>
    <n v="203633"/>
    <x v="127"/>
    <s v=""/>
  </r>
  <r>
    <x v="1"/>
    <x v="0"/>
    <x v="0"/>
    <n v="441892.8"/>
    <x v="128"/>
    <s v=""/>
  </r>
  <r>
    <x v="1"/>
    <x v="0"/>
    <x v="0"/>
    <n v="293884.90000000002"/>
    <x v="129"/>
    <s v=""/>
  </r>
  <r>
    <x v="1"/>
    <x v="0"/>
    <x v="0"/>
    <n v="1000"/>
    <x v="1450"/>
    <s v=""/>
  </r>
  <r>
    <x v="1"/>
    <x v="0"/>
    <x v="0"/>
    <n v="6500"/>
    <x v="1451"/>
    <s v=""/>
  </r>
  <r>
    <x v="1"/>
    <x v="0"/>
    <x v="0"/>
    <n v="28000"/>
    <x v="131"/>
    <s v=""/>
  </r>
  <r>
    <x v="1"/>
    <x v="0"/>
    <x v="0"/>
    <n v="5000"/>
    <x v="134"/>
    <s v=""/>
  </r>
  <r>
    <x v="1"/>
    <x v="0"/>
    <x v="0"/>
    <n v="3000"/>
    <x v="1452"/>
    <s v=""/>
  </r>
  <r>
    <x v="1"/>
    <x v="0"/>
    <x v="0"/>
    <n v="7590"/>
    <x v="1453"/>
    <s v=""/>
  </r>
  <r>
    <x v="1"/>
    <x v="0"/>
    <x v="0"/>
    <n v="313801.40000000002"/>
    <x v="141"/>
    <s v=""/>
  </r>
  <r>
    <x v="1"/>
    <x v="0"/>
    <x v="0"/>
    <n v="39266.800000000003"/>
    <x v="142"/>
    <s v=""/>
  </r>
  <r>
    <x v="1"/>
    <x v="0"/>
    <x v="0"/>
    <n v="1678346.12"/>
    <x v="143"/>
    <s v=""/>
  </r>
  <r>
    <x v="1"/>
    <x v="0"/>
    <x v="0"/>
    <n v="88604.800000000003"/>
    <x v="144"/>
    <s v=""/>
  </r>
  <r>
    <x v="1"/>
    <x v="0"/>
    <x v="0"/>
    <n v="43342.400000000001"/>
    <x v="145"/>
    <s v=""/>
  </r>
  <r>
    <x v="1"/>
    <x v="0"/>
    <x v="0"/>
    <n v="2000"/>
    <x v="146"/>
    <s v=""/>
  </r>
  <r>
    <x v="1"/>
    <x v="0"/>
    <x v="0"/>
    <n v="1000"/>
    <x v="147"/>
    <s v=""/>
  </r>
  <r>
    <x v="1"/>
    <x v="0"/>
    <x v="0"/>
    <n v="3000"/>
    <x v="148"/>
    <s v=""/>
  </r>
  <r>
    <x v="1"/>
    <x v="0"/>
    <x v="0"/>
    <n v="1000"/>
    <x v="1454"/>
    <s v=""/>
  </r>
  <r>
    <x v="1"/>
    <x v="0"/>
    <x v="0"/>
    <n v="1500"/>
    <x v="149"/>
    <s v=""/>
  </r>
  <r>
    <x v="1"/>
    <x v="0"/>
    <x v="0"/>
    <n v="17200"/>
    <x v="150"/>
    <s v=""/>
  </r>
  <r>
    <x v="1"/>
    <x v="0"/>
    <x v="0"/>
    <n v="45000"/>
    <x v="152"/>
    <s v=""/>
  </r>
  <r>
    <x v="1"/>
    <x v="0"/>
    <x v="0"/>
    <n v="3000"/>
    <x v="153"/>
    <s v=""/>
  </r>
  <r>
    <x v="1"/>
    <x v="0"/>
    <x v="0"/>
    <n v="1500"/>
    <x v="154"/>
    <s v=""/>
  </r>
  <r>
    <x v="1"/>
    <x v="0"/>
    <x v="0"/>
    <n v="30000"/>
    <x v="1455"/>
    <s v=""/>
  </r>
  <r>
    <x v="1"/>
    <x v="0"/>
    <x v="0"/>
    <n v="30000"/>
    <x v="155"/>
    <s v=""/>
  </r>
  <r>
    <x v="1"/>
    <x v="0"/>
    <x v="0"/>
    <n v="5000"/>
    <x v="158"/>
    <s v=""/>
  </r>
  <r>
    <x v="1"/>
    <x v="0"/>
    <x v="0"/>
    <n v="3000"/>
    <x v="159"/>
    <s v=""/>
  </r>
  <r>
    <x v="1"/>
    <x v="0"/>
    <x v="0"/>
    <n v="15338.75"/>
    <x v="160"/>
    <s v=""/>
  </r>
  <r>
    <x v="1"/>
    <x v="0"/>
    <x v="0"/>
    <n v="6000"/>
    <x v="162"/>
    <s v=""/>
  </r>
  <r>
    <x v="1"/>
    <x v="0"/>
    <x v="0"/>
    <n v="160000"/>
    <x v="1456"/>
    <s v=""/>
  </r>
  <r>
    <x v="1"/>
    <x v="0"/>
    <x v="0"/>
    <n v="143084.79999999999"/>
    <x v="163"/>
    <s v=""/>
  </r>
  <r>
    <x v="1"/>
    <x v="0"/>
    <x v="0"/>
    <n v="6000"/>
    <x v="164"/>
    <s v=""/>
  </r>
  <r>
    <x v="1"/>
    <x v="0"/>
    <x v="0"/>
    <n v="22000"/>
    <x v="166"/>
    <s v=""/>
  </r>
  <r>
    <x v="1"/>
    <x v="0"/>
    <x v="0"/>
    <n v="36000"/>
    <x v="167"/>
    <s v=""/>
  </r>
  <r>
    <x v="1"/>
    <x v="0"/>
    <x v="0"/>
    <n v="11500"/>
    <x v="168"/>
    <s v=""/>
  </r>
  <r>
    <x v="1"/>
    <x v="0"/>
    <x v="0"/>
    <n v="2000"/>
    <x v="169"/>
    <s v=""/>
  </r>
  <r>
    <x v="1"/>
    <x v="0"/>
    <x v="0"/>
    <n v="5500"/>
    <x v="170"/>
    <s v=""/>
  </r>
  <r>
    <x v="1"/>
    <x v="0"/>
    <x v="0"/>
    <n v="5000"/>
    <x v="1457"/>
    <s v=""/>
  </r>
  <r>
    <x v="1"/>
    <x v="0"/>
    <x v="0"/>
    <n v="300"/>
    <x v="171"/>
    <s v=""/>
  </r>
  <r>
    <x v="1"/>
    <x v="0"/>
    <x v="0"/>
    <n v="5000"/>
    <x v="1458"/>
    <s v=""/>
  </r>
  <r>
    <x v="1"/>
    <x v="0"/>
    <x v="0"/>
    <n v="7500"/>
    <x v="1459"/>
    <s v=""/>
  </r>
  <r>
    <x v="1"/>
    <x v="0"/>
    <x v="0"/>
    <n v="4000"/>
    <x v="173"/>
    <s v=""/>
  </r>
  <r>
    <x v="1"/>
    <x v="0"/>
    <x v="0"/>
    <n v="12000"/>
    <x v="174"/>
    <s v=""/>
  </r>
  <r>
    <x v="1"/>
    <x v="0"/>
    <x v="0"/>
    <n v="200000"/>
    <x v="175"/>
    <s v=""/>
  </r>
  <r>
    <x v="1"/>
    <x v="0"/>
    <x v="0"/>
    <n v="54458.1"/>
    <x v="176"/>
    <s v=""/>
  </r>
  <r>
    <x v="1"/>
    <x v="0"/>
    <x v="0"/>
    <n v="6000"/>
    <x v="177"/>
    <s v=""/>
  </r>
  <r>
    <x v="1"/>
    <x v="0"/>
    <x v="0"/>
    <n v="20000"/>
    <x v="178"/>
    <s v=""/>
  </r>
  <r>
    <x v="1"/>
    <x v="0"/>
    <x v="0"/>
    <n v="77420.800000000003"/>
    <x v="179"/>
    <s v=""/>
  </r>
  <r>
    <x v="1"/>
    <x v="0"/>
    <x v="0"/>
    <n v="5000"/>
    <x v="180"/>
    <s v=""/>
  </r>
  <r>
    <x v="1"/>
    <x v="0"/>
    <x v="0"/>
    <n v="1500"/>
    <x v="181"/>
    <s v=""/>
  </r>
  <r>
    <x v="1"/>
    <x v="0"/>
    <x v="0"/>
    <n v="54000"/>
    <x v="183"/>
    <s v=""/>
  </r>
  <r>
    <x v="1"/>
    <x v="0"/>
    <x v="0"/>
    <n v="36000"/>
    <x v="186"/>
    <s v=""/>
  </r>
  <r>
    <x v="1"/>
    <x v="0"/>
    <x v="0"/>
    <n v="6500"/>
    <x v="188"/>
    <s v=""/>
  </r>
  <r>
    <x v="1"/>
    <x v="0"/>
    <x v="0"/>
    <n v="29985.599999999999"/>
    <x v="189"/>
    <s v=""/>
  </r>
  <r>
    <x v="1"/>
    <x v="0"/>
    <x v="0"/>
    <n v="25000"/>
    <x v="191"/>
    <s v=""/>
  </r>
  <r>
    <x v="1"/>
    <x v="0"/>
    <x v="0"/>
    <n v="10000"/>
    <x v="192"/>
    <s v=""/>
  </r>
  <r>
    <x v="1"/>
    <x v="0"/>
    <x v="0"/>
    <n v="2000000"/>
    <x v="193"/>
    <s v=""/>
  </r>
  <r>
    <x v="1"/>
    <x v="0"/>
    <x v="0"/>
    <n v="5000"/>
    <x v="194"/>
    <s v=""/>
  </r>
  <r>
    <x v="1"/>
    <x v="0"/>
    <x v="0"/>
    <n v="1000"/>
    <x v="199"/>
    <s v=""/>
  </r>
  <r>
    <x v="1"/>
    <x v="0"/>
    <x v="0"/>
    <n v="400"/>
    <x v="200"/>
    <s v=""/>
  </r>
  <r>
    <x v="1"/>
    <x v="0"/>
    <x v="0"/>
    <n v="67103.199999999997"/>
    <x v="201"/>
    <s v=""/>
  </r>
  <r>
    <x v="1"/>
    <x v="0"/>
    <x v="0"/>
    <n v="30000"/>
    <x v="202"/>
    <s v=""/>
  </r>
  <r>
    <x v="1"/>
    <x v="0"/>
    <x v="0"/>
    <n v="800"/>
    <x v="203"/>
    <s v=""/>
  </r>
  <r>
    <x v="1"/>
    <x v="0"/>
    <x v="0"/>
    <n v="300"/>
    <x v="204"/>
    <s v=""/>
  </r>
  <r>
    <x v="1"/>
    <x v="0"/>
    <x v="0"/>
    <n v="500"/>
    <x v="204"/>
    <s v=""/>
  </r>
  <r>
    <x v="1"/>
    <x v="0"/>
    <x v="0"/>
    <n v="22000"/>
    <x v="1460"/>
    <s v=""/>
  </r>
  <r>
    <x v="1"/>
    <x v="0"/>
    <x v="0"/>
    <n v="3000"/>
    <x v="205"/>
    <s v=""/>
  </r>
  <r>
    <x v="1"/>
    <x v="0"/>
    <x v="0"/>
    <n v="199635"/>
    <x v="207"/>
    <s v=""/>
  </r>
  <r>
    <x v="1"/>
    <x v="0"/>
    <x v="0"/>
    <n v="2500"/>
    <x v="208"/>
    <s v=""/>
  </r>
  <r>
    <x v="1"/>
    <x v="0"/>
    <x v="0"/>
    <n v="25000"/>
    <x v="209"/>
    <s v=""/>
  </r>
  <r>
    <x v="1"/>
    <x v="0"/>
    <x v="0"/>
    <n v="3000"/>
    <x v="1461"/>
    <s v=""/>
  </r>
  <r>
    <x v="1"/>
    <x v="0"/>
    <x v="0"/>
    <n v="2000"/>
    <x v="1462"/>
    <s v=""/>
  </r>
  <r>
    <x v="1"/>
    <x v="0"/>
    <x v="0"/>
    <n v="25000"/>
    <x v="210"/>
    <s v=""/>
  </r>
  <r>
    <x v="1"/>
    <x v="0"/>
    <x v="0"/>
    <n v="1000"/>
    <x v="211"/>
    <s v=""/>
  </r>
  <r>
    <x v="1"/>
    <x v="0"/>
    <x v="0"/>
    <n v="1500"/>
    <x v="212"/>
    <s v=""/>
  </r>
  <r>
    <x v="1"/>
    <x v="0"/>
    <x v="0"/>
    <n v="14500"/>
    <x v="213"/>
    <s v=""/>
  </r>
  <r>
    <x v="1"/>
    <x v="0"/>
    <x v="0"/>
    <n v="3800"/>
    <x v="214"/>
    <s v=""/>
  </r>
  <r>
    <x v="1"/>
    <x v="0"/>
    <x v="0"/>
    <n v="9000"/>
    <x v="215"/>
    <s v=""/>
  </r>
  <r>
    <x v="1"/>
    <x v="0"/>
    <x v="0"/>
    <n v="1500"/>
    <x v="216"/>
    <s v=""/>
  </r>
  <r>
    <x v="1"/>
    <x v="0"/>
    <x v="0"/>
    <n v="15000"/>
    <x v="217"/>
    <s v=""/>
  </r>
  <r>
    <x v="1"/>
    <x v="0"/>
    <x v="0"/>
    <n v="6200"/>
    <x v="219"/>
    <s v=""/>
  </r>
  <r>
    <x v="1"/>
    <x v="0"/>
    <x v="0"/>
    <n v="11000"/>
    <x v="220"/>
    <s v=""/>
  </r>
  <r>
    <x v="1"/>
    <x v="0"/>
    <x v="0"/>
    <n v="5301"/>
    <x v="221"/>
    <s v=""/>
  </r>
  <r>
    <x v="1"/>
    <x v="0"/>
    <x v="0"/>
    <n v="3000"/>
    <x v="1463"/>
    <s v=""/>
  </r>
  <r>
    <x v="1"/>
    <x v="0"/>
    <x v="0"/>
    <n v="25000"/>
    <x v="222"/>
    <s v=""/>
  </r>
  <r>
    <x v="1"/>
    <x v="0"/>
    <x v="0"/>
    <n v="3000"/>
    <x v="224"/>
    <s v=""/>
  </r>
  <r>
    <x v="1"/>
    <x v="0"/>
    <x v="0"/>
    <n v="3000"/>
    <x v="226"/>
    <s v=""/>
  </r>
  <r>
    <x v="1"/>
    <x v="0"/>
    <x v="0"/>
    <n v="1300"/>
    <x v="227"/>
    <s v=""/>
  </r>
  <r>
    <x v="1"/>
    <x v="0"/>
    <x v="0"/>
    <n v="70000"/>
    <x v="1464"/>
    <s v=""/>
  </r>
  <r>
    <x v="1"/>
    <x v="0"/>
    <x v="0"/>
    <n v="2000"/>
    <x v="230"/>
    <s v=""/>
  </r>
  <r>
    <x v="1"/>
    <x v="0"/>
    <x v="0"/>
    <n v="80571.199999999997"/>
    <x v="231"/>
    <s v=""/>
  </r>
  <r>
    <x v="1"/>
    <x v="0"/>
    <x v="0"/>
    <n v="6000"/>
    <x v="232"/>
    <s v=""/>
  </r>
  <r>
    <x v="1"/>
    <x v="0"/>
    <x v="0"/>
    <n v="7027"/>
    <x v="1465"/>
    <s v=""/>
  </r>
  <r>
    <x v="1"/>
    <x v="0"/>
    <x v="0"/>
    <n v="43200"/>
    <x v="234"/>
    <s v=""/>
  </r>
  <r>
    <x v="1"/>
    <x v="0"/>
    <x v="0"/>
    <n v="7000"/>
    <x v="1466"/>
    <s v=""/>
  </r>
  <r>
    <x v="1"/>
    <x v="0"/>
    <x v="0"/>
    <n v="3000"/>
    <x v="1467"/>
    <s v=""/>
  </r>
  <r>
    <x v="1"/>
    <x v="0"/>
    <x v="0"/>
    <n v="1000"/>
    <x v="235"/>
    <s v=""/>
  </r>
  <r>
    <x v="1"/>
    <x v="0"/>
    <x v="0"/>
    <n v="24000"/>
    <x v="1468"/>
    <s v=""/>
  </r>
  <r>
    <x v="1"/>
    <x v="0"/>
    <x v="0"/>
    <n v="5000"/>
    <x v="238"/>
    <s v=""/>
  </r>
  <r>
    <x v="1"/>
    <x v="0"/>
    <x v="0"/>
    <n v="5000"/>
    <x v="239"/>
    <s v=""/>
  </r>
  <r>
    <x v="1"/>
    <x v="0"/>
    <x v="0"/>
    <n v="4000"/>
    <x v="1469"/>
    <s v=""/>
  </r>
  <r>
    <x v="1"/>
    <x v="0"/>
    <x v="0"/>
    <n v="3000"/>
    <x v="1470"/>
    <s v=""/>
  </r>
  <r>
    <x v="1"/>
    <x v="0"/>
    <x v="0"/>
    <n v="1500"/>
    <x v="1471"/>
    <s v=""/>
  </r>
  <r>
    <x v="1"/>
    <x v="0"/>
    <x v="0"/>
    <n v="1200"/>
    <x v="242"/>
    <s v=""/>
  </r>
  <r>
    <x v="1"/>
    <x v="0"/>
    <x v="0"/>
    <n v="2000"/>
    <x v="1472"/>
    <s v=""/>
  </r>
  <r>
    <x v="1"/>
    <x v="0"/>
    <x v="0"/>
    <n v="4000"/>
    <x v="1473"/>
    <s v=""/>
  </r>
  <r>
    <x v="1"/>
    <x v="0"/>
    <x v="0"/>
    <n v="5000"/>
    <x v="1474"/>
    <s v=""/>
  </r>
  <r>
    <x v="1"/>
    <x v="0"/>
    <x v="0"/>
    <n v="2000"/>
    <x v="1475"/>
    <s v=""/>
  </r>
  <r>
    <x v="1"/>
    <x v="0"/>
    <x v="0"/>
    <n v="10000"/>
    <x v="249"/>
    <s v=""/>
  </r>
  <r>
    <x v="1"/>
    <x v="0"/>
    <x v="0"/>
    <n v="10000"/>
    <x v="250"/>
    <s v=""/>
  </r>
  <r>
    <x v="1"/>
    <x v="0"/>
    <x v="0"/>
    <n v="5000"/>
    <x v="1476"/>
    <s v=""/>
  </r>
  <r>
    <x v="1"/>
    <x v="0"/>
    <x v="0"/>
    <n v="2400"/>
    <x v="254"/>
    <s v=""/>
  </r>
  <r>
    <x v="1"/>
    <x v="0"/>
    <x v="0"/>
    <n v="3000"/>
    <x v="1477"/>
    <s v=""/>
  </r>
  <r>
    <x v="1"/>
    <x v="0"/>
    <x v="0"/>
    <n v="28000"/>
    <x v="257"/>
    <s v=""/>
  </r>
  <r>
    <x v="1"/>
    <x v="0"/>
    <x v="0"/>
    <n v="25424"/>
    <x v="259"/>
    <s v=""/>
  </r>
  <r>
    <x v="1"/>
    <x v="0"/>
    <x v="0"/>
    <n v="213380.8"/>
    <x v="260"/>
    <s v=""/>
  </r>
  <r>
    <x v="1"/>
    <x v="0"/>
    <x v="0"/>
    <n v="10500"/>
    <x v="262"/>
    <s v=""/>
  </r>
  <r>
    <x v="1"/>
    <x v="0"/>
    <x v="0"/>
    <n v="3500"/>
    <x v="1478"/>
    <s v=""/>
  </r>
  <r>
    <x v="1"/>
    <x v="0"/>
    <x v="0"/>
    <n v="1500"/>
    <x v="268"/>
    <s v=""/>
  </r>
  <r>
    <x v="1"/>
    <x v="0"/>
    <x v="0"/>
    <n v="35000"/>
    <x v="270"/>
    <s v=""/>
  </r>
  <r>
    <x v="1"/>
    <x v="0"/>
    <x v="0"/>
    <n v="3000"/>
    <x v="1479"/>
    <s v=""/>
  </r>
  <r>
    <x v="1"/>
    <x v="0"/>
    <x v="0"/>
    <n v="13500"/>
    <x v="272"/>
    <s v=""/>
  </r>
  <r>
    <x v="1"/>
    <x v="0"/>
    <x v="0"/>
    <n v="48000"/>
    <x v="273"/>
    <s v=""/>
  </r>
  <r>
    <x v="1"/>
    <x v="0"/>
    <x v="0"/>
    <n v="7000"/>
    <x v="275"/>
    <s v=""/>
  </r>
  <r>
    <x v="1"/>
    <x v="0"/>
    <x v="0"/>
    <n v="506683.88"/>
    <x v="276"/>
    <s v=""/>
  </r>
  <r>
    <x v="1"/>
    <x v="0"/>
    <x v="0"/>
    <n v="10000"/>
    <x v="277"/>
    <s v=""/>
  </r>
  <r>
    <x v="1"/>
    <x v="0"/>
    <x v="0"/>
    <n v="100000"/>
    <x v="278"/>
    <s v=""/>
  </r>
  <r>
    <x v="1"/>
    <x v="0"/>
    <x v="0"/>
    <n v="28500"/>
    <x v="279"/>
    <s v=""/>
  </r>
  <r>
    <x v="1"/>
    <x v="0"/>
    <x v="0"/>
    <n v="3500"/>
    <x v="280"/>
    <s v=""/>
  </r>
  <r>
    <x v="1"/>
    <x v="0"/>
    <x v="0"/>
    <n v="6000"/>
    <x v="281"/>
    <s v=""/>
  </r>
  <r>
    <x v="1"/>
    <x v="0"/>
    <x v="0"/>
    <n v="65000"/>
    <x v="283"/>
    <s v=""/>
  </r>
  <r>
    <x v="1"/>
    <x v="0"/>
    <x v="0"/>
    <n v="1439000"/>
    <x v="284"/>
    <s v=""/>
  </r>
  <r>
    <x v="1"/>
    <x v="0"/>
    <x v="0"/>
    <n v="607848.4"/>
    <x v="285"/>
    <s v=""/>
  </r>
  <r>
    <x v="1"/>
    <x v="0"/>
    <x v="0"/>
    <n v="50000"/>
    <x v="286"/>
    <s v=""/>
  </r>
  <r>
    <x v="1"/>
    <x v="0"/>
    <x v="0"/>
    <n v="3800"/>
    <x v="288"/>
    <s v=""/>
  </r>
  <r>
    <x v="1"/>
    <x v="0"/>
    <x v="0"/>
    <n v="2500"/>
    <x v="1480"/>
    <s v=""/>
  </r>
  <r>
    <x v="1"/>
    <x v="0"/>
    <x v="0"/>
    <n v="6447"/>
    <x v="290"/>
    <s v=""/>
  </r>
  <r>
    <x v="1"/>
    <x v="0"/>
    <x v="0"/>
    <n v="3500"/>
    <x v="291"/>
    <s v=""/>
  </r>
  <r>
    <x v="1"/>
    <x v="0"/>
    <x v="0"/>
    <n v="4000"/>
    <x v="292"/>
    <s v=""/>
  </r>
  <r>
    <x v="1"/>
    <x v="0"/>
    <x v="0"/>
    <n v="2000"/>
    <x v="1481"/>
    <s v=""/>
  </r>
  <r>
    <x v="1"/>
    <x v="0"/>
    <x v="0"/>
    <n v="14800"/>
    <x v="294"/>
    <s v=""/>
  </r>
  <r>
    <x v="1"/>
    <x v="0"/>
    <x v="0"/>
    <n v="3000"/>
    <x v="295"/>
    <s v=""/>
  </r>
  <r>
    <x v="1"/>
    <x v="0"/>
    <x v="0"/>
    <n v="15000"/>
    <x v="296"/>
    <s v=""/>
  </r>
  <r>
    <x v="1"/>
    <x v="0"/>
    <x v="0"/>
    <n v="800"/>
    <x v="297"/>
    <s v=""/>
  </r>
  <r>
    <x v="1"/>
    <x v="0"/>
    <x v="0"/>
    <n v="1000"/>
    <x v="298"/>
    <s v=""/>
  </r>
  <r>
    <x v="1"/>
    <x v="0"/>
    <x v="0"/>
    <n v="5000"/>
    <x v="1482"/>
    <s v=""/>
  </r>
  <r>
    <x v="1"/>
    <x v="0"/>
    <x v="0"/>
    <n v="87120"/>
    <x v="300"/>
    <s v=""/>
  </r>
  <r>
    <x v="1"/>
    <x v="0"/>
    <x v="0"/>
    <n v="92900"/>
    <x v="1483"/>
    <s v=""/>
  </r>
  <r>
    <x v="1"/>
    <x v="0"/>
    <x v="0"/>
    <n v="3000"/>
    <x v="1484"/>
    <s v=""/>
  </r>
  <r>
    <x v="1"/>
    <x v="0"/>
    <x v="0"/>
    <n v="3000"/>
    <x v="1485"/>
    <s v=""/>
  </r>
  <r>
    <x v="1"/>
    <x v="0"/>
    <x v="0"/>
    <n v="4000"/>
    <x v="304"/>
    <s v=""/>
  </r>
  <r>
    <x v="1"/>
    <x v="0"/>
    <x v="0"/>
    <n v="16000"/>
    <x v="305"/>
    <s v=""/>
  </r>
  <r>
    <x v="1"/>
    <x v="0"/>
    <x v="0"/>
    <n v="35000"/>
    <x v="306"/>
    <s v=""/>
  </r>
  <r>
    <x v="1"/>
    <x v="0"/>
    <x v="0"/>
    <n v="24000"/>
    <x v="307"/>
    <s v=""/>
  </r>
  <r>
    <x v="1"/>
    <x v="0"/>
    <x v="0"/>
    <n v="1000"/>
    <x v="1486"/>
    <s v=""/>
  </r>
  <r>
    <x v="1"/>
    <x v="0"/>
    <x v="0"/>
    <n v="40000"/>
    <x v="308"/>
    <s v=""/>
  </r>
  <r>
    <x v="1"/>
    <x v="0"/>
    <x v="0"/>
    <n v="60694.71"/>
    <x v="1487"/>
    <s v=""/>
  </r>
  <r>
    <x v="1"/>
    <x v="0"/>
    <x v="0"/>
    <n v="14000"/>
    <x v="1488"/>
    <s v=""/>
  </r>
  <r>
    <x v="1"/>
    <x v="0"/>
    <x v="0"/>
    <n v="10000"/>
    <x v="310"/>
    <s v=""/>
  </r>
  <r>
    <x v="1"/>
    <x v="0"/>
    <x v="0"/>
    <n v="4000"/>
    <x v="311"/>
    <s v=""/>
  </r>
  <r>
    <x v="1"/>
    <x v="0"/>
    <x v="0"/>
    <n v="50000"/>
    <x v="313"/>
    <s v=""/>
  </r>
  <r>
    <x v="1"/>
    <x v="0"/>
    <x v="0"/>
    <n v="5000"/>
    <x v="315"/>
    <s v=""/>
  </r>
  <r>
    <x v="1"/>
    <x v="0"/>
    <x v="0"/>
    <n v="1000"/>
    <x v="316"/>
    <s v=""/>
  </r>
  <r>
    <x v="1"/>
    <x v="0"/>
    <x v="0"/>
    <n v="3000"/>
    <x v="317"/>
    <s v=""/>
  </r>
  <r>
    <x v="1"/>
    <x v="0"/>
    <x v="0"/>
    <n v="3000"/>
    <x v="319"/>
    <s v=""/>
  </r>
  <r>
    <x v="1"/>
    <x v="0"/>
    <x v="0"/>
    <n v="194016"/>
    <x v="320"/>
    <s v=""/>
  </r>
  <r>
    <x v="1"/>
    <x v="0"/>
    <x v="0"/>
    <n v="6000"/>
    <x v="322"/>
    <s v=""/>
  </r>
  <r>
    <x v="1"/>
    <x v="0"/>
    <x v="0"/>
    <n v="50000"/>
    <x v="323"/>
    <s v=""/>
  </r>
  <r>
    <x v="1"/>
    <x v="0"/>
    <x v="0"/>
    <n v="16000"/>
    <x v="325"/>
    <s v=""/>
  </r>
  <r>
    <x v="1"/>
    <x v="0"/>
    <x v="0"/>
    <n v="2500"/>
    <x v="326"/>
    <s v=""/>
  </r>
  <r>
    <x v="1"/>
    <x v="0"/>
    <x v="0"/>
    <n v="1500"/>
    <x v="327"/>
    <s v=""/>
  </r>
  <r>
    <x v="1"/>
    <x v="0"/>
    <x v="0"/>
    <n v="0"/>
    <x v="329"/>
    <s v="MISE A DISPOSITION DE LOCAUX"/>
  </r>
  <r>
    <x v="1"/>
    <x v="0"/>
    <x v="0"/>
    <n v="2215035.77"/>
    <x v="329"/>
    <s v=""/>
  </r>
  <r>
    <x v="1"/>
    <x v="0"/>
    <x v="0"/>
    <n v="113873.41"/>
    <x v="330"/>
    <s v=""/>
  </r>
  <r>
    <x v="1"/>
    <x v="0"/>
    <x v="0"/>
    <n v="0"/>
    <x v="1489"/>
    <s v="MISE A DISPSOITION DE LOCAUX"/>
  </r>
  <r>
    <x v="1"/>
    <x v="0"/>
    <x v="0"/>
    <n v="418021.88"/>
    <x v="331"/>
    <s v=""/>
  </r>
  <r>
    <x v="1"/>
    <x v="0"/>
    <x v="0"/>
    <n v="136600"/>
    <x v="332"/>
    <s v=""/>
  </r>
  <r>
    <x v="1"/>
    <x v="0"/>
    <x v="0"/>
    <n v="0"/>
    <x v="1490"/>
    <s v="MISE A DISPOSITION DE LOCAUX"/>
  </r>
  <r>
    <x v="1"/>
    <x v="0"/>
    <x v="0"/>
    <n v="30000"/>
    <x v="333"/>
    <s v=""/>
  </r>
  <r>
    <x v="1"/>
    <x v="0"/>
    <x v="0"/>
    <n v="14000"/>
    <x v="335"/>
    <s v=""/>
  </r>
  <r>
    <x v="1"/>
    <x v="0"/>
    <x v="0"/>
    <n v="0"/>
    <x v="1491"/>
    <s v="MISE A DISPOSITION DE LOCAUX"/>
  </r>
  <r>
    <x v="1"/>
    <x v="0"/>
    <x v="0"/>
    <n v="200000"/>
    <x v="336"/>
    <s v=""/>
  </r>
  <r>
    <x v="1"/>
    <x v="0"/>
    <x v="0"/>
    <n v="0"/>
    <x v="1492"/>
    <s v="MISE A DISPOSITION DE LOCAUX"/>
  </r>
  <r>
    <x v="1"/>
    <x v="0"/>
    <x v="0"/>
    <n v="137000"/>
    <x v="337"/>
    <s v=""/>
  </r>
  <r>
    <x v="1"/>
    <x v="0"/>
    <x v="0"/>
    <n v="8000"/>
    <x v="338"/>
    <s v=""/>
  </r>
  <r>
    <x v="1"/>
    <x v="0"/>
    <x v="0"/>
    <n v="20000"/>
    <x v="339"/>
    <s v=""/>
  </r>
  <r>
    <x v="1"/>
    <x v="0"/>
    <x v="0"/>
    <n v="0"/>
    <x v="1493"/>
    <s v="MISE A DISPSOITION DE LOCAUX"/>
  </r>
  <r>
    <x v="1"/>
    <x v="0"/>
    <x v="0"/>
    <n v="18000"/>
    <x v="343"/>
    <s v=""/>
  </r>
  <r>
    <x v="1"/>
    <x v="0"/>
    <x v="0"/>
    <n v="3000"/>
    <x v="1494"/>
    <s v=""/>
  </r>
  <r>
    <x v="1"/>
    <x v="0"/>
    <x v="0"/>
    <n v="201089.82"/>
    <x v="346"/>
    <s v=""/>
  </r>
  <r>
    <x v="1"/>
    <x v="0"/>
    <x v="0"/>
    <n v="155751"/>
    <x v="347"/>
    <s v=""/>
  </r>
  <r>
    <x v="1"/>
    <x v="0"/>
    <x v="0"/>
    <n v="168912.59"/>
    <x v="348"/>
    <s v=""/>
  </r>
  <r>
    <x v="1"/>
    <x v="0"/>
    <x v="0"/>
    <n v="167278"/>
    <x v="349"/>
    <s v=""/>
  </r>
  <r>
    <x v="1"/>
    <x v="0"/>
    <x v="0"/>
    <n v="195791"/>
    <x v="350"/>
    <s v=""/>
  </r>
  <r>
    <x v="1"/>
    <x v="0"/>
    <x v="0"/>
    <n v="235843"/>
    <x v="351"/>
    <s v=""/>
  </r>
  <r>
    <x v="1"/>
    <x v="0"/>
    <x v="0"/>
    <n v="185482.5"/>
    <x v="353"/>
    <s v=""/>
  </r>
  <r>
    <x v="1"/>
    <x v="0"/>
    <x v="0"/>
    <n v="181225"/>
    <x v="354"/>
    <s v=""/>
  </r>
  <r>
    <x v="1"/>
    <x v="0"/>
    <x v="0"/>
    <n v="186580.8"/>
    <x v="356"/>
    <s v=""/>
  </r>
  <r>
    <x v="1"/>
    <x v="0"/>
    <x v="0"/>
    <n v="134278"/>
    <x v="357"/>
    <s v=""/>
  </r>
  <r>
    <x v="1"/>
    <x v="0"/>
    <x v="0"/>
    <n v="133893.70000000001"/>
    <x v="358"/>
    <s v=""/>
  </r>
  <r>
    <x v="1"/>
    <x v="0"/>
    <x v="0"/>
    <n v="1500"/>
    <x v="359"/>
    <s v=""/>
  </r>
  <r>
    <x v="1"/>
    <x v="0"/>
    <x v="0"/>
    <n v="18000"/>
    <x v="360"/>
    <s v=""/>
  </r>
  <r>
    <x v="1"/>
    <x v="0"/>
    <x v="0"/>
    <n v="0"/>
    <x v="1495"/>
    <s v="MISE A DISPOSITION DE LOCAUX"/>
  </r>
  <r>
    <x v="1"/>
    <x v="0"/>
    <x v="0"/>
    <n v="250000"/>
    <x v="362"/>
    <s v=""/>
  </r>
  <r>
    <x v="1"/>
    <x v="0"/>
    <x v="0"/>
    <n v="1000"/>
    <x v="364"/>
    <s v=""/>
  </r>
  <r>
    <x v="1"/>
    <x v="0"/>
    <x v="0"/>
    <n v="0"/>
    <x v="1496"/>
    <s v="MISE A DISPOSITION D EQUIPEMENTS SPORTIFS"/>
  </r>
  <r>
    <x v="1"/>
    <x v="0"/>
    <x v="0"/>
    <n v="50000"/>
    <x v="366"/>
    <s v=""/>
  </r>
  <r>
    <x v="1"/>
    <x v="0"/>
    <x v="0"/>
    <n v="0"/>
    <x v="1497"/>
    <s v="MISE A DISPOSITION D EQUIPEMENTS SPORTIFS"/>
  </r>
  <r>
    <x v="1"/>
    <x v="0"/>
    <x v="0"/>
    <n v="4000"/>
    <x v="367"/>
    <s v=""/>
  </r>
  <r>
    <x v="1"/>
    <x v="0"/>
    <x v="0"/>
    <n v="5000"/>
    <x v="368"/>
    <s v=""/>
  </r>
  <r>
    <x v="1"/>
    <x v="0"/>
    <x v="0"/>
    <n v="2000"/>
    <x v="371"/>
    <s v=""/>
  </r>
  <r>
    <x v="1"/>
    <x v="0"/>
    <x v="0"/>
    <n v="1000"/>
    <x v="372"/>
    <s v=""/>
  </r>
  <r>
    <x v="1"/>
    <x v="0"/>
    <x v="0"/>
    <n v="1437"/>
    <x v="373"/>
    <s v=""/>
  </r>
  <r>
    <x v="1"/>
    <x v="0"/>
    <x v="0"/>
    <n v="75730"/>
    <x v="374"/>
    <s v=""/>
  </r>
  <r>
    <x v="1"/>
    <x v="0"/>
    <x v="0"/>
    <n v="0"/>
    <x v="1498"/>
    <s v="MISE A DISPOSITIONDE LOCAUX"/>
  </r>
  <r>
    <x v="1"/>
    <x v="0"/>
    <x v="0"/>
    <n v="3000"/>
    <x v="1499"/>
    <s v=""/>
  </r>
  <r>
    <x v="1"/>
    <x v="0"/>
    <x v="0"/>
    <n v="5000"/>
    <x v="376"/>
    <s v=""/>
  </r>
  <r>
    <x v="1"/>
    <x v="0"/>
    <x v="0"/>
    <n v="3000"/>
    <x v="377"/>
    <s v=""/>
  </r>
  <r>
    <x v="1"/>
    <x v="0"/>
    <x v="0"/>
    <n v="5000"/>
    <x v="378"/>
    <s v=""/>
  </r>
  <r>
    <x v="1"/>
    <x v="0"/>
    <x v="0"/>
    <n v="3000"/>
    <x v="1500"/>
    <s v=""/>
  </r>
  <r>
    <x v="1"/>
    <x v="0"/>
    <x v="0"/>
    <n v="1030000"/>
    <x v="379"/>
    <s v=""/>
  </r>
  <r>
    <x v="1"/>
    <x v="0"/>
    <x v="0"/>
    <n v="0"/>
    <x v="383"/>
    <s v="MISE A DISPOSITION DE LOCAUX"/>
  </r>
  <r>
    <x v="1"/>
    <x v="0"/>
    <x v="0"/>
    <n v="382215"/>
    <x v="383"/>
    <s v=""/>
  </r>
  <r>
    <x v="1"/>
    <x v="0"/>
    <x v="0"/>
    <n v="5000"/>
    <x v="384"/>
    <s v=""/>
  </r>
  <r>
    <x v="1"/>
    <x v="0"/>
    <x v="0"/>
    <n v="10000"/>
    <x v="385"/>
    <s v=""/>
  </r>
  <r>
    <x v="1"/>
    <x v="0"/>
    <x v="0"/>
    <n v="6000"/>
    <x v="386"/>
    <s v=""/>
  </r>
  <r>
    <x v="1"/>
    <x v="0"/>
    <x v="0"/>
    <n v="0"/>
    <x v="1501"/>
    <s v="MISE A DISPOSITION DE LOCAUX"/>
  </r>
  <r>
    <x v="1"/>
    <x v="0"/>
    <x v="0"/>
    <n v="0"/>
    <x v="1502"/>
    <s v="MISE A DISPOSITION DE LOCAUX"/>
  </r>
  <r>
    <x v="1"/>
    <x v="0"/>
    <x v="0"/>
    <n v="0"/>
    <x v="1503"/>
    <s v="MISE A DISPOSITION DE LOCAUX"/>
  </r>
  <r>
    <x v="1"/>
    <x v="0"/>
    <x v="0"/>
    <n v="0"/>
    <x v="1504"/>
    <s v="MISE A DISPOSITION DE LOCAUX"/>
  </r>
  <r>
    <x v="1"/>
    <x v="0"/>
    <x v="0"/>
    <n v="0"/>
    <x v="1505"/>
    <s v="MISE A DISPOSITION DE LOCAUX"/>
  </r>
  <r>
    <x v="1"/>
    <x v="0"/>
    <x v="0"/>
    <n v="0"/>
    <x v="1506"/>
    <s v="MISE A DISPOSITION DE LOCAUX"/>
  </r>
  <r>
    <x v="1"/>
    <x v="0"/>
    <x v="0"/>
    <n v="0"/>
    <x v="390"/>
    <s v="MISE A DISPOSTION DE LOCAUX"/>
  </r>
  <r>
    <x v="1"/>
    <x v="0"/>
    <x v="0"/>
    <n v="0"/>
    <x v="1507"/>
    <s v="MISE A DISPOSITION DE LOCAUX"/>
  </r>
  <r>
    <x v="1"/>
    <x v="0"/>
    <x v="0"/>
    <n v="0"/>
    <x v="1508"/>
    <s v="MISE A DISPOSITION DE LOCAUX"/>
  </r>
  <r>
    <x v="1"/>
    <x v="0"/>
    <x v="0"/>
    <n v="0"/>
    <x v="1509"/>
    <s v="MISE A DISPOSITION DE LOCAUX"/>
  </r>
  <r>
    <x v="1"/>
    <x v="0"/>
    <x v="0"/>
    <n v="0"/>
    <x v="1510"/>
    <s v="MISE A DISPOSITION DE LOCAUX"/>
  </r>
  <r>
    <x v="1"/>
    <x v="0"/>
    <x v="0"/>
    <n v="0"/>
    <x v="391"/>
    <s v="PARTICIPATION DES ELEVES DE L'ECOLE A DES SEANCES DE REPETITIONS"/>
  </r>
  <r>
    <x v="1"/>
    <x v="0"/>
    <x v="0"/>
    <n v="2723657"/>
    <x v="391"/>
    <s v=""/>
  </r>
  <r>
    <x v="1"/>
    <x v="0"/>
    <x v="0"/>
    <n v="225000"/>
    <x v="393"/>
    <s v=""/>
  </r>
  <r>
    <x v="1"/>
    <x v="0"/>
    <x v="0"/>
    <n v="35000"/>
    <x v="394"/>
    <s v=""/>
  </r>
  <r>
    <x v="1"/>
    <x v="0"/>
    <x v="0"/>
    <n v="0"/>
    <x v="1511"/>
    <s v="MISE A DISPOSITION DE LOCAUX"/>
  </r>
  <r>
    <x v="1"/>
    <x v="0"/>
    <x v="0"/>
    <n v="0"/>
    <x v="1512"/>
    <s v="REDUCTION 50% POSTES A FLOT"/>
  </r>
  <r>
    <x v="1"/>
    <x v="0"/>
    <x v="0"/>
    <n v="500"/>
    <x v="398"/>
    <s v=""/>
  </r>
  <r>
    <x v="1"/>
    <x v="0"/>
    <x v="0"/>
    <n v="3000"/>
    <x v="399"/>
    <s v=""/>
  </r>
  <r>
    <x v="1"/>
    <x v="0"/>
    <x v="0"/>
    <n v="0"/>
    <x v="400"/>
    <s v="MISE A DISPOSITION D EQUIPEMENTS SPORTIFS"/>
  </r>
  <r>
    <x v="1"/>
    <x v="0"/>
    <x v="0"/>
    <n v="0"/>
    <x v="400"/>
    <s v="MISE A DISPOSITION DE LOCAUX"/>
  </r>
  <r>
    <x v="1"/>
    <x v="0"/>
    <x v="0"/>
    <n v="8000"/>
    <x v="400"/>
    <s v=""/>
  </r>
  <r>
    <x v="1"/>
    <x v="0"/>
    <x v="0"/>
    <n v="0"/>
    <x v="1513"/>
    <s v="MISE A DISPOSITION D EQUIPEMENTS SPORTIFS"/>
  </r>
  <r>
    <x v="1"/>
    <x v="0"/>
    <x v="0"/>
    <n v="0"/>
    <x v="1514"/>
    <s v="MISE A DISPOSITION D EQUIPEMENTS SPORTIFS"/>
  </r>
  <r>
    <x v="1"/>
    <x v="0"/>
    <x v="0"/>
    <n v="0"/>
    <x v="1515"/>
    <s v="MISE A DISPOSITION DE TERRAIN"/>
  </r>
  <r>
    <x v="1"/>
    <x v="0"/>
    <x v="0"/>
    <n v="70000"/>
    <x v="402"/>
    <s v=""/>
  </r>
  <r>
    <x v="1"/>
    <x v="0"/>
    <x v="0"/>
    <n v="2000"/>
    <x v="403"/>
    <s v=""/>
  </r>
  <r>
    <x v="1"/>
    <x v="0"/>
    <x v="0"/>
    <n v="1500"/>
    <x v="404"/>
    <s v=""/>
  </r>
  <r>
    <x v="1"/>
    <x v="0"/>
    <x v="0"/>
    <n v="15000"/>
    <x v="405"/>
    <s v=""/>
  </r>
  <r>
    <x v="1"/>
    <x v="0"/>
    <x v="0"/>
    <n v="20000"/>
    <x v="406"/>
    <s v=""/>
  </r>
  <r>
    <x v="1"/>
    <x v="0"/>
    <x v="0"/>
    <n v="0"/>
    <x v="407"/>
    <s v="MISE A DISPOSITION D EQUIPEMENTS SPORTIFS"/>
  </r>
  <r>
    <x v="1"/>
    <x v="0"/>
    <x v="0"/>
    <n v="37000"/>
    <x v="408"/>
    <s v=""/>
  </r>
  <r>
    <x v="1"/>
    <x v="0"/>
    <x v="0"/>
    <n v="2000"/>
    <x v="409"/>
    <s v=""/>
  </r>
  <r>
    <x v="1"/>
    <x v="0"/>
    <x v="0"/>
    <n v="5000"/>
    <x v="410"/>
    <s v=""/>
  </r>
  <r>
    <x v="1"/>
    <x v="0"/>
    <x v="0"/>
    <n v="0"/>
    <x v="411"/>
    <s v="MISE A DISPSOISITION DE LOCAUX"/>
  </r>
  <r>
    <x v="1"/>
    <x v="0"/>
    <x v="0"/>
    <n v="0"/>
    <x v="1516"/>
    <s v="MISE A DISPOSITION DE TERRAIN"/>
  </r>
  <r>
    <x v="1"/>
    <x v="0"/>
    <x v="0"/>
    <n v="6000"/>
    <x v="413"/>
    <s v=""/>
  </r>
  <r>
    <x v="1"/>
    <x v="0"/>
    <x v="0"/>
    <n v="8000"/>
    <x v="414"/>
    <s v=""/>
  </r>
  <r>
    <x v="1"/>
    <x v="0"/>
    <x v="0"/>
    <n v="2500"/>
    <x v="415"/>
    <s v=""/>
  </r>
  <r>
    <x v="1"/>
    <x v="0"/>
    <x v="0"/>
    <n v="50000"/>
    <x v="416"/>
    <s v=""/>
  </r>
  <r>
    <x v="1"/>
    <x v="0"/>
    <x v="0"/>
    <n v="0"/>
    <x v="1517"/>
    <s v="MISE A DISPOSITION D EQUIPEMENTS SPORTIFS"/>
  </r>
  <r>
    <x v="1"/>
    <x v="0"/>
    <x v="0"/>
    <n v="0"/>
    <x v="1518"/>
    <s v="MISE A DISPOSITION DE LOCAUX"/>
  </r>
  <r>
    <x v="1"/>
    <x v="0"/>
    <x v="0"/>
    <n v="5500"/>
    <x v="420"/>
    <s v=""/>
  </r>
  <r>
    <x v="1"/>
    <x v="0"/>
    <x v="0"/>
    <n v="4500"/>
    <x v="421"/>
    <s v=""/>
  </r>
  <r>
    <x v="1"/>
    <x v="0"/>
    <x v="0"/>
    <n v="3300"/>
    <x v="422"/>
    <s v=""/>
  </r>
  <r>
    <x v="1"/>
    <x v="0"/>
    <x v="0"/>
    <n v="0"/>
    <x v="423"/>
    <s v="MISE A DISPOSITION DE LOCAUX"/>
  </r>
  <r>
    <x v="1"/>
    <x v="0"/>
    <x v="0"/>
    <n v="8000"/>
    <x v="424"/>
    <s v=""/>
  </r>
  <r>
    <x v="1"/>
    <x v="0"/>
    <x v="0"/>
    <n v="10000"/>
    <x v="425"/>
    <s v=""/>
  </r>
  <r>
    <x v="1"/>
    <x v="0"/>
    <x v="0"/>
    <n v="8000"/>
    <x v="426"/>
    <s v=""/>
  </r>
  <r>
    <x v="1"/>
    <x v="0"/>
    <x v="0"/>
    <n v="0"/>
    <x v="1519"/>
    <s v="MISE A DISPOSITION DU PERSONNEL 18 AGENTS"/>
  </r>
  <r>
    <x v="1"/>
    <x v="0"/>
    <x v="0"/>
    <n v="3461163.12"/>
    <x v="427"/>
    <s v=""/>
  </r>
  <r>
    <x v="1"/>
    <x v="0"/>
    <x v="0"/>
    <n v="0"/>
    <x v="1520"/>
    <s v="MISE A DISPOSITION DE LOCAUX"/>
  </r>
  <r>
    <x v="1"/>
    <x v="0"/>
    <x v="0"/>
    <n v="130"/>
    <x v="433"/>
    <s v=""/>
  </r>
  <r>
    <x v="1"/>
    <x v="0"/>
    <x v="0"/>
    <n v="4000"/>
    <x v="436"/>
    <s v=""/>
  </r>
  <r>
    <x v="1"/>
    <x v="0"/>
    <x v="0"/>
    <n v="2300"/>
    <x v="438"/>
    <s v=""/>
  </r>
  <r>
    <x v="1"/>
    <x v="0"/>
    <x v="0"/>
    <n v="1200"/>
    <x v="439"/>
    <s v=""/>
  </r>
  <r>
    <x v="1"/>
    <x v="0"/>
    <x v="0"/>
    <n v="2200"/>
    <x v="1521"/>
    <s v=""/>
  </r>
  <r>
    <x v="1"/>
    <x v="0"/>
    <x v="0"/>
    <n v="2500"/>
    <x v="440"/>
    <s v=""/>
  </r>
  <r>
    <x v="1"/>
    <x v="0"/>
    <x v="0"/>
    <n v="160000"/>
    <x v="441"/>
    <s v=""/>
  </r>
  <r>
    <x v="1"/>
    <x v="0"/>
    <x v="0"/>
    <n v="20463.099999999999"/>
    <x v="442"/>
    <s v=""/>
  </r>
  <r>
    <x v="1"/>
    <x v="0"/>
    <x v="0"/>
    <n v="12000"/>
    <x v="443"/>
    <s v=""/>
  </r>
  <r>
    <x v="1"/>
    <x v="0"/>
    <x v="0"/>
    <n v="0"/>
    <x v="444"/>
    <s v="MISE A DISPOSITION DE LOCAUX"/>
  </r>
  <r>
    <x v="1"/>
    <x v="0"/>
    <x v="0"/>
    <n v="12000"/>
    <x v="445"/>
    <s v=""/>
  </r>
  <r>
    <x v="1"/>
    <x v="0"/>
    <x v="0"/>
    <n v="2000"/>
    <x v="446"/>
    <s v=""/>
  </r>
  <r>
    <x v="1"/>
    <x v="0"/>
    <x v="0"/>
    <n v="1000"/>
    <x v="1522"/>
    <s v=""/>
  </r>
  <r>
    <x v="1"/>
    <x v="0"/>
    <x v="0"/>
    <n v="5000"/>
    <x v="447"/>
    <s v=""/>
  </r>
  <r>
    <x v="1"/>
    <x v="0"/>
    <x v="0"/>
    <n v="4500"/>
    <x v="1523"/>
    <s v=""/>
  </r>
  <r>
    <x v="1"/>
    <x v="0"/>
    <x v="0"/>
    <n v="1000"/>
    <x v="1524"/>
    <s v=""/>
  </r>
  <r>
    <x v="1"/>
    <x v="0"/>
    <x v="0"/>
    <n v="0"/>
    <x v="1525"/>
    <s v="MISE A DISPOSITION DE LOCAUX"/>
  </r>
  <r>
    <x v="1"/>
    <x v="0"/>
    <x v="0"/>
    <n v="0"/>
    <x v="1526"/>
    <s v="MISE A DISPOSITION DE LOCAUX"/>
  </r>
  <r>
    <x v="1"/>
    <x v="0"/>
    <x v="0"/>
    <n v="3000"/>
    <x v="1527"/>
    <s v=""/>
  </r>
  <r>
    <x v="1"/>
    <x v="0"/>
    <x v="0"/>
    <n v="5000"/>
    <x v="449"/>
    <s v=""/>
  </r>
  <r>
    <x v="1"/>
    <x v="0"/>
    <x v="0"/>
    <n v="13000"/>
    <x v="450"/>
    <s v=""/>
  </r>
  <r>
    <x v="1"/>
    <x v="0"/>
    <x v="0"/>
    <n v="0"/>
    <x v="451"/>
    <s v="MISE A DISPSOSITION DE LOCAUX"/>
  </r>
  <r>
    <x v="1"/>
    <x v="0"/>
    <x v="0"/>
    <n v="5000"/>
    <x v="453"/>
    <s v=""/>
  </r>
  <r>
    <x v="1"/>
    <x v="0"/>
    <x v="0"/>
    <n v="5000"/>
    <x v="454"/>
    <s v=""/>
  </r>
  <r>
    <x v="1"/>
    <x v="0"/>
    <x v="0"/>
    <n v="4000"/>
    <x v="1528"/>
    <s v=""/>
  </r>
  <r>
    <x v="1"/>
    <x v="0"/>
    <x v="0"/>
    <n v="0"/>
    <x v="1529"/>
    <s v="MISE A DISPOITION DE LOCAUX"/>
  </r>
  <r>
    <x v="1"/>
    <x v="0"/>
    <x v="0"/>
    <n v="84672"/>
    <x v="456"/>
    <s v=""/>
  </r>
  <r>
    <x v="1"/>
    <x v="0"/>
    <x v="0"/>
    <n v="35000"/>
    <x v="458"/>
    <s v=""/>
  </r>
  <r>
    <x v="1"/>
    <x v="0"/>
    <x v="0"/>
    <n v="50000"/>
    <x v="1530"/>
    <s v=""/>
  </r>
  <r>
    <x v="1"/>
    <x v="0"/>
    <x v="0"/>
    <n v="31600"/>
    <x v="1531"/>
    <s v=""/>
  </r>
  <r>
    <x v="1"/>
    <x v="0"/>
    <x v="0"/>
    <n v="5000"/>
    <x v="1532"/>
    <s v=""/>
  </r>
  <r>
    <x v="1"/>
    <x v="0"/>
    <x v="0"/>
    <n v="9000"/>
    <x v="460"/>
    <s v=""/>
  </r>
  <r>
    <x v="1"/>
    <x v="0"/>
    <x v="0"/>
    <n v="0"/>
    <x v="461"/>
    <s v="MISE A DISPOSITION DE LOCAUX"/>
  </r>
  <r>
    <x v="1"/>
    <x v="0"/>
    <x v="0"/>
    <n v="440000"/>
    <x v="461"/>
    <s v=""/>
  </r>
  <r>
    <x v="1"/>
    <x v="0"/>
    <x v="0"/>
    <n v="0"/>
    <x v="1533"/>
    <s v="MISE A DISPOSITION DE LOCAUX"/>
  </r>
  <r>
    <x v="1"/>
    <x v="0"/>
    <x v="0"/>
    <n v="15000"/>
    <x v="462"/>
    <s v=""/>
  </r>
  <r>
    <x v="1"/>
    <x v="0"/>
    <x v="0"/>
    <n v="0"/>
    <x v="1534"/>
    <s v="MISE A DISPOSITION DE LOCAUX"/>
  </r>
  <r>
    <x v="1"/>
    <x v="0"/>
    <x v="0"/>
    <n v="96200"/>
    <x v="463"/>
    <s v=""/>
  </r>
  <r>
    <x v="1"/>
    <x v="0"/>
    <x v="0"/>
    <n v="6000"/>
    <x v="1535"/>
    <s v=""/>
  </r>
  <r>
    <x v="1"/>
    <x v="0"/>
    <x v="0"/>
    <n v="4000"/>
    <x v="464"/>
    <s v=""/>
  </r>
  <r>
    <x v="1"/>
    <x v="0"/>
    <x v="0"/>
    <n v="5720"/>
    <x v="465"/>
    <s v=""/>
  </r>
  <r>
    <x v="1"/>
    <x v="0"/>
    <x v="0"/>
    <n v="15000"/>
    <x v="466"/>
    <s v=""/>
  </r>
  <r>
    <x v="1"/>
    <x v="0"/>
    <x v="0"/>
    <n v="200000"/>
    <x v="467"/>
    <s v=""/>
  </r>
  <r>
    <x v="1"/>
    <x v="0"/>
    <x v="0"/>
    <n v="0"/>
    <x v="1536"/>
    <s v="MISE A DISPOSITION DE TERRAIN"/>
  </r>
  <r>
    <x v="1"/>
    <x v="0"/>
    <x v="0"/>
    <n v="5000"/>
    <x v="468"/>
    <s v=""/>
  </r>
  <r>
    <x v="1"/>
    <x v="0"/>
    <x v="0"/>
    <n v="6000"/>
    <x v="1537"/>
    <s v=""/>
  </r>
  <r>
    <x v="1"/>
    <x v="0"/>
    <x v="0"/>
    <n v="15000"/>
    <x v="469"/>
    <s v=""/>
  </r>
  <r>
    <x v="1"/>
    <x v="0"/>
    <x v="0"/>
    <n v="147014.39999999999"/>
    <x v="471"/>
    <s v=""/>
  </r>
  <r>
    <x v="1"/>
    <x v="0"/>
    <x v="0"/>
    <n v="367913.84"/>
    <x v="472"/>
    <s v=""/>
  </r>
  <r>
    <x v="1"/>
    <x v="0"/>
    <x v="0"/>
    <n v="336363.2"/>
    <x v="473"/>
    <s v=""/>
  </r>
  <r>
    <x v="1"/>
    <x v="0"/>
    <x v="0"/>
    <n v="26500"/>
    <x v="474"/>
    <s v=""/>
  </r>
  <r>
    <x v="1"/>
    <x v="0"/>
    <x v="0"/>
    <n v="17000"/>
    <x v="476"/>
    <s v=""/>
  </r>
  <r>
    <x v="1"/>
    <x v="0"/>
    <x v="0"/>
    <n v="452843.16"/>
    <x v="477"/>
    <s v=""/>
  </r>
  <r>
    <x v="1"/>
    <x v="0"/>
    <x v="0"/>
    <n v="800"/>
    <x v="479"/>
    <s v=""/>
  </r>
  <r>
    <x v="1"/>
    <x v="0"/>
    <x v="0"/>
    <n v="0"/>
    <x v="1538"/>
    <s v="MISE A DISPOSITION DE LOCAUX"/>
  </r>
  <r>
    <x v="1"/>
    <x v="0"/>
    <x v="0"/>
    <n v="9000"/>
    <x v="480"/>
    <s v=""/>
  </r>
  <r>
    <x v="1"/>
    <x v="0"/>
    <x v="0"/>
    <n v="10000"/>
    <x v="1539"/>
    <s v=""/>
  </r>
  <r>
    <x v="1"/>
    <x v="0"/>
    <x v="0"/>
    <n v="235000"/>
    <x v="483"/>
    <s v=""/>
  </r>
  <r>
    <x v="1"/>
    <x v="0"/>
    <x v="0"/>
    <n v="0"/>
    <x v="1540"/>
    <s v="REDCUTION DE 50% POSTES A FLOT"/>
  </r>
  <r>
    <x v="1"/>
    <x v="0"/>
    <x v="0"/>
    <n v="3000"/>
    <x v="484"/>
    <s v=""/>
  </r>
  <r>
    <x v="1"/>
    <x v="0"/>
    <x v="0"/>
    <n v="687"/>
    <x v="1541"/>
    <s v=""/>
  </r>
  <r>
    <x v="1"/>
    <x v="0"/>
    <x v="0"/>
    <n v="0"/>
    <x v="488"/>
    <s v="MISE A DISPOSITION DE LOCAUX"/>
  </r>
  <r>
    <x v="1"/>
    <x v="0"/>
    <x v="0"/>
    <n v="2500"/>
    <x v="1542"/>
    <s v=""/>
  </r>
  <r>
    <x v="1"/>
    <x v="0"/>
    <x v="0"/>
    <n v="84000"/>
    <x v="489"/>
    <s v=""/>
  </r>
  <r>
    <x v="1"/>
    <x v="0"/>
    <x v="0"/>
    <n v="3000"/>
    <x v="1543"/>
    <s v=""/>
  </r>
  <r>
    <x v="1"/>
    <x v="0"/>
    <x v="0"/>
    <n v="13000"/>
    <x v="490"/>
    <s v=""/>
  </r>
  <r>
    <x v="1"/>
    <x v="0"/>
    <x v="0"/>
    <n v="16000"/>
    <x v="491"/>
    <s v=""/>
  </r>
  <r>
    <x v="1"/>
    <x v="0"/>
    <x v="0"/>
    <n v="10000"/>
    <x v="493"/>
    <s v=""/>
  </r>
  <r>
    <x v="1"/>
    <x v="0"/>
    <x v="0"/>
    <n v="100000"/>
    <x v="494"/>
    <s v=""/>
  </r>
  <r>
    <x v="1"/>
    <x v="0"/>
    <x v="0"/>
    <n v="0"/>
    <x v="1544"/>
    <s v="PRET DE LA SALLE DU 26 EME CENTENAIRE 1 JOURNEE + MOBILIER+ AUDIO VISUEL"/>
  </r>
  <r>
    <x v="1"/>
    <x v="0"/>
    <x v="0"/>
    <n v="4000"/>
    <x v="496"/>
    <s v=""/>
  </r>
  <r>
    <x v="1"/>
    <x v="0"/>
    <x v="0"/>
    <n v="13500"/>
    <x v="499"/>
    <s v=""/>
  </r>
  <r>
    <x v="1"/>
    <x v="0"/>
    <x v="0"/>
    <n v="2000"/>
    <x v="1545"/>
    <s v=""/>
  </r>
  <r>
    <x v="1"/>
    <x v="0"/>
    <x v="0"/>
    <n v="0"/>
    <x v="1546"/>
    <s v="PRET DE LA SALLE DU 26 EME CENTENAIRE 1 JOURNEE + MOBILIER+ AUDIO VISUEL"/>
  </r>
  <r>
    <x v="1"/>
    <x v="0"/>
    <x v="0"/>
    <n v="1000"/>
    <x v="501"/>
    <s v=""/>
  </r>
  <r>
    <x v="1"/>
    <x v="0"/>
    <x v="0"/>
    <n v="1500"/>
    <x v="503"/>
    <s v=""/>
  </r>
  <r>
    <x v="1"/>
    <x v="0"/>
    <x v="0"/>
    <n v="1200"/>
    <x v="504"/>
    <s v=""/>
  </r>
  <r>
    <x v="1"/>
    <x v="0"/>
    <x v="0"/>
    <n v="0"/>
    <x v="1547"/>
    <s v="MISE A DISPOITION DE LOCAUX"/>
  </r>
  <r>
    <x v="1"/>
    <x v="0"/>
    <x v="0"/>
    <n v="0"/>
    <x v="1547"/>
    <s v="MISE A DISPOSISTION DE LOCAUX"/>
  </r>
  <r>
    <x v="1"/>
    <x v="0"/>
    <x v="0"/>
    <n v="40000"/>
    <x v="505"/>
    <s v=""/>
  </r>
  <r>
    <x v="1"/>
    <x v="0"/>
    <x v="0"/>
    <n v="6700"/>
    <x v="506"/>
    <s v=""/>
  </r>
  <r>
    <x v="1"/>
    <x v="0"/>
    <x v="0"/>
    <n v="5000"/>
    <x v="507"/>
    <s v=""/>
  </r>
  <r>
    <x v="1"/>
    <x v="0"/>
    <x v="0"/>
    <n v="0"/>
    <x v="1548"/>
    <s v="MISE A DISPOSITION DE LOCAUX"/>
  </r>
  <r>
    <x v="1"/>
    <x v="0"/>
    <x v="0"/>
    <n v="900000"/>
    <x v="508"/>
    <s v=""/>
  </r>
  <r>
    <x v="1"/>
    <x v="0"/>
    <x v="0"/>
    <n v="95000"/>
    <x v="509"/>
    <s v=""/>
  </r>
  <r>
    <x v="1"/>
    <x v="0"/>
    <x v="0"/>
    <n v="2000"/>
    <x v="510"/>
    <s v=""/>
  </r>
  <r>
    <x v="1"/>
    <x v="0"/>
    <x v="0"/>
    <n v="5000"/>
    <x v="511"/>
    <s v=""/>
  </r>
  <r>
    <x v="1"/>
    <x v="0"/>
    <x v="0"/>
    <n v="33000"/>
    <x v="512"/>
    <s v=""/>
  </r>
  <r>
    <x v="1"/>
    <x v="0"/>
    <x v="0"/>
    <n v="0"/>
    <x v="1549"/>
    <s v="MISE A DISPOSITION DES ARTISTES SOLISTES DU CHOEUR DE L OPERA"/>
  </r>
  <r>
    <x v="1"/>
    <x v="0"/>
    <x v="0"/>
    <n v="0"/>
    <x v="1550"/>
    <s v="MISE A DISPOSITION DES ARTISTES SOLISTES DU CHOEUR DE L OPERA"/>
  </r>
  <r>
    <x v="1"/>
    <x v="0"/>
    <x v="0"/>
    <n v="0"/>
    <x v="1551"/>
    <s v="MISE A DISPOSITION DU CHOEUR DE L 'OPERA MUNICIPAL"/>
  </r>
  <r>
    <x v="1"/>
    <x v="0"/>
    <x v="0"/>
    <n v="0"/>
    <x v="1552"/>
    <s v="MISE A DISPOSITION DES ARTISTES SOLISTES DU CHOEUR DE L OPERA"/>
  </r>
  <r>
    <x v="1"/>
    <x v="0"/>
    <x v="0"/>
    <n v="0"/>
    <x v="1553"/>
    <s v="MISE A DISPOSITION DES ARTISTES SOLISTES DU CHOEUR DE L OPERA"/>
  </r>
  <r>
    <x v="1"/>
    <x v="0"/>
    <x v="0"/>
    <n v="0"/>
    <x v="1554"/>
    <s v="MISE A DISPOSITION DES ARTISTES SOLISTES DU CHOEUR DE L OPERA"/>
  </r>
  <r>
    <x v="1"/>
    <x v="0"/>
    <x v="0"/>
    <n v="35000"/>
    <x v="1555"/>
    <s v=""/>
  </r>
  <r>
    <x v="1"/>
    <x v="0"/>
    <x v="0"/>
    <n v="17000"/>
    <x v="514"/>
    <s v=""/>
  </r>
  <r>
    <x v="1"/>
    <x v="0"/>
    <x v="0"/>
    <n v="2000"/>
    <x v="1556"/>
    <s v=""/>
  </r>
  <r>
    <x v="1"/>
    <x v="0"/>
    <x v="0"/>
    <n v="6000"/>
    <x v="515"/>
    <s v=""/>
  </r>
  <r>
    <x v="1"/>
    <x v="0"/>
    <x v="0"/>
    <n v="7000"/>
    <x v="516"/>
    <s v=""/>
  </r>
  <r>
    <x v="1"/>
    <x v="0"/>
    <x v="0"/>
    <n v="1500"/>
    <x v="1557"/>
    <s v=""/>
  </r>
  <r>
    <x v="1"/>
    <x v="0"/>
    <x v="0"/>
    <n v="3400"/>
    <x v="518"/>
    <s v=""/>
  </r>
  <r>
    <x v="1"/>
    <x v="0"/>
    <x v="0"/>
    <n v="42696"/>
    <x v="519"/>
    <s v=""/>
  </r>
  <r>
    <x v="1"/>
    <x v="0"/>
    <x v="0"/>
    <n v="10000"/>
    <x v="521"/>
    <s v=""/>
  </r>
  <r>
    <x v="1"/>
    <x v="0"/>
    <x v="0"/>
    <n v="0"/>
    <x v="1558"/>
    <s v="MISE A DISPOSITION DE LOCAUX"/>
  </r>
  <r>
    <x v="1"/>
    <x v="0"/>
    <x v="0"/>
    <n v="290628"/>
    <x v="522"/>
    <s v=""/>
  </r>
  <r>
    <x v="1"/>
    <x v="0"/>
    <x v="0"/>
    <n v="100000"/>
    <x v="523"/>
    <s v=""/>
  </r>
  <r>
    <x v="1"/>
    <x v="0"/>
    <x v="0"/>
    <n v="9000"/>
    <x v="524"/>
    <s v=""/>
  </r>
  <r>
    <x v="1"/>
    <x v="0"/>
    <x v="0"/>
    <n v="900"/>
    <x v="525"/>
    <s v=""/>
  </r>
  <r>
    <x v="1"/>
    <x v="0"/>
    <x v="0"/>
    <n v="0"/>
    <x v="1559"/>
    <s v="MISE A DISPOSITION D EQUIPEMENTS SPORTIFS"/>
  </r>
  <r>
    <x v="1"/>
    <x v="0"/>
    <x v="0"/>
    <n v="14500"/>
    <x v="526"/>
    <s v=""/>
  </r>
  <r>
    <x v="1"/>
    <x v="0"/>
    <x v="0"/>
    <n v="2500"/>
    <x v="528"/>
    <s v=""/>
  </r>
  <r>
    <x v="1"/>
    <x v="0"/>
    <x v="0"/>
    <n v="0"/>
    <x v="1560"/>
    <s v="MISE A DISPOSITION DE LOCAUX"/>
  </r>
  <r>
    <x v="1"/>
    <x v="0"/>
    <x v="0"/>
    <n v="0"/>
    <x v="1560"/>
    <s v="MISE A DISPOSITION DE LOCAUX"/>
  </r>
  <r>
    <x v="1"/>
    <x v="0"/>
    <x v="0"/>
    <n v="0"/>
    <x v="1560"/>
    <s v="MISE A DISPOSITION DE LOCAUX"/>
  </r>
  <r>
    <x v="1"/>
    <x v="0"/>
    <x v="0"/>
    <n v="0"/>
    <x v="1560"/>
    <s v="MISE A DISPOSITION DE LOCAUX"/>
  </r>
  <r>
    <x v="1"/>
    <x v="0"/>
    <x v="0"/>
    <n v="0"/>
    <x v="1560"/>
    <s v="MISE A DISPOSITION DE LOCAUX"/>
  </r>
  <r>
    <x v="1"/>
    <x v="0"/>
    <x v="0"/>
    <n v="0"/>
    <x v="1560"/>
    <s v="MISE A DISPOSITION DE LOCAUX"/>
  </r>
  <r>
    <x v="1"/>
    <x v="0"/>
    <x v="0"/>
    <n v="11000"/>
    <x v="530"/>
    <s v=""/>
  </r>
  <r>
    <x v="1"/>
    <x v="0"/>
    <x v="0"/>
    <n v="0"/>
    <x v="1561"/>
    <s v="MISE A DISPOSITION D EQUIPEMENTS SPORTIFS"/>
  </r>
  <r>
    <x v="1"/>
    <x v="0"/>
    <x v="0"/>
    <n v="3000"/>
    <x v="531"/>
    <s v=""/>
  </r>
  <r>
    <x v="1"/>
    <x v="0"/>
    <x v="0"/>
    <n v="1500"/>
    <x v="533"/>
    <s v=""/>
  </r>
  <r>
    <x v="1"/>
    <x v="0"/>
    <x v="0"/>
    <n v="5000"/>
    <x v="534"/>
    <s v=""/>
  </r>
  <r>
    <x v="1"/>
    <x v="0"/>
    <x v="0"/>
    <n v="2000"/>
    <x v="535"/>
    <s v=""/>
  </r>
  <r>
    <x v="1"/>
    <x v="0"/>
    <x v="0"/>
    <n v="0"/>
    <x v="1562"/>
    <s v="MISE A DISPOSITION DE LOCAUX"/>
  </r>
  <r>
    <x v="1"/>
    <x v="0"/>
    <x v="0"/>
    <n v="0"/>
    <x v="1562"/>
    <s v="MISE A DISPOSITION DE LOCAUX"/>
  </r>
  <r>
    <x v="1"/>
    <x v="0"/>
    <x v="0"/>
    <n v="0"/>
    <x v="1562"/>
    <s v="MISE A DISPOSITION DE LOCAUX"/>
  </r>
  <r>
    <x v="1"/>
    <x v="0"/>
    <x v="0"/>
    <n v="0"/>
    <x v="1563"/>
    <s v="MISE A DISPOSITION DE LOCAUX"/>
  </r>
  <r>
    <x v="1"/>
    <x v="0"/>
    <x v="0"/>
    <n v="1300"/>
    <x v="537"/>
    <s v=""/>
  </r>
  <r>
    <x v="1"/>
    <x v="0"/>
    <x v="0"/>
    <n v="0"/>
    <x v="539"/>
    <s v="MISE A DISPOSITION DE LOCAUX"/>
  </r>
  <r>
    <x v="1"/>
    <x v="0"/>
    <x v="0"/>
    <n v="0"/>
    <x v="1564"/>
    <s v="MISE A DISPOSITION D'EQUIPEMENTS SPORTIFS"/>
  </r>
  <r>
    <x v="1"/>
    <x v="0"/>
    <x v="0"/>
    <n v="3000"/>
    <x v="1564"/>
    <s v=""/>
  </r>
  <r>
    <x v="1"/>
    <x v="0"/>
    <x v="0"/>
    <n v="1165000"/>
    <x v="540"/>
    <s v=""/>
  </r>
  <r>
    <x v="1"/>
    <x v="0"/>
    <x v="0"/>
    <n v="22000"/>
    <x v="541"/>
    <s v=""/>
  </r>
  <r>
    <x v="1"/>
    <x v="0"/>
    <x v="0"/>
    <n v="20000"/>
    <x v="543"/>
    <s v=""/>
  </r>
  <r>
    <x v="1"/>
    <x v="0"/>
    <x v="0"/>
    <n v="1000"/>
    <x v="544"/>
    <s v=""/>
  </r>
  <r>
    <x v="1"/>
    <x v="0"/>
    <x v="0"/>
    <n v="1300"/>
    <x v="546"/>
    <s v=""/>
  </r>
  <r>
    <x v="1"/>
    <x v="0"/>
    <x v="0"/>
    <n v="4000"/>
    <x v="547"/>
    <s v=""/>
  </r>
  <r>
    <x v="1"/>
    <x v="0"/>
    <x v="0"/>
    <n v="19000"/>
    <x v="548"/>
    <s v=""/>
  </r>
  <r>
    <x v="1"/>
    <x v="0"/>
    <x v="0"/>
    <n v="35000"/>
    <x v="549"/>
    <s v=""/>
  </r>
  <r>
    <x v="1"/>
    <x v="0"/>
    <x v="0"/>
    <n v="4900"/>
    <x v="1565"/>
    <s v=""/>
  </r>
  <r>
    <x v="1"/>
    <x v="0"/>
    <x v="0"/>
    <n v="0"/>
    <x v="1566"/>
    <s v="REDUCTION 50% POSTES A FLOT OU A TERRE ET ALGECO"/>
  </r>
  <r>
    <x v="1"/>
    <x v="0"/>
    <x v="0"/>
    <n v="8000"/>
    <x v="1567"/>
    <s v=""/>
  </r>
  <r>
    <x v="1"/>
    <x v="0"/>
    <x v="0"/>
    <n v="0"/>
    <x v="1568"/>
    <s v="MISE A DISPOSITION DE LOCAUX"/>
  </r>
  <r>
    <x v="1"/>
    <x v="0"/>
    <x v="0"/>
    <n v="0"/>
    <x v="1568"/>
    <s v="MISE A DISPSOSITION DE LOCAUX"/>
  </r>
  <r>
    <x v="1"/>
    <x v="0"/>
    <x v="0"/>
    <n v="151000"/>
    <x v="1568"/>
    <s v=""/>
  </r>
  <r>
    <x v="1"/>
    <x v="0"/>
    <x v="0"/>
    <n v="0"/>
    <x v="1569"/>
    <s v="MISE A DISPOSITION DE LOCAUX"/>
  </r>
  <r>
    <x v="1"/>
    <x v="0"/>
    <x v="0"/>
    <n v="11000"/>
    <x v="553"/>
    <s v=""/>
  </r>
  <r>
    <x v="1"/>
    <x v="0"/>
    <x v="0"/>
    <n v="10000"/>
    <x v="554"/>
    <s v=""/>
  </r>
  <r>
    <x v="1"/>
    <x v="0"/>
    <x v="0"/>
    <n v="2592"/>
    <x v="1570"/>
    <s v=""/>
  </r>
  <r>
    <x v="1"/>
    <x v="0"/>
    <x v="0"/>
    <n v="10000"/>
    <x v="555"/>
    <s v=""/>
  </r>
  <r>
    <x v="1"/>
    <x v="0"/>
    <x v="0"/>
    <n v="0"/>
    <x v="1571"/>
    <s v="MISE A DISPOSITION DE LOCAUX"/>
  </r>
  <r>
    <x v="1"/>
    <x v="0"/>
    <x v="0"/>
    <n v="0"/>
    <x v="1572"/>
    <s v="MISE A DISPOSITION DE LOCAUX"/>
  </r>
  <r>
    <x v="1"/>
    <x v="0"/>
    <x v="0"/>
    <n v="0"/>
    <x v="1573"/>
    <s v="MISE A DISPOSITION DE LOCAUX"/>
  </r>
  <r>
    <x v="1"/>
    <x v="0"/>
    <x v="0"/>
    <n v="16400"/>
    <x v="1574"/>
    <s v=""/>
  </r>
  <r>
    <x v="1"/>
    <x v="0"/>
    <x v="0"/>
    <n v="9000"/>
    <x v="557"/>
    <s v=""/>
  </r>
  <r>
    <x v="1"/>
    <x v="0"/>
    <x v="0"/>
    <n v="0"/>
    <x v="1575"/>
    <s v="MISE A DISPOSITION DE LOCAUX"/>
  </r>
  <r>
    <x v="1"/>
    <x v="0"/>
    <x v="0"/>
    <n v="0"/>
    <x v="1576"/>
    <s v="MISE A DISPOSITION DE LOCAUX"/>
  </r>
  <r>
    <x v="1"/>
    <x v="0"/>
    <x v="0"/>
    <n v="10000"/>
    <x v="558"/>
    <s v=""/>
  </r>
  <r>
    <x v="1"/>
    <x v="0"/>
    <x v="0"/>
    <n v="6000"/>
    <x v="1577"/>
    <s v=""/>
  </r>
  <r>
    <x v="1"/>
    <x v="0"/>
    <x v="0"/>
    <n v="8000"/>
    <x v="560"/>
    <s v=""/>
  </r>
  <r>
    <x v="1"/>
    <x v="0"/>
    <x v="0"/>
    <n v="8500"/>
    <x v="1578"/>
    <s v=""/>
  </r>
  <r>
    <x v="1"/>
    <x v="0"/>
    <x v="0"/>
    <n v="0"/>
    <x v="561"/>
    <s v="MISE A DISPOSITION DE LOCAUX"/>
  </r>
  <r>
    <x v="1"/>
    <x v="0"/>
    <x v="0"/>
    <n v="1000"/>
    <x v="1579"/>
    <s v=""/>
  </r>
  <r>
    <x v="1"/>
    <x v="0"/>
    <x v="0"/>
    <n v="0"/>
    <x v="1580"/>
    <s v="MISE A DISPSOSITION DE LOCAUX"/>
  </r>
  <r>
    <x v="1"/>
    <x v="0"/>
    <x v="0"/>
    <n v="10000"/>
    <x v="1581"/>
    <s v=""/>
  </r>
  <r>
    <x v="1"/>
    <x v="0"/>
    <x v="0"/>
    <n v="1086"/>
    <x v="1582"/>
    <s v=""/>
  </r>
  <r>
    <x v="1"/>
    <x v="0"/>
    <x v="0"/>
    <n v="3000"/>
    <x v="566"/>
    <s v=""/>
  </r>
  <r>
    <x v="1"/>
    <x v="0"/>
    <x v="0"/>
    <n v="2389.89"/>
    <x v="1583"/>
    <s v=""/>
  </r>
  <r>
    <x v="1"/>
    <x v="0"/>
    <x v="0"/>
    <n v="1200"/>
    <x v="567"/>
    <s v=""/>
  </r>
  <r>
    <x v="1"/>
    <x v="0"/>
    <x v="0"/>
    <n v="0"/>
    <x v="568"/>
    <s v="MISE A DSPOSITION DE LOCAUX"/>
  </r>
  <r>
    <x v="1"/>
    <x v="0"/>
    <x v="0"/>
    <n v="1352500"/>
    <x v="568"/>
    <s v=""/>
  </r>
  <r>
    <x v="1"/>
    <x v="0"/>
    <x v="0"/>
    <n v="965000"/>
    <x v="569"/>
    <s v=""/>
  </r>
  <r>
    <x v="1"/>
    <x v="0"/>
    <x v="0"/>
    <n v="330000"/>
    <x v="570"/>
    <s v=""/>
  </r>
  <r>
    <x v="1"/>
    <x v="0"/>
    <x v="0"/>
    <n v="0"/>
    <x v="571"/>
    <s v="MISE A DISPOSITION DE LA DALE DE JANVIER 2015 1/2 JOURNEE TARIF AUTRE QUE CULTUREL"/>
  </r>
  <r>
    <x v="1"/>
    <x v="0"/>
    <x v="0"/>
    <n v="0"/>
    <x v="571"/>
    <s v="MISE A DISPOSITION DE LA SALLE DE CONFERENCE LE 7 JANVIER 2015 1/2 JOURNEE TARIF AUTRE QUE CULTUREL"/>
  </r>
  <r>
    <x v="1"/>
    <x v="0"/>
    <x v="0"/>
    <n v="3500"/>
    <x v="572"/>
    <s v=""/>
  </r>
  <r>
    <x v="1"/>
    <x v="0"/>
    <x v="0"/>
    <n v="27000"/>
    <x v="573"/>
    <s v=""/>
  </r>
  <r>
    <x v="1"/>
    <x v="0"/>
    <x v="0"/>
    <n v="10000"/>
    <x v="574"/>
    <s v=""/>
  </r>
  <r>
    <x v="1"/>
    <x v="0"/>
    <x v="0"/>
    <n v="107288"/>
    <x v="1584"/>
    <s v=""/>
  </r>
  <r>
    <x v="1"/>
    <x v="0"/>
    <x v="0"/>
    <n v="3000"/>
    <x v="1585"/>
    <s v=""/>
  </r>
  <r>
    <x v="1"/>
    <x v="0"/>
    <x v="0"/>
    <n v="60000"/>
    <x v="575"/>
    <s v=""/>
  </r>
  <r>
    <x v="1"/>
    <x v="0"/>
    <x v="0"/>
    <n v="2500"/>
    <x v="577"/>
    <s v=""/>
  </r>
  <r>
    <x v="1"/>
    <x v="0"/>
    <x v="0"/>
    <n v="500000"/>
    <x v="1586"/>
    <s v=""/>
  </r>
  <r>
    <x v="1"/>
    <x v="0"/>
    <x v="0"/>
    <n v="127784.14"/>
    <x v="578"/>
    <s v=""/>
  </r>
  <r>
    <x v="1"/>
    <x v="0"/>
    <x v="0"/>
    <n v="8000"/>
    <x v="1587"/>
    <s v=""/>
  </r>
  <r>
    <x v="1"/>
    <x v="0"/>
    <x v="0"/>
    <n v="130000"/>
    <x v="580"/>
    <s v=""/>
  </r>
  <r>
    <x v="1"/>
    <x v="0"/>
    <x v="0"/>
    <n v="2000"/>
    <x v="1588"/>
    <s v=""/>
  </r>
  <r>
    <x v="1"/>
    <x v="0"/>
    <x v="0"/>
    <n v="30000"/>
    <x v="1589"/>
    <s v=""/>
  </r>
  <r>
    <x v="1"/>
    <x v="0"/>
    <x v="0"/>
    <n v="35000"/>
    <x v="581"/>
    <s v=""/>
  </r>
  <r>
    <x v="1"/>
    <x v="0"/>
    <x v="0"/>
    <n v="15000"/>
    <x v="582"/>
    <s v=""/>
  </r>
  <r>
    <x v="1"/>
    <x v="0"/>
    <x v="0"/>
    <n v="0"/>
    <x v="582"/>
    <s v="MISE A DISPOSITION D EQUIPEMENTS SPORTIFS"/>
  </r>
  <r>
    <x v="1"/>
    <x v="0"/>
    <x v="0"/>
    <n v="10000"/>
    <x v="1590"/>
    <s v=""/>
  </r>
  <r>
    <x v="1"/>
    <x v="0"/>
    <x v="0"/>
    <n v="0"/>
    <x v="1591"/>
    <s v="MISE A DISPOSITION D EQUIPEMENTS SPORTIFS"/>
  </r>
  <r>
    <x v="1"/>
    <x v="0"/>
    <x v="0"/>
    <n v="0"/>
    <x v="1592"/>
    <s v="MISE A DISPOSITION D EQUIPEMENTS SPORTIFS"/>
  </r>
  <r>
    <x v="1"/>
    <x v="0"/>
    <x v="0"/>
    <n v="0"/>
    <x v="583"/>
    <s v="MISE A DISPOSITION D EQUIPEMENTS SPORTIFS"/>
  </r>
  <r>
    <x v="1"/>
    <x v="0"/>
    <x v="0"/>
    <n v="1500"/>
    <x v="583"/>
    <s v=""/>
  </r>
  <r>
    <x v="1"/>
    <x v="0"/>
    <x v="0"/>
    <n v="0"/>
    <x v="584"/>
    <s v="MISE A DISPOSITION D EQUIPEMENTS SPORTIFS"/>
  </r>
  <r>
    <x v="1"/>
    <x v="0"/>
    <x v="0"/>
    <n v="4000"/>
    <x v="584"/>
    <s v=""/>
  </r>
  <r>
    <x v="1"/>
    <x v="0"/>
    <x v="0"/>
    <n v="0"/>
    <x v="585"/>
    <s v="MISE A DISPOSITION D EQUIPEMENTS SPORTIFS"/>
  </r>
  <r>
    <x v="1"/>
    <x v="0"/>
    <x v="0"/>
    <n v="1000"/>
    <x v="585"/>
    <s v=""/>
  </r>
  <r>
    <x v="1"/>
    <x v="0"/>
    <x v="0"/>
    <n v="122000"/>
    <x v="1593"/>
    <s v=""/>
  </r>
  <r>
    <x v="1"/>
    <x v="0"/>
    <x v="0"/>
    <n v="27000"/>
    <x v="587"/>
    <s v=""/>
  </r>
  <r>
    <x v="1"/>
    <x v="0"/>
    <x v="0"/>
    <n v="23000"/>
    <x v="588"/>
    <s v=""/>
  </r>
  <r>
    <x v="1"/>
    <x v="0"/>
    <x v="0"/>
    <n v="0"/>
    <x v="1594"/>
    <s v="MISE A DISPOSITION DE LOCAUX"/>
  </r>
  <r>
    <x v="1"/>
    <x v="0"/>
    <x v="0"/>
    <n v="0"/>
    <x v="1595"/>
    <s v="MISE A DISPOSITION DE LOCAUX"/>
  </r>
  <r>
    <x v="1"/>
    <x v="0"/>
    <x v="0"/>
    <n v="7500"/>
    <x v="590"/>
    <s v=""/>
  </r>
  <r>
    <x v="1"/>
    <x v="0"/>
    <x v="0"/>
    <n v="0"/>
    <x v="1596"/>
    <s v="MISE A DISPSOSITION DE LOCAUX"/>
  </r>
  <r>
    <x v="1"/>
    <x v="0"/>
    <x v="0"/>
    <n v="0"/>
    <x v="1596"/>
    <s v="MISE A DISPSOSITION DE LOCAUX"/>
  </r>
  <r>
    <x v="1"/>
    <x v="0"/>
    <x v="0"/>
    <n v="1000"/>
    <x v="593"/>
    <s v=""/>
  </r>
  <r>
    <x v="1"/>
    <x v="0"/>
    <x v="0"/>
    <n v="89000"/>
    <x v="595"/>
    <s v=""/>
  </r>
  <r>
    <x v="1"/>
    <x v="0"/>
    <x v="0"/>
    <n v="8736"/>
    <x v="596"/>
    <s v=""/>
  </r>
  <r>
    <x v="1"/>
    <x v="0"/>
    <x v="0"/>
    <n v="5000"/>
    <x v="598"/>
    <s v=""/>
  </r>
  <r>
    <x v="1"/>
    <x v="0"/>
    <x v="0"/>
    <n v="0"/>
    <x v="1597"/>
    <s v="MISE A DISPOSITION DE LOCAUX"/>
  </r>
  <r>
    <x v="1"/>
    <x v="0"/>
    <x v="0"/>
    <n v="6000"/>
    <x v="600"/>
    <s v=""/>
  </r>
  <r>
    <x v="1"/>
    <x v="0"/>
    <x v="0"/>
    <n v="13000"/>
    <x v="601"/>
    <s v=""/>
  </r>
  <r>
    <x v="1"/>
    <x v="0"/>
    <x v="0"/>
    <n v="0"/>
    <x v="602"/>
    <s v="MISE A DISPOSITION DE LOCAUX"/>
  </r>
  <r>
    <x v="1"/>
    <x v="0"/>
    <x v="0"/>
    <n v="95000"/>
    <x v="602"/>
    <s v=""/>
  </r>
  <r>
    <x v="1"/>
    <x v="0"/>
    <x v="0"/>
    <n v="0"/>
    <x v="1598"/>
    <s v="MISE A DISPOSITION DE LOCAUX ET VEHICULES"/>
  </r>
  <r>
    <x v="1"/>
    <x v="0"/>
    <x v="0"/>
    <n v="33000"/>
    <x v="1599"/>
    <s v=""/>
  </r>
  <r>
    <x v="1"/>
    <x v="0"/>
    <x v="0"/>
    <n v="10377"/>
    <x v="604"/>
    <s v=""/>
  </r>
  <r>
    <x v="1"/>
    <x v="0"/>
    <x v="0"/>
    <n v="1500"/>
    <x v="1600"/>
    <s v=""/>
  </r>
  <r>
    <x v="1"/>
    <x v="0"/>
    <x v="0"/>
    <n v="0"/>
    <x v="1601"/>
    <s v="MISE A DISPOSITION DE TERRAIN"/>
  </r>
  <r>
    <x v="1"/>
    <x v="0"/>
    <x v="0"/>
    <n v="46000"/>
    <x v="605"/>
    <s v=""/>
  </r>
  <r>
    <x v="1"/>
    <x v="0"/>
    <x v="0"/>
    <n v="170000"/>
    <x v="607"/>
    <s v=""/>
  </r>
  <r>
    <x v="1"/>
    <x v="0"/>
    <x v="0"/>
    <n v="100000"/>
    <x v="608"/>
    <s v=""/>
  </r>
  <r>
    <x v="1"/>
    <x v="0"/>
    <x v="0"/>
    <n v="3500"/>
    <x v="609"/>
    <s v=""/>
  </r>
  <r>
    <x v="1"/>
    <x v="0"/>
    <x v="0"/>
    <n v="2000"/>
    <x v="1602"/>
    <s v=""/>
  </r>
  <r>
    <x v="1"/>
    <x v="0"/>
    <x v="0"/>
    <n v="17500"/>
    <x v="610"/>
    <s v=""/>
  </r>
  <r>
    <x v="1"/>
    <x v="0"/>
    <x v="0"/>
    <n v="1000"/>
    <x v="611"/>
    <s v=""/>
  </r>
  <r>
    <x v="1"/>
    <x v="0"/>
    <x v="0"/>
    <n v="5000"/>
    <x v="614"/>
    <s v=""/>
  </r>
  <r>
    <x v="1"/>
    <x v="0"/>
    <x v="0"/>
    <n v="0"/>
    <x v="616"/>
    <s v="MISE A DISPOSITION D EQUIPEMENTS SPORTIFS"/>
  </r>
  <r>
    <x v="1"/>
    <x v="0"/>
    <x v="0"/>
    <n v="80000"/>
    <x v="616"/>
    <s v=""/>
  </r>
  <r>
    <x v="1"/>
    <x v="0"/>
    <x v="0"/>
    <n v="4000"/>
    <x v="617"/>
    <s v=""/>
  </r>
  <r>
    <x v="1"/>
    <x v="0"/>
    <x v="0"/>
    <n v="0"/>
    <x v="1603"/>
    <s v="MISE A DISPOSITION DE LOCAUX"/>
  </r>
  <r>
    <x v="1"/>
    <x v="0"/>
    <x v="0"/>
    <n v="800"/>
    <x v="618"/>
    <s v=""/>
  </r>
  <r>
    <x v="1"/>
    <x v="0"/>
    <x v="0"/>
    <n v="0"/>
    <x v="1604"/>
    <s v="MISE A DISPOSITION DE LOCAUX"/>
  </r>
  <r>
    <x v="1"/>
    <x v="0"/>
    <x v="0"/>
    <n v="9643.2199999999993"/>
    <x v="619"/>
    <s v=""/>
  </r>
  <r>
    <x v="1"/>
    <x v="0"/>
    <x v="0"/>
    <n v="0"/>
    <x v="1605"/>
    <s v="MISE A DISPOSITION DE LOCAUX"/>
  </r>
  <r>
    <x v="1"/>
    <x v="0"/>
    <x v="0"/>
    <n v="2500"/>
    <x v="621"/>
    <s v=""/>
  </r>
  <r>
    <x v="1"/>
    <x v="0"/>
    <x v="0"/>
    <n v="50433.599999999999"/>
    <x v="624"/>
    <s v=""/>
  </r>
  <r>
    <x v="1"/>
    <x v="0"/>
    <x v="0"/>
    <n v="14296"/>
    <x v="625"/>
    <s v=""/>
  </r>
  <r>
    <x v="1"/>
    <x v="0"/>
    <x v="0"/>
    <n v="68500"/>
    <x v="626"/>
    <s v=""/>
  </r>
  <r>
    <x v="1"/>
    <x v="0"/>
    <x v="0"/>
    <n v="0"/>
    <x v="627"/>
    <s v="MISE A DISPOSITION D EQUIPEMENTS SPORTIFS"/>
  </r>
  <r>
    <x v="1"/>
    <x v="0"/>
    <x v="0"/>
    <n v="7000"/>
    <x v="627"/>
    <s v=""/>
  </r>
  <r>
    <x v="1"/>
    <x v="0"/>
    <x v="0"/>
    <n v="12000"/>
    <x v="628"/>
    <s v=""/>
  </r>
  <r>
    <x v="1"/>
    <x v="0"/>
    <x v="0"/>
    <n v="0"/>
    <x v="629"/>
    <s v="MISE A DISPOSITION D EQUIPEMENTS SPORTIFS"/>
  </r>
  <r>
    <x v="1"/>
    <x v="0"/>
    <x v="0"/>
    <n v="6000"/>
    <x v="629"/>
    <s v=""/>
  </r>
  <r>
    <x v="1"/>
    <x v="0"/>
    <x v="0"/>
    <n v="4000"/>
    <x v="630"/>
    <s v=""/>
  </r>
  <r>
    <x v="1"/>
    <x v="0"/>
    <x v="0"/>
    <n v="4000"/>
    <x v="631"/>
    <s v=""/>
  </r>
  <r>
    <x v="1"/>
    <x v="0"/>
    <x v="0"/>
    <n v="10000"/>
    <x v="632"/>
    <s v=""/>
  </r>
  <r>
    <x v="1"/>
    <x v="0"/>
    <x v="0"/>
    <n v="4000"/>
    <x v="1606"/>
    <s v=""/>
  </r>
  <r>
    <x v="1"/>
    <x v="0"/>
    <x v="0"/>
    <n v="50000"/>
    <x v="635"/>
    <s v=""/>
  </r>
  <r>
    <x v="1"/>
    <x v="0"/>
    <x v="0"/>
    <n v="7000"/>
    <x v="636"/>
    <s v=""/>
  </r>
  <r>
    <x v="1"/>
    <x v="0"/>
    <x v="0"/>
    <n v="3000"/>
    <x v="637"/>
    <s v=""/>
  </r>
  <r>
    <x v="1"/>
    <x v="0"/>
    <x v="0"/>
    <n v="3500"/>
    <x v="1607"/>
    <s v=""/>
  </r>
  <r>
    <x v="1"/>
    <x v="0"/>
    <x v="0"/>
    <n v="2000"/>
    <x v="638"/>
    <s v=""/>
  </r>
  <r>
    <x v="1"/>
    <x v="0"/>
    <x v="0"/>
    <n v="0"/>
    <x v="1608"/>
    <s v="MISE A DISPOSITION DE LOCAUX"/>
  </r>
  <r>
    <x v="1"/>
    <x v="0"/>
    <x v="0"/>
    <n v="0"/>
    <x v="1608"/>
    <s v="MISE A DISPOSITION DE LOCAUX"/>
  </r>
  <r>
    <x v="1"/>
    <x v="0"/>
    <x v="0"/>
    <n v="4000"/>
    <x v="639"/>
    <s v=""/>
  </r>
  <r>
    <x v="1"/>
    <x v="0"/>
    <x v="0"/>
    <n v="0"/>
    <x v="1609"/>
    <s v="MISE A DISPOITION DE LOCAUX"/>
  </r>
  <r>
    <x v="1"/>
    <x v="0"/>
    <x v="0"/>
    <n v="5000"/>
    <x v="1610"/>
    <s v=""/>
  </r>
  <r>
    <x v="1"/>
    <x v="0"/>
    <x v="0"/>
    <n v="8000"/>
    <x v="1611"/>
    <s v=""/>
  </r>
  <r>
    <x v="1"/>
    <x v="0"/>
    <x v="0"/>
    <n v="19000"/>
    <x v="641"/>
    <s v=""/>
  </r>
  <r>
    <x v="1"/>
    <x v="0"/>
    <x v="0"/>
    <n v="4500"/>
    <x v="1612"/>
    <s v=""/>
  </r>
  <r>
    <x v="1"/>
    <x v="0"/>
    <x v="0"/>
    <n v="4000"/>
    <x v="644"/>
    <s v=""/>
  </r>
  <r>
    <x v="1"/>
    <x v="0"/>
    <x v="0"/>
    <n v="0"/>
    <x v="1613"/>
    <s v="MISE A DISPOSITION DE LOCAUX"/>
  </r>
  <r>
    <x v="1"/>
    <x v="0"/>
    <x v="0"/>
    <n v="35000"/>
    <x v="645"/>
    <s v=""/>
  </r>
  <r>
    <x v="1"/>
    <x v="0"/>
    <x v="0"/>
    <n v="2400"/>
    <x v="646"/>
    <s v=""/>
  </r>
  <r>
    <x v="1"/>
    <x v="0"/>
    <x v="0"/>
    <n v="0"/>
    <x v="648"/>
    <s v="MISE A DSPOSITION DU PERSONNEL 3 AGENTS"/>
  </r>
  <r>
    <x v="1"/>
    <x v="0"/>
    <x v="0"/>
    <n v="326270.71999999997"/>
    <x v="648"/>
    <s v=""/>
  </r>
  <r>
    <x v="1"/>
    <x v="0"/>
    <x v="0"/>
    <n v="8000"/>
    <x v="649"/>
    <s v=""/>
  </r>
  <r>
    <x v="1"/>
    <x v="0"/>
    <x v="0"/>
    <n v="70000"/>
    <x v="1614"/>
    <s v=""/>
  </r>
  <r>
    <x v="1"/>
    <x v="0"/>
    <x v="0"/>
    <n v="0"/>
    <x v="1615"/>
    <s v="MISE A DISPOSITION DE LOCAUX"/>
  </r>
  <r>
    <x v="1"/>
    <x v="0"/>
    <x v="0"/>
    <n v="15000"/>
    <x v="1616"/>
    <s v=""/>
  </r>
  <r>
    <x v="1"/>
    <x v="0"/>
    <x v="0"/>
    <n v="0"/>
    <x v="1617"/>
    <s v="MISE A DISPOSITION DE LA SALLE DE CONFERENCE"/>
  </r>
  <r>
    <x v="1"/>
    <x v="0"/>
    <x v="0"/>
    <n v="0"/>
    <x v="1618"/>
    <s v="MISE A DISPOSITION DE LA SALLE DE CONFERENCES"/>
  </r>
  <r>
    <x v="1"/>
    <x v="0"/>
    <x v="0"/>
    <n v="30000"/>
    <x v="652"/>
    <s v=""/>
  </r>
  <r>
    <x v="1"/>
    <x v="0"/>
    <x v="0"/>
    <n v="98566"/>
    <x v="653"/>
    <s v=""/>
  </r>
  <r>
    <x v="1"/>
    <x v="0"/>
    <x v="0"/>
    <n v="5995283.0800000001"/>
    <x v="654"/>
    <s v=""/>
  </r>
  <r>
    <x v="1"/>
    <x v="0"/>
    <x v="0"/>
    <n v="0"/>
    <x v="1619"/>
    <s v="MISE A DISPOSITION DE LOCAUX"/>
  </r>
  <r>
    <x v="1"/>
    <x v="0"/>
    <x v="0"/>
    <n v="5500"/>
    <x v="655"/>
    <s v=""/>
  </r>
  <r>
    <x v="1"/>
    <x v="0"/>
    <x v="0"/>
    <n v="9000"/>
    <x v="656"/>
    <s v=""/>
  </r>
  <r>
    <x v="1"/>
    <x v="0"/>
    <x v="0"/>
    <n v="15000"/>
    <x v="657"/>
    <s v=""/>
  </r>
  <r>
    <x v="1"/>
    <x v="0"/>
    <x v="0"/>
    <n v="12200"/>
    <x v="1620"/>
    <s v=""/>
  </r>
  <r>
    <x v="1"/>
    <x v="0"/>
    <x v="0"/>
    <n v="0"/>
    <x v="1621"/>
    <s v="MISE A DISPOSITION DES ARTISTES SOLISTES DU CHOEUR DE L OPERA"/>
  </r>
  <r>
    <x v="1"/>
    <x v="0"/>
    <x v="0"/>
    <n v="4000"/>
    <x v="661"/>
    <s v=""/>
  </r>
  <r>
    <x v="1"/>
    <x v="0"/>
    <x v="0"/>
    <n v="15000"/>
    <x v="662"/>
    <s v=""/>
  </r>
  <r>
    <x v="1"/>
    <x v="0"/>
    <x v="0"/>
    <n v="62000"/>
    <x v="664"/>
    <s v=""/>
  </r>
  <r>
    <x v="1"/>
    <x v="0"/>
    <x v="0"/>
    <n v="0"/>
    <x v="1622"/>
    <s v="MISE A DISPOSITION DE LOCAUX"/>
  </r>
  <r>
    <x v="1"/>
    <x v="0"/>
    <x v="0"/>
    <n v="500"/>
    <x v="666"/>
    <s v=""/>
  </r>
  <r>
    <x v="1"/>
    <x v="0"/>
    <x v="0"/>
    <n v="6000"/>
    <x v="1623"/>
    <s v=""/>
  </r>
  <r>
    <x v="1"/>
    <x v="0"/>
    <x v="0"/>
    <n v="0"/>
    <x v="668"/>
    <s v="MISE A DISPOSITION D EQUIPEMENTS SPORTIFS"/>
  </r>
  <r>
    <x v="1"/>
    <x v="0"/>
    <x v="0"/>
    <n v="12000"/>
    <x v="669"/>
    <s v=""/>
  </r>
  <r>
    <x v="1"/>
    <x v="0"/>
    <x v="0"/>
    <n v="0"/>
    <x v="670"/>
    <s v="MISE A DISPOSITION D EQUIPEMENTS SPORTIFS"/>
  </r>
  <r>
    <x v="1"/>
    <x v="0"/>
    <x v="0"/>
    <n v="0"/>
    <x v="1624"/>
    <s v="MISE A DISPOSITION D EQUIPEMENTS SPORTIFS"/>
  </r>
  <r>
    <x v="1"/>
    <x v="0"/>
    <x v="0"/>
    <n v="0"/>
    <x v="1624"/>
    <s v="MISE A DISPOSITION DE LOCAUX"/>
  </r>
  <r>
    <x v="1"/>
    <x v="0"/>
    <x v="0"/>
    <n v="5000"/>
    <x v="1625"/>
    <s v=""/>
  </r>
  <r>
    <x v="1"/>
    <x v="0"/>
    <x v="0"/>
    <n v="3500"/>
    <x v="675"/>
    <s v=""/>
  </r>
  <r>
    <x v="1"/>
    <x v="0"/>
    <x v="0"/>
    <n v="2000"/>
    <x v="1626"/>
    <s v=""/>
  </r>
  <r>
    <x v="1"/>
    <x v="0"/>
    <x v="0"/>
    <n v="40000"/>
    <x v="677"/>
    <s v=""/>
  </r>
  <r>
    <x v="1"/>
    <x v="0"/>
    <x v="0"/>
    <n v="45648"/>
    <x v="679"/>
    <s v=""/>
  </r>
  <r>
    <x v="1"/>
    <x v="0"/>
    <x v="0"/>
    <n v="3000"/>
    <x v="1627"/>
    <s v=""/>
  </r>
  <r>
    <x v="1"/>
    <x v="0"/>
    <x v="0"/>
    <n v="1500"/>
    <x v="680"/>
    <s v=""/>
  </r>
  <r>
    <x v="1"/>
    <x v="0"/>
    <x v="0"/>
    <n v="10000"/>
    <x v="681"/>
    <s v=""/>
  </r>
  <r>
    <x v="1"/>
    <x v="0"/>
    <x v="0"/>
    <n v="0"/>
    <x v="682"/>
    <s v="MISE A DISPOSITION DE LOCAUX"/>
  </r>
  <r>
    <x v="1"/>
    <x v="0"/>
    <x v="0"/>
    <n v="4500"/>
    <x v="683"/>
    <s v=""/>
  </r>
  <r>
    <x v="1"/>
    <x v="0"/>
    <x v="0"/>
    <n v="9600"/>
    <x v="685"/>
    <s v=""/>
  </r>
  <r>
    <x v="1"/>
    <x v="0"/>
    <x v="0"/>
    <n v="5000"/>
    <x v="1628"/>
    <s v=""/>
  </r>
  <r>
    <x v="1"/>
    <x v="0"/>
    <x v="0"/>
    <n v="11000"/>
    <x v="686"/>
    <s v=""/>
  </r>
  <r>
    <x v="1"/>
    <x v="0"/>
    <x v="0"/>
    <n v="0"/>
    <x v="1629"/>
    <s v="MISE A DISPSOSITION DE LOCAUX"/>
  </r>
  <r>
    <x v="1"/>
    <x v="0"/>
    <x v="0"/>
    <n v="9900"/>
    <x v="1630"/>
    <s v=""/>
  </r>
  <r>
    <x v="1"/>
    <x v="0"/>
    <x v="0"/>
    <n v="54280.800000000003"/>
    <x v="687"/>
    <s v=""/>
  </r>
  <r>
    <x v="1"/>
    <x v="0"/>
    <x v="0"/>
    <n v="1500"/>
    <x v="688"/>
    <s v=""/>
  </r>
  <r>
    <x v="1"/>
    <x v="0"/>
    <x v="0"/>
    <n v="7200"/>
    <x v="689"/>
    <s v=""/>
  </r>
  <r>
    <x v="1"/>
    <x v="0"/>
    <x v="0"/>
    <n v="5000"/>
    <x v="691"/>
    <s v=""/>
  </r>
  <r>
    <x v="1"/>
    <x v="0"/>
    <x v="0"/>
    <n v="2000"/>
    <x v="692"/>
    <s v=""/>
  </r>
  <r>
    <x v="1"/>
    <x v="0"/>
    <x v="0"/>
    <n v="3000"/>
    <x v="694"/>
    <s v=""/>
  </r>
  <r>
    <x v="1"/>
    <x v="0"/>
    <x v="0"/>
    <n v="50000"/>
    <x v="695"/>
    <s v=""/>
  </r>
  <r>
    <x v="1"/>
    <x v="0"/>
    <x v="0"/>
    <n v="59000"/>
    <x v="697"/>
    <s v=""/>
  </r>
  <r>
    <x v="1"/>
    <x v="0"/>
    <x v="0"/>
    <n v="2000"/>
    <x v="1631"/>
    <s v=""/>
  </r>
  <r>
    <x v="1"/>
    <x v="0"/>
    <x v="0"/>
    <n v="2500"/>
    <x v="700"/>
    <s v=""/>
  </r>
  <r>
    <x v="1"/>
    <x v="0"/>
    <x v="0"/>
    <n v="15000"/>
    <x v="701"/>
    <s v=""/>
  </r>
  <r>
    <x v="1"/>
    <x v="0"/>
    <x v="0"/>
    <n v="25920"/>
    <x v="1632"/>
    <s v=""/>
  </r>
  <r>
    <x v="1"/>
    <x v="0"/>
    <x v="0"/>
    <n v="0"/>
    <x v="704"/>
    <s v="MISE A DISPOSITION DE LOCAUX"/>
  </r>
  <r>
    <x v="1"/>
    <x v="0"/>
    <x v="0"/>
    <n v="16000"/>
    <x v="704"/>
    <s v=""/>
  </r>
  <r>
    <x v="1"/>
    <x v="0"/>
    <x v="0"/>
    <n v="3000"/>
    <x v="705"/>
    <s v=""/>
  </r>
  <r>
    <x v="1"/>
    <x v="0"/>
    <x v="0"/>
    <n v="10000"/>
    <x v="1633"/>
    <s v=""/>
  </r>
  <r>
    <x v="1"/>
    <x v="0"/>
    <x v="0"/>
    <n v="12000"/>
    <x v="706"/>
    <s v=""/>
  </r>
  <r>
    <x v="1"/>
    <x v="0"/>
    <x v="0"/>
    <n v="60000"/>
    <x v="707"/>
    <s v=""/>
  </r>
  <r>
    <x v="1"/>
    <x v="0"/>
    <x v="0"/>
    <n v="4000"/>
    <x v="708"/>
    <s v=""/>
  </r>
  <r>
    <x v="1"/>
    <x v="0"/>
    <x v="0"/>
    <n v="3000"/>
    <x v="1634"/>
    <s v=""/>
  </r>
  <r>
    <x v="1"/>
    <x v="0"/>
    <x v="0"/>
    <n v="3000"/>
    <x v="709"/>
    <s v=""/>
  </r>
  <r>
    <x v="1"/>
    <x v="0"/>
    <x v="0"/>
    <n v="15000"/>
    <x v="710"/>
    <s v=""/>
  </r>
  <r>
    <x v="1"/>
    <x v="0"/>
    <x v="0"/>
    <n v="10853.84"/>
    <x v="1635"/>
    <s v=""/>
  </r>
  <r>
    <x v="1"/>
    <x v="0"/>
    <x v="0"/>
    <n v="10000"/>
    <x v="713"/>
    <s v=""/>
  </r>
  <r>
    <x v="1"/>
    <x v="0"/>
    <x v="0"/>
    <n v="0"/>
    <x v="715"/>
    <s v="MISE A DISPOSITION DE LOCAUX"/>
  </r>
  <r>
    <x v="1"/>
    <x v="0"/>
    <x v="0"/>
    <n v="0"/>
    <x v="1636"/>
    <s v="MISE A DISPOSITION DE LOCAUX"/>
  </r>
  <r>
    <x v="1"/>
    <x v="0"/>
    <x v="0"/>
    <n v="30000"/>
    <x v="717"/>
    <s v=""/>
  </r>
  <r>
    <x v="1"/>
    <x v="0"/>
    <x v="0"/>
    <n v="26500"/>
    <x v="719"/>
    <s v=""/>
  </r>
  <r>
    <x v="1"/>
    <x v="0"/>
    <x v="0"/>
    <n v="0"/>
    <x v="1637"/>
    <s v="MISE A DISPOSITION DE LOCAUX"/>
  </r>
  <r>
    <x v="1"/>
    <x v="0"/>
    <x v="0"/>
    <n v="2589567.79"/>
    <x v="721"/>
    <s v=""/>
  </r>
  <r>
    <x v="1"/>
    <x v="0"/>
    <x v="0"/>
    <n v="35000"/>
    <x v="722"/>
    <s v=""/>
  </r>
  <r>
    <x v="1"/>
    <x v="0"/>
    <x v="0"/>
    <n v="2400"/>
    <x v="723"/>
    <s v=""/>
  </r>
  <r>
    <x v="1"/>
    <x v="0"/>
    <x v="0"/>
    <n v="0"/>
    <x v="1638"/>
    <s v="MISE A DISPOSITION DES ARTISTES SOLISTES DU CHOEUR DE L OPERA ET PIANO LE 21 09 2015"/>
  </r>
  <r>
    <x v="1"/>
    <x v="0"/>
    <x v="0"/>
    <n v="0"/>
    <x v="1638"/>
    <s v="CONCERT CARITATIF DU 12 06 2015 AVEC MISE A DISPOSITION PERSONNEL DE SALLE, TECHNIQUE ET D'ACCUEIL"/>
  </r>
  <r>
    <x v="1"/>
    <x v="0"/>
    <x v="0"/>
    <n v="0"/>
    <x v="1638"/>
    <s v="MISE A DISPOSITION DES ARTISTES SOLISTES DU CHOEUR DE L OPERA LE 17 06 2016"/>
  </r>
  <r>
    <x v="1"/>
    <x v="0"/>
    <x v="0"/>
    <n v="285316.02"/>
    <x v="724"/>
    <s v=""/>
  </r>
  <r>
    <x v="1"/>
    <x v="0"/>
    <x v="0"/>
    <n v="16049"/>
    <x v="725"/>
    <s v=""/>
  </r>
  <r>
    <x v="1"/>
    <x v="0"/>
    <x v="0"/>
    <n v="23000"/>
    <x v="1639"/>
    <s v=""/>
  </r>
  <r>
    <x v="1"/>
    <x v="0"/>
    <x v="0"/>
    <n v="15000"/>
    <x v="726"/>
    <s v=""/>
  </r>
  <r>
    <x v="1"/>
    <x v="0"/>
    <x v="0"/>
    <n v="5000"/>
    <x v="728"/>
    <s v=""/>
  </r>
  <r>
    <x v="1"/>
    <x v="0"/>
    <x v="0"/>
    <n v="500"/>
    <x v="729"/>
    <s v=""/>
  </r>
  <r>
    <x v="1"/>
    <x v="0"/>
    <x v="0"/>
    <n v="0"/>
    <x v="730"/>
    <s v="MISE A DISPOSITION DE LOCAUX"/>
  </r>
  <r>
    <x v="1"/>
    <x v="0"/>
    <x v="0"/>
    <n v="1127"/>
    <x v="1640"/>
    <s v=""/>
  </r>
  <r>
    <x v="1"/>
    <x v="0"/>
    <x v="0"/>
    <n v="5000"/>
    <x v="731"/>
    <s v=""/>
  </r>
  <r>
    <x v="1"/>
    <x v="0"/>
    <x v="0"/>
    <n v="3000"/>
    <x v="1641"/>
    <s v=""/>
  </r>
  <r>
    <x v="1"/>
    <x v="0"/>
    <x v="0"/>
    <n v="2500"/>
    <x v="732"/>
    <s v=""/>
  </r>
  <r>
    <x v="1"/>
    <x v="0"/>
    <x v="0"/>
    <n v="6000"/>
    <x v="1642"/>
    <s v=""/>
  </r>
  <r>
    <x v="1"/>
    <x v="0"/>
    <x v="0"/>
    <n v="27244.5"/>
    <x v="1643"/>
    <s v=""/>
  </r>
  <r>
    <x v="1"/>
    <x v="0"/>
    <x v="0"/>
    <n v="2500"/>
    <x v="1644"/>
    <s v=""/>
  </r>
  <r>
    <x v="1"/>
    <x v="0"/>
    <x v="0"/>
    <n v="23000"/>
    <x v="734"/>
    <s v=""/>
  </r>
  <r>
    <x v="1"/>
    <x v="0"/>
    <x v="0"/>
    <n v="20000"/>
    <x v="735"/>
    <s v=""/>
  </r>
  <r>
    <x v="1"/>
    <x v="0"/>
    <x v="0"/>
    <n v="30000"/>
    <x v="736"/>
    <s v=""/>
  </r>
  <r>
    <x v="1"/>
    <x v="0"/>
    <x v="0"/>
    <n v="0"/>
    <x v="1645"/>
    <s v="MISE A DISPOSITION DE LOCAUX"/>
  </r>
  <r>
    <x v="1"/>
    <x v="0"/>
    <x v="0"/>
    <n v="3000"/>
    <x v="1646"/>
    <s v=""/>
  </r>
  <r>
    <x v="1"/>
    <x v="0"/>
    <x v="0"/>
    <n v="5000"/>
    <x v="740"/>
    <s v=""/>
  </r>
  <r>
    <x v="1"/>
    <x v="0"/>
    <x v="0"/>
    <n v="109774"/>
    <x v="741"/>
    <s v=""/>
  </r>
  <r>
    <x v="1"/>
    <x v="0"/>
    <x v="0"/>
    <n v="48146.38"/>
    <x v="1647"/>
    <s v=""/>
  </r>
  <r>
    <x v="1"/>
    <x v="0"/>
    <x v="0"/>
    <n v="13000"/>
    <x v="742"/>
    <s v=""/>
  </r>
  <r>
    <x v="1"/>
    <x v="0"/>
    <x v="0"/>
    <n v="0"/>
    <x v="1648"/>
    <s v="MISE A DISPOSITION DE LOCAUX"/>
  </r>
  <r>
    <x v="1"/>
    <x v="0"/>
    <x v="0"/>
    <n v="61611.4"/>
    <x v="745"/>
    <s v=""/>
  </r>
  <r>
    <x v="1"/>
    <x v="0"/>
    <x v="0"/>
    <n v="90000"/>
    <x v="746"/>
    <s v=""/>
  </r>
  <r>
    <x v="1"/>
    <x v="0"/>
    <x v="0"/>
    <n v="16000"/>
    <x v="747"/>
    <s v=""/>
  </r>
  <r>
    <x v="1"/>
    <x v="0"/>
    <x v="0"/>
    <n v="1000"/>
    <x v="1649"/>
    <s v=""/>
  </r>
  <r>
    <x v="1"/>
    <x v="0"/>
    <x v="0"/>
    <n v="5000"/>
    <x v="748"/>
    <s v=""/>
  </r>
  <r>
    <x v="1"/>
    <x v="0"/>
    <x v="0"/>
    <n v="3000"/>
    <x v="749"/>
    <s v=""/>
  </r>
  <r>
    <x v="1"/>
    <x v="0"/>
    <x v="0"/>
    <n v="247254.39999999999"/>
    <x v="750"/>
    <s v=""/>
  </r>
  <r>
    <x v="1"/>
    <x v="0"/>
    <x v="0"/>
    <n v="2558.54"/>
    <x v="1650"/>
    <s v=""/>
  </r>
  <r>
    <x v="1"/>
    <x v="0"/>
    <x v="0"/>
    <n v="60460"/>
    <x v="752"/>
    <s v=""/>
  </r>
  <r>
    <x v="1"/>
    <x v="0"/>
    <x v="0"/>
    <n v="43000"/>
    <x v="753"/>
    <s v=""/>
  </r>
  <r>
    <x v="1"/>
    <x v="0"/>
    <x v="0"/>
    <n v="36000"/>
    <x v="754"/>
    <s v=""/>
  </r>
  <r>
    <x v="1"/>
    <x v="0"/>
    <x v="0"/>
    <n v="3500"/>
    <x v="755"/>
    <s v=""/>
  </r>
  <r>
    <x v="1"/>
    <x v="0"/>
    <x v="0"/>
    <n v="0"/>
    <x v="1651"/>
    <s v="MISE A DISPOSITION DE LOCAUX"/>
  </r>
  <r>
    <x v="1"/>
    <x v="0"/>
    <x v="0"/>
    <n v="5000"/>
    <x v="757"/>
    <s v=""/>
  </r>
  <r>
    <x v="1"/>
    <x v="0"/>
    <x v="0"/>
    <n v="3500"/>
    <x v="758"/>
    <s v=""/>
  </r>
  <r>
    <x v="1"/>
    <x v="0"/>
    <x v="0"/>
    <n v="1000"/>
    <x v="759"/>
    <s v=""/>
  </r>
  <r>
    <x v="1"/>
    <x v="0"/>
    <x v="0"/>
    <n v="0"/>
    <x v="760"/>
    <s v="MISE A DISPOSTION DE LOCAUX"/>
  </r>
  <r>
    <x v="1"/>
    <x v="0"/>
    <x v="0"/>
    <n v="800"/>
    <x v="763"/>
    <s v=""/>
  </r>
  <r>
    <x v="1"/>
    <x v="0"/>
    <x v="0"/>
    <n v="0"/>
    <x v="1652"/>
    <s v="MISE A DISPOSITION DE LOCAUX"/>
  </r>
  <r>
    <x v="1"/>
    <x v="0"/>
    <x v="0"/>
    <n v="8000"/>
    <x v="764"/>
    <s v=""/>
  </r>
  <r>
    <x v="1"/>
    <x v="0"/>
    <x v="0"/>
    <n v="2800"/>
    <x v="765"/>
    <s v=""/>
  </r>
  <r>
    <x v="1"/>
    <x v="0"/>
    <x v="0"/>
    <n v="15000"/>
    <x v="766"/>
    <s v=""/>
  </r>
  <r>
    <x v="1"/>
    <x v="0"/>
    <x v="0"/>
    <n v="10000"/>
    <x v="767"/>
    <s v=""/>
  </r>
  <r>
    <x v="1"/>
    <x v="0"/>
    <x v="0"/>
    <n v="3000"/>
    <x v="768"/>
    <s v=""/>
  </r>
  <r>
    <x v="1"/>
    <x v="0"/>
    <x v="0"/>
    <n v="3238823.47"/>
    <x v="769"/>
    <s v=""/>
  </r>
  <r>
    <x v="1"/>
    <x v="0"/>
    <x v="0"/>
    <n v="3000"/>
    <x v="1653"/>
    <s v=""/>
  </r>
  <r>
    <x v="1"/>
    <x v="0"/>
    <x v="0"/>
    <n v="2000"/>
    <x v="770"/>
    <s v=""/>
  </r>
  <r>
    <x v="1"/>
    <x v="0"/>
    <x v="0"/>
    <n v="4000"/>
    <x v="1654"/>
    <s v=""/>
  </r>
  <r>
    <x v="1"/>
    <x v="0"/>
    <x v="0"/>
    <n v="44189"/>
    <x v="1655"/>
    <s v=""/>
  </r>
  <r>
    <x v="1"/>
    <x v="0"/>
    <x v="0"/>
    <n v="0"/>
    <x v="1656"/>
    <s v="MISE A DISPOSITION DE LOCAUX"/>
  </r>
  <r>
    <x v="1"/>
    <x v="0"/>
    <x v="0"/>
    <n v="3500"/>
    <x v="1657"/>
    <s v=""/>
  </r>
  <r>
    <x v="1"/>
    <x v="0"/>
    <x v="0"/>
    <n v="2000"/>
    <x v="773"/>
    <s v=""/>
  </r>
  <r>
    <x v="1"/>
    <x v="0"/>
    <x v="0"/>
    <n v="0"/>
    <x v="1658"/>
    <s v="MISE A DISPOSITION DE LOCAUX"/>
  </r>
  <r>
    <x v="1"/>
    <x v="0"/>
    <x v="0"/>
    <n v="3000"/>
    <x v="775"/>
    <s v=""/>
  </r>
  <r>
    <x v="1"/>
    <x v="0"/>
    <x v="0"/>
    <n v="3000"/>
    <x v="776"/>
    <s v=""/>
  </r>
  <r>
    <x v="1"/>
    <x v="0"/>
    <x v="0"/>
    <n v="6000"/>
    <x v="777"/>
    <s v=""/>
  </r>
  <r>
    <x v="1"/>
    <x v="0"/>
    <x v="0"/>
    <n v="37803.26"/>
    <x v="778"/>
    <s v=""/>
  </r>
  <r>
    <x v="1"/>
    <x v="0"/>
    <x v="0"/>
    <n v="23000"/>
    <x v="779"/>
    <s v=""/>
  </r>
  <r>
    <x v="1"/>
    <x v="0"/>
    <x v="0"/>
    <n v="480000"/>
    <x v="780"/>
    <s v=""/>
  </r>
  <r>
    <x v="1"/>
    <x v="0"/>
    <x v="0"/>
    <n v="2500"/>
    <x v="781"/>
    <s v=""/>
  </r>
  <r>
    <x v="1"/>
    <x v="0"/>
    <x v="0"/>
    <n v="0"/>
    <x v="1659"/>
    <s v="MISE A DISPOSITION DES ARTISTES SOLISTES DU CHOEUR DE L OPERA ET DEUX ACCOMPAGNATEURS"/>
  </r>
  <r>
    <x v="1"/>
    <x v="0"/>
    <x v="0"/>
    <n v="14000"/>
    <x v="783"/>
    <s v=""/>
  </r>
  <r>
    <x v="1"/>
    <x v="0"/>
    <x v="0"/>
    <n v="2500"/>
    <x v="784"/>
    <s v=""/>
  </r>
  <r>
    <x v="1"/>
    <x v="0"/>
    <x v="0"/>
    <n v="900"/>
    <x v="785"/>
    <s v=""/>
  </r>
  <r>
    <x v="1"/>
    <x v="0"/>
    <x v="0"/>
    <n v="7800"/>
    <x v="786"/>
    <s v=""/>
  </r>
  <r>
    <x v="1"/>
    <x v="0"/>
    <x v="0"/>
    <n v="3000"/>
    <x v="787"/>
    <s v=""/>
  </r>
  <r>
    <x v="1"/>
    <x v="0"/>
    <x v="0"/>
    <n v="0"/>
    <x v="1660"/>
    <s v="MISE A DISPOSITION DE TERRAIN"/>
  </r>
  <r>
    <x v="1"/>
    <x v="0"/>
    <x v="0"/>
    <n v="6500"/>
    <x v="1661"/>
    <s v=""/>
  </r>
  <r>
    <x v="1"/>
    <x v="0"/>
    <x v="0"/>
    <n v="80000"/>
    <x v="789"/>
    <s v=""/>
  </r>
  <r>
    <x v="1"/>
    <x v="0"/>
    <x v="0"/>
    <n v="2500"/>
    <x v="790"/>
    <s v=""/>
  </r>
  <r>
    <x v="1"/>
    <x v="0"/>
    <x v="0"/>
    <n v="0"/>
    <x v="791"/>
    <s v="MISE A DISPSOSITION DE LOCAUX"/>
  </r>
  <r>
    <x v="1"/>
    <x v="0"/>
    <x v="0"/>
    <n v="31000"/>
    <x v="791"/>
    <s v=""/>
  </r>
  <r>
    <x v="1"/>
    <x v="0"/>
    <x v="0"/>
    <n v="39237.760000000002"/>
    <x v="792"/>
    <s v=""/>
  </r>
  <r>
    <x v="1"/>
    <x v="0"/>
    <x v="0"/>
    <n v="1492.01"/>
    <x v="794"/>
    <s v=""/>
  </r>
  <r>
    <x v="1"/>
    <x v="0"/>
    <x v="0"/>
    <n v="30537.599999999999"/>
    <x v="795"/>
    <s v=""/>
  </r>
  <r>
    <x v="1"/>
    <x v="0"/>
    <x v="0"/>
    <n v="1000"/>
    <x v="796"/>
    <s v=""/>
  </r>
  <r>
    <x v="1"/>
    <x v="0"/>
    <x v="0"/>
    <n v="50000"/>
    <x v="797"/>
    <s v=""/>
  </r>
  <r>
    <x v="1"/>
    <x v="0"/>
    <x v="0"/>
    <n v="1500"/>
    <x v="798"/>
    <s v=""/>
  </r>
  <r>
    <x v="1"/>
    <x v="0"/>
    <x v="0"/>
    <n v="3000"/>
    <x v="799"/>
    <s v=""/>
  </r>
  <r>
    <x v="1"/>
    <x v="0"/>
    <x v="0"/>
    <n v="11500"/>
    <x v="800"/>
    <s v=""/>
  </r>
  <r>
    <x v="1"/>
    <x v="0"/>
    <x v="0"/>
    <n v="0"/>
    <x v="801"/>
    <s v="MISE A DISPOSITION DE LOCAUX"/>
  </r>
  <r>
    <x v="1"/>
    <x v="0"/>
    <x v="0"/>
    <n v="2000"/>
    <x v="801"/>
    <s v=""/>
  </r>
  <r>
    <x v="1"/>
    <x v="0"/>
    <x v="0"/>
    <n v="25000"/>
    <x v="802"/>
    <s v=""/>
  </r>
  <r>
    <x v="1"/>
    <x v="0"/>
    <x v="0"/>
    <n v="7000"/>
    <x v="1662"/>
    <s v=""/>
  </r>
  <r>
    <x v="1"/>
    <x v="0"/>
    <x v="0"/>
    <n v="2000"/>
    <x v="1663"/>
    <s v=""/>
  </r>
  <r>
    <x v="1"/>
    <x v="0"/>
    <x v="0"/>
    <n v="10000"/>
    <x v="804"/>
    <s v=""/>
  </r>
  <r>
    <x v="1"/>
    <x v="0"/>
    <x v="0"/>
    <n v="0"/>
    <x v="1664"/>
    <s v="MISE A DISPOITION DE LOCAUX"/>
  </r>
  <r>
    <x v="1"/>
    <x v="0"/>
    <x v="0"/>
    <n v="45000"/>
    <x v="806"/>
    <s v=""/>
  </r>
  <r>
    <x v="1"/>
    <x v="0"/>
    <x v="0"/>
    <n v="80000"/>
    <x v="807"/>
    <s v=""/>
  </r>
  <r>
    <x v="1"/>
    <x v="0"/>
    <x v="0"/>
    <n v="0"/>
    <x v="1665"/>
    <s v="MISE A DISPOSITION DE LOCAUX"/>
  </r>
  <r>
    <x v="1"/>
    <x v="0"/>
    <x v="0"/>
    <n v="17500"/>
    <x v="808"/>
    <s v=""/>
  </r>
  <r>
    <x v="1"/>
    <x v="0"/>
    <x v="0"/>
    <n v="0"/>
    <x v="1666"/>
    <s v="MISE A DISPOSITION DE LOCAUX"/>
  </r>
  <r>
    <x v="1"/>
    <x v="0"/>
    <x v="0"/>
    <n v="0"/>
    <x v="1666"/>
    <s v="MISE A DISPOSITION DE LOCAUX"/>
  </r>
  <r>
    <x v="1"/>
    <x v="0"/>
    <x v="0"/>
    <n v="80000"/>
    <x v="809"/>
    <s v=""/>
  </r>
  <r>
    <x v="1"/>
    <x v="0"/>
    <x v="0"/>
    <n v="20500"/>
    <x v="810"/>
    <s v=""/>
  </r>
  <r>
    <x v="1"/>
    <x v="0"/>
    <x v="0"/>
    <n v="0"/>
    <x v="814"/>
    <s v="MISE A DISPOSITION DE LOCAUX"/>
  </r>
  <r>
    <x v="1"/>
    <x v="0"/>
    <x v="0"/>
    <n v="8000"/>
    <x v="1667"/>
    <s v=""/>
  </r>
  <r>
    <x v="1"/>
    <x v="0"/>
    <x v="0"/>
    <n v="2635"/>
    <x v="1668"/>
    <s v=""/>
  </r>
  <r>
    <x v="1"/>
    <x v="0"/>
    <x v="0"/>
    <n v="3000"/>
    <x v="815"/>
    <s v=""/>
  </r>
  <r>
    <x v="1"/>
    <x v="0"/>
    <x v="0"/>
    <n v="1000"/>
    <x v="1669"/>
    <s v=""/>
  </r>
  <r>
    <x v="1"/>
    <x v="0"/>
    <x v="0"/>
    <n v="0"/>
    <x v="1670"/>
    <s v="REDUCTION DE 50% ALGECO"/>
  </r>
  <r>
    <x v="1"/>
    <x v="0"/>
    <x v="0"/>
    <n v="0"/>
    <x v="816"/>
    <s v="MISE A DISPOSITION DE LOCAUX"/>
  </r>
  <r>
    <x v="1"/>
    <x v="0"/>
    <x v="0"/>
    <n v="0"/>
    <x v="1671"/>
    <s v="MISE A DISPOSITION GRANDE SALLE GRAND FOYER PETIT FOYER"/>
  </r>
  <r>
    <x v="1"/>
    <x v="0"/>
    <x v="0"/>
    <n v="1500"/>
    <x v="1672"/>
    <s v=""/>
  </r>
  <r>
    <x v="1"/>
    <x v="0"/>
    <x v="0"/>
    <n v="3500"/>
    <x v="817"/>
    <s v=""/>
  </r>
  <r>
    <x v="1"/>
    <x v="0"/>
    <x v="0"/>
    <n v="1000"/>
    <x v="1673"/>
    <s v=""/>
  </r>
  <r>
    <x v="1"/>
    <x v="0"/>
    <x v="0"/>
    <n v="63814.400000000001"/>
    <x v="818"/>
    <s v=""/>
  </r>
  <r>
    <x v="1"/>
    <x v="0"/>
    <x v="0"/>
    <n v="4200"/>
    <x v="1674"/>
    <s v=""/>
  </r>
  <r>
    <x v="1"/>
    <x v="0"/>
    <x v="0"/>
    <n v="3000"/>
    <x v="822"/>
    <s v=""/>
  </r>
  <r>
    <x v="1"/>
    <x v="0"/>
    <x v="0"/>
    <n v="37000"/>
    <x v="823"/>
    <s v=""/>
  </r>
  <r>
    <x v="1"/>
    <x v="0"/>
    <x v="0"/>
    <n v="0"/>
    <x v="1675"/>
    <s v="MISE A DISPOSITION D EQUIPEMENTS SPORTIFS"/>
  </r>
  <r>
    <x v="1"/>
    <x v="0"/>
    <x v="0"/>
    <n v="8000"/>
    <x v="1675"/>
    <s v=""/>
  </r>
  <r>
    <x v="1"/>
    <x v="0"/>
    <x v="0"/>
    <n v="219176"/>
    <x v="824"/>
    <s v=""/>
  </r>
  <r>
    <x v="1"/>
    <x v="0"/>
    <x v="0"/>
    <n v="0"/>
    <x v="824"/>
    <s v="MISE A DISPOSITION DU PERSONNEL 4 AGENTS"/>
  </r>
  <r>
    <x v="1"/>
    <x v="0"/>
    <x v="0"/>
    <n v="533000"/>
    <x v="825"/>
    <s v=""/>
  </r>
  <r>
    <x v="1"/>
    <x v="0"/>
    <x v="0"/>
    <n v="50000"/>
    <x v="826"/>
    <s v=""/>
  </r>
  <r>
    <x v="1"/>
    <x v="0"/>
    <x v="0"/>
    <n v="55000"/>
    <x v="827"/>
    <s v=""/>
  </r>
  <r>
    <x v="1"/>
    <x v="0"/>
    <x v="0"/>
    <n v="8000"/>
    <x v="1676"/>
    <s v=""/>
  </r>
  <r>
    <x v="1"/>
    <x v="0"/>
    <x v="0"/>
    <n v="12000"/>
    <x v="828"/>
    <s v=""/>
  </r>
  <r>
    <x v="1"/>
    <x v="0"/>
    <x v="0"/>
    <n v="6000"/>
    <x v="829"/>
    <s v=""/>
  </r>
  <r>
    <x v="1"/>
    <x v="0"/>
    <x v="0"/>
    <n v="3000"/>
    <x v="831"/>
    <s v=""/>
  </r>
  <r>
    <x v="1"/>
    <x v="0"/>
    <x v="0"/>
    <n v="2000"/>
    <x v="833"/>
    <s v=""/>
  </r>
  <r>
    <x v="1"/>
    <x v="0"/>
    <x v="0"/>
    <n v="0"/>
    <x v="1677"/>
    <s v="MISE A DISPOSITION D EQUIPEMENTS SPORTIFS"/>
  </r>
  <r>
    <x v="1"/>
    <x v="0"/>
    <x v="0"/>
    <n v="0"/>
    <x v="1678"/>
    <s v="MISE A DISPOSITION DE TERRAIN"/>
  </r>
  <r>
    <x v="1"/>
    <x v="0"/>
    <x v="0"/>
    <n v="0"/>
    <x v="834"/>
    <s v="MISE A DISPOSITION D EQUIPEMENTS SPORTIFS"/>
  </r>
  <r>
    <x v="1"/>
    <x v="0"/>
    <x v="0"/>
    <n v="2500"/>
    <x v="834"/>
    <s v=""/>
  </r>
  <r>
    <x v="1"/>
    <x v="0"/>
    <x v="0"/>
    <n v="6000"/>
    <x v="835"/>
    <s v=""/>
  </r>
  <r>
    <x v="1"/>
    <x v="0"/>
    <x v="0"/>
    <n v="193048.55"/>
    <x v="836"/>
    <s v=""/>
  </r>
  <r>
    <x v="1"/>
    <x v="0"/>
    <x v="0"/>
    <n v="65000"/>
    <x v="837"/>
    <s v=""/>
  </r>
  <r>
    <x v="1"/>
    <x v="0"/>
    <x v="0"/>
    <n v="80000"/>
    <x v="838"/>
    <s v=""/>
  </r>
  <r>
    <x v="1"/>
    <x v="0"/>
    <x v="0"/>
    <n v="25000"/>
    <x v="1679"/>
    <s v=""/>
  </r>
  <r>
    <x v="1"/>
    <x v="0"/>
    <x v="0"/>
    <n v="0"/>
    <x v="839"/>
    <s v="MISE A DISPOSITION D EQUIPEMENTS SPORTIFS"/>
  </r>
  <r>
    <x v="1"/>
    <x v="0"/>
    <x v="0"/>
    <n v="10000"/>
    <x v="839"/>
    <s v=""/>
  </r>
  <r>
    <x v="1"/>
    <x v="0"/>
    <x v="0"/>
    <n v="52270"/>
    <x v="840"/>
    <s v=""/>
  </r>
  <r>
    <x v="1"/>
    <x v="0"/>
    <x v="0"/>
    <n v="32000"/>
    <x v="841"/>
    <s v=""/>
  </r>
  <r>
    <x v="1"/>
    <x v="0"/>
    <x v="0"/>
    <n v="0"/>
    <x v="1680"/>
    <s v="MISE A DISPOITION DE LOCAUX"/>
  </r>
  <r>
    <x v="1"/>
    <x v="0"/>
    <x v="0"/>
    <n v="25000"/>
    <x v="842"/>
    <s v=""/>
  </r>
  <r>
    <x v="1"/>
    <x v="0"/>
    <x v="0"/>
    <n v="0"/>
    <x v="1681"/>
    <s v="MISE A DISPOSITION D EQUIPEMENTS SPORTIFS"/>
  </r>
  <r>
    <x v="1"/>
    <x v="0"/>
    <x v="0"/>
    <n v="25000"/>
    <x v="844"/>
    <s v=""/>
  </r>
  <r>
    <x v="1"/>
    <x v="0"/>
    <x v="0"/>
    <n v="0"/>
    <x v="1682"/>
    <s v="MISE A DISPOSITION DE LOCAUX"/>
  </r>
  <r>
    <x v="1"/>
    <x v="0"/>
    <x v="0"/>
    <n v="0"/>
    <x v="1683"/>
    <s v="MISE A DISPOSITION D EQUIPEMENTS SPORTIFS"/>
  </r>
  <r>
    <x v="1"/>
    <x v="0"/>
    <x v="0"/>
    <n v="130000"/>
    <x v="847"/>
    <s v=""/>
  </r>
  <r>
    <x v="1"/>
    <x v="0"/>
    <x v="0"/>
    <n v="51448.4"/>
    <x v="848"/>
    <s v=""/>
  </r>
  <r>
    <x v="1"/>
    <x v="0"/>
    <x v="0"/>
    <n v="5000"/>
    <x v="849"/>
    <s v=""/>
  </r>
  <r>
    <x v="1"/>
    <x v="0"/>
    <x v="0"/>
    <n v="0"/>
    <x v="851"/>
    <s v="MISE A DISPOSITION D EQUIPEMENTS SPORTIFS"/>
  </r>
  <r>
    <x v="1"/>
    <x v="0"/>
    <x v="0"/>
    <n v="3050"/>
    <x v="851"/>
    <s v=""/>
  </r>
  <r>
    <x v="1"/>
    <x v="0"/>
    <x v="0"/>
    <n v="35000"/>
    <x v="852"/>
    <s v=""/>
  </r>
  <r>
    <x v="1"/>
    <x v="0"/>
    <x v="0"/>
    <n v="2300"/>
    <x v="853"/>
    <s v=""/>
  </r>
  <r>
    <x v="1"/>
    <x v="0"/>
    <x v="0"/>
    <n v="0"/>
    <x v="854"/>
    <s v="MISE A DISPOSITION D EQUIPEMENTS SPORTIFS"/>
  </r>
  <r>
    <x v="1"/>
    <x v="0"/>
    <x v="0"/>
    <n v="13000"/>
    <x v="854"/>
    <s v=""/>
  </r>
  <r>
    <x v="1"/>
    <x v="0"/>
    <x v="0"/>
    <n v="500"/>
    <x v="855"/>
    <s v=""/>
  </r>
  <r>
    <x v="1"/>
    <x v="0"/>
    <x v="0"/>
    <n v="8000"/>
    <x v="856"/>
    <s v=""/>
  </r>
  <r>
    <x v="1"/>
    <x v="0"/>
    <x v="0"/>
    <n v="83000"/>
    <x v="859"/>
    <s v=""/>
  </r>
  <r>
    <x v="1"/>
    <x v="0"/>
    <x v="0"/>
    <n v="0"/>
    <x v="860"/>
    <s v="MISE A DISPOSITION D EQUIPEMENTS SPORTIFS"/>
  </r>
  <r>
    <x v="1"/>
    <x v="0"/>
    <x v="0"/>
    <n v="500"/>
    <x v="860"/>
    <s v=""/>
  </r>
  <r>
    <x v="1"/>
    <x v="0"/>
    <x v="0"/>
    <n v="0"/>
    <x v="861"/>
    <s v="MISE A DISPOSITION D EQUIPEMENTS SPORTIFS"/>
  </r>
  <r>
    <x v="1"/>
    <x v="0"/>
    <x v="0"/>
    <n v="2500"/>
    <x v="861"/>
    <s v=""/>
  </r>
  <r>
    <x v="1"/>
    <x v="0"/>
    <x v="0"/>
    <n v="3000"/>
    <x v="1684"/>
    <s v=""/>
  </r>
  <r>
    <x v="1"/>
    <x v="0"/>
    <x v="0"/>
    <n v="7000"/>
    <x v="1685"/>
    <s v=""/>
  </r>
  <r>
    <x v="1"/>
    <x v="0"/>
    <x v="0"/>
    <n v="7000"/>
    <x v="862"/>
    <s v=""/>
  </r>
  <r>
    <x v="1"/>
    <x v="0"/>
    <x v="0"/>
    <n v="16000"/>
    <x v="863"/>
    <s v=""/>
  </r>
  <r>
    <x v="1"/>
    <x v="0"/>
    <x v="0"/>
    <n v="60000"/>
    <x v="865"/>
    <s v=""/>
  </r>
  <r>
    <x v="1"/>
    <x v="0"/>
    <x v="0"/>
    <n v="4000"/>
    <x v="867"/>
    <s v=""/>
  </r>
  <r>
    <x v="1"/>
    <x v="0"/>
    <x v="0"/>
    <n v="7000"/>
    <x v="871"/>
    <s v=""/>
  </r>
  <r>
    <x v="1"/>
    <x v="0"/>
    <x v="0"/>
    <n v="0"/>
    <x v="1686"/>
    <s v="MISE A DISPOSITION DE LOCAUX"/>
  </r>
  <r>
    <x v="1"/>
    <x v="0"/>
    <x v="0"/>
    <n v="0"/>
    <x v="1687"/>
    <s v="MISE A DISPOITION DE LOCAUX"/>
  </r>
  <r>
    <x v="1"/>
    <x v="0"/>
    <x v="0"/>
    <n v="0"/>
    <x v="1688"/>
    <s v="MISE A DISPOSITION DE LOCAUX"/>
  </r>
  <r>
    <x v="1"/>
    <x v="0"/>
    <x v="0"/>
    <n v="0"/>
    <x v="1688"/>
    <s v="MISE A DISPSOSITION DE LOCAUX"/>
  </r>
  <r>
    <x v="1"/>
    <x v="0"/>
    <x v="0"/>
    <n v="0"/>
    <x v="1688"/>
    <s v="MISE A DISPOSITION DE LOCAUX"/>
  </r>
  <r>
    <x v="1"/>
    <x v="0"/>
    <x v="0"/>
    <n v="0"/>
    <x v="1688"/>
    <s v="MISE A DISPOSITION DE LOCAUX"/>
  </r>
  <r>
    <x v="1"/>
    <x v="0"/>
    <x v="0"/>
    <n v="1290600"/>
    <x v="872"/>
    <s v=""/>
  </r>
  <r>
    <x v="1"/>
    <x v="0"/>
    <x v="0"/>
    <n v="0"/>
    <x v="1689"/>
    <s v="MISE A DISPOSITION DE LOCAUX"/>
  </r>
  <r>
    <x v="1"/>
    <x v="0"/>
    <x v="0"/>
    <n v="0"/>
    <x v="1690"/>
    <s v="MISE A DISPOSITION DE LOCAUX"/>
  </r>
  <r>
    <x v="1"/>
    <x v="0"/>
    <x v="0"/>
    <n v="0"/>
    <x v="1691"/>
    <s v="REDUCTION POUR OCCUPATION ESPACE A TERRE ET ALGECO CONTRIBUTION MINIMALE AUX FLUIDES"/>
  </r>
  <r>
    <x v="1"/>
    <x v="0"/>
    <x v="0"/>
    <n v="100000"/>
    <x v="873"/>
    <s v=""/>
  </r>
  <r>
    <x v="1"/>
    <x v="0"/>
    <x v="0"/>
    <n v="107800"/>
    <x v="874"/>
    <s v=""/>
  </r>
  <r>
    <x v="1"/>
    <x v="0"/>
    <x v="0"/>
    <n v="3000"/>
    <x v="875"/>
    <s v=""/>
  </r>
  <r>
    <x v="1"/>
    <x v="0"/>
    <x v="0"/>
    <n v="6900"/>
    <x v="877"/>
    <s v=""/>
  </r>
  <r>
    <x v="1"/>
    <x v="0"/>
    <x v="0"/>
    <n v="2600"/>
    <x v="1692"/>
    <s v=""/>
  </r>
  <r>
    <x v="1"/>
    <x v="0"/>
    <x v="0"/>
    <n v="11000"/>
    <x v="878"/>
    <s v=""/>
  </r>
  <r>
    <x v="1"/>
    <x v="0"/>
    <x v="0"/>
    <n v="3500"/>
    <x v="1693"/>
    <s v=""/>
  </r>
  <r>
    <x v="1"/>
    <x v="0"/>
    <x v="0"/>
    <n v="101516"/>
    <x v="880"/>
    <s v=""/>
  </r>
  <r>
    <x v="1"/>
    <x v="0"/>
    <x v="0"/>
    <n v="94000"/>
    <x v="881"/>
    <s v=""/>
  </r>
  <r>
    <x v="1"/>
    <x v="0"/>
    <x v="0"/>
    <n v="15000"/>
    <x v="882"/>
    <s v=""/>
  </r>
  <r>
    <x v="1"/>
    <x v="0"/>
    <x v="0"/>
    <n v="0"/>
    <x v="1694"/>
    <s v="MISE A DISPOSITION D EQUIPEMENTS SPORTIFS"/>
  </r>
  <r>
    <x v="1"/>
    <x v="0"/>
    <x v="0"/>
    <n v="750"/>
    <x v="1695"/>
    <s v=""/>
  </r>
  <r>
    <x v="1"/>
    <x v="0"/>
    <x v="0"/>
    <n v="5000"/>
    <x v="885"/>
    <s v=""/>
  </r>
  <r>
    <x v="1"/>
    <x v="0"/>
    <x v="0"/>
    <n v="11000"/>
    <x v="886"/>
    <s v=""/>
  </r>
  <r>
    <x v="1"/>
    <x v="0"/>
    <x v="0"/>
    <n v="2000"/>
    <x v="888"/>
    <s v=""/>
  </r>
  <r>
    <x v="1"/>
    <x v="0"/>
    <x v="0"/>
    <n v="23995"/>
    <x v="1696"/>
    <s v=""/>
  </r>
  <r>
    <x v="1"/>
    <x v="0"/>
    <x v="0"/>
    <n v="0"/>
    <x v="1697"/>
    <s v="MISE A DISPOSITION DE LOCAUX"/>
  </r>
  <r>
    <x v="1"/>
    <x v="0"/>
    <x v="0"/>
    <n v="90000"/>
    <x v="890"/>
    <s v=""/>
  </r>
  <r>
    <x v="1"/>
    <x v="0"/>
    <x v="0"/>
    <n v="0"/>
    <x v="891"/>
    <s v="MISE A DISPSOSITION DE LOCAUX"/>
  </r>
  <r>
    <x v="1"/>
    <x v="0"/>
    <x v="0"/>
    <n v="0"/>
    <x v="891"/>
    <s v="MISE A DISPOSITION DE LOCAUX"/>
  </r>
  <r>
    <x v="1"/>
    <x v="0"/>
    <x v="0"/>
    <n v="21279"/>
    <x v="891"/>
    <s v=""/>
  </r>
  <r>
    <x v="1"/>
    <x v="0"/>
    <x v="0"/>
    <n v="0"/>
    <x v="1698"/>
    <s v="LOCATION DE LOCAUX SITUES VILLA VALMER 5 BUREAUX MIS A DISPOSITION DANS UNE AILE GAUCHE DE LA VILLA"/>
  </r>
  <r>
    <x v="1"/>
    <x v="0"/>
    <x v="0"/>
    <n v="50000"/>
    <x v="893"/>
    <s v=""/>
  </r>
  <r>
    <x v="1"/>
    <x v="0"/>
    <x v="0"/>
    <n v="0"/>
    <x v="1699"/>
    <s v="MISE A DISPOITION DE LOCAUX"/>
  </r>
  <r>
    <x v="1"/>
    <x v="0"/>
    <x v="0"/>
    <n v="34000"/>
    <x v="894"/>
    <s v=""/>
  </r>
  <r>
    <x v="1"/>
    <x v="0"/>
    <x v="0"/>
    <n v="0"/>
    <x v="1700"/>
    <s v="MISE A DISPOSITION DU PERSONNEL 1 AGENT"/>
  </r>
  <r>
    <x v="1"/>
    <x v="0"/>
    <x v="0"/>
    <n v="0"/>
    <x v="1701"/>
    <s v="MISE A DISPOSITION DE LOCAUX"/>
  </r>
  <r>
    <x v="1"/>
    <x v="0"/>
    <x v="0"/>
    <n v="0"/>
    <x v="1702"/>
    <s v="MISE A DISPOSIITION DE LOCAUX"/>
  </r>
  <r>
    <x v="1"/>
    <x v="0"/>
    <x v="0"/>
    <n v="0"/>
    <x v="1703"/>
    <s v="MISE A DISPOSITION DE LOCAUX"/>
  </r>
  <r>
    <x v="1"/>
    <x v="0"/>
    <x v="0"/>
    <n v="0"/>
    <x v="895"/>
    <s v="MISE A DISPOSITION D EQUIPEMENTS SPORTIFS"/>
  </r>
  <r>
    <x v="1"/>
    <x v="0"/>
    <x v="0"/>
    <n v="113000"/>
    <x v="895"/>
    <s v=""/>
  </r>
  <r>
    <x v="1"/>
    <x v="0"/>
    <x v="0"/>
    <n v="0"/>
    <x v="1704"/>
    <s v="MISE A DISPOSITION BOITE AU LETTRE, SALLE DE REUNION ET SALLE PEDAGOGIQUE ET ARMOIRE"/>
  </r>
  <r>
    <x v="1"/>
    <x v="0"/>
    <x v="0"/>
    <n v="2000"/>
    <x v="896"/>
    <s v=""/>
  </r>
  <r>
    <x v="1"/>
    <x v="0"/>
    <x v="0"/>
    <n v="238000"/>
    <x v="897"/>
    <s v=""/>
  </r>
  <r>
    <x v="1"/>
    <x v="0"/>
    <x v="0"/>
    <n v="12000"/>
    <x v="898"/>
    <s v=""/>
  </r>
  <r>
    <x v="1"/>
    <x v="0"/>
    <x v="0"/>
    <n v="18000"/>
    <x v="901"/>
    <s v=""/>
  </r>
  <r>
    <x v="1"/>
    <x v="0"/>
    <x v="0"/>
    <n v="0"/>
    <x v="902"/>
    <s v="MISE A DISPOSITION DE LOCAUX"/>
  </r>
  <r>
    <x v="1"/>
    <x v="0"/>
    <x v="0"/>
    <n v="38031"/>
    <x v="903"/>
    <s v=""/>
  </r>
  <r>
    <x v="1"/>
    <x v="0"/>
    <x v="0"/>
    <n v="5500"/>
    <x v="904"/>
    <s v=""/>
  </r>
  <r>
    <x v="1"/>
    <x v="0"/>
    <x v="0"/>
    <n v="44691"/>
    <x v="905"/>
    <s v=""/>
  </r>
  <r>
    <x v="1"/>
    <x v="0"/>
    <x v="0"/>
    <n v="7000"/>
    <x v="906"/>
    <s v=""/>
  </r>
  <r>
    <x v="1"/>
    <x v="0"/>
    <x v="0"/>
    <n v="5000"/>
    <x v="907"/>
    <s v=""/>
  </r>
  <r>
    <x v="1"/>
    <x v="0"/>
    <x v="0"/>
    <n v="6000"/>
    <x v="908"/>
    <s v=""/>
  </r>
  <r>
    <x v="1"/>
    <x v="0"/>
    <x v="0"/>
    <n v="12000"/>
    <x v="909"/>
    <s v=""/>
  </r>
  <r>
    <x v="1"/>
    <x v="0"/>
    <x v="0"/>
    <n v="500"/>
    <x v="1705"/>
    <s v=""/>
  </r>
  <r>
    <x v="1"/>
    <x v="0"/>
    <x v="0"/>
    <n v="15000"/>
    <x v="910"/>
    <s v=""/>
  </r>
  <r>
    <x v="1"/>
    <x v="0"/>
    <x v="0"/>
    <n v="5000"/>
    <x v="911"/>
    <s v=""/>
  </r>
  <r>
    <x v="1"/>
    <x v="0"/>
    <x v="0"/>
    <n v="4000"/>
    <x v="1706"/>
    <s v=""/>
  </r>
  <r>
    <x v="1"/>
    <x v="0"/>
    <x v="0"/>
    <n v="23611"/>
    <x v="1707"/>
    <s v=""/>
  </r>
  <r>
    <x v="1"/>
    <x v="0"/>
    <x v="0"/>
    <n v="1000"/>
    <x v="915"/>
    <s v=""/>
  </r>
  <r>
    <x v="1"/>
    <x v="0"/>
    <x v="0"/>
    <n v="0"/>
    <x v="917"/>
    <s v="MISE A DISPOSITION DE LOCAUX"/>
  </r>
  <r>
    <x v="1"/>
    <x v="0"/>
    <x v="0"/>
    <n v="3500"/>
    <x v="1708"/>
    <s v=""/>
  </r>
  <r>
    <x v="1"/>
    <x v="0"/>
    <x v="0"/>
    <n v="6000"/>
    <x v="918"/>
    <s v=""/>
  </r>
  <r>
    <x v="1"/>
    <x v="0"/>
    <x v="0"/>
    <n v="6000"/>
    <x v="919"/>
    <s v=""/>
  </r>
  <r>
    <x v="1"/>
    <x v="0"/>
    <x v="0"/>
    <n v="0"/>
    <x v="1709"/>
    <s v="MISE A DISPOSITION DE LOCAUX"/>
  </r>
  <r>
    <x v="1"/>
    <x v="0"/>
    <x v="0"/>
    <n v="12000"/>
    <x v="921"/>
    <s v=""/>
  </r>
  <r>
    <x v="1"/>
    <x v="0"/>
    <x v="0"/>
    <n v="2000"/>
    <x v="1710"/>
    <s v=""/>
  </r>
  <r>
    <x v="1"/>
    <x v="0"/>
    <x v="0"/>
    <n v="0"/>
    <x v="1711"/>
    <s v="MISE A DISPOSITION DE LOCAUX"/>
  </r>
  <r>
    <x v="1"/>
    <x v="0"/>
    <x v="0"/>
    <n v="0"/>
    <x v="922"/>
    <s v="MISE A DISPOSITION D EQUIPEMENTS SPORTIFS"/>
  </r>
  <r>
    <x v="1"/>
    <x v="0"/>
    <x v="0"/>
    <n v="22000"/>
    <x v="1712"/>
    <s v=""/>
  </r>
  <r>
    <x v="1"/>
    <x v="0"/>
    <x v="0"/>
    <n v="8500"/>
    <x v="1713"/>
    <s v=""/>
  </r>
  <r>
    <x v="1"/>
    <x v="0"/>
    <x v="0"/>
    <n v="10000"/>
    <x v="923"/>
    <s v=""/>
  </r>
  <r>
    <x v="1"/>
    <x v="0"/>
    <x v="0"/>
    <n v="35856"/>
    <x v="925"/>
    <s v=""/>
  </r>
  <r>
    <x v="1"/>
    <x v="0"/>
    <x v="0"/>
    <n v="4000"/>
    <x v="1714"/>
    <s v=""/>
  </r>
  <r>
    <x v="1"/>
    <x v="0"/>
    <x v="0"/>
    <n v="0"/>
    <x v="926"/>
    <s v="MISE A DISPOITION DE LOCAUX"/>
  </r>
  <r>
    <x v="1"/>
    <x v="0"/>
    <x v="0"/>
    <n v="37781"/>
    <x v="926"/>
    <s v=""/>
  </r>
  <r>
    <x v="1"/>
    <x v="0"/>
    <x v="0"/>
    <n v="0"/>
    <x v="927"/>
    <s v="MISE A DISPOSITION DE LOCAUX"/>
  </r>
  <r>
    <x v="1"/>
    <x v="0"/>
    <x v="0"/>
    <n v="530000"/>
    <x v="927"/>
    <s v=""/>
  </r>
  <r>
    <x v="1"/>
    <x v="0"/>
    <x v="0"/>
    <n v="0"/>
    <x v="1715"/>
    <s v="MISE A DISPOSITION DE LOCAUX"/>
  </r>
  <r>
    <x v="1"/>
    <x v="0"/>
    <x v="0"/>
    <n v="2000"/>
    <x v="928"/>
    <s v=""/>
  </r>
  <r>
    <x v="1"/>
    <x v="0"/>
    <x v="0"/>
    <n v="25000"/>
    <x v="929"/>
    <s v=""/>
  </r>
  <r>
    <x v="1"/>
    <x v="0"/>
    <x v="0"/>
    <n v="4500"/>
    <x v="930"/>
    <s v=""/>
  </r>
  <r>
    <x v="1"/>
    <x v="0"/>
    <x v="0"/>
    <n v="0"/>
    <x v="1716"/>
    <s v="MISE A DISPOSITION D EQUIPEMENTS SPORTIFS"/>
  </r>
  <r>
    <x v="1"/>
    <x v="0"/>
    <x v="0"/>
    <n v="0"/>
    <x v="932"/>
    <s v="MISE A DISPOSOTION D EQUIPEMENTS SPORTIFS"/>
  </r>
  <r>
    <x v="1"/>
    <x v="0"/>
    <x v="0"/>
    <n v="15520"/>
    <x v="934"/>
    <s v=""/>
  </r>
  <r>
    <x v="1"/>
    <x v="0"/>
    <x v="0"/>
    <n v="34000"/>
    <x v="935"/>
    <s v=""/>
  </r>
  <r>
    <x v="1"/>
    <x v="0"/>
    <x v="0"/>
    <n v="35000"/>
    <x v="1717"/>
    <s v=""/>
  </r>
  <r>
    <x v="1"/>
    <x v="0"/>
    <x v="0"/>
    <n v="0"/>
    <x v="936"/>
    <s v="REDUCTION POSTE A FLOT A TERRE ET ALGECO CONTRIBUTION MINIMALE AUX FLUIDES"/>
  </r>
  <r>
    <x v="1"/>
    <x v="0"/>
    <x v="0"/>
    <n v="40000"/>
    <x v="936"/>
    <s v=""/>
  </r>
  <r>
    <x v="1"/>
    <x v="0"/>
    <x v="0"/>
    <n v="23000"/>
    <x v="937"/>
    <s v=""/>
  </r>
  <r>
    <x v="1"/>
    <x v="0"/>
    <x v="0"/>
    <n v="5000"/>
    <x v="938"/>
    <s v=""/>
  </r>
  <r>
    <x v="1"/>
    <x v="0"/>
    <x v="0"/>
    <n v="600"/>
    <x v="939"/>
    <s v=""/>
  </r>
  <r>
    <x v="1"/>
    <x v="0"/>
    <x v="0"/>
    <n v="852218.8"/>
    <x v="940"/>
    <s v=""/>
  </r>
  <r>
    <x v="1"/>
    <x v="0"/>
    <x v="0"/>
    <n v="1800"/>
    <x v="941"/>
    <s v=""/>
  </r>
  <r>
    <x v="1"/>
    <x v="0"/>
    <x v="0"/>
    <n v="25000"/>
    <x v="1718"/>
    <s v=""/>
  </r>
  <r>
    <x v="1"/>
    <x v="0"/>
    <x v="0"/>
    <n v="10000"/>
    <x v="942"/>
    <s v=""/>
  </r>
  <r>
    <x v="1"/>
    <x v="0"/>
    <x v="0"/>
    <n v="0"/>
    <x v="945"/>
    <s v="MISE A DISPOSITION D EQUIPEMENTS SPORTIFS"/>
  </r>
  <r>
    <x v="1"/>
    <x v="0"/>
    <x v="0"/>
    <n v="2000"/>
    <x v="945"/>
    <s v=""/>
  </r>
  <r>
    <x v="1"/>
    <x v="0"/>
    <x v="0"/>
    <n v="12500"/>
    <x v="946"/>
    <s v=""/>
  </r>
  <r>
    <x v="1"/>
    <x v="0"/>
    <x v="0"/>
    <n v="61500"/>
    <x v="947"/>
    <s v=""/>
  </r>
  <r>
    <x v="1"/>
    <x v="0"/>
    <x v="0"/>
    <n v="3000"/>
    <x v="949"/>
    <s v=""/>
  </r>
  <r>
    <x v="1"/>
    <x v="0"/>
    <x v="0"/>
    <n v="4000"/>
    <x v="950"/>
    <s v=""/>
  </r>
  <r>
    <x v="1"/>
    <x v="0"/>
    <x v="0"/>
    <n v="270000"/>
    <x v="951"/>
    <s v=""/>
  </r>
  <r>
    <x v="1"/>
    <x v="0"/>
    <x v="0"/>
    <n v="10000"/>
    <x v="952"/>
    <s v=""/>
  </r>
  <r>
    <x v="1"/>
    <x v="0"/>
    <x v="0"/>
    <n v="1200"/>
    <x v="1719"/>
    <s v=""/>
  </r>
  <r>
    <x v="1"/>
    <x v="0"/>
    <x v="0"/>
    <n v="950"/>
    <x v="1720"/>
    <s v=""/>
  </r>
  <r>
    <x v="1"/>
    <x v="0"/>
    <x v="0"/>
    <n v="5000"/>
    <x v="955"/>
    <s v=""/>
  </r>
  <r>
    <x v="1"/>
    <x v="0"/>
    <x v="0"/>
    <n v="5000"/>
    <x v="1721"/>
    <s v=""/>
  </r>
  <r>
    <x v="1"/>
    <x v="0"/>
    <x v="0"/>
    <n v="3000"/>
    <x v="1722"/>
    <s v=""/>
  </r>
  <r>
    <x v="1"/>
    <x v="0"/>
    <x v="0"/>
    <n v="3000"/>
    <x v="959"/>
    <s v=""/>
  </r>
  <r>
    <x v="1"/>
    <x v="0"/>
    <x v="0"/>
    <n v="17000"/>
    <x v="1723"/>
    <s v=""/>
  </r>
  <r>
    <x v="1"/>
    <x v="0"/>
    <x v="0"/>
    <n v="28944"/>
    <x v="1724"/>
    <s v=""/>
  </r>
  <r>
    <x v="1"/>
    <x v="0"/>
    <x v="0"/>
    <n v="7000"/>
    <x v="961"/>
    <s v=""/>
  </r>
  <r>
    <x v="1"/>
    <x v="0"/>
    <x v="0"/>
    <n v="1980"/>
    <x v="1725"/>
    <s v=""/>
  </r>
  <r>
    <x v="1"/>
    <x v="0"/>
    <x v="0"/>
    <n v="6000"/>
    <x v="963"/>
    <s v=""/>
  </r>
  <r>
    <x v="1"/>
    <x v="0"/>
    <x v="0"/>
    <n v="14000"/>
    <x v="965"/>
    <s v=""/>
  </r>
  <r>
    <x v="1"/>
    <x v="0"/>
    <x v="0"/>
    <n v="22000"/>
    <x v="967"/>
    <s v=""/>
  </r>
  <r>
    <x v="1"/>
    <x v="0"/>
    <x v="0"/>
    <n v="1500"/>
    <x v="968"/>
    <s v=""/>
  </r>
  <r>
    <x v="1"/>
    <x v="0"/>
    <x v="0"/>
    <n v="3000"/>
    <x v="969"/>
    <s v=""/>
  </r>
  <r>
    <x v="1"/>
    <x v="0"/>
    <x v="0"/>
    <n v="5000"/>
    <x v="1726"/>
    <s v=""/>
  </r>
  <r>
    <x v="1"/>
    <x v="0"/>
    <x v="0"/>
    <n v="20000"/>
    <x v="970"/>
    <s v=""/>
  </r>
  <r>
    <x v="1"/>
    <x v="0"/>
    <x v="0"/>
    <n v="3000"/>
    <x v="971"/>
    <s v=""/>
  </r>
  <r>
    <x v="1"/>
    <x v="0"/>
    <x v="0"/>
    <n v="2625"/>
    <x v="972"/>
    <s v=""/>
  </r>
  <r>
    <x v="1"/>
    <x v="0"/>
    <x v="0"/>
    <n v="4000"/>
    <x v="973"/>
    <s v=""/>
  </r>
  <r>
    <x v="1"/>
    <x v="0"/>
    <x v="0"/>
    <n v="40200"/>
    <x v="974"/>
    <s v=""/>
  </r>
  <r>
    <x v="1"/>
    <x v="0"/>
    <x v="0"/>
    <n v="20000"/>
    <x v="975"/>
    <s v=""/>
  </r>
  <r>
    <x v="1"/>
    <x v="0"/>
    <x v="0"/>
    <n v="0"/>
    <x v="1727"/>
    <s v="MISE A DISPOSITION D EQUIPEMENTS SPORTIFS"/>
  </r>
  <r>
    <x v="1"/>
    <x v="0"/>
    <x v="0"/>
    <n v="3000"/>
    <x v="1727"/>
    <s v=""/>
  </r>
  <r>
    <x v="1"/>
    <x v="0"/>
    <x v="0"/>
    <n v="3000"/>
    <x v="1728"/>
    <s v=""/>
  </r>
  <r>
    <x v="1"/>
    <x v="0"/>
    <x v="0"/>
    <n v="0"/>
    <x v="1729"/>
    <s v="MISE A DISPOSITION DE LOCAUX"/>
  </r>
  <r>
    <x v="1"/>
    <x v="0"/>
    <x v="0"/>
    <n v="0"/>
    <x v="1730"/>
    <s v="MISE A DISPOSITION DE LOCAUX"/>
  </r>
  <r>
    <x v="1"/>
    <x v="0"/>
    <x v="0"/>
    <n v="0"/>
    <x v="980"/>
    <s v="MISE A DISPOSITION D EQUIPEMENTS SPORTIFS"/>
  </r>
  <r>
    <x v="1"/>
    <x v="0"/>
    <x v="0"/>
    <n v="4000"/>
    <x v="980"/>
    <s v=""/>
  </r>
  <r>
    <x v="1"/>
    <x v="0"/>
    <x v="0"/>
    <n v="10000"/>
    <x v="1731"/>
    <s v=""/>
  </r>
  <r>
    <x v="1"/>
    <x v="0"/>
    <x v="0"/>
    <n v="4000"/>
    <x v="984"/>
    <s v=""/>
  </r>
  <r>
    <x v="1"/>
    <x v="0"/>
    <x v="0"/>
    <n v="11000"/>
    <x v="1732"/>
    <s v=""/>
  </r>
  <r>
    <x v="1"/>
    <x v="0"/>
    <x v="0"/>
    <n v="0"/>
    <x v="985"/>
    <s v="PRODUCTION DE DIVERS DOCUMENTS POUR L'ORGANISATION DES PARCOURS MIGRATOIRES ET SANTE"/>
  </r>
  <r>
    <x v="1"/>
    <x v="0"/>
    <x v="0"/>
    <n v="0"/>
    <x v="986"/>
    <s v="MISE A DISPOSITION D EQUIPEMENTS SPORTIFS"/>
  </r>
  <r>
    <x v="1"/>
    <x v="0"/>
    <x v="0"/>
    <n v="5000"/>
    <x v="986"/>
    <s v=""/>
  </r>
  <r>
    <x v="1"/>
    <x v="0"/>
    <x v="0"/>
    <n v="821199.66"/>
    <x v="987"/>
    <s v=""/>
  </r>
  <r>
    <x v="1"/>
    <x v="0"/>
    <x v="0"/>
    <n v="2500"/>
    <x v="988"/>
    <s v=""/>
  </r>
  <r>
    <x v="1"/>
    <x v="0"/>
    <x v="0"/>
    <n v="40000"/>
    <x v="1733"/>
    <s v=""/>
  </r>
  <r>
    <x v="1"/>
    <x v="0"/>
    <x v="0"/>
    <n v="0"/>
    <x v="1734"/>
    <s v="MISE A DISPOSITION D EQUIPEMENTS SPORTIFS"/>
  </r>
  <r>
    <x v="1"/>
    <x v="0"/>
    <x v="0"/>
    <n v="17820"/>
    <x v="991"/>
    <s v=""/>
  </r>
  <r>
    <x v="1"/>
    <x v="0"/>
    <x v="0"/>
    <n v="6000"/>
    <x v="992"/>
    <s v=""/>
  </r>
  <r>
    <x v="1"/>
    <x v="0"/>
    <x v="0"/>
    <n v="500"/>
    <x v="995"/>
    <s v=""/>
  </r>
  <r>
    <x v="1"/>
    <x v="0"/>
    <x v="0"/>
    <n v="1500"/>
    <x v="996"/>
    <s v=""/>
  </r>
  <r>
    <x v="1"/>
    <x v="0"/>
    <x v="0"/>
    <n v="5000"/>
    <x v="1735"/>
    <s v=""/>
  </r>
  <r>
    <x v="1"/>
    <x v="0"/>
    <x v="0"/>
    <n v="5000"/>
    <x v="997"/>
    <s v=""/>
  </r>
  <r>
    <x v="1"/>
    <x v="0"/>
    <x v="0"/>
    <n v="3000"/>
    <x v="1736"/>
    <s v=""/>
  </r>
  <r>
    <x v="1"/>
    <x v="0"/>
    <x v="0"/>
    <n v="3000"/>
    <x v="1737"/>
    <s v=""/>
  </r>
  <r>
    <x v="1"/>
    <x v="0"/>
    <x v="0"/>
    <n v="65000"/>
    <x v="999"/>
    <s v=""/>
  </r>
  <r>
    <x v="1"/>
    <x v="0"/>
    <x v="0"/>
    <n v="15000"/>
    <x v="1001"/>
    <s v=""/>
  </r>
  <r>
    <x v="1"/>
    <x v="0"/>
    <x v="0"/>
    <n v="8000"/>
    <x v="1002"/>
    <s v=""/>
  </r>
  <r>
    <x v="1"/>
    <x v="0"/>
    <x v="0"/>
    <n v="3500"/>
    <x v="1003"/>
    <s v=""/>
  </r>
  <r>
    <x v="1"/>
    <x v="0"/>
    <x v="0"/>
    <n v="10500"/>
    <x v="1004"/>
    <s v=""/>
  </r>
  <r>
    <x v="1"/>
    <x v="0"/>
    <x v="0"/>
    <n v="0"/>
    <x v="1738"/>
    <s v="MISE A DISPOSITION DE LOCAUX"/>
  </r>
  <r>
    <x v="1"/>
    <x v="0"/>
    <x v="0"/>
    <n v="9000"/>
    <x v="1739"/>
    <s v=""/>
  </r>
  <r>
    <x v="1"/>
    <x v="0"/>
    <x v="0"/>
    <n v="10000"/>
    <x v="1740"/>
    <s v=""/>
  </r>
  <r>
    <x v="1"/>
    <x v="0"/>
    <x v="0"/>
    <n v="2000"/>
    <x v="1741"/>
    <s v=""/>
  </r>
  <r>
    <x v="1"/>
    <x v="0"/>
    <x v="0"/>
    <n v="0"/>
    <x v="1742"/>
    <s v="MISE A DISPOSITION BOITE AU LETTRE SALLE DE REUNION ET SALLE PEDAGOGIQUE ET ARMOIRE"/>
  </r>
  <r>
    <x v="1"/>
    <x v="0"/>
    <x v="0"/>
    <n v="0"/>
    <x v="1743"/>
    <s v="MISE A DISPOSITION DE LOCAUX"/>
  </r>
  <r>
    <x v="1"/>
    <x v="0"/>
    <x v="0"/>
    <n v="3000"/>
    <x v="1744"/>
    <s v=""/>
  </r>
  <r>
    <x v="1"/>
    <x v="0"/>
    <x v="0"/>
    <n v="63410.8"/>
    <x v="1007"/>
    <s v=""/>
  </r>
  <r>
    <x v="1"/>
    <x v="0"/>
    <x v="0"/>
    <n v="5000"/>
    <x v="1008"/>
    <s v=""/>
  </r>
  <r>
    <x v="1"/>
    <x v="0"/>
    <x v="0"/>
    <n v="0"/>
    <x v="1010"/>
    <s v="MISE A DISPOSITION DE LOCAUX"/>
  </r>
  <r>
    <x v="1"/>
    <x v="0"/>
    <x v="0"/>
    <n v="7000"/>
    <x v="1010"/>
    <s v=""/>
  </r>
  <r>
    <x v="1"/>
    <x v="0"/>
    <x v="0"/>
    <n v="3000"/>
    <x v="1011"/>
    <s v=""/>
  </r>
  <r>
    <x v="1"/>
    <x v="0"/>
    <x v="0"/>
    <n v="3000"/>
    <x v="1012"/>
    <s v=""/>
  </r>
  <r>
    <x v="1"/>
    <x v="0"/>
    <x v="0"/>
    <n v="10400"/>
    <x v="1013"/>
    <s v=""/>
  </r>
  <r>
    <x v="1"/>
    <x v="0"/>
    <x v="0"/>
    <n v="7000"/>
    <x v="1014"/>
    <s v=""/>
  </r>
  <r>
    <x v="1"/>
    <x v="0"/>
    <x v="0"/>
    <n v="32430"/>
    <x v="1745"/>
    <s v=""/>
  </r>
  <r>
    <x v="1"/>
    <x v="0"/>
    <x v="0"/>
    <n v="3500"/>
    <x v="1746"/>
    <s v=""/>
  </r>
  <r>
    <x v="1"/>
    <x v="0"/>
    <x v="0"/>
    <n v="20000"/>
    <x v="1015"/>
    <s v=""/>
  </r>
  <r>
    <x v="1"/>
    <x v="0"/>
    <x v="0"/>
    <n v="3000"/>
    <x v="1016"/>
    <s v=""/>
  </r>
  <r>
    <x v="1"/>
    <x v="0"/>
    <x v="0"/>
    <n v="0"/>
    <x v="1747"/>
    <s v="PRODUCTION DE DIVERS DOCUMENTS POUR L'ORGANISATION DES REGATES ROSES"/>
  </r>
  <r>
    <x v="1"/>
    <x v="0"/>
    <x v="0"/>
    <n v="3000"/>
    <x v="1747"/>
    <s v=""/>
  </r>
  <r>
    <x v="1"/>
    <x v="0"/>
    <x v="0"/>
    <n v="15500"/>
    <x v="1019"/>
    <s v=""/>
  </r>
  <r>
    <x v="1"/>
    <x v="0"/>
    <x v="0"/>
    <n v="1000"/>
    <x v="1020"/>
    <s v=""/>
  </r>
  <r>
    <x v="1"/>
    <x v="0"/>
    <x v="0"/>
    <n v="2500"/>
    <x v="1022"/>
    <s v=""/>
  </r>
  <r>
    <x v="1"/>
    <x v="0"/>
    <x v="0"/>
    <n v="140000"/>
    <x v="1023"/>
    <s v=""/>
  </r>
  <r>
    <x v="1"/>
    <x v="0"/>
    <x v="0"/>
    <n v="0"/>
    <x v="1748"/>
    <s v="MISE A DISPOSITION DE LOCAUX"/>
  </r>
  <r>
    <x v="1"/>
    <x v="0"/>
    <x v="0"/>
    <n v="0"/>
    <x v="1749"/>
    <s v="MISE A DISPOSITION D EQUIPEMENTS SPORTIFS"/>
  </r>
  <r>
    <x v="1"/>
    <x v="0"/>
    <x v="0"/>
    <n v="0"/>
    <x v="1750"/>
    <s v="MISE A DISPOSITION D EQUIPEMENTS SPORTIFS"/>
  </r>
  <r>
    <x v="1"/>
    <x v="0"/>
    <x v="0"/>
    <n v="25000"/>
    <x v="1025"/>
    <s v=""/>
  </r>
  <r>
    <x v="1"/>
    <x v="0"/>
    <x v="0"/>
    <n v="0"/>
    <x v="1026"/>
    <s v="MISE A DISPOSITION DE LOCAUX"/>
  </r>
  <r>
    <x v="1"/>
    <x v="0"/>
    <x v="0"/>
    <n v="0"/>
    <x v="1751"/>
    <s v="MISE A DISPOSTION D EQUIPEMENTS SPORTIFS"/>
  </r>
  <r>
    <x v="1"/>
    <x v="0"/>
    <x v="0"/>
    <n v="0"/>
    <x v="1027"/>
    <s v="MISE A DISPOSITION D EQUIPEMENTS SPORTIFS"/>
  </r>
  <r>
    <x v="1"/>
    <x v="0"/>
    <x v="0"/>
    <n v="25000"/>
    <x v="1027"/>
    <s v=""/>
  </r>
  <r>
    <x v="1"/>
    <x v="0"/>
    <x v="0"/>
    <n v="0"/>
    <x v="1031"/>
    <s v="MISE A DISPOSITION D EQUIPEMENTS SPORTIFS"/>
  </r>
  <r>
    <x v="1"/>
    <x v="0"/>
    <x v="0"/>
    <n v="0"/>
    <x v="1031"/>
    <s v="MISE A DISPOSITION DE LOCAUX"/>
  </r>
  <r>
    <x v="1"/>
    <x v="0"/>
    <x v="0"/>
    <n v="7500"/>
    <x v="1031"/>
    <s v=""/>
  </r>
  <r>
    <x v="1"/>
    <x v="0"/>
    <x v="0"/>
    <n v="4000"/>
    <x v="1032"/>
    <s v=""/>
  </r>
  <r>
    <x v="1"/>
    <x v="0"/>
    <x v="0"/>
    <n v="242322"/>
    <x v="1033"/>
    <s v=""/>
  </r>
  <r>
    <x v="1"/>
    <x v="0"/>
    <x v="0"/>
    <n v="0"/>
    <x v="1752"/>
    <s v="MISE A DISPOSITION D EQUIPEMENTS SPORTIFS"/>
  </r>
  <r>
    <x v="1"/>
    <x v="0"/>
    <x v="0"/>
    <n v="362600"/>
    <x v="1035"/>
    <s v=""/>
  </r>
  <r>
    <x v="1"/>
    <x v="0"/>
    <x v="0"/>
    <n v="9000"/>
    <x v="1037"/>
    <s v=""/>
  </r>
  <r>
    <x v="1"/>
    <x v="0"/>
    <x v="0"/>
    <n v="30000"/>
    <x v="1040"/>
    <s v=""/>
  </r>
  <r>
    <x v="1"/>
    <x v="0"/>
    <x v="0"/>
    <n v="60000"/>
    <x v="1041"/>
    <s v=""/>
  </r>
  <r>
    <x v="1"/>
    <x v="0"/>
    <x v="0"/>
    <n v="1384215.17"/>
    <x v="1042"/>
    <s v=""/>
  </r>
  <r>
    <x v="1"/>
    <x v="0"/>
    <x v="0"/>
    <n v="30000"/>
    <x v="1044"/>
    <s v=""/>
  </r>
  <r>
    <x v="1"/>
    <x v="0"/>
    <x v="0"/>
    <n v="0"/>
    <x v="1753"/>
    <s v="MISE A DISPOSITION D EQUIPEMENTS SPORTIFS"/>
  </r>
  <r>
    <x v="1"/>
    <x v="0"/>
    <x v="0"/>
    <n v="4000"/>
    <x v="1754"/>
    <s v=""/>
  </r>
  <r>
    <x v="1"/>
    <x v="0"/>
    <x v="0"/>
    <n v="0"/>
    <x v="1755"/>
    <s v="MISE A DISPOSITION D EQUIPEMENTS SPORTIFS"/>
  </r>
  <r>
    <x v="1"/>
    <x v="0"/>
    <x v="0"/>
    <n v="0"/>
    <x v="1046"/>
    <s v="MISE A DISPOSITION DE LOCAUX"/>
  </r>
  <r>
    <x v="1"/>
    <x v="0"/>
    <x v="0"/>
    <n v="25000"/>
    <x v="1046"/>
    <s v=""/>
  </r>
  <r>
    <x v="1"/>
    <x v="0"/>
    <x v="0"/>
    <n v="1500"/>
    <x v="1047"/>
    <s v=""/>
  </r>
  <r>
    <x v="1"/>
    <x v="0"/>
    <x v="0"/>
    <n v="4700"/>
    <x v="1756"/>
    <s v=""/>
  </r>
  <r>
    <x v="1"/>
    <x v="0"/>
    <x v="0"/>
    <n v="0"/>
    <x v="1757"/>
    <s v="PRET DE LA SALLE DU 26 EME CENTENAIRE 1/2 JOURNEE ET AUDIO VISUEL"/>
  </r>
  <r>
    <x v="1"/>
    <x v="0"/>
    <x v="0"/>
    <n v="0"/>
    <x v="1758"/>
    <s v="PRET DE LA SALLE DU 26 EME CENTENAIRE 1/2 JOURNEE ET AUDIO VISUEL"/>
  </r>
  <r>
    <x v="1"/>
    <x v="0"/>
    <x v="0"/>
    <n v="51140"/>
    <x v="1759"/>
    <s v=""/>
  </r>
  <r>
    <x v="1"/>
    <x v="0"/>
    <x v="0"/>
    <n v="1500"/>
    <x v="1049"/>
    <s v=""/>
  </r>
  <r>
    <x v="1"/>
    <x v="0"/>
    <x v="0"/>
    <n v="3500"/>
    <x v="1760"/>
    <s v=""/>
  </r>
  <r>
    <x v="1"/>
    <x v="0"/>
    <x v="0"/>
    <n v="5000"/>
    <x v="1050"/>
    <s v=""/>
  </r>
  <r>
    <x v="1"/>
    <x v="0"/>
    <x v="0"/>
    <n v="49039"/>
    <x v="1051"/>
    <s v=""/>
  </r>
  <r>
    <x v="1"/>
    <x v="0"/>
    <x v="0"/>
    <n v="8000"/>
    <x v="1761"/>
    <s v=""/>
  </r>
  <r>
    <x v="1"/>
    <x v="0"/>
    <x v="0"/>
    <n v="0"/>
    <x v="1762"/>
    <s v="MISE A DISPOSITION D EQUIPEMENTS SPORTIFS"/>
  </r>
  <r>
    <x v="1"/>
    <x v="0"/>
    <x v="0"/>
    <n v="30000"/>
    <x v="1052"/>
    <s v=""/>
  </r>
  <r>
    <x v="1"/>
    <x v="0"/>
    <x v="0"/>
    <n v="12000"/>
    <x v="1053"/>
    <s v=""/>
  </r>
  <r>
    <x v="1"/>
    <x v="0"/>
    <x v="0"/>
    <n v="0"/>
    <x v="1054"/>
    <s v="MISE A DISPOSITION DE LOCAUX"/>
  </r>
  <r>
    <x v="1"/>
    <x v="0"/>
    <x v="0"/>
    <n v="510000"/>
    <x v="1054"/>
    <s v=""/>
  </r>
  <r>
    <x v="1"/>
    <x v="0"/>
    <x v="0"/>
    <n v="100000"/>
    <x v="1055"/>
    <s v=""/>
  </r>
  <r>
    <x v="1"/>
    <x v="0"/>
    <x v="0"/>
    <n v="77026"/>
    <x v="1763"/>
    <s v=""/>
  </r>
  <r>
    <x v="1"/>
    <x v="0"/>
    <x v="0"/>
    <n v="70000"/>
    <x v="1057"/>
    <s v=""/>
  </r>
  <r>
    <x v="1"/>
    <x v="0"/>
    <x v="0"/>
    <n v="10000"/>
    <x v="1059"/>
    <s v=""/>
  </r>
  <r>
    <x v="1"/>
    <x v="0"/>
    <x v="0"/>
    <n v="25000"/>
    <x v="1061"/>
    <s v=""/>
  </r>
  <r>
    <x v="1"/>
    <x v="0"/>
    <x v="0"/>
    <n v="30000"/>
    <x v="1062"/>
    <s v=""/>
  </r>
  <r>
    <x v="1"/>
    <x v="0"/>
    <x v="0"/>
    <n v="0"/>
    <x v="1063"/>
    <s v="MISE A DISPOSITION DE LOCAUX"/>
  </r>
  <r>
    <x v="1"/>
    <x v="0"/>
    <x v="0"/>
    <n v="330000"/>
    <x v="1063"/>
    <s v=""/>
  </r>
  <r>
    <x v="1"/>
    <x v="0"/>
    <x v="0"/>
    <n v="0"/>
    <x v="1764"/>
    <s v="MISE A DISPOSITION DE LOCAUX"/>
  </r>
  <r>
    <x v="1"/>
    <x v="0"/>
    <x v="0"/>
    <n v="0"/>
    <x v="1765"/>
    <s v="MISE A DISPOSITION DE LOCAUX"/>
  </r>
  <r>
    <x v="1"/>
    <x v="0"/>
    <x v="0"/>
    <n v="0"/>
    <x v="1064"/>
    <s v="MISE A DISPOSITION D EQUIPEMENTS SPORTIFS"/>
  </r>
  <r>
    <x v="1"/>
    <x v="0"/>
    <x v="0"/>
    <n v="200000"/>
    <x v="1064"/>
    <s v=""/>
  </r>
  <r>
    <x v="1"/>
    <x v="0"/>
    <x v="0"/>
    <n v="0"/>
    <x v="1766"/>
    <s v="MISE A DISPOSITION DE LOCAUX"/>
  </r>
  <r>
    <x v="1"/>
    <x v="0"/>
    <x v="0"/>
    <n v="0"/>
    <x v="1065"/>
    <s v="MISE A DISPOSITION DE LOCAUX"/>
  </r>
  <r>
    <x v="1"/>
    <x v="0"/>
    <x v="0"/>
    <n v="1600000"/>
    <x v="1767"/>
    <s v=""/>
  </r>
  <r>
    <x v="1"/>
    <x v="0"/>
    <x v="0"/>
    <n v="1080000"/>
    <x v="1066"/>
    <s v=""/>
  </r>
  <r>
    <x v="1"/>
    <x v="0"/>
    <x v="0"/>
    <n v="15000"/>
    <x v="1067"/>
    <s v=""/>
  </r>
  <r>
    <x v="1"/>
    <x v="0"/>
    <x v="0"/>
    <n v="650000"/>
    <x v="1068"/>
    <s v=""/>
  </r>
  <r>
    <x v="1"/>
    <x v="0"/>
    <x v="0"/>
    <n v="0"/>
    <x v="1768"/>
    <s v="MISE A DISPOSITION DE LOCAUX"/>
  </r>
  <r>
    <x v="1"/>
    <x v="0"/>
    <x v="0"/>
    <n v="0"/>
    <x v="1069"/>
    <s v="MISE A DISPOSITION DE LOCAUX"/>
  </r>
  <r>
    <x v="1"/>
    <x v="0"/>
    <x v="0"/>
    <n v="445000"/>
    <x v="1069"/>
    <s v=""/>
  </r>
  <r>
    <x v="1"/>
    <x v="0"/>
    <x v="0"/>
    <n v="5000"/>
    <x v="1070"/>
    <s v=""/>
  </r>
  <r>
    <x v="1"/>
    <x v="0"/>
    <x v="0"/>
    <n v="29000"/>
    <x v="1071"/>
    <s v=""/>
  </r>
  <r>
    <x v="1"/>
    <x v="0"/>
    <x v="0"/>
    <n v="0"/>
    <x v="1072"/>
    <s v="MISE A DSPOSITION D UN TERRAIN"/>
  </r>
  <r>
    <x v="1"/>
    <x v="0"/>
    <x v="0"/>
    <n v="0"/>
    <x v="1769"/>
    <s v="MISE A DISPOSITION DES LOCAUX"/>
  </r>
  <r>
    <x v="1"/>
    <x v="0"/>
    <x v="0"/>
    <n v="10000"/>
    <x v="1073"/>
    <s v=""/>
  </r>
  <r>
    <x v="1"/>
    <x v="0"/>
    <x v="0"/>
    <n v="3000"/>
    <x v="1770"/>
    <s v=""/>
  </r>
  <r>
    <x v="1"/>
    <x v="0"/>
    <x v="0"/>
    <n v="23000"/>
    <x v="1074"/>
    <s v=""/>
  </r>
  <r>
    <x v="1"/>
    <x v="0"/>
    <x v="0"/>
    <n v="28000"/>
    <x v="1075"/>
    <s v=""/>
  </r>
  <r>
    <x v="1"/>
    <x v="0"/>
    <x v="0"/>
    <n v="2000"/>
    <x v="1771"/>
    <s v=""/>
  </r>
  <r>
    <x v="1"/>
    <x v="0"/>
    <x v="0"/>
    <n v="71000"/>
    <x v="1076"/>
    <s v=""/>
  </r>
  <r>
    <x v="1"/>
    <x v="0"/>
    <x v="0"/>
    <n v="1000"/>
    <x v="1772"/>
    <s v=""/>
  </r>
  <r>
    <x v="1"/>
    <x v="0"/>
    <x v="0"/>
    <n v="4000"/>
    <x v="1077"/>
    <s v=""/>
  </r>
  <r>
    <x v="1"/>
    <x v="0"/>
    <x v="0"/>
    <n v="5000"/>
    <x v="1078"/>
    <s v=""/>
  </r>
  <r>
    <x v="1"/>
    <x v="0"/>
    <x v="0"/>
    <n v="22000"/>
    <x v="1079"/>
    <s v=""/>
  </r>
  <r>
    <x v="1"/>
    <x v="0"/>
    <x v="0"/>
    <n v="0"/>
    <x v="1773"/>
    <s v="REDUCTION 50% POSTES A FLOT ET ALGECO"/>
  </r>
  <r>
    <x v="1"/>
    <x v="0"/>
    <x v="0"/>
    <n v="8500"/>
    <x v="1080"/>
    <s v=""/>
  </r>
  <r>
    <x v="1"/>
    <x v="0"/>
    <x v="0"/>
    <n v="2000"/>
    <x v="1774"/>
    <s v=""/>
  </r>
  <r>
    <x v="1"/>
    <x v="0"/>
    <x v="0"/>
    <n v="300"/>
    <x v="1082"/>
    <s v=""/>
  </r>
  <r>
    <x v="1"/>
    <x v="0"/>
    <x v="0"/>
    <n v="5000"/>
    <x v="1083"/>
    <s v=""/>
  </r>
  <r>
    <x v="1"/>
    <x v="0"/>
    <x v="0"/>
    <n v="5800"/>
    <x v="1775"/>
    <s v=""/>
  </r>
  <r>
    <x v="1"/>
    <x v="0"/>
    <x v="0"/>
    <n v="0"/>
    <x v="1776"/>
    <s v="MISE A DISPOSITION A TITRE GRATUIT DE FLUIDE ET LOCAUX 11 RUE DE BOISERAIE 13012"/>
  </r>
  <r>
    <x v="1"/>
    <x v="0"/>
    <x v="0"/>
    <n v="37635"/>
    <x v="1086"/>
    <s v=""/>
  </r>
  <r>
    <x v="1"/>
    <x v="0"/>
    <x v="0"/>
    <n v="1000"/>
    <x v="1777"/>
    <s v=""/>
  </r>
  <r>
    <x v="1"/>
    <x v="0"/>
    <x v="0"/>
    <n v="20000"/>
    <x v="1087"/>
    <s v=""/>
  </r>
  <r>
    <x v="1"/>
    <x v="0"/>
    <x v="0"/>
    <n v="0"/>
    <x v="1778"/>
    <s v="MISE A DISPOSITION DE LOCAUX"/>
  </r>
  <r>
    <x v="1"/>
    <x v="0"/>
    <x v="0"/>
    <n v="3000"/>
    <x v="1779"/>
    <s v=""/>
  </r>
  <r>
    <x v="1"/>
    <x v="0"/>
    <x v="0"/>
    <n v="262673.40000000002"/>
    <x v="1090"/>
    <s v=""/>
  </r>
  <r>
    <x v="1"/>
    <x v="0"/>
    <x v="0"/>
    <n v="102451.2"/>
    <x v="1091"/>
    <s v=""/>
  </r>
  <r>
    <x v="1"/>
    <x v="0"/>
    <x v="0"/>
    <n v="10000"/>
    <x v="1092"/>
    <s v=""/>
  </r>
  <r>
    <x v="1"/>
    <x v="0"/>
    <x v="0"/>
    <n v="89539"/>
    <x v="1094"/>
    <s v=""/>
  </r>
  <r>
    <x v="1"/>
    <x v="0"/>
    <x v="0"/>
    <n v="1500"/>
    <x v="1780"/>
    <s v=""/>
  </r>
  <r>
    <x v="1"/>
    <x v="0"/>
    <x v="0"/>
    <n v="16000"/>
    <x v="1097"/>
    <s v=""/>
  </r>
  <r>
    <x v="1"/>
    <x v="0"/>
    <x v="0"/>
    <n v="13000"/>
    <x v="1100"/>
    <s v=""/>
  </r>
  <r>
    <x v="1"/>
    <x v="0"/>
    <x v="0"/>
    <n v="1600"/>
    <x v="1101"/>
    <s v=""/>
  </r>
  <r>
    <x v="1"/>
    <x v="0"/>
    <x v="0"/>
    <n v="0"/>
    <x v="1781"/>
    <s v="MISE A DISPOSITION D EQUIPEMENTS SPORTIFS"/>
  </r>
  <r>
    <x v="1"/>
    <x v="0"/>
    <x v="0"/>
    <n v="6500"/>
    <x v="1103"/>
    <s v=""/>
  </r>
  <r>
    <x v="1"/>
    <x v="0"/>
    <x v="0"/>
    <n v="0"/>
    <x v="1782"/>
    <s v="MISE A DISPOSITIOND EQUIPEMENTS SPORTIFS"/>
  </r>
  <r>
    <x v="1"/>
    <x v="0"/>
    <x v="0"/>
    <n v="12000"/>
    <x v="1104"/>
    <s v=""/>
  </r>
  <r>
    <x v="1"/>
    <x v="0"/>
    <x v="0"/>
    <n v="0"/>
    <x v="1105"/>
    <s v="MISE A DISPOSITION D EQUIPEMENTS SPORTIFS"/>
  </r>
  <r>
    <x v="1"/>
    <x v="0"/>
    <x v="0"/>
    <n v="13000"/>
    <x v="1106"/>
    <s v=""/>
  </r>
  <r>
    <x v="1"/>
    <x v="0"/>
    <x v="0"/>
    <n v="0"/>
    <x v="1106"/>
    <s v="MISE A DISPOSITION D EQUIPEMENTS SPORTIFS"/>
  </r>
  <r>
    <x v="1"/>
    <x v="0"/>
    <x v="0"/>
    <n v="0"/>
    <x v="1107"/>
    <s v="MISE E DISPOSITION D EQUIPEMENTS SPORTIFS"/>
  </r>
  <r>
    <x v="1"/>
    <x v="0"/>
    <x v="0"/>
    <n v="0"/>
    <x v="1783"/>
    <s v="MISE A DSPOSITION D EQUIPEMENTS SPORTIFS"/>
  </r>
  <r>
    <x v="1"/>
    <x v="0"/>
    <x v="0"/>
    <n v="60139"/>
    <x v="1108"/>
    <s v=""/>
  </r>
  <r>
    <x v="1"/>
    <x v="0"/>
    <x v="0"/>
    <n v="29000"/>
    <x v="1109"/>
    <s v=""/>
  </r>
  <r>
    <x v="1"/>
    <x v="0"/>
    <x v="0"/>
    <n v="0"/>
    <x v="1109"/>
    <s v="MISE A DISPOSITION D EQUIPEMENTS SPORTIFS"/>
  </r>
  <r>
    <x v="1"/>
    <x v="0"/>
    <x v="0"/>
    <n v="0"/>
    <x v="1110"/>
    <s v="MISE A DISPOSITION D EQUIPEMENTS SPORTIFS"/>
  </r>
  <r>
    <x v="1"/>
    <x v="0"/>
    <x v="0"/>
    <n v="7000"/>
    <x v="1110"/>
    <s v=""/>
  </r>
  <r>
    <x v="1"/>
    <x v="0"/>
    <x v="0"/>
    <n v="25000"/>
    <x v="1111"/>
    <s v=""/>
  </r>
  <r>
    <x v="1"/>
    <x v="0"/>
    <x v="0"/>
    <n v="200000"/>
    <x v="1115"/>
    <s v=""/>
  </r>
  <r>
    <x v="1"/>
    <x v="0"/>
    <x v="0"/>
    <n v="4000"/>
    <x v="1116"/>
    <s v=""/>
  </r>
  <r>
    <x v="1"/>
    <x v="0"/>
    <x v="0"/>
    <n v="28821.66"/>
    <x v="1118"/>
    <s v=""/>
  </r>
  <r>
    <x v="1"/>
    <x v="0"/>
    <x v="0"/>
    <n v="1000"/>
    <x v="1120"/>
    <s v=""/>
  </r>
  <r>
    <x v="1"/>
    <x v="0"/>
    <x v="0"/>
    <n v="0"/>
    <x v="1121"/>
    <s v="MISE A DISPOSITION DE LOCAUX"/>
  </r>
  <r>
    <x v="1"/>
    <x v="0"/>
    <x v="0"/>
    <n v="2000"/>
    <x v="1121"/>
    <s v=""/>
  </r>
  <r>
    <x v="1"/>
    <x v="0"/>
    <x v="0"/>
    <n v="129500"/>
    <x v="1122"/>
    <s v=""/>
  </r>
  <r>
    <x v="1"/>
    <x v="0"/>
    <x v="0"/>
    <n v="0"/>
    <x v="1126"/>
    <s v="MISE A DISPOSITION DE LOCAUX"/>
  </r>
  <r>
    <x v="1"/>
    <x v="0"/>
    <x v="0"/>
    <n v="30000"/>
    <x v="1126"/>
    <s v=""/>
  </r>
  <r>
    <x v="1"/>
    <x v="0"/>
    <x v="0"/>
    <n v="7000"/>
    <x v="1784"/>
    <s v=""/>
  </r>
  <r>
    <x v="1"/>
    <x v="0"/>
    <x v="0"/>
    <n v="0"/>
    <x v="1785"/>
    <s v="REDUCTION DE 50% POSTES A FLOT ET ALGECO"/>
  </r>
  <r>
    <x v="1"/>
    <x v="0"/>
    <x v="0"/>
    <n v="3000"/>
    <x v="1786"/>
    <s v=""/>
  </r>
  <r>
    <x v="1"/>
    <x v="0"/>
    <x v="0"/>
    <n v="6000"/>
    <x v="1130"/>
    <s v=""/>
  </r>
  <r>
    <x v="1"/>
    <x v="0"/>
    <x v="0"/>
    <n v="6000"/>
    <x v="1131"/>
    <s v=""/>
  </r>
  <r>
    <x v="1"/>
    <x v="0"/>
    <x v="0"/>
    <n v="25000"/>
    <x v="1787"/>
    <s v=""/>
  </r>
  <r>
    <x v="1"/>
    <x v="0"/>
    <x v="0"/>
    <n v="0"/>
    <x v="1132"/>
    <s v="MISE A DISPOSITION D EQUIPEMENTS SPORTIFS"/>
  </r>
  <r>
    <x v="1"/>
    <x v="0"/>
    <x v="0"/>
    <n v="204560"/>
    <x v="1133"/>
    <s v=""/>
  </r>
  <r>
    <x v="1"/>
    <x v="0"/>
    <x v="0"/>
    <n v="4000"/>
    <x v="1788"/>
    <s v=""/>
  </r>
  <r>
    <x v="1"/>
    <x v="0"/>
    <x v="0"/>
    <n v="261000"/>
    <x v="1136"/>
    <s v=""/>
  </r>
  <r>
    <x v="1"/>
    <x v="0"/>
    <x v="0"/>
    <n v="0"/>
    <x v="1789"/>
    <s v="MISE A DISPOSTION D EQUIPEMENTS SPORTIFS"/>
  </r>
  <r>
    <x v="1"/>
    <x v="0"/>
    <x v="0"/>
    <n v="1000"/>
    <x v="1790"/>
    <s v=""/>
  </r>
  <r>
    <x v="1"/>
    <x v="0"/>
    <x v="0"/>
    <n v="2500"/>
    <x v="1791"/>
    <s v=""/>
  </r>
  <r>
    <x v="1"/>
    <x v="0"/>
    <x v="0"/>
    <n v="9000"/>
    <x v="1138"/>
    <s v=""/>
  </r>
  <r>
    <x v="1"/>
    <x v="0"/>
    <x v="0"/>
    <n v="25000"/>
    <x v="1139"/>
    <s v=""/>
  </r>
  <r>
    <x v="1"/>
    <x v="0"/>
    <x v="0"/>
    <n v="25000"/>
    <x v="1140"/>
    <s v=""/>
  </r>
  <r>
    <x v="1"/>
    <x v="0"/>
    <x v="1"/>
    <n v="127648.72"/>
    <x v="1141"/>
    <s v=""/>
  </r>
  <r>
    <x v="1"/>
    <x v="0"/>
    <x v="1"/>
    <n v="78173.13"/>
    <x v="68"/>
    <s v=""/>
  </r>
  <r>
    <x v="1"/>
    <x v="0"/>
    <x v="1"/>
    <n v="10000"/>
    <x v="1792"/>
    <s v=""/>
  </r>
  <r>
    <x v="1"/>
    <x v="0"/>
    <x v="1"/>
    <n v="531.36"/>
    <x v="1793"/>
    <s v=""/>
  </r>
  <r>
    <x v="1"/>
    <x v="0"/>
    <x v="1"/>
    <n v="41000"/>
    <x v="1143"/>
    <s v=""/>
  </r>
  <r>
    <x v="1"/>
    <x v="0"/>
    <x v="1"/>
    <n v="12744.71"/>
    <x v="1794"/>
    <s v=""/>
  </r>
  <r>
    <x v="1"/>
    <x v="0"/>
    <x v="1"/>
    <n v="2296"/>
    <x v="1795"/>
    <s v=""/>
  </r>
  <r>
    <x v="1"/>
    <x v="0"/>
    <x v="1"/>
    <n v="257000"/>
    <x v="1150"/>
    <s v=""/>
  </r>
  <r>
    <x v="1"/>
    <x v="0"/>
    <x v="1"/>
    <n v="2798.4"/>
    <x v="1796"/>
    <s v=""/>
  </r>
  <r>
    <x v="1"/>
    <x v="0"/>
    <x v="1"/>
    <n v="3170.15"/>
    <x v="1797"/>
    <s v=""/>
  </r>
  <r>
    <x v="1"/>
    <x v="0"/>
    <x v="1"/>
    <n v="30000"/>
    <x v="1798"/>
    <s v=""/>
  </r>
  <r>
    <x v="1"/>
    <x v="0"/>
    <x v="1"/>
    <n v="432000"/>
    <x v="1160"/>
    <s v=""/>
  </r>
  <r>
    <x v="1"/>
    <x v="0"/>
    <x v="1"/>
    <n v="10000"/>
    <x v="1161"/>
    <s v=""/>
  </r>
  <r>
    <x v="1"/>
    <x v="0"/>
    <x v="1"/>
    <n v="0"/>
    <x v="1799"/>
    <s v="MISE A DISPOSITION GRANDE SALLE GRAND FOYER PETIT FOYER"/>
  </r>
  <r>
    <x v="1"/>
    <x v="0"/>
    <x v="1"/>
    <n v="100954.33"/>
    <x v="1164"/>
    <s v=""/>
  </r>
  <r>
    <x v="1"/>
    <x v="0"/>
    <x v="1"/>
    <n v="15668.14"/>
    <x v="1166"/>
    <s v=""/>
  </r>
  <r>
    <x v="1"/>
    <x v="0"/>
    <x v="1"/>
    <n v="787567.69"/>
    <x v="1167"/>
    <s v=""/>
  </r>
  <r>
    <x v="1"/>
    <x v="0"/>
    <x v="1"/>
    <n v="450801.96"/>
    <x v="1800"/>
    <s v=""/>
  </r>
  <r>
    <x v="1"/>
    <x v="0"/>
    <x v="1"/>
    <n v="6427000"/>
    <x v="1169"/>
    <s v=""/>
  </r>
  <r>
    <x v="1"/>
    <x v="0"/>
    <x v="1"/>
    <n v="0"/>
    <x v="1801"/>
    <s v="MISE A DISPOSITION DES INSTALLATIONS SPORTIVES DES STADES DE ST LOUP , SAINT JOSEPH ET LEDEUC,"/>
  </r>
  <r>
    <x v="1"/>
    <x v="0"/>
    <x v="1"/>
    <n v="14000"/>
    <x v="1802"/>
    <s v=""/>
  </r>
  <r>
    <x v="1"/>
    <x v="0"/>
    <x v="1"/>
    <n v="3000"/>
    <x v="1170"/>
    <s v=""/>
  </r>
  <r>
    <x v="1"/>
    <x v="0"/>
    <x v="1"/>
    <n v="40500"/>
    <x v="1171"/>
    <s v=""/>
  </r>
  <r>
    <x v="1"/>
    <x v="0"/>
    <x v="1"/>
    <n v="5000"/>
    <x v="1803"/>
    <s v=""/>
  </r>
  <r>
    <x v="1"/>
    <x v="0"/>
    <x v="1"/>
    <n v="469784.19"/>
    <x v="1176"/>
    <s v=""/>
  </r>
  <r>
    <x v="1"/>
    <x v="0"/>
    <x v="1"/>
    <n v="3594.99"/>
    <x v="1804"/>
    <s v=""/>
  </r>
  <r>
    <x v="1"/>
    <x v="0"/>
    <x v="1"/>
    <n v="20000"/>
    <x v="1805"/>
    <s v=""/>
  </r>
  <r>
    <x v="1"/>
    <x v="0"/>
    <x v="1"/>
    <n v="990.64"/>
    <x v="1806"/>
    <s v=""/>
  </r>
  <r>
    <x v="1"/>
    <x v="0"/>
    <x v="1"/>
    <n v="2573.46"/>
    <x v="1807"/>
    <s v=""/>
  </r>
  <r>
    <x v="1"/>
    <x v="0"/>
    <x v="1"/>
    <n v="801.42"/>
    <x v="1808"/>
    <s v=""/>
  </r>
  <r>
    <x v="1"/>
    <x v="0"/>
    <x v="1"/>
    <n v="263.33999999999997"/>
    <x v="1809"/>
    <s v=""/>
  </r>
  <r>
    <x v="1"/>
    <x v="0"/>
    <x v="1"/>
    <n v="24622.959999999999"/>
    <x v="1810"/>
    <s v=""/>
  </r>
  <r>
    <x v="1"/>
    <x v="0"/>
    <x v="1"/>
    <n v="33712"/>
    <x v="1811"/>
    <s v=""/>
  </r>
  <r>
    <x v="1"/>
    <x v="0"/>
    <x v="1"/>
    <n v="17666.400000000001"/>
    <x v="1812"/>
    <s v=""/>
  </r>
  <r>
    <x v="1"/>
    <x v="0"/>
    <x v="1"/>
    <n v="617316.03"/>
    <x v="1182"/>
    <s v=""/>
  </r>
  <r>
    <x v="1"/>
    <x v="0"/>
    <x v="1"/>
    <n v="189772.67"/>
    <x v="1183"/>
    <s v=""/>
  </r>
  <r>
    <x v="1"/>
    <x v="0"/>
    <x v="1"/>
    <n v="1500000"/>
    <x v="1185"/>
    <s v=""/>
  </r>
  <r>
    <x v="1"/>
    <x v="0"/>
    <x v="1"/>
    <n v="2710000"/>
    <x v="1192"/>
    <s v=""/>
  </r>
  <r>
    <x v="1"/>
    <x v="0"/>
    <x v="1"/>
    <n v="18000"/>
    <x v="1813"/>
    <s v=""/>
  </r>
  <r>
    <x v="1"/>
    <x v="0"/>
    <x v="1"/>
    <n v="14000"/>
    <x v="1814"/>
    <s v=""/>
  </r>
  <r>
    <x v="1"/>
    <x v="0"/>
    <x v="1"/>
    <n v="0"/>
    <x v="1815"/>
    <s v="MISE A DISPOSITION DE L'ORCHESTRE DE L'OPERA"/>
  </r>
  <r>
    <x v="1"/>
    <x v="0"/>
    <x v="1"/>
    <n v="428529"/>
    <x v="1816"/>
    <s v=""/>
  </r>
  <r>
    <x v="1"/>
    <x v="0"/>
    <x v="1"/>
    <n v="198250"/>
    <x v="1205"/>
    <s v=""/>
  </r>
  <r>
    <x v="1"/>
    <x v="0"/>
    <x v="1"/>
    <n v="58529"/>
    <x v="1206"/>
    <s v=""/>
  </r>
  <r>
    <x v="1"/>
    <x v="0"/>
    <x v="1"/>
    <n v="46250"/>
    <x v="1207"/>
    <s v=""/>
  </r>
  <r>
    <x v="1"/>
    <x v="0"/>
    <x v="1"/>
    <n v="17500"/>
    <x v="1817"/>
    <s v=""/>
  </r>
  <r>
    <x v="1"/>
    <x v="0"/>
    <x v="1"/>
    <n v="1719.11"/>
    <x v="1818"/>
    <s v=""/>
  </r>
  <r>
    <x v="1"/>
    <x v="0"/>
    <x v="1"/>
    <n v="8159"/>
    <x v="1819"/>
    <s v=""/>
  </r>
  <r>
    <x v="1"/>
    <x v="0"/>
    <x v="1"/>
    <n v="446.16"/>
    <x v="1820"/>
    <s v=""/>
  </r>
  <r>
    <x v="1"/>
    <x v="0"/>
    <x v="1"/>
    <n v="2215.62"/>
    <x v="1821"/>
    <s v=""/>
  </r>
  <r>
    <x v="1"/>
    <x v="0"/>
    <x v="1"/>
    <n v="172.38"/>
    <x v="1822"/>
    <s v=""/>
  </r>
  <r>
    <x v="1"/>
    <x v="0"/>
    <x v="1"/>
    <n v="425.88"/>
    <x v="1823"/>
    <s v=""/>
  </r>
  <r>
    <x v="1"/>
    <x v="0"/>
    <x v="1"/>
    <n v="475.02"/>
    <x v="1824"/>
    <s v=""/>
  </r>
  <r>
    <x v="1"/>
    <x v="0"/>
    <x v="1"/>
    <n v="4031.46"/>
    <x v="1825"/>
    <s v=""/>
  </r>
  <r>
    <x v="1"/>
    <x v="0"/>
    <x v="1"/>
    <n v="263.33999999999997"/>
    <x v="1826"/>
    <s v=""/>
  </r>
  <r>
    <x v="1"/>
    <x v="0"/>
    <x v="1"/>
    <n v="275.31"/>
    <x v="1827"/>
    <s v=""/>
  </r>
  <r>
    <x v="1"/>
    <x v="0"/>
    <x v="1"/>
    <n v="493.29"/>
    <x v="1828"/>
    <s v=""/>
  </r>
  <r>
    <x v="1"/>
    <x v="0"/>
    <x v="1"/>
    <n v="1251.8699999999999"/>
    <x v="1829"/>
    <s v=""/>
  </r>
  <r>
    <x v="1"/>
    <x v="0"/>
    <x v="1"/>
    <n v="1104.3"/>
    <x v="1830"/>
    <s v=""/>
  </r>
  <r>
    <x v="1"/>
    <x v="0"/>
    <x v="1"/>
    <n v="2375.1"/>
    <x v="1831"/>
    <s v=""/>
  </r>
  <r>
    <x v="1"/>
    <x v="0"/>
    <x v="1"/>
    <n v="275.31"/>
    <x v="1832"/>
    <s v=""/>
  </r>
  <r>
    <x v="1"/>
    <x v="0"/>
    <x v="1"/>
    <n v="475.02"/>
    <x v="1833"/>
    <s v=""/>
  </r>
  <r>
    <x v="1"/>
    <x v="0"/>
    <x v="1"/>
    <n v="456.75"/>
    <x v="1834"/>
    <s v=""/>
  </r>
  <r>
    <x v="1"/>
    <x v="0"/>
    <x v="1"/>
    <n v="1455.3"/>
    <x v="1835"/>
    <s v=""/>
  </r>
  <r>
    <x v="1"/>
    <x v="0"/>
    <x v="1"/>
    <n v="263.64"/>
    <x v="1836"/>
    <s v=""/>
  </r>
  <r>
    <x v="1"/>
    <x v="0"/>
    <x v="1"/>
    <n v="392.64"/>
    <x v="1837"/>
    <s v=""/>
  </r>
  <r>
    <x v="1"/>
    <x v="0"/>
    <x v="1"/>
    <n v="11704.73"/>
    <x v="1216"/>
    <s v=""/>
  </r>
  <r>
    <x v="1"/>
    <x v="0"/>
    <x v="1"/>
    <n v="1461.6"/>
    <x v="1838"/>
    <s v=""/>
  </r>
  <r>
    <x v="1"/>
    <x v="0"/>
    <x v="1"/>
    <n v="383.77"/>
    <x v="1839"/>
    <s v=""/>
  </r>
  <r>
    <x v="1"/>
    <x v="0"/>
    <x v="1"/>
    <n v="40000"/>
    <x v="1840"/>
    <s v=""/>
  </r>
  <r>
    <x v="1"/>
    <x v="0"/>
    <x v="1"/>
    <n v="93.3"/>
    <x v="1841"/>
    <s v=""/>
  </r>
  <r>
    <x v="1"/>
    <x v="0"/>
    <x v="1"/>
    <n v="304.2"/>
    <x v="1842"/>
    <s v=""/>
  </r>
  <r>
    <x v="1"/>
    <x v="0"/>
    <x v="1"/>
    <n v="18500"/>
    <x v="1843"/>
    <s v=""/>
  </r>
  <r>
    <x v="1"/>
    <x v="0"/>
    <x v="1"/>
    <n v="13500"/>
    <x v="1223"/>
    <s v=""/>
  </r>
  <r>
    <x v="1"/>
    <x v="0"/>
    <x v="1"/>
    <n v="10463021.779999999"/>
    <x v="1225"/>
    <s v=""/>
  </r>
  <r>
    <x v="1"/>
    <x v="0"/>
    <x v="1"/>
    <n v="7071291.0599999996"/>
    <x v="1226"/>
    <s v=""/>
  </r>
  <r>
    <x v="1"/>
    <x v="0"/>
    <x v="1"/>
    <n v="64958"/>
    <x v="1227"/>
    <s v=""/>
  </r>
  <r>
    <x v="1"/>
    <x v="0"/>
    <x v="1"/>
    <n v="0"/>
    <x v="1844"/>
    <s v="MISE A DISPOSITION DE L'ORCHESTRE PHILHARMONIQUE DE MARSEILLE LE 03 08 2015 ET 04 08 2015"/>
  </r>
  <r>
    <x v="1"/>
    <x v="0"/>
    <x v="1"/>
    <n v="269.94"/>
    <x v="1845"/>
    <s v=""/>
  </r>
  <r>
    <x v="1"/>
    <x v="0"/>
    <x v="1"/>
    <n v="2763600"/>
    <x v="1231"/>
    <s v=""/>
  </r>
  <r>
    <x v="1"/>
    <x v="0"/>
    <x v="1"/>
    <n v="1097799.21"/>
    <x v="1233"/>
    <s v=""/>
  </r>
  <r>
    <x v="1"/>
    <x v="0"/>
    <x v="1"/>
    <n v="171870.37"/>
    <x v="1234"/>
    <s v=""/>
  </r>
  <r>
    <x v="1"/>
    <x v="0"/>
    <x v="1"/>
    <n v="13500"/>
    <x v="1846"/>
    <s v=""/>
  </r>
  <r>
    <x v="1"/>
    <x v="0"/>
    <x v="2"/>
    <n v="1078.6600000000001"/>
    <x v="1239"/>
    <s v=""/>
  </r>
  <r>
    <x v="1"/>
    <x v="0"/>
    <x v="2"/>
    <n v="1475.16"/>
    <x v="1847"/>
    <s v=""/>
  </r>
  <r>
    <x v="1"/>
    <x v="0"/>
    <x v="2"/>
    <n v="636"/>
    <x v="1848"/>
    <s v=""/>
  </r>
  <r>
    <x v="1"/>
    <x v="0"/>
    <x v="2"/>
    <n v="1000"/>
    <x v="1849"/>
    <s v=""/>
  </r>
  <r>
    <x v="1"/>
    <x v="0"/>
    <x v="2"/>
    <n v="1000"/>
    <x v="1850"/>
    <s v=""/>
  </r>
  <r>
    <x v="1"/>
    <x v="0"/>
    <x v="2"/>
    <n v="1000"/>
    <x v="1851"/>
    <s v=""/>
  </r>
  <r>
    <x v="1"/>
    <x v="0"/>
    <x v="2"/>
    <n v="1000"/>
    <x v="1852"/>
    <s v=""/>
  </r>
  <r>
    <x v="1"/>
    <x v="0"/>
    <x v="2"/>
    <n v="646.79999999999995"/>
    <x v="1853"/>
    <s v=""/>
  </r>
  <r>
    <x v="1"/>
    <x v="0"/>
    <x v="2"/>
    <n v="500"/>
    <x v="1854"/>
    <s v=""/>
  </r>
  <r>
    <x v="1"/>
    <x v="0"/>
    <x v="2"/>
    <n v="1184.72"/>
    <x v="1855"/>
    <s v=""/>
  </r>
  <r>
    <x v="1"/>
    <x v="0"/>
    <x v="2"/>
    <n v="500"/>
    <x v="1856"/>
    <s v=""/>
  </r>
  <r>
    <x v="1"/>
    <x v="0"/>
    <x v="2"/>
    <n v="2578"/>
    <x v="1857"/>
    <s v=""/>
  </r>
  <r>
    <x v="1"/>
    <x v="0"/>
    <x v="2"/>
    <n v="818.47"/>
    <x v="1858"/>
    <s v=""/>
  </r>
  <r>
    <x v="1"/>
    <x v="0"/>
    <x v="2"/>
    <n v="500"/>
    <x v="1859"/>
    <s v=""/>
  </r>
  <r>
    <x v="1"/>
    <x v="0"/>
    <x v="2"/>
    <n v="789.67"/>
    <x v="1860"/>
    <s v=""/>
  </r>
  <r>
    <x v="1"/>
    <x v="0"/>
    <x v="2"/>
    <n v="1000"/>
    <x v="1861"/>
    <s v=""/>
  </r>
  <r>
    <x v="1"/>
    <x v="0"/>
    <x v="2"/>
    <n v="1437.6"/>
    <x v="1862"/>
    <s v=""/>
  </r>
  <r>
    <x v="1"/>
    <x v="0"/>
    <x v="2"/>
    <n v="500"/>
    <x v="1863"/>
    <s v=""/>
  </r>
  <r>
    <x v="1"/>
    <x v="0"/>
    <x v="2"/>
    <n v="294.48"/>
    <x v="1864"/>
    <s v=""/>
  </r>
  <r>
    <x v="1"/>
    <x v="0"/>
    <x v="2"/>
    <n v="826.45"/>
    <x v="1865"/>
    <s v=""/>
  </r>
  <r>
    <x v="1"/>
    <x v="0"/>
    <x v="2"/>
    <n v="742.14"/>
    <x v="1866"/>
    <s v=""/>
  </r>
  <r>
    <x v="1"/>
    <x v="0"/>
    <x v="2"/>
    <n v="500"/>
    <x v="1867"/>
    <s v=""/>
  </r>
  <r>
    <x v="1"/>
    <x v="0"/>
    <x v="2"/>
    <n v="475.02"/>
    <x v="1868"/>
    <s v=""/>
  </r>
  <r>
    <x v="1"/>
    <x v="0"/>
    <x v="2"/>
    <n v="1000"/>
    <x v="1869"/>
    <s v=""/>
  </r>
  <r>
    <x v="1"/>
    <x v="0"/>
    <x v="2"/>
    <n v="1000"/>
    <x v="1870"/>
    <s v=""/>
  </r>
  <r>
    <x v="1"/>
    <x v="0"/>
    <x v="2"/>
    <n v="1000"/>
    <x v="1871"/>
    <s v=""/>
  </r>
  <r>
    <x v="1"/>
    <x v="0"/>
    <x v="2"/>
    <n v="1000"/>
    <x v="1872"/>
    <s v=""/>
  </r>
  <r>
    <x v="1"/>
    <x v="0"/>
    <x v="2"/>
    <n v="500"/>
    <x v="1873"/>
    <s v=""/>
  </r>
  <r>
    <x v="1"/>
    <x v="0"/>
    <x v="2"/>
    <n v="500"/>
    <x v="1874"/>
    <s v=""/>
  </r>
  <r>
    <x v="1"/>
    <x v="0"/>
    <x v="2"/>
    <n v="1788.96"/>
    <x v="1875"/>
    <s v=""/>
  </r>
  <r>
    <x v="1"/>
    <x v="0"/>
    <x v="2"/>
    <n v="500"/>
    <x v="1876"/>
    <s v=""/>
  </r>
  <r>
    <x v="1"/>
    <x v="0"/>
    <x v="2"/>
    <n v="2632"/>
    <x v="1877"/>
    <s v=""/>
  </r>
  <r>
    <x v="1"/>
    <x v="0"/>
    <x v="2"/>
    <n v="1590"/>
    <x v="1878"/>
    <s v=""/>
  </r>
  <r>
    <x v="1"/>
    <x v="0"/>
    <x v="2"/>
    <n v="991.62"/>
    <x v="1879"/>
    <s v=""/>
  </r>
  <r>
    <x v="1"/>
    <x v="0"/>
    <x v="2"/>
    <n v="3118.48"/>
    <x v="1880"/>
    <s v=""/>
  </r>
  <r>
    <x v="1"/>
    <x v="0"/>
    <x v="2"/>
    <n v="1713.37"/>
    <x v="1881"/>
    <s v=""/>
  </r>
  <r>
    <x v="1"/>
    <x v="0"/>
    <x v="2"/>
    <n v="500"/>
    <x v="1882"/>
    <s v=""/>
  </r>
  <r>
    <x v="1"/>
    <x v="0"/>
    <x v="2"/>
    <n v="500"/>
    <x v="1883"/>
    <s v=""/>
  </r>
  <r>
    <x v="1"/>
    <x v="0"/>
    <x v="2"/>
    <n v="1542.3"/>
    <x v="1884"/>
    <s v=""/>
  </r>
  <r>
    <x v="1"/>
    <x v="0"/>
    <x v="2"/>
    <n v="251.37"/>
    <x v="1885"/>
    <s v=""/>
  </r>
  <r>
    <x v="1"/>
    <x v="0"/>
    <x v="2"/>
    <n v="1000"/>
    <x v="1886"/>
    <s v=""/>
  </r>
  <r>
    <x v="1"/>
    <x v="0"/>
    <x v="2"/>
    <n v="1000"/>
    <x v="1887"/>
    <s v=""/>
  </r>
  <r>
    <x v="1"/>
    <x v="0"/>
    <x v="2"/>
    <n v="1000"/>
    <x v="1888"/>
    <s v=""/>
  </r>
  <r>
    <x v="1"/>
    <x v="0"/>
    <x v="2"/>
    <n v="1454"/>
    <x v="1889"/>
    <s v=""/>
  </r>
  <r>
    <x v="1"/>
    <x v="0"/>
    <x v="2"/>
    <n v="526"/>
    <x v="1890"/>
    <s v=""/>
  </r>
  <r>
    <x v="1"/>
    <x v="0"/>
    <x v="2"/>
    <n v="1000"/>
    <x v="1891"/>
    <s v=""/>
  </r>
  <r>
    <x v="1"/>
    <x v="0"/>
    <x v="2"/>
    <n v="500"/>
    <x v="1892"/>
    <s v=""/>
  </r>
  <r>
    <x v="1"/>
    <x v="0"/>
    <x v="2"/>
    <n v="392.64"/>
    <x v="1893"/>
    <s v=""/>
  </r>
  <r>
    <x v="1"/>
    <x v="0"/>
    <x v="2"/>
    <n v="500"/>
    <x v="1894"/>
    <s v=""/>
  </r>
  <r>
    <x v="1"/>
    <x v="0"/>
    <x v="2"/>
    <n v="212.94"/>
    <x v="1895"/>
    <s v=""/>
  </r>
  <r>
    <x v="1"/>
    <x v="0"/>
    <x v="2"/>
    <n v="6309.4"/>
    <x v="1896"/>
    <s v=""/>
  </r>
  <r>
    <x v="1"/>
    <x v="0"/>
    <x v="2"/>
    <n v="263.33999999999997"/>
    <x v="1897"/>
    <s v=""/>
  </r>
  <r>
    <x v="1"/>
    <x v="0"/>
    <x v="2"/>
    <n v="227.43"/>
    <x v="1898"/>
    <s v=""/>
  </r>
  <r>
    <x v="1"/>
    <x v="0"/>
    <x v="2"/>
    <n v="1000"/>
    <x v="1899"/>
    <s v=""/>
  </r>
  <r>
    <x v="1"/>
    <x v="0"/>
    <x v="2"/>
    <n v="500"/>
    <x v="1900"/>
    <s v=""/>
  </r>
  <r>
    <x v="1"/>
    <x v="0"/>
    <x v="2"/>
    <n v="405.6"/>
    <x v="1901"/>
    <s v=""/>
  </r>
  <r>
    <x v="1"/>
    <x v="0"/>
    <x v="2"/>
    <n v="1000"/>
    <x v="1902"/>
    <s v=""/>
  </r>
  <r>
    <x v="1"/>
    <x v="0"/>
    <x v="2"/>
    <n v="1000"/>
    <x v="1903"/>
    <s v=""/>
  </r>
  <r>
    <x v="1"/>
    <x v="0"/>
    <x v="2"/>
    <n v="3349.18"/>
    <x v="1904"/>
    <s v=""/>
  </r>
  <r>
    <x v="1"/>
    <x v="0"/>
    <x v="2"/>
    <n v="489"/>
    <x v="1905"/>
    <s v=""/>
  </r>
  <r>
    <x v="1"/>
    <x v="0"/>
    <x v="2"/>
    <n v="404.91"/>
    <x v="1906"/>
    <s v=""/>
  </r>
  <r>
    <x v="1"/>
    <x v="0"/>
    <x v="2"/>
    <n v="1000"/>
    <x v="1907"/>
    <s v=""/>
  </r>
  <r>
    <x v="1"/>
    <x v="0"/>
    <x v="2"/>
    <n v="500"/>
    <x v="1908"/>
    <s v=""/>
  </r>
  <r>
    <x v="1"/>
    <x v="0"/>
    <x v="2"/>
    <n v="957.06"/>
    <x v="1909"/>
    <s v=""/>
  </r>
  <r>
    <x v="1"/>
    <x v="0"/>
    <x v="2"/>
    <n v="1740.6"/>
    <x v="1910"/>
    <s v=""/>
  </r>
  <r>
    <x v="1"/>
    <x v="0"/>
    <x v="2"/>
    <n v="500"/>
    <x v="1911"/>
    <s v=""/>
  </r>
  <r>
    <x v="1"/>
    <x v="0"/>
    <x v="2"/>
    <n v="1000"/>
    <x v="1912"/>
    <s v=""/>
  </r>
  <r>
    <x v="1"/>
    <x v="0"/>
    <x v="2"/>
    <n v="702.27"/>
    <x v="1913"/>
    <s v=""/>
  </r>
  <r>
    <x v="1"/>
    <x v="0"/>
    <x v="2"/>
    <n v="321.02999999999997"/>
    <x v="1914"/>
    <s v=""/>
  </r>
  <r>
    <x v="1"/>
    <x v="0"/>
    <x v="2"/>
    <n v="611.55999999999995"/>
    <x v="1915"/>
    <s v=""/>
  </r>
  <r>
    <x v="1"/>
    <x v="0"/>
    <x v="2"/>
    <n v="694.22"/>
    <x v="1279"/>
    <s v=""/>
  </r>
  <r>
    <x v="1"/>
    <x v="0"/>
    <x v="2"/>
    <n v="2119.75"/>
    <x v="1916"/>
    <s v=""/>
  </r>
  <r>
    <x v="1"/>
    <x v="0"/>
    <x v="2"/>
    <n v="500"/>
    <x v="1917"/>
    <s v=""/>
  </r>
  <r>
    <x v="1"/>
    <x v="0"/>
    <x v="2"/>
    <n v="1864.55"/>
    <x v="1918"/>
    <s v=""/>
  </r>
  <r>
    <x v="1"/>
    <x v="0"/>
    <x v="2"/>
    <n v="210.33"/>
    <x v="1919"/>
    <s v=""/>
  </r>
  <r>
    <x v="1"/>
    <x v="0"/>
    <x v="2"/>
    <n v="232.47"/>
    <x v="1920"/>
    <s v=""/>
  </r>
  <r>
    <x v="1"/>
    <x v="0"/>
    <x v="2"/>
    <n v="368.1"/>
    <x v="1921"/>
    <s v=""/>
  </r>
  <r>
    <x v="1"/>
    <x v="0"/>
    <x v="2"/>
    <n v="500"/>
    <x v="1922"/>
    <s v=""/>
  </r>
  <r>
    <x v="1"/>
    <x v="0"/>
    <x v="2"/>
    <n v="500"/>
    <x v="1923"/>
    <s v=""/>
  </r>
  <r>
    <x v="1"/>
    <x v="0"/>
    <x v="2"/>
    <n v="265.68"/>
    <x v="1924"/>
    <s v=""/>
  </r>
  <r>
    <x v="1"/>
    <x v="0"/>
    <x v="2"/>
    <n v="466.44"/>
    <x v="1925"/>
    <s v=""/>
  </r>
  <r>
    <x v="1"/>
    <x v="0"/>
    <x v="2"/>
    <n v="822.63"/>
    <x v="1926"/>
    <s v=""/>
  </r>
  <r>
    <x v="1"/>
    <x v="0"/>
    <x v="2"/>
    <n v="1000"/>
    <x v="1927"/>
    <s v=""/>
  </r>
  <r>
    <x v="1"/>
    <x v="0"/>
    <x v="2"/>
    <n v="500"/>
    <x v="1928"/>
    <s v=""/>
  </r>
  <r>
    <x v="1"/>
    <x v="0"/>
    <x v="2"/>
    <n v="840.42"/>
    <x v="1929"/>
    <s v=""/>
  </r>
  <r>
    <x v="1"/>
    <x v="0"/>
    <x v="2"/>
    <n v="500"/>
    <x v="1930"/>
    <s v=""/>
  </r>
  <r>
    <x v="1"/>
    <x v="0"/>
    <x v="2"/>
    <n v="500"/>
    <x v="1931"/>
    <s v=""/>
  </r>
  <r>
    <x v="1"/>
    <x v="0"/>
    <x v="2"/>
    <n v="1500"/>
    <x v="1932"/>
    <s v=""/>
  </r>
  <r>
    <x v="1"/>
    <x v="0"/>
    <x v="2"/>
    <n v="33835.24"/>
    <x v="1933"/>
    <s v=""/>
  </r>
  <r>
    <x v="1"/>
    <x v="0"/>
    <x v="2"/>
    <n v="1173.56"/>
    <x v="1934"/>
    <s v=""/>
  </r>
  <r>
    <x v="1"/>
    <x v="0"/>
    <x v="2"/>
    <n v="1000"/>
    <x v="1935"/>
    <s v=""/>
  </r>
  <r>
    <x v="1"/>
    <x v="0"/>
    <x v="2"/>
    <n v="1000"/>
    <x v="1936"/>
    <s v=""/>
  </r>
  <r>
    <x v="1"/>
    <x v="0"/>
    <x v="2"/>
    <n v="500"/>
    <x v="1937"/>
    <s v=""/>
  </r>
  <r>
    <x v="1"/>
    <x v="0"/>
    <x v="2"/>
    <n v="500"/>
    <x v="1938"/>
    <s v=""/>
  </r>
  <r>
    <x v="1"/>
    <x v="0"/>
    <x v="2"/>
    <n v="500"/>
    <x v="1939"/>
    <s v=""/>
  </r>
  <r>
    <x v="1"/>
    <x v="0"/>
    <x v="2"/>
    <n v="500"/>
    <x v="1940"/>
    <s v=""/>
  </r>
  <r>
    <x v="1"/>
    <x v="0"/>
    <x v="2"/>
    <n v="500"/>
    <x v="1941"/>
    <s v=""/>
  </r>
  <r>
    <x v="1"/>
    <x v="0"/>
    <x v="2"/>
    <n v="705.6"/>
    <x v="1942"/>
    <s v=""/>
  </r>
  <r>
    <x v="1"/>
    <x v="0"/>
    <x v="2"/>
    <n v="708.07"/>
    <x v="1943"/>
    <s v=""/>
  </r>
  <r>
    <x v="1"/>
    <x v="0"/>
    <x v="2"/>
    <n v="803.55"/>
    <x v="1944"/>
    <s v=""/>
  </r>
  <r>
    <x v="1"/>
    <x v="0"/>
    <x v="2"/>
    <n v="451.66"/>
    <x v="1945"/>
    <s v=""/>
  </r>
  <r>
    <x v="1"/>
    <x v="0"/>
    <x v="2"/>
    <n v="444.71"/>
    <x v="1946"/>
    <s v=""/>
  </r>
  <r>
    <x v="1"/>
    <x v="0"/>
    <x v="2"/>
    <n v="355.83"/>
    <x v="1947"/>
    <s v=""/>
  </r>
  <r>
    <x v="1"/>
    <x v="0"/>
    <x v="2"/>
    <n v="708.3"/>
    <x v="1948"/>
    <s v=""/>
  </r>
  <r>
    <x v="1"/>
    <x v="0"/>
    <x v="2"/>
    <n v="1612.58"/>
    <x v="1949"/>
    <s v=""/>
  </r>
  <r>
    <x v="1"/>
    <x v="0"/>
    <x v="2"/>
    <n v="191.52"/>
    <x v="1950"/>
    <s v=""/>
  </r>
  <r>
    <x v="1"/>
    <x v="0"/>
    <x v="2"/>
    <n v="1000"/>
    <x v="1951"/>
    <s v=""/>
  </r>
  <r>
    <x v="1"/>
    <x v="0"/>
    <x v="2"/>
    <n v="554"/>
    <x v="1952"/>
    <s v=""/>
  </r>
  <r>
    <x v="1"/>
    <x v="0"/>
    <x v="2"/>
    <n v="920.62"/>
    <x v="1953"/>
    <s v=""/>
  </r>
  <r>
    <x v="1"/>
    <x v="0"/>
    <x v="2"/>
    <n v="1000"/>
    <x v="1954"/>
    <s v=""/>
  </r>
  <r>
    <x v="1"/>
    <x v="0"/>
    <x v="2"/>
    <n v="500"/>
    <x v="1955"/>
    <s v=""/>
  </r>
  <r>
    <x v="1"/>
    <x v="0"/>
    <x v="2"/>
    <n v="298.89"/>
    <x v="1956"/>
    <s v=""/>
  </r>
  <r>
    <x v="1"/>
    <x v="0"/>
    <x v="2"/>
    <n v="500"/>
    <x v="1957"/>
    <s v=""/>
  </r>
  <r>
    <x v="1"/>
    <x v="0"/>
    <x v="2"/>
    <n v="1000"/>
    <x v="1958"/>
    <s v=""/>
  </r>
  <r>
    <x v="1"/>
    <x v="0"/>
    <x v="2"/>
    <n v="460.57"/>
    <x v="1959"/>
    <s v=""/>
  </r>
  <r>
    <x v="1"/>
    <x v="0"/>
    <x v="2"/>
    <n v="909.9"/>
    <x v="1960"/>
    <s v=""/>
  </r>
  <r>
    <x v="1"/>
    <x v="0"/>
    <x v="2"/>
    <n v="500"/>
    <x v="1961"/>
    <s v=""/>
  </r>
  <r>
    <x v="1"/>
    <x v="0"/>
    <x v="2"/>
    <n v="500"/>
    <x v="1962"/>
    <s v=""/>
  </r>
  <r>
    <x v="1"/>
    <x v="0"/>
    <x v="2"/>
    <n v="2731.3"/>
    <x v="1963"/>
    <s v=""/>
  </r>
  <r>
    <x v="1"/>
    <x v="0"/>
    <x v="2"/>
    <n v="500"/>
    <x v="1964"/>
    <s v=""/>
  </r>
  <r>
    <x v="1"/>
    <x v="0"/>
    <x v="2"/>
    <n v="978.57"/>
    <x v="1965"/>
    <s v=""/>
  </r>
  <r>
    <x v="1"/>
    <x v="0"/>
    <x v="2"/>
    <n v="1688.17"/>
    <x v="1966"/>
    <s v=""/>
  </r>
  <r>
    <x v="1"/>
    <x v="0"/>
    <x v="2"/>
    <n v="500"/>
    <x v="1967"/>
    <s v=""/>
  </r>
  <r>
    <x v="1"/>
    <x v="0"/>
    <x v="2"/>
    <n v="245.4"/>
    <x v="1968"/>
    <s v=""/>
  </r>
  <r>
    <x v="1"/>
    <x v="0"/>
    <x v="2"/>
    <n v="500"/>
    <x v="1969"/>
    <s v=""/>
  </r>
  <r>
    <x v="1"/>
    <x v="0"/>
    <x v="2"/>
    <n v="343.17"/>
    <x v="1970"/>
    <s v=""/>
  </r>
  <r>
    <x v="1"/>
    <x v="0"/>
    <x v="2"/>
    <n v="500"/>
    <x v="1971"/>
    <s v=""/>
  </r>
  <r>
    <x v="1"/>
    <x v="0"/>
    <x v="2"/>
    <n v="1000"/>
    <x v="1972"/>
    <s v=""/>
  </r>
  <r>
    <x v="1"/>
    <x v="0"/>
    <x v="2"/>
    <n v="1000"/>
    <x v="1973"/>
    <s v=""/>
  </r>
  <r>
    <x v="1"/>
    <x v="0"/>
    <x v="2"/>
    <n v="508"/>
    <x v="1974"/>
    <s v=""/>
  </r>
  <r>
    <x v="1"/>
    <x v="0"/>
    <x v="2"/>
    <n v="1673.85"/>
    <x v="1975"/>
    <s v=""/>
  </r>
  <r>
    <x v="1"/>
    <x v="0"/>
    <x v="2"/>
    <n v="872.04"/>
    <x v="1976"/>
    <s v=""/>
  </r>
  <r>
    <x v="1"/>
    <x v="0"/>
    <x v="2"/>
    <n v="1000"/>
    <x v="1977"/>
    <s v=""/>
  </r>
  <r>
    <x v="1"/>
    <x v="0"/>
    <x v="2"/>
    <n v="520.29"/>
    <x v="1978"/>
    <s v=""/>
  </r>
  <r>
    <x v="1"/>
    <x v="0"/>
    <x v="2"/>
    <n v="348.45"/>
    <x v="1979"/>
    <s v=""/>
  </r>
  <r>
    <x v="1"/>
    <x v="0"/>
    <x v="2"/>
    <n v="1695"/>
    <x v="1980"/>
    <s v=""/>
  </r>
  <r>
    <x v="1"/>
    <x v="0"/>
    <x v="2"/>
    <n v="6446.68"/>
    <x v="1981"/>
    <s v=""/>
  </r>
  <r>
    <x v="1"/>
    <x v="0"/>
    <x v="2"/>
    <n v="1000"/>
    <x v="1982"/>
    <s v=""/>
  </r>
  <r>
    <x v="1"/>
    <x v="0"/>
    <x v="2"/>
    <n v="418.95"/>
    <x v="1983"/>
    <s v=""/>
  </r>
  <r>
    <x v="1"/>
    <x v="0"/>
    <x v="2"/>
    <n v="1000"/>
    <x v="1984"/>
    <s v=""/>
  </r>
  <r>
    <x v="1"/>
    <x v="0"/>
    <x v="2"/>
    <n v="275.31"/>
    <x v="1985"/>
    <s v=""/>
  </r>
  <r>
    <x v="1"/>
    <x v="0"/>
    <x v="2"/>
    <n v="502.51"/>
    <x v="1986"/>
    <s v=""/>
  </r>
  <r>
    <x v="1"/>
    <x v="0"/>
    <x v="2"/>
    <n v="500"/>
    <x v="1987"/>
    <s v=""/>
  </r>
  <r>
    <x v="1"/>
    <x v="0"/>
    <x v="2"/>
    <n v="6204.24"/>
    <x v="1988"/>
    <s v=""/>
  </r>
  <r>
    <x v="1"/>
    <x v="0"/>
    <x v="2"/>
    <n v="1542.71"/>
    <x v="1989"/>
    <s v=""/>
  </r>
  <r>
    <x v="1"/>
    <x v="0"/>
    <x v="2"/>
    <n v="1256.21"/>
    <x v="1990"/>
    <s v=""/>
  </r>
  <r>
    <x v="1"/>
    <x v="0"/>
    <x v="2"/>
    <n v="500"/>
    <x v="1991"/>
    <s v=""/>
  </r>
  <r>
    <x v="1"/>
    <x v="0"/>
    <x v="2"/>
    <n v="525"/>
    <x v="1311"/>
    <s v=""/>
  </r>
  <r>
    <x v="1"/>
    <x v="0"/>
    <x v="2"/>
    <n v="500"/>
    <x v="1992"/>
    <s v=""/>
  </r>
  <r>
    <x v="1"/>
    <x v="0"/>
    <x v="2"/>
    <n v="299.25"/>
    <x v="1993"/>
    <s v=""/>
  </r>
  <r>
    <x v="1"/>
    <x v="0"/>
    <x v="2"/>
    <n v="500"/>
    <x v="1994"/>
    <s v=""/>
  </r>
  <r>
    <x v="1"/>
    <x v="0"/>
    <x v="2"/>
    <n v="1000"/>
    <x v="1995"/>
    <s v=""/>
  </r>
  <r>
    <x v="1"/>
    <x v="0"/>
    <x v="2"/>
    <n v="1312"/>
    <x v="1996"/>
    <s v=""/>
  </r>
  <r>
    <x v="1"/>
    <x v="0"/>
    <x v="2"/>
    <n v="466.44"/>
    <x v="1997"/>
    <s v=""/>
  </r>
  <r>
    <x v="1"/>
    <x v="0"/>
    <x v="2"/>
    <n v="1748"/>
    <x v="1998"/>
    <s v=""/>
  </r>
  <r>
    <x v="1"/>
    <x v="0"/>
    <x v="2"/>
    <n v="500"/>
    <x v="1999"/>
    <s v=""/>
  </r>
  <r>
    <x v="1"/>
    <x v="0"/>
    <x v="2"/>
    <n v="500"/>
    <x v="2000"/>
    <s v=""/>
  </r>
  <r>
    <x v="1"/>
    <x v="0"/>
    <x v="2"/>
    <n v="395.01"/>
    <x v="2001"/>
    <s v=""/>
  </r>
  <r>
    <x v="1"/>
    <x v="0"/>
    <x v="2"/>
    <n v="1000"/>
    <x v="2002"/>
    <s v=""/>
  </r>
  <r>
    <x v="1"/>
    <x v="0"/>
    <x v="2"/>
    <n v="500"/>
    <x v="2003"/>
    <s v=""/>
  </r>
  <r>
    <x v="1"/>
    <x v="0"/>
    <x v="2"/>
    <n v="1000"/>
    <x v="2004"/>
    <s v=""/>
  </r>
  <r>
    <x v="1"/>
    <x v="0"/>
    <x v="2"/>
    <n v="466.44"/>
    <x v="2005"/>
    <s v=""/>
  </r>
  <r>
    <x v="1"/>
    <x v="0"/>
    <x v="2"/>
    <n v="511.56"/>
    <x v="2006"/>
    <s v=""/>
  </r>
  <r>
    <x v="1"/>
    <x v="0"/>
    <x v="2"/>
    <n v="500"/>
    <x v="2007"/>
    <s v=""/>
  </r>
  <r>
    <x v="1"/>
    <x v="0"/>
    <x v="2"/>
    <n v="4852.6000000000004"/>
    <x v="2008"/>
    <s v=""/>
  </r>
  <r>
    <x v="1"/>
    <x v="0"/>
    <x v="2"/>
    <n v="500"/>
    <x v="2009"/>
    <s v=""/>
  </r>
  <r>
    <x v="1"/>
    <x v="0"/>
    <x v="2"/>
    <n v="527"/>
    <x v="2010"/>
    <s v=""/>
  </r>
  <r>
    <x v="1"/>
    <x v="0"/>
    <x v="2"/>
    <n v="500"/>
    <x v="2011"/>
    <s v=""/>
  </r>
  <r>
    <x v="1"/>
    <x v="0"/>
    <x v="2"/>
    <n v="1054.55"/>
    <x v="2012"/>
    <s v=""/>
  </r>
  <r>
    <x v="1"/>
    <x v="0"/>
    <x v="2"/>
    <n v="500"/>
    <x v="2013"/>
    <s v=""/>
  </r>
  <r>
    <x v="1"/>
    <x v="0"/>
    <x v="2"/>
    <n v="500"/>
    <x v="2014"/>
    <s v=""/>
  </r>
  <r>
    <x v="1"/>
    <x v="0"/>
    <x v="2"/>
    <n v="500"/>
    <x v="2015"/>
    <s v=""/>
  </r>
  <r>
    <x v="1"/>
    <x v="0"/>
    <x v="2"/>
    <n v="500"/>
    <x v="2016"/>
    <s v=""/>
  </r>
  <r>
    <x v="1"/>
    <x v="0"/>
    <x v="2"/>
    <n v="42431"/>
    <x v="2017"/>
    <s v=""/>
  </r>
  <r>
    <x v="1"/>
    <x v="0"/>
    <x v="2"/>
    <n v="500"/>
    <x v="2018"/>
    <s v=""/>
  </r>
  <r>
    <x v="1"/>
    <x v="0"/>
    <x v="2"/>
    <n v="1043.9000000000001"/>
    <x v="2019"/>
    <s v=""/>
  </r>
  <r>
    <x v="1"/>
    <x v="0"/>
    <x v="2"/>
    <n v="1000"/>
    <x v="2020"/>
    <s v=""/>
  </r>
  <r>
    <x v="1"/>
    <x v="0"/>
    <x v="2"/>
    <n v="500"/>
    <x v="2021"/>
    <s v=""/>
  </r>
  <r>
    <x v="1"/>
    <x v="0"/>
    <x v="2"/>
    <n v="421.35"/>
    <x v="2022"/>
    <s v=""/>
  </r>
  <r>
    <x v="1"/>
    <x v="0"/>
    <x v="2"/>
    <n v="500"/>
    <x v="2023"/>
    <s v=""/>
  </r>
  <r>
    <x v="1"/>
    <x v="0"/>
    <x v="2"/>
    <n v="1616"/>
    <x v="2024"/>
    <s v=""/>
  </r>
  <r>
    <x v="1"/>
    <x v="0"/>
    <x v="2"/>
    <n v="1043.9000000000001"/>
    <x v="2025"/>
    <s v=""/>
  </r>
  <r>
    <x v="1"/>
    <x v="0"/>
    <x v="2"/>
    <n v="1000"/>
    <x v="2026"/>
    <s v=""/>
  </r>
  <r>
    <x v="1"/>
    <x v="0"/>
    <x v="2"/>
    <n v="1000"/>
    <x v="2027"/>
    <s v=""/>
  </r>
  <r>
    <x v="1"/>
    <x v="0"/>
    <x v="2"/>
    <n v="500"/>
    <x v="2028"/>
    <s v=""/>
  </r>
  <r>
    <x v="1"/>
    <x v="0"/>
    <x v="2"/>
    <n v="383.67"/>
    <x v="2029"/>
    <s v=""/>
  </r>
  <r>
    <x v="1"/>
    <x v="0"/>
    <x v="2"/>
    <n v="439.39"/>
    <x v="2030"/>
    <s v=""/>
  </r>
  <r>
    <x v="1"/>
    <x v="0"/>
    <x v="2"/>
    <n v="500"/>
    <x v="2031"/>
    <s v=""/>
  </r>
  <r>
    <x v="1"/>
    <x v="0"/>
    <x v="2"/>
    <n v="476.01"/>
    <x v="2032"/>
    <s v=""/>
  </r>
  <r>
    <x v="1"/>
    <x v="0"/>
    <x v="2"/>
    <n v="25145.62"/>
    <x v="2033"/>
    <s v=""/>
  </r>
  <r>
    <x v="1"/>
    <x v="0"/>
    <x v="2"/>
    <n v="500"/>
    <x v="2034"/>
    <s v=""/>
  </r>
  <r>
    <x v="1"/>
    <x v="0"/>
    <x v="2"/>
    <n v="500"/>
    <x v="2035"/>
    <s v=""/>
  </r>
  <r>
    <x v="1"/>
    <x v="0"/>
    <x v="2"/>
    <n v="1014"/>
    <x v="2036"/>
    <s v=""/>
  </r>
  <r>
    <x v="1"/>
    <x v="0"/>
    <x v="2"/>
    <n v="2147"/>
    <x v="2037"/>
    <s v=""/>
  </r>
  <r>
    <x v="1"/>
    <x v="0"/>
    <x v="2"/>
    <n v="500"/>
    <x v="2038"/>
    <s v=""/>
  </r>
  <r>
    <x v="1"/>
    <x v="0"/>
    <x v="2"/>
    <n v="476.01"/>
    <x v="2039"/>
    <s v=""/>
  </r>
  <r>
    <x v="1"/>
    <x v="0"/>
    <x v="2"/>
    <n v="500"/>
    <x v="2040"/>
    <s v=""/>
  </r>
  <r>
    <x v="1"/>
    <x v="0"/>
    <x v="2"/>
    <n v="684.45"/>
    <x v="2041"/>
    <s v=""/>
  </r>
  <r>
    <x v="1"/>
    <x v="0"/>
    <x v="2"/>
    <n v="2766.6"/>
    <x v="2042"/>
    <s v=""/>
  </r>
  <r>
    <x v="1"/>
    <x v="0"/>
    <x v="2"/>
    <n v="500"/>
    <x v="2043"/>
    <s v=""/>
  </r>
  <r>
    <x v="1"/>
    <x v="0"/>
    <x v="2"/>
    <n v="1423.57"/>
    <x v="2044"/>
    <s v=""/>
  </r>
  <r>
    <x v="1"/>
    <x v="0"/>
    <x v="2"/>
    <n v="29628"/>
    <x v="2045"/>
    <s v=""/>
  </r>
  <r>
    <x v="1"/>
    <x v="0"/>
    <x v="2"/>
    <n v="500"/>
    <x v="2046"/>
    <s v=""/>
  </r>
  <r>
    <x v="1"/>
    <x v="0"/>
    <x v="2"/>
    <n v="592.35"/>
    <x v="2047"/>
    <s v=""/>
  </r>
  <r>
    <x v="1"/>
    <x v="0"/>
    <x v="2"/>
    <n v="1500"/>
    <x v="2048"/>
    <s v=""/>
  </r>
  <r>
    <x v="1"/>
    <x v="0"/>
    <x v="2"/>
    <n v="434"/>
    <x v="2049"/>
    <s v=""/>
  </r>
  <r>
    <x v="1"/>
    <x v="0"/>
    <x v="2"/>
    <n v="458.36"/>
    <x v="2050"/>
    <s v=""/>
  </r>
  <r>
    <x v="1"/>
    <x v="0"/>
    <x v="2"/>
    <n v="429.57"/>
    <x v="2051"/>
    <s v=""/>
  </r>
  <r>
    <x v="1"/>
    <x v="0"/>
    <x v="2"/>
    <n v="504.15"/>
    <x v="2052"/>
    <s v=""/>
  </r>
  <r>
    <x v="1"/>
    <x v="0"/>
    <x v="2"/>
    <n v="1763.76"/>
    <x v="2053"/>
    <s v=""/>
  </r>
  <r>
    <x v="1"/>
    <x v="0"/>
    <x v="2"/>
    <n v="1000"/>
    <x v="2054"/>
    <s v=""/>
  </r>
  <r>
    <x v="1"/>
    <x v="0"/>
    <x v="2"/>
    <n v="801.42"/>
    <x v="2055"/>
    <s v=""/>
  </r>
  <r>
    <x v="1"/>
    <x v="0"/>
    <x v="2"/>
    <n v="2033.07"/>
    <x v="2056"/>
    <s v=""/>
  </r>
  <r>
    <x v="1"/>
    <x v="0"/>
    <x v="2"/>
    <n v="1000"/>
    <x v="2057"/>
    <s v=""/>
  </r>
  <r>
    <x v="1"/>
    <x v="0"/>
    <x v="2"/>
    <n v="1450.26"/>
    <x v="2058"/>
    <s v=""/>
  </r>
  <r>
    <x v="1"/>
    <x v="0"/>
    <x v="2"/>
    <n v="1000"/>
    <x v="2059"/>
    <s v=""/>
  </r>
  <r>
    <x v="1"/>
    <x v="0"/>
    <x v="2"/>
    <n v="1000"/>
    <x v="2060"/>
    <s v=""/>
  </r>
  <r>
    <x v="1"/>
    <x v="0"/>
    <x v="2"/>
    <n v="1764"/>
    <x v="2061"/>
    <s v=""/>
  </r>
  <r>
    <x v="1"/>
    <x v="0"/>
    <x v="2"/>
    <n v="1582.05"/>
    <x v="2062"/>
    <s v=""/>
  </r>
  <r>
    <x v="1"/>
    <x v="0"/>
    <x v="2"/>
    <n v="5872.47"/>
    <x v="2063"/>
    <s v=""/>
  </r>
  <r>
    <x v="1"/>
    <x v="0"/>
    <x v="2"/>
    <n v="1000"/>
    <x v="2064"/>
    <s v=""/>
  </r>
  <r>
    <x v="1"/>
    <x v="0"/>
    <x v="2"/>
    <n v="646.79999999999995"/>
    <x v="2065"/>
    <s v=""/>
  </r>
  <r>
    <x v="1"/>
    <x v="0"/>
    <x v="2"/>
    <n v="525"/>
    <x v="2066"/>
    <s v=""/>
  </r>
  <r>
    <x v="1"/>
    <x v="0"/>
    <x v="2"/>
    <n v="2643.51"/>
    <x v="2067"/>
    <s v=""/>
  </r>
  <r>
    <x v="1"/>
    <x v="0"/>
    <x v="2"/>
    <n v="1743.6"/>
    <x v="2068"/>
    <s v=""/>
  </r>
  <r>
    <x v="1"/>
    <x v="0"/>
    <x v="2"/>
    <n v="1000"/>
    <x v="2069"/>
    <s v=""/>
  </r>
  <r>
    <x v="1"/>
    <x v="0"/>
    <x v="2"/>
    <n v="621.17999999999995"/>
    <x v="2070"/>
    <s v=""/>
  </r>
  <r>
    <x v="1"/>
    <x v="0"/>
    <x v="2"/>
    <n v="500"/>
    <x v="2071"/>
    <s v=""/>
  </r>
  <r>
    <x v="1"/>
    <x v="0"/>
    <x v="2"/>
    <n v="500"/>
    <x v="2072"/>
    <s v=""/>
  </r>
  <r>
    <x v="1"/>
    <x v="0"/>
    <x v="2"/>
    <n v="439.39"/>
    <x v="2073"/>
    <s v=""/>
  </r>
  <r>
    <x v="1"/>
    <x v="0"/>
    <x v="2"/>
    <n v="1000"/>
    <x v="2074"/>
    <s v=""/>
  </r>
  <r>
    <x v="1"/>
    <x v="0"/>
    <x v="2"/>
    <n v="3102.12"/>
    <x v="2075"/>
    <s v=""/>
  </r>
  <r>
    <x v="1"/>
    <x v="0"/>
    <x v="2"/>
    <n v="500"/>
    <x v="2076"/>
    <s v=""/>
  </r>
  <r>
    <x v="1"/>
    <x v="0"/>
    <x v="2"/>
    <n v="745.01"/>
    <x v="2077"/>
    <s v=""/>
  </r>
  <r>
    <x v="1"/>
    <x v="0"/>
    <x v="2"/>
    <n v="1000"/>
    <x v="2078"/>
    <s v=""/>
  </r>
  <r>
    <x v="1"/>
    <x v="0"/>
    <x v="2"/>
    <n v="1000"/>
    <x v="2079"/>
    <s v=""/>
  </r>
  <r>
    <x v="1"/>
    <x v="0"/>
    <x v="2"/>
    <n v="476.58"/>
    <x v="2080"/>
    <s v=""/>
  </r>
  <r>
    <x v="1"/>
    <x v="0"/>
    <x v="2"/>
    <n v="500"/>
    <x v="2081"/>
    <s v=""/>
  </r>
  <r>
    <x v="1"/>
    <x v="0"/>
    <x v="2"/>
    <n v="756.22"/>
    <x v="2082"/>
    <s v=""/>
  </r>
  <r>
    <x v="1"/>
    <x v="0"/>
    <x v="2"/>
    <n v="652"/>
    <x v="2083"/>
    <s v=""/>
  </r>
  <r>
    <x v="1"/>
    <x v="0"/>
    <x v="2"/>
    <n v="1000"/>
    <x v="2084"/>
    <s v=""/>
  </r>
  <r>
    <x v="1"/>
    <x v="0"/>
    <x v="2"/>
    <n v="311.22000000000003"/>
    <x v="2085"/>
    <s v=""/>
  </r>
  <r>
    <x v="1"/>
    <x v="0"/>
    <x v="2"/>
    <n v="500"/>
    <x v="2086"/>
    <s v=""/>
  </r>
  <r>
    <x v="1"/>
    <x v="0"/>
    <x v="2"/>
    <n v="1543"/>
    <x v="2087"/>
    <s v=""/>
  </r>
  <r>
    <x v="1"/>
    <x v="0"/>
    <x v="2"/>
    <n v="1107.81"/>
    <x v="2088"/>
    <s v=""/>
  </r>
  <r>
    <x v="1"/>
    <x v="0"/>
    <x v="2"/>
    <n v="1788.96"/>
    <x v="2089"/>
    <s v=""/>
  </r>
  <r>
    <x v="1"/>
    <x v="0"/>
    <x v="2"/>
    <n v="1267"/>
    <x v="2090"/>
    <s v=""/>
  </r>
  <r>
    <x v="1"/>
    <x v="0"/>
    <x v="2"/>
    <n v="525"/>
    <x v="2091"/>
    <s v=""/>
  </r>
  <r>
    <x v="1"/>
    <x v="0"/>
    <x v="2"/>
    <n v="500"/>
    <x v="2092"/>
    <s v=""/>
  </r>
  <r>
    <x v="1"/>
    <x v="0"/>
    <x v="2"/>
    <n v="500"/>
    <x v="2093"/>
    <s v=""/>
  </r>
  <r>
    <x v="1"/>
    <x v="0"/>
    <x v="2"/>
    <n v="500"/>
    <x v="2094"/>
    <s v=""/>
  </r>
  <r>
    <x v="1"/>
    <x v="0"/>
    <x v="2"/>
    <n v="808.11"/>
    <x v="2095"/>
    <s v=""/>
  </r>
  <r>
    <x v="1"/>
    <x v="0"/>
    <x v="2"/>
    <n v="1569.24"/>
    <x v="1360"/>
    <s v=""/>
  </r>
  <r>
    <x v="1"/>
    <x v="0"/>
    <x v="2"/>
    <n v="1500"/>
    <x v="2096"/>
    <s v=""/>
  </r>
  <r>
    <x v="1"/>
    <x v="0"/>
    <x v="2"/>
    <n v="1500"/>
    <x v="2097"/>
    <s v=""/>
  </r>
  <r>
    <x v="1"/>
    <x v="0"/>
    <x v="2"/>
    <n v="3640.95"/>
    <x v="2098"/>
    <s v=""/>
  </r>
  <r>
    <x v="1"/>
    <x v="0"/>
    <x v="2"/>
    <n v="684.45"/>
    <x v="2099"/>
    <s v=""/>
  </r>
  <r>
    <x v="1"/>
    <x v="0"/>
    <x v="2"/>
    <n v="500"/>
    <x v="2100"/>
    <s v=""/>
  </r>
  <r>
    <x v="1"/>
    <x v="0"/>
    <x v="2"/>
    <n v="433.65"/>
    <x v="2101"/>
    <s v=""/>
  </r>
  <r>
    <x v="1"/>
    <x v="0"/>
    <x v="2"/>
    <n v="1558.2"/>
    <x v="2102"/>
    <s v=""/>
  </r>
  <r>
    <x v="1"/>
    <x v="0"/>
    <x v="2"/>
    <n v="1000"/>
    <x v="2103"/>
    <s v=""/>
  </r>
  <r>
    <x v="1"/>
    <x v="0"/>
    <x v="2"/>
    <n v="1000"/>
    <x v="2104"/>
    <s v=""/>
  </r>
  <r>
    <x v="1"/>
    <x v="0"/>
    <x v="2"/>
    <n v="1000"/>
    <x v="2105"/>
    <s v=""/>
  </r>
  <r>
    <x v="1"/>
    <x v="0"/>
    <x v="2"/>
    <n v="420.21"/>
    <x v="2106"/>
    <s v=""/>
  </r>
  <r>
    <x v="1"/>
    <x v="0"/>
    <x v="2"/>
    <n v="1738.57"/>
    <x v="2107"/>
    <s v=""/>
  </r>
  <r>
    <x v="1"/>
    <x v="0"/>
    <x v="2"/>
    <n v="1000"/>
    <x v="2108"/>
    <s v=""/>
  </r>
  <r>
    <x v="1"/>
    <x v="0"/>
    <x v="2"/>
    <n v="3135"/>
    <x v="2109"/>
    <s v=""/>
  </r>
  <r>
    <x v="1"/>
    <x v="0"/>
    <x v="2"/>
    <n v="1000"/>
    <x v="2110"/>
    <s v=""/>
  </r>
  <r>
    <x v="1"/>
    <x v="0"/>
    <x v="2"/>
    <n v="1000"/>
    <x v="2111"/>
    <s v=""/>
  </r>
  <r>
    <x v="1"/>
    <x v="0"/>
    <x v="2"/>
    <n v="500"/>
    <x v="2112"/>
    <s v=""/>
  </r>
  <r>
    <x v="1"/>
    <x v="0"/>
    <x v="2"/>
    <n v="557.70000000000005"/>
    <x v="2113"/>
    <s v=""/>
  </r>
  <r>
    <x v="1"/>
    <x v="0"/>
    <x v="2"/>
    <n v="1266"/>
    <x v="2114"/>
    <s v=""/>
  </r>
  <r>
    <x v="1"/>
    <x v="0"/>
    <x v="2"/>
    <n v="1000"/>
    <x v="2115"/>
    <s v=""/>
  </r>
  <r>
    <x v="1"/>
    <x v="0"/>
    <x v="2"/>
    <n v="1000"/>
    <x v="2116"/>
    <s v=""/>
  </r>
  <r>
    <x v="1"/>
    <x v="0"/>
    <x v="2"/>
    <n v="1695"/>
    <x v="2117"/>
    <s v=""/>
  </r>
  <r>
    <x v="1"/>
    <x v="0"/>
    <x v="2"/>
    <n v="1000"/>
    <x v="2118"/>
    <s v=""/>
  </r>
  <r>
    <x v="1"/>
    <x v="0"/>
    <x v="2"/>
    <n v="500"/>
    <x v="2119"/>
    <s v=""/>
  </r>
  <r>
    <x v="1"/>
    <x v="0"/>
    <x v="2"/>
    <n v="545.70000000000005"/>
    <x v="2120"/>
    <s v=""/>
  </r>
  <r>
    <x v="1"/>
    <x v="0"/>
    <x v="2"/>
    <n v="500"/>
    <x v="2121"/>
    <s v=""/>
  </r>
  <r>
    <x v="1"/>
    <x v="0"/>
    <x v="2"/>
    <n v="1000"/>
    <x v="2122"/>
    <s v=""/>
  </r>
  <r>
    <x v="1"/>
    <x v="0"/>
    <x v="2"/>
    <n v="1889.8"/>
    <x v="2123"/>
    <s v=""/>
  </r>
  <r>
    <x v="1"/>
    <x v="0"/>
    <x v="2"/>
    <n v="1041.3900000000001"/>
    <x v="2124"/>
    <s v=""/>
  </r>
  <r>
    <x v="1"/>
    <x v="0"/>
    <x v="2"/>
    <n v="347.13"/>
    <x v="2125"/>
    <s v=""/>
  </r>
  <r>
    <x v="1"/>
    <x v="0"/>
    <x v="2"/>
    <n v="1455.92"/>
    <x v="2126"/>
    <s v=""/>
  </r>
  <r>
    <x v="1"/>
    <x v="0"/>
    <x v="2"/>
    <n v="500"/>
    <x v="2127"/>
    <s v=""/>
  </r>
  <r>
    <x v="1"/>
    <x v="0"/>
    <x v="2"/>
    <n v="1500"/>
    <x v="2128"/>
    <s v=""/>
  </r>
  <r>
    <x v="1"/>
    <x v="0"/>
    <x v="2"/>
    <n v="943.02"/>
    <x v="2129"/>
    <s v=""/>
  </r>
  <r>
    <x v="1"/>
    <x v="0"/>
    <x v="2"/>
    <n v="500"/>
    <x v="2130"/>
    <s v=""/>
  </r>
  <r>
    <x v="1"/>
    <x v="0"/>
    <x v="2"/>
    <n v="507"/>
    <x v="2131"/>
    <s v=""/>
  </r>
  <r>
    <x v="1"/>
    <x v="0"/>
    <x v="2"/>
    <n v="500"/>
    <x v="2132"/>
    <s v=""/>
  </r>
  <r>
    <x v="1"/>
    <x v="0"/>
    <x v="2"/>
    <n v="500"/>
    <x v="2133"/>
    <s v=""/>
  </r>
  <r>
    <x v="1"/>
    <x v="0"/>
    <x v="2"/>
    <n v="500"/>
    <x v="2134"/>
    <s v=""/>
  </r>
  <r>
    <x v="1"/>
    <x v="0"/>
    <x v="2"/>
    <n v="489"/>
    <x v="2135"/>
    <s v=""/>
  </r>
  <r>
    <x v="1"/>
    <x v="0"/>
    <x v="2"/>
    <n v="586.71"/>
    <x v="2136"/>
    <s v=""/>
  </r>
  <r>
    <x v="1"/>
    <x v="0"/>
    <x v="2"/>
    <n v="500"/>
    <x v="2137"/>
    <s v=""/>
  </r>
  <r>
    <x v="1"/>
    <x v="0"/>
    <x v="2"/>
    <n v="501"/>
    <x v="2138"/>
    <s v=""/>
  </r>
  <r>
    <x v="1"/>
    <x v="0"/>
    <x v="2"/>
    <n v="439.39"/>
    <x v="2139"/>
    <s v=""/>
  </r>
  <r>
    <x v="1"/>
    <x v="0"/>
    <x v="2"/>
    <n v="1000"/>
    <x v="2140"/>
    <s v=""/>
  </r>
  <r>
    <x v="1"/>
    <x v="0"/>
    <x v="2"/>
    <n v="767.34"/>
    <x v="2141"/>
    <s v=""/>
  </r>
  <r>
    <x v="1"/>
    <x v="0"/>
    <x v="2"/>
    <n v="2076.91"/>
    <x v="2142"/>
    <s v=""/>
  </r>
  <r>
    <x v="1"/>
    <x v="0"/>
    <x v="2"/>
    <n v="500"/>
    <x v="2143"/>
    <s v=""/>
  </r>
  <r>
    <x v="1"/>
    <x v="0"/>
    <x v="2"/>
    <n v="500"/>
    <x v="2144"/>
    <s v=""/>
  </r>
  <r>
    <x v="1"/>
    <x v="0"/>
    <x v="2"/>
    <n v="500"/>
    <x v="2145"/>
    <s v=""/>
  </r>
  <r>
    <x v="1"/>
    <x v="0"/>
    <x v="3"/>
    <n v="35000"/>
    <x v="2146"/>
    <s v=""/>
  </r>
  <r>
    <x v="1"/>
    <x v="0"/>
    <x v="3"/>
    <n v="10000"/>
    <x v="2147"/>
    <s v=""/>
  </r>
  <r>
    <x v="1"/>
    <x v="0"/>
    <x v="3"/>
    <n v="39314.239999999998"/>
    <x v="2148"/>
    <s v=""/>
  </r>
  <r>
    <x v="1"/>
    <x v="0"/>
    <x v="3"/>
    <n v="0"/>
    <x v="2149"/>
    <s v="MISE A DISPOSITION DU PERSONNEL 6 AGENTS"/>
  </r>
  <r>
    <x v="1"/>
    <x v="0"/>
    <x v="3"/>
    <n v="5023"/>
    <x v="2150"/>
    <s v=""/>
  </r>
  <r>
    <x v="1"/>
    <x v="0"/>
    <x v="3"/>
    <n v="26829.47"/>
    <x v="1417"/>
    <s v=""/>
  </r>
  <r>
    <x v="1"/>
    <x v="0"/>
    <x v="3"/>
    <n v="3270"/>
    <x v="2151"/>
    <s v=""/>
  </r>
  <r>
    <x v="1"/>
    <x v="0"/>
    <x v="3"/>
    <n v="4734"/>
    <x v="2152"/>
    <s v=""/>
  </r>
  <r>
    <x v="1"/>
    <x v="0"/>
    <x v="3"/>
    <n v="13095"/>
    <x v="2153"/>
    <s v=""/>
  </r>
  <r>
    <x v="1"/>
    <x v="0"/>
    <x v="3"/>
    <n v="12348"/>
    <x v="2154"/>
    <s v=""/>
  </r>
  <r>
    <x v="1"/>
    <x v="1"/>
    <x v="6"/>
    <n v="16000"/>
    <x v="2155"/>
    <s v=""/>
  </r>
  <r>
    <x v="1"/>
    <x v="1"/>
    <x v="6"/>
    <n v="0"/>
    <x v="2156"/>
    <s v="LOCATION DE LOCAUX SITUES AVILLA VALMER 2 BUREAUX MIS A DISPOSITION AU RDC DU BATIMENT PRINCIPAL"/>
  </r>
  <r>
    <x v="1"/>
    <x v="1"/>
    <x v="6"/>
    <n v="0"/>
    <x v="2157"/>
    <s v="MISE A DISPOSITION DU PERSONNEL 1 AGENT"/>
  </r>
  <r>
    <x v="1"/>
    <x v="1"/>
    <x v="7"/>
    <n v="52500"/>
    <x v="1385"/>
    <s v=""/>
  </r>
  <r>
    <x v="1"/>
    <x v="1"/>
    <x v="7"/>
    <n v="250000"/>
    <x v="2158"/>
    <s v=""/>
  </r>
  <r>
    <x v="1"/>
    <x v="1"/>
    <x v="7"/>
    <n v="1566050"/>
    <x v="1393"/>
    <s v=""/>
  </r>
  <r>
    <x v="1"/>
    <x v="1"/>
    <x v="7"/>
    <n v="10284121.789999999"/>
    <x v="1394"/>
    <s v=""/>
  </r>
  <r>
    <x v="1"/>
    <x v="1"/>
    <x v="7"/>
    <n v="277378.98"/>
    <x v="1395"/>
    <s v=""/>
  </r>
  <r>
    <x v="1"/>
    <x v="1"/>
    <x v="7"/>
    <n v="39700"/>
    <x v="1491"/>
    <s v=""/>
  </r>
  <r>
    <x v="1"/>
    <x v="1"/>
    <x v="7"/>
    <n v="344000"/>
    <x v="1396"/>
    <s v=""/>
  </r>
  <r>
    <x v="1"/>
    <x v="1"/>
    <x v="7"/>
    <n v="2714"/>
    <x v="1397"/>
    <s v=""/>
  </r>
  <r>
    <x v="1"/>
    <x v="1"/>
    <x v="7"/>
    <n v="94126.399999999994"/>
    <x v="1398"/>
    <s v=""/>
  </r>
  <r>
    <x v="1"/>
    <x v="1"/>
    <x v="7"/>
    <n v="69000"/>
    <x v="1399"/>
    <s v=""/>
  </r>
  <r>
    <x v="1"/>
    <x v="1"/>
    <x v="7"/>
    <n v="39000"/>
    <x v="1401"/>
    <s v=""/>
  </r>
  <r>
    <x v="1"/>
    <x v="1"/>
    <x v="7"/>
    <n v="8500"/>
    <x v="1387"/>
    <s v=""/>
  </r>
  <r>
    <x v="1"/>
    <x v="1"/>
    <x v="7"/>
    <n v="40000"/>
    <x v="1404"/>
    <s v=""/>
  </r>
  <r>
    <x v="1"/>
    <x v="1"/>
    <x v="7"/>
    <n v="4000"/>
    <x v="1405"/>
    <s v=""/>
  </r>
  <r>
    <x v="1"/>
    <x v="1"/>
    <x v="7"/>
    <n v="178000"/>
    <x v="1407"/>
    <s v=""/>
  </r>
  <r>
    <x v="1"/>
    <x v="1"/>
    <x v="7"/>
    <n v="5134000"/>
    <x v="1409"/>
    <s v=""/>
  </r>
  <r>
    <x v="1"/>
    <x v="1"/>
    <x v="7"/>
    <n v="7000"/>
    <x v="2159"/>
    <s v=""/>
  </r>
  <r>
    <x v="1"/>
    <x v="1"/>
    <x v="7"/>
    <n v="3753397.09"/>
    <x v="1410"/>
    <s v=""/>
  </r>
  <r>
    <x v="1"/>
    <x v="1"/>
    <x v="7"/>
    <n v="120000"/>
    <x v="1411"/>
    <s v=""/>
  </r>
  <r>
    <x v="1"/>
    <x v="1"/>
    <x v="7"/>
    <n v="700000"/>
    <x v="2160"/>
    <s v=""/>
  </r>
  <r>
    <x v="1"/>
    <x v="1"/>
    <x v="7"/>
    <n v="4275839.42"/>
    <x v="1388"/>
    <s v=""/>
  </r>
  <r>
    <x v="1"/>
    <x v="1"/>
    <x v="7"/>
    <n v="16500"/>
    <x v="1389"/>
    <s v=""/>
  </r>
  <r>
    <x v="1"/>
    <x v="1"/>
    <x v="7"/>
    <n v="2000"/>
    <x v="1414"/>
    <s v=""/>
  </r>
  <r>
    <x v="1"/>
    <x v="1"/>
    <x v="7"/>
    <n v="0"/>
    <x v="2161"/>
    <s v="MISE A DISPOSITION DU PERSONEL 1 AGENT"/>
  </r>
  <r>
    <x v="1"/>
    <x v="1"/>
    <x v="7"/>
    <n v="3556462"/>
    <x v="2162"/>
    <s v=""/>
  </r>
  <r>
    <x v="1"/>
    <x v="1"/>
    <x v="7"/>
    <n v="7200"/>
    <x v="2163"/>
    <s v=""/>
  </r>
  <r>
    <x v="1"/>
    <x v="1"/>
    <x v="7"/>
    <n v="274080.74"/>
    <x v="2164"/>
    <s v=""/>
  </r>
  <r>
    <x v="1"/>
    <x v="1"/>
    <x v="7"/>
    <n v="3012427.71"/>
    <x v="1418"/>
    <s v=""/>
  </r>
  <r>
    <x v="1"/>
    <x v="1"/>
    <x v="3"/>
    <n v="0"/>
    <x v="2165"/>
    <s v="MISE A DISPOSITION DU PERSONNLE 3 AGENTS"/>
  </r>
  <r>
    <x v="1"/>
    <x v="1"/>
    <x v="3"/>
    <n v="77000"/>
    <x v="1400"/>
    <s v=""/>
  </r>
  <r>
    <x v="1"/>
    <x v="1"/>
    <x v="3"/>
    <n v="469246.15"/>
    <x v="1402"/>
    <s v=""/>
  </r>
  <r>
    <x v="1"/>
    <x v="1"/>
    <x v="3"/>
    <n v="40000"/>
    <x v="1403"/>
    <s v=""/>
  </r>
  <r>
    <x v="1"/>
    <x v="1"/>
    <x v="3"/>
    <n v="2500"/>
    <x v="2166"/>
    <s v=""/>
  </r>
  <r>
    <x v="1"/>
    <x v="1"/>
    <x v="3"/>
    <n v="0"/>
    <x v="2167"/>
    <s v="MISE A DISPOSITION DE LOCAUX"/>
  </r>
  <r>
    <x v="1"/>
    <x v="1"/>
    <x v="3"/>
    <n v="6711860.25"/>
    <x v="2168"/>
    <s v=""/>
  </r>
  <r>
    <x v="1"/>
    <x v="1"/>
    <x v="3"/>
    <n v="5812568"/>
    <x v="1413"/>
    <s v=""/>
  </r>
  <r>
    <x v="1"/>
    <x v="1"/>
    <x v="3"/>
    <n v="0"/>
    <x v="2169"/>
    <s v="MISE A DISPOSITION DU PERSONNEL 45 AGENTS"/>
  </r>
  <r>
    <x v="1"/>
    <x v="1"/>
    <x v="3"/>
    <n v="39759.26"/>
    <x v="2170"/>
    <s v=""/>
  </r>
  <r>
    <x v="1"/>
    <x v="1"/>
    <x v="3"/>
    <n v="0"/>
    <x v="2171"/>
    <s v="MISE A DISPOSITION DU PERSONNEL 1 AGENT"/>
  </r>
  <r>
    <x v="1"/>
    <x v="1"/>
    <x v="3"/>
    <n v="0"/>
    <x v="2172"/>
    <s v="MISE A DISPOSITION DE LOCAUX"/>
  </r>
  <r>
    <x v="2"/>
    <x v="0"/>
    <x v="0"/>
    <n v="2500"/>
    <x v="1"/>
    <s v=""/>
  </r>
  <r>
    <x v="2"/>
    <x v="0"/>
    <x v="0"/>
    <n v="10000"/>
    <x v="2"/>
    <s v=""/>
  </r>
  <r>
    <x v="2"/>
    <x v="0"/>
    <x v="0"/>
    <n v="6500"/>
    <x v="3"/>
    <s v=""/>
  </r>
  <r>
    <x v="2"/>
    <x v="0"/>
    <x v="0"/>
    <n v="1000"/>
    <x v="2173"/>
    <s v=""/>
  </r>
  <r>
    <x v="2"/>
    <x v="0"/>
    <x v="0"/>
    <n v="1000"/>
    <x v="6"/>
    <s v=""/>
  </r>
  <r>
    <x v="2"/>
    <x v="0"/>
    <x v="0"/>
    <n v="3000"/>
    <x v="2174"/>
    <s v=""/>
  </r>
  <r>
    <x v="2"/>
    <x v="0"/>
    <x v="0"/>
    <n v="1896.09"/>
    <x v="2175"/>
    <s v="MISE A DISPOSITION DE LOCAUX"/>
  </r>
  <r>
    <x v="2"/>
    <x v="0"/>
    <x v="0"/>
    <n v="3000"/>
    <x v="7"/>
    <s v=""/>
  </r>
  <r>
    <x v="2"/>
    <x v="0"/>
    <x v="0"/>
    <n v="12311.4"/>
    <x v="2176"/>
    <s v=""/>
  </r>
  <r>
    <x v="2"/>
    <x v="0"/>
    <x v="0"/>
    <n v="40000"/>
    <x v="8"/>
    <s v=""/>
  </r>
  <r>
    <x v="2"/>
    <x v="0"/>
    <x v="0"/>
    <n v="50000"/>
    <x v="2177"/>
    <s v=""/>
  </r>
  <r>
    <x v="2"/>
    <x v="0"/>
    <x v="0"/>
    <n v="6000"/>
    <x v="9"/>
    <s v=""/>
  </r>
  <r>
    <x v="2"/>
    <x v="0"/>
    <x v="0"/>
    <n v="3000"/>
    <x v="10"/>
    <s v=""/>
  </r>
  <r>
    <x v="2"/>
    <x v="0"/>
    <x v="0"/>
    <n v="13000"/>
    <x v="11"/>
    <s v=""/>
  </r>
  <r>
    <x v="2"/>
    <x v="0"/>
    <x v="0"/>
    <n v="60000"/>
    <x v="13"/>
    <s v=""/>
  </r>
  <r>
    <x v="2"/>
    <x v="0"/>
    <x v="0"/>
    <n v="1000"/>
    <x v="14"/>
    <s v=""/>
  </r>
  <r>
    <x v="2"/>
    <x v="0"/>
    <x v="0"/>
    <n v="7000"/>
    <x v="15"/>
    <s v=""/>
  </r>
  <r>
    <x v="2"/>
    <x v="0"/>
    <x v="0"/>
    <n v="8671.7199999999993"/>
    <x v="2178"/>
    <s v="MISE A DISPOSITION DE LOCAUX"/>
  </r>
  <r>
    <x v="2"/>
    <x v="0"/>
    <x v="0"/>
    <n v="442000"/>
    <x v="16"/>
    <s v=""/>
  </r>
  <r>
    <x v="2"/>
    <x v="0"/>
    <x v="0"/>
    <n v="337500"/>
    <x v="18"/>
    <s v=""/>
  </r>
  <r>
    <x v="2"/>
    <x v="0"/>
    <x v="0"/>
    <n v="1258.5"/>
    <x v="2179"/>
    <s v="MISE A DISPOSITION DE LOCAUX"/>
  </r>
  <r>
    <x v="2"/>
    <x v="0"/>
    <x v="0"/>
    <n v="52117.26"/>
    <x v="20"/>
    <s v="MISE A DISPOSITION DE LOCAUX"/>
  </r>
  <r>
    <x v="2"/>
    <x v="0"/>
    <x v="0"/>
    <n v="1785.15"/>
    <x v="20"/>
    <s v="MISE A DISPOSITION DE LOCAUX"/>
  </r>
  <r>
    <x v="2"/>
    <x v="0"/>
    <x v="0"/>
    <n v="415500"/>
    <x v="20"/>
    <s v=""/>
  </r>
  <r>
    <x v="2"/>
    <x v="0"/>
    <x v="0"/>
    <n v="4336.1499999999996"/>
    <x v="2180"/>
    <s v="MISE A DISPOSITION DE LOCAUX"/>
  </r>
  <r>
    <x v="2"/>
    <x v="0"/>
    <x v="0"/>
    <n v="10000"/>
    <x v="23"/>
    <s v=""/>
  </r>
  <r>
    <x v="2"/>
    <x v="0"/>
    <x v="0"/>
    <n v="30000"/>
    <x v="25"/>
    <s v=""/>
  </r>
  <r>
    <x v="2"/>
    <x v="0"/>
    <x v="0"/>
    <n v="9000"/>
    <x v="26"/>
    <s v=""/>
  </r>
  <r>
    <x v="2"/>
    <x v="0"/>
    <x v="0"/>
    <n v="130000"/>
    <x v="27"/>
    <s v=""/>
  </r>
  <r>
    <x v="2"/>
    <x v="0"/>
    <x v="0"/>
    <n v="1896.09"/>
    <x v="2181"/>
    <s v="MISE A DISPOSITION DE LOCAUX"/>
  </r>
  <r>
    <x v="2"/>
    <x v="0"/>
    <x v="0"/>
    <n v="1085.7"/>
    <x v="2182"/>
    <s v="MISE A DISPOSITION DE LOCAUX"/>
  </r>
  <r>
    <x v="2"/>
    <x v="0"/>
    <x v="0"/>
    <n v="3000"/>
    <x v="1426"/>
    <s v=""/>
  </r>
  <r>
    <x v="2"/>
    <x v="0"/>
    <x v="0"/>
    <n v="13000"/>
    <x v="2183"/>
    <s v=""/>
  </r>
  <r>
    <x v="2"/>
    <x v="0"/>
    <x v="0"/>
    <n v="1977.83"/>
    <x v="2184"/>
    <s v="MISE A DISPOSITION DE LOCAUX"/>
  </r>
  <r>
    <x v="2"/>
    <x v="0"/>
    <x v="0"/>
    <n v="5000"/>
    <x v="29"/>
    <s v=""/>
  </r>
  <r>
    <x v="2"/>
    <x v="0"/>
    <x v="0"/>
    <n v="3000"/>
    <x v="2185"/>
    <s v=""/>
  </r>
  <r>
    <x v="2"/>
    <x v="0"/>
    <x v="0"/>
    <n v="5000"/>
    <x v="31"/>
    <s v=""/>
  </r>
  <r>
    <x v="2"/>
    <x v="0"/>
    <x v="0"/>
    <n v="1746102"/>
    <x v="32"/>
    <s v=""/>
  </r>
  <r>
    <x v="2"/>
    <x v="0"/>
    <x v="0"/>
    <n v="4000"/>
    <x v="2186"/>
    <s v=""/>
  </r>
  <r>
    <x v="2"/>
    <x v="0"/>
    <x v="0"/>
    <n v="100000"/>
    <x v="34"/>
    <s v=""/>
  </r>
  <r>
    <x v="2"/>
    <x v="0"/>
    <x v="0"/>
    <n v="10000"/>
    <x v="1428"/>
    <s v=""/>
  </r>
  <r>
    <x v="2"/>
    <x v="0"/>
    <x v="0"/>
    <n v="17000"/>
    <x v="38"/>
    <s v=""/>
  </r>
  <r>
    <x v="2"/>
    <x v="0"/>
    <x v="0"/>
    <n v="6000"/>
    <x v="39"/>
    <s v=""/>
  </r>
  <r>
    <x v="2"/>
    <x v="0"/>
    <x v="0"/>
    <n v="31000"/>
    <x v="40"/>
    <s v=""/>
  </r>
  <r>
    <x v="2"/>
    <x v="0"/>
    <x v="0"/>
    <n v="3387.5"/>
    <x v="2187"/>
    <s v="MISE A DISPOSITION DE LOCAUX"/>
  </r>
  <r>
    <x v="2"/>
    <x v="0"/>
    <x v="0"/>
    <n v="25000"/>
    <x v="2188"/>
    <s v=""/>
  </r>
  <r>
    <x v="2"/>
    <x v="0"/>
    <x v="0"/>
    <n v="2000"/>
    <x v="1431"/>
    <s v=""/>
  </r>
  <r>
    <x v="2"/>
    <x v="0"/>
    <x v="0"/>
    <n v="2000"/>
    <x v="43"/>
    <s v=""/>
  </r>
  <r>
    <x v="2"/>
    <x v="0"/>
    <x v="0"/>
    <n v="5000"/>
    <x v="44"/>
    <s v=""/>
  </r>
  <r>
    <x v="2"/>
    <x v="0"/>
    <x v="0"/>
    <n v="10000"/>
    <x v="48"/>
    <s v=""/>
  </r>
  <r>
    <x v="2"/>
    <x v="0"/>
    <x v="0"/>
    <n v="1525.95"/>
    <x v="1432"/>
    <s v=""/>
  </r>
  <r>
    <x v="2"/>
    <x v="0"/>
    <x v="0"/>
    <n v="42900"/>
    <x v="49"/>
    <s v=""/>
  </r>
  <r>
    <x v="2"/>
    <x v="0"/>
    <x v="0"/>
    <n v="1258.5"/>
    <x v="2189"/>
    <s v="MISE A DISPOSITION DE LOCAUX"/>
  </r>
  <r>
    <x v="2"/>
    <x v="0"/>
    <x v="0"/>
    <n v="1500"/>
    <x v="1433"/>
    <s v=""/>
  </r>
  <r>
    <x v="2"/>
    <x v="0"/>
    <x v="0"/>
    <n v="3000"/>
    <x v="1434"/>
    <s v=""/>
  </r>
  <r>
    <x v="2"/>
    <x v="0"/>
    <x v="0"/>
    <n v="2000"/>
    <x v="51"/>
    <s v=""/>
  </r>
  <r>
    <x v="2"/>
    <x v="0"/>
    <x v="0"/>
    <n v="6813.34"/>
    <x v="2190"/>
    <s v="MISE A DISPOSITION DE LOCAUX"/>
  </r>
  <r>
    <x v="2"/>
    <x v="0"/>
    <x v="0"/>
    <n v="5366.2"/>
    <x v="52"/>
    <s v="MISE A DISPOSITION DE LOCAUX"/>
  </r>
  <r>
    <x v="2"/>
    <x v="0"/>
    <x v="0"/>
    <n v="3400"/>
    <x v="52"/>
    <s v=""/>
  </r>
  <r>
    <x v="2"/>
    <x v="0"/>
    <x v="0"/>
    <n v="2848.89"/>
    <x v="2191"/>
    <s v="MISE A DISPOSITION DE LOCAUX"/>
  </r>
  <r>
    <x v="2"/>
    <x v="0"/>
    <x v="0"/>
    <n v="25000"/>
    <x v="2192"/>
    <s v=""/>
  </r>
  <r>
    <x v="2"/>
    <x v="0"/>
    <x v="0"/>
    <n v="6000"/>
    <x v="1435"/>
    <s v=""/>
  </r>
  <r>
    <x v="2"/>
    <x v="0"/>
    <x v="0"/>
    <n v="3553.9"/>
    <x v="57"/>
    <s v="MISE A DISPOSITION DE LOCAUX"/>
  </r>
  <r>
    <x v="2"/>
    <x v="0"/>
    <x v="0"/>
    <n v="500"/>
    <x v="58"/>
    <s v=""/>
  </r>
  <r>
    <x v="2"/>
    <x v="0"/>
    <x v="0"/>
    <n v="2631.76"/>
    <x v="2193"/>
    <s v="MISE A DISPOSITION DE LOCAUX"/>
  </r>
  <r>
    <x v="2"/>
    <x v="0"/>
    <x v="0"/>
    <n v="7054.53"/>
    <x v="60"/>
    <s v="MISE A DISPOSITION DE LOCAUX"/>
  </r>
  <r>
    <x v="2"/>
    <x v="0"/>
    <x v="0"/>
    <n v="2900"/>
    <x v="60"/>
    <s v=""/>
  </r>
  <r>
    <x v="2"/>
    <x v="0"/>
    <x v="0"/>
    <n v="125000"/>
    <x v="61"/>
    <s v=""/>
  </r>
  <r>
    <x v="2"/>
    <x v="0"/>
    <x v="0"/>
    <n v="4000"/>
    <x v="62"/>
    <s v=""/>
  </r>
  <r>
    <x v="2"/>
    <x v="0"/>
    <x v="0"/>
    <n v="2815.68"/>
    <x v="2194"/>
    <s v="MISE A DISPOSITION DE LOCAUX"/>
  </r>
  <r>
    <x v="2"/>
    <x v="0"/>
    <x v="0"/>
    <n v="15000"/>
    <x v="2195"/>
    <s v=""/>
  </r>
  <r>
    <x v="2"/>
    <x v="0"/>
    <x v="0"/>
    <n v="12000"/>
    <x v="1436"/>
    <s v=""/>
  </r>
  <r>
    <x v="2"/>
    <x v="0"/>
    <x v="0"/>
    <n v="100"/>
    <x v="1437"/>
    <s v=""/>
  </r>
  <r>
    <x v="2"/>
    <x v="0"/>
    <x v="0"/>
    <n v="4155.1000000000004"/>
    <x v="64"/>
    <s v="MISE A DISPOSITION DE LOCAUX"/>
  </r>
  <r>
    <x v="2"/>
    <x v="0"/>
    <x v="0"/>
    <n v="2000"/>
    <x v="1438"/>
    <s v=""/>
  </r>
  <r>
    <x v="2"/>
    <x v="0"/>
    <x v="0"/>
    <n v="600000"/>
    <x v="66"/>
    <s v=""/>
  </r>
  <r>
    <x v="2"/>
    <x v="0"/>
    <x v="0"/>
    <n v="2000"/>
    <x v="70"/>
    <s v=""/>
  </r>
  <r>
    <x v="2"/>
    <x v="0"/>
    <x v="0"/>
    <n v="4000"/>
    <x v="71"/>
    <s v=""/>
  </r>
  <r>
    <x v="2"/>
    <x v="0"/>
    <x v="0"/>
    <n v="3000"/>
    <x v="2196"/>
    <s v=""/>
  </r>
  <r>
    <x v="2"/>
    <x v="0"/>
    <x v="0"/>
    <n v="10000"/>
    <x v="74"/>
    <s v=""/>
  </r>
  <r>
    <x v="2"/>
    <x v="0"/>
    <x v="0"/>
    <n v="9000"/>
    <x v="75"/>
    <s v=""/>
  </r>
  <r>
    <x v="2"/>
    <x v="0"/>
    <x v="0"/>
    <n v="2000"/>
    <x v="76"/>
    <s v=""/>
  </r>
  <r>
    <x v="2"/>
    <x v="0"/>
    <x v="0"/>
    <n v="8000"/>
    <x v="1441"/>
    <s v=""/>
  </r>
  <r>
    <x v="2"/>
    <x v="0"/>
    <x v="0"/>
    <n v="1800"/>
    <x v="77"/>
    <s v=""/>
  </r>
  <r>
    <x v="2"/>
    <x v="0"/>
    <x v="0"/>
    <n v="1258.5"/>
    <x v="2197"/>
    <s v="MISE A DISPOSITION DE LOCAUX"/>
  </r>
  <r>
    <x v="2"/>
    <x v="0"/>
    <x v="0"/>
    <n v="4322.3999999999996"/>
    <x v="79"/>
    <s v=""/>
  </r>
  <r>
    <x v="2"/>
    <x v="0"/>
    <x v="0"/>
    <n v="150000"/>
    <x v="80"/>
    <s v=""/>
  </r>
  <r>
    <x v="2"/>
    <x v="0"/>
    <x v="0"/>
    <n v="4000"/>
    <x v="82"/>
    <s v=""/>
  </r>
  <r>
    <x v="2"/>
    <x v="0"/>
    <x v="0"/>
    <n v="1000"/>
    <x v="83"/>
    <s v=""/>
  </r>
  <r>
    <x v="2"/>
    <x v="0"/>
    <x v="0"/>
    <n v="55000"/>
    <x v="84"/>
    <s v=""/>
  </r>
  <r>
    <x v="2"/>
    <x v="0"/>
    <x v="0"/>
    <n v="15432.77"/>
    <x v="84"/>
    <s v="MISE A DISPOSITION DE LOCAUX"/>
  </r>
  <r>
    <x v="2"/>
    <x v="0"/>
    <x v="0"/>
    <n v="3390"/>
    <x v="85"/>
    <s v=""/>
  </r>
  <r>
    <x v="2"/>
    <x v="0"/>
    <x v="0"/>
    <n v="8000"/>
    <x v="86"/>
    <s v=""/>
  </r>
  <r>
    <x v="2"/>
    <x v="0"/>
    <x v="0"/>
    <n v="400"/>
    <x v="87"/>
    <s v=""/>
  </r>
  <r>
    <x v="2"/>
    <x v="0"/>
    <x v="0"/>
    <n v="211367.6"/>
    <x v="88"/>
    <s v=""/>
  </r>
  <r>
    <x v="2"/>
    <x v="0"/>
    <x v="0"/>
    <n v="195000"/>
    <x v="89"/>
    <s v=""/>
  </r>
  <r>
    <x v="2"/>
    <x v="0"/>
    <x v="0"/>
    <n v="1800"/>
    <x v="2198"/>
    <s v=""/>
  </r>
  <r>
    <x v="2"/>
    <x v="0"/>
    <x v="0"/>
    <n v="500"/>
    <x v="93"/>
    <s v=""/>
  </r>
  <r>
    <x v="2"/>
    <x v="0"/>
    <x v="0"/>
    <n v="90000"/>
    <x v="95"/>
    <s v=""/>
  </r>
  <r>
    <x v="2"/>
    <x v="0"/>
    <x v="0"/>
    <n v="15000"/>
    <x v="1444"/>
    <s v=""/>
  </r>
  <r>
    <x v="2"/>
    <x v="0"/>
    <x v="0"/>
    <n v="600"/>
    <x v="2199"/>
    <s v=""/>
  </r>
  <r>
    <x v="2"/>
    <x v="0"/>
    <x v="0"/>
    <n v="62500"/>
    <x v="2200"/>
    <s v=""/>
  </r>
  <r>
    <x v="2"/>
    <x v="0"/>
    <x v="0"/>
    <n v="1639815"/>
    <x v="96"/>
    <s v=""/>
  </r>
  <r>
    <x v="2"/>
    <x v="0"/>
    <x v="0"/>
    <n v="507970.09"/>
    <x v="96"/>
    <s v="MISE A DISPOSITION DE LOCAUX"/>
  </r>
  <r>
    <x v="2"/>
    <x v="0"/>
    <x v="0"/>
    <n v="25000"/>
    <x v="97"/>
    <s v=""/>
  </r>
  <r>
    <x v="2"/>
    <x v="0"/>
    <x v="0"/>
    <n v="125958"/>
    <x v="100"/>
    <s v=""/>
  </r>
  <r>
    <x v="2"/>
    <x v="0"/>
    <x v="0"/>
    <n v="363684.2"/>
    <x v="101"/>
    <s v=""/>
  </r>
  <r>
    <x v="2"/>
    <x v="0"/>
    <x v="0"/>
    <n v="226851.39"/>
    <x v="102"/>
    <s v=""/>
  </r>
  <r>
    <x v="2"/>
    <x v="0"/>
    <x v="0"/>
    <n v="76057.37"/>
    <x v="102"/>
    <s v="MISE A DISPOSITION DE LOCAUX"/>
  </r>
  <r>
    <x v="2"/>
    <x v="0"/>
    <x v="0"/>
    <n v="74214.73"/>
    <x v="102"/>
    <s v="MISE A DISPOSITION DE LOCAUX"/>
  </r>
  <r>
    <x v="2"/>
    <x v="0"/>
    <x v="0"/>
    <n v="251886.01"/>
    <x v="103"/>
    <s v=""/>
  </r>
  <r>
    <x v="2"/>
    <x v="0"/>
    <x v="0"/>
    <n v="10178.799999999999"/>
    <x v="2201"/>
    <s v="MISE A DISPOSITION DE LOCAUX LES FLAMANTS"/>
  </r>
  <r>
    <x v="2"/>
    <x v="0"/>
    <x v="0"/>
    <n v="80000"/>
    <x v="104"/>
    <s v=""/>
  </r>
  <r>
    <x v="2"/>
    <x v="0"/>
    <x v="0"/>
    <n v="3675.18"/>
    <x v="2202"/>
    <s v="MISE A DISPOSITION DE LOCAUX"/>
  </r>
  <r>
    <x v="2"/>
    <x v="0"/>
    <x v="0"/>
    <n v="35000"/>
    <x v="105"/>
    <s v=""/>
  </r>
  <r>
    <x v="2"/>
    <x v="0"/>
    <x v="0"/>
    <n v="12000"/>
    <x v="106"/>
    <s v=""/>
  </r>
  <r>
    <x v="2"/>
    <x v="0"/>
    <x v="0"/>
    <n v="1801542"/>
    <x v="107"/>
    <s v=""/>
  </r>
  <r>
    <x v="2"/>
    <x v="0"/>
    <x v="0"/>
    <n v="32717.3"/>
    <x v="2203"/>
    <s v="MISE A DISPOSITION DE LOCAUX"/>
  </r>
  <r>
    <x v="2"/>
    <x v="0"/>
    <x v="0"/>
    <n v="8760.41"/>
    <x v="2203"/>
    <s v="MISE A DISPOSITION DE LOCAUX"/>
  </r>
  <r>
    <x v="2"/>
    <x v="0"/>
    <x v="0"/>
    <n v="5000"/>
    <x v="2203"/>
    <s v=""/>
  </r>
  <r>
    <x v="2"/>
    <x v="0"/>
    <x v="0"/>
    <n v="71000"/>
    <x v="108"/>
    <s v=""/>
  </r>
  <r>
    <x v="2"/>
    <x v="0"/>
    <x v="0"/>
    <n v="25000"/>
    <x v="109"/>
    <s v=""/>
  </r>
  <r>
    <x v="2"/>
    <x v="0"/>
    <x v="0"/>
    <n v="73500"/>
    <x v="110"/>
    <s v=""/>
  </r>
  <r>
    <x v="2"/>
    <x v="0"/>
    <x v="0"/>
    <n v="2000"/>
    <x v="2204"/>
    <s v=""/>
  </r>
  <r>
    <x v="2"/>
    <x v="0"/>
    <x v="0"/>
    <n v="800"/>
    <x v="111"/>
    <s v=""/>
  </r>
  <r>
    <x v="2"/>
    <x v="0"/>
    <x v="0"/>
    <n v="13000"/>
    <x v="2205"/>
    <s v=""/>
  </r>
  <r>
    <x v="2"/>
    <x v="0"/>
    <x v="0"/>
    <n v="4750"/>
    <x v="2206"/>
    <s v=""/>
  </r>
  <r>
    <x v="2"/>
    <x v="0"/>
    <x v="0"/>
    <n v="6679.68"/>
    <x v="2207"/>
    <s v="MISE A DISPOSITION A TITRE GRATUIT DE FLUIDES + LOCAUX 11 RUE DE LA BOISERAIE 13012"/>
  </r>
  <r>
    <x v="2"/>
    <x v="0"/>
    <x v="0"/>
    <n v="5652"/>
    <x v="2208"/>
    <s v="MISE A DISPOSITION DE LOCAUX"/>
  </r>
  <r>
    <x v="2"/>
    <x v="0"/>
    <x v="0"/>
    <n v="73045"/>
    <x v="114"/>
    <s v=""/>
  </r>
  <r>
    <x v="2"/>
    <x v="0"/>
    <x v="0"/>
    <n v="17617.55"/>
    <x v="116"/>
    <s v="MISE A DISPOSITION DE LOCAUX"/>
  </r>
  <r>
    <x v="2"/>
    <x v="0"/>
    <x v="0"/>
    <n v="133000"/>
    <x v="116"/>
    <s v=""/>
  </r>
  <r>
    <x v="2"/>
    <x v="0"/>
    <x v="0"/>
    <n v="178594.32"/>
    <x v="117"/>
    <s v=""/>
  </r>
  <r>
    <x v="2"/>
    <x v="0"/>
    <x v="0"/>
    <n v="600"/>
    <x v="118"/>
    <s v=""/>
  </r>
  <r>
    <x v="2"/>
    <x v="0"/>
    <x v="0"/>
    <n v="15000"/>
    <x v="119"/>
    <s v=""/>
  </r>
  <r>
    <x v="2"/>
    <x v="0"/>
    <x v="0"/>
    <n v="7950"/>
    <x v="2209"/>
    <s v="MISE A DISPOSITION DE LOCAUX"/>
  </r>
  <r>
    <x v="2"/>
    <x v="0"/>
    <x v="0"/>
    <n v="400"/>
    <x v="120"/>
    <s v=""/>
  </r>
  <r>
    <x v="2"/>
    <x v="0"/>
    <x v="0"/>
    <n v="3500"/>
    <x v="2210"/>
    <s v=""/>
  </r>
  <r>
    <x v="2"/>
    <x v="0"/>
    <x v="0"/>
    <n v="3000"/>
    <x v="121"/>
    <s v=""/>
  </r>
  <r>
    <x v="2"/>
    <x v="0"/>
    <x v="0"/>
    <n v="15000"/>
    <x v="122"/>
    <s v=""/>
  </r>
  <r>
    <x v="2"/>
    <x v="0"/>
    <x v="0"/>
    <n v="2000"/>
    <x v="1446"/>
    <s v=""/>
  </r>
  <r>
    <x v="2"/>
    <x v="0"/>
    <x v="0"/>
    <n v="3000"/>
    <x v="1447"/>
    <s v=""/>
  </r>
  <r>
    <x v="2"/>
    <x v="0"/>
    <x v="0"/>
    <n v="5000"/>
    <x v="123"/>
    <s v=""/>
  </r>
  <r>
    <x v="2"/>
    <x v="0"/>
    <x v="0"/>
    <n v="500"/>
    <x v="2211"/>
    <s v=""/>
  </r>
  <r>
    <x v="2"/>
    <x v="0"/>
    <x v="0"/>
    <n v="2000"/>
    <x v="125"/>
    <s v=""/>
  </r>
  <r>
    <x v="2"/>
    <x v="0"/>
    <x v="0"/>
    <n v="146554"/>
    <x v="126"/>
    <s v=""/>
  </r>
  <r>
    <x v="2"/>
    <x v="0"/>
    <x v="0"/>
    <n v="216575"/>
    <x v="127"/>
    <s v=""/>
  </r>
  <r>
    <x v="2"/>
    <x v="0"/>
    <x v="0"/>
    <n v="573276.80000000005"/>
    <x v="128"/>
    <s v=""/>
  </r>
  <r>
    <x v="2"/>
    <x v="0"/>
    <x v="0"/>
    <n v="5166.83"/>
    <x v="128"/>
    <s v="MISE A DISPOSITION DE LOCAUX"/>
  </r>
  <r>
    <x v="2"/>
    <x v="0"/>
    <x v="0"/>
    <n v="274655"/>
    <x v="129"/>
    <s v=""/>
  </r>
  <r>
    <x v="2"/>
    <x v="0"/>
    <x v="0"/>
    <n v="14358.72"/>
    <x v="129"/>
    <s v="MISE A DISPOSITION DE LOCAUX"/>
  </r>
  <r>
    <x v="2"/>
    <x v="0"/>
    <x v="0"/>
    <n v="14087.48"/>
    <x v="129"/>
    <s v="MISE A DISPOSITION DE LOCAUX"/>
  </r>
  <r>
    <x v="2"/>
    <x v="0"/>
    <x v="0"/>
    <n v="19508.7"/>
    <x v="129"/>
    <s v="MISE A DISPOSITION DE LOCAUX"/>
  </r>
  <r>
    <x v="2"/>
    <x v="0"/>
    <x v="0"/>
    <n v="25000"/>
    <x v="131"/>
    <s v=""/>
  </r>
  <r>
    <x v="2"/>
    <x v="0"/>
    <x v="0"/>
    <n v="5000"/>
    <x v="134"/>
    <s v=""/>
  </r>
  <r>
    <x v="2"/>
    <x v="0"/>
    <x v="0"/>
    <n v="2000"/>
    <x v="135"/>
    <s v=""/>
  </r>
  <r>
    <x v="2"/>
    <x v="0"/>
    <x v="0"/>
    <n v="700"/>
    <x v="2212"/>
    <s v=""/>
  </r>
  <r>
    <x v="2"/>
    <x v="0"/>
    <x v="0"/>
    <n v="5000"/>
    <x v="2213"/>
    <s v=""/>
  </r>
  <r>
    <x v="2"/>
    <x v="0"/>
    <x v="0"/>
    <n v="3000"/>
    <x v="1452"/>
    <s v=""/>
  </r>
  <r>
    <x v="2"/>
    <x v="0"/>
    <x v="0"/>
    <n v="115500"/>
    <x v="2214"/>
    <s v=""/>
  </r>
  <r>
    <x v="2"/>
    <x v="0"/>
    <x v="0"/>
    <n v="292544.2"/>
    <x v="141"/>
    <s v=""/>
  </r>
  <r>
    <x v="2"/>
    <x v="0"/>
    <x v="0"/>
    <n v="40037.599999999999"/>
    <x v="142"/>
    <s v=""/>
  </r>
  <r>
    <x v="2"/>
    <x v="0"/>
    <x v="0"/>
    <n v="1650962.25"/>
    <x v="143"/>
    <s v=""/>
  </r>
  <r>
    <x v="2"/>
    <x v="0"/>
    <x v="0"/>
    <n v="83889.600000000006"/>
    <x v="144"/>
    <s v=""/>
  </r>
  <r>
    <x v="2"/>
    <x v="0"/>
    <x v="0"/>
    <n v="35652.800000000003"/>
    <x v="145"/>
    <s v=""/>
  </r>
  <r>
    <x v="2"/>
    <x v="0"/>
    <x v="0"/>
    <n v="1000"/>
    <x v="146"/>
    <s v=""/>
  </r>
  <r>
    <x v="2"/>
    <x v="0"/>
    <x v="0"/>
    <n v="1500"/>
    <x v="147"/>
    <s v=""/>
  </r>
  <r>
    <x v="2"/>
    <x v="0"/>
    <x v="0"/>
    <n v="3000"/>
    <x v="148"/>
    <s v=""/>
  </r>
  <r>
    <x v="2"/>
    <x v="0"/>
    <x v="0"/>
    <n v="1000"/>
    <x v="1454"/>
    <s v=""/>
  </r>
  <r>
    <x v="2"/>
    <x v="0"/>
    <x v="0"/>
    <n v="1300"/>
    <x v="2215"/>
    <s v="MISE A DISPOSITION DE LA SALLE DE CONFERENCES ET DU FOYER LE 09/06/2016"/>
  </r>
  <r>
    <x v="2"/>
    <x v="0"/>
    <x v="0"/>
    <n v="3000"/>
    <x v="149"/>
    <s v=""/>
  </r>
  <r>
    <x v="2"/>
    <x v="0"/>
    <x v="0"/>
    <n v="9500"/>
    <x v="150"/>
    <s v=""/>
  </r>
  <r>
    <x v="2"/>
    <x v="0"/>
    <x v="0"/>
    <n v="40000"/>
    <x v="152"/>
    <s v=""/>
  </r>
  <r>
    <x v="2"/>
    <x v="0"/>
    <x v="0"/>
    <n v="3000"/>
    <x v="153"/>
    <s v=""/>
  </r>
  <r>
    <x v="2"/>
    <x v="0"/>
    <x v="0"/>
    <n v="1500"/>
    <x v="154"/>
    <s v=""/>
  </r>
  <r>
    <x v="2"/>
    <x v="0"/>
    <x v="0"/>
    <n v="2000"/>
    <x v="2216"/>
    <s v=""/>
  </r>
  <r>
    <x v="2"/>
    <x v="0"/>
    <x v="0"/>
    <n v="30000"/>
    <x v="1455"/>
    <s v=""/>
  </r>
  <r>
    <x v="2"/>
    <x v="0"/>
    <x v="0"/>
    <n v="34000"/>
    <x v="155"/>
    <s v=""/>
  </r>
  <r>
    <x v="2"/>
    <x v="0"/>
    <x v="0"/>
    <n v="5000"/>
    <x v="2217"/>
    <s v=""/>
  </r>
  <r>
    <x v="2"/>
    <x v="0"/>
    <x v="0"/>
    <n v="46016.25"/>
    <x v="160"/>
    <s v=""/>
  </r>
  <r>
    <x v="2"/>
    <x v="0"/>
    <x v="0"/>
    <n v="1000"/>
    <x v="161"/>
    <s v=""/>
  </r>
  <r>
    <x v="2"/>
    <x v="0"/>
    <x v="0"/>
    <n v="6000"/>
    <x v="162"/>
    <s v=""/>
  </r>
  <r>
    <x v="2"/>
    <x v="0"/>
    <x v="0"/>
    <n v="190318"/>
    <x v="163"/>
    <s v=""/>
  </r>
  <r>
    <x v="2"/>
    <x v="0"/>
    <x v="0"/>
    <n v="22031.34"/>
    <x v="2218"/>
    <s v="MISE A DISPOSITION DE LOCAUX"/>
  </r>
  <r>
    <x v="2"/>
    <x v="0"/>
    <x v="0"/>
    <n v="14500"/>
    <x v="168"/>
    <s v=""/>
  </r>
  <r>
    <x v="2"/>
    <x v="0"/>
    <x v="0"/>
    <n v="10800"/>
    <x v="170"/>
    <s v=""/>
  </r>
  <r>
    <x v="2"/>
    <x v="0"/>
    <x v="0"/>
    <n v="8000"/>
    <x v="1457"/>
    <s v=""/>
  </r>
  <r>
    <x v="2"/>
    <x v="0"/>
    <x v="0"/>
    <n v="300"/>
    <x v="171"/>
    <s v=""/>
  </r>
  <r>
    <x v="2"/>
    <x v="0"/>
    <x v="0"/>
    <n v="3400"/>
    <x v="2219"/>
    <s v=""/>
  </r>
  <r>
    <x v="2"/>
    <x v="0"/>
    <x v="0"/>
    <n v="6813.34"/>
    <x v="2219"/>
    <s v="MISE A DISPOSITION DE LOCAUX"/>
  </r>
  <r>
    <x v="2"/>
    <x v="0"/>
    <x v="0"/>
    <n v="5000"/>
    <x v="2220"/>
    <s v=""/>
  </r>
  <r>
    <x v="2"/>
    <x v="0"/>
    <x v="0"/>
    <n v="200000"/>
    <x v="175"/>
    <s v=""/>
  </r>
  <r>
    <x v="2"/>
    <x v="0"/>
    <x v="0"/>
    <n v="65063.199999999997"/>
    <x v="176"/>
    <s v=""/>
  </r>
  <r>
    <x v="2"/>
    <x v="0"/>
    <x v="0"/>
    <n v="6000"/>
    <x v="177"/>
    <s v=""/>
  </r>
  <r>
    <x v="2"/>
    <x v="0"/>
    <x v="0"/>
    <n v="17000"/>
    <x v="178"/>
    <s v=""/>
  </r>
  <r>
    <x v="2"/>
    <x v="0"/>
    <x v="0"/>
    <n v="72160"/>
    <x v="179"/>
    <s v=""/>
  </r>
  <r>
    <x v="2"/>
    <x v="0"/>
    <x v="0"/>
    <n v="5000"/>
    <x v="180"/>
    <s v=""/>
  </r>
  <r>
    <x v="2"/>
    <x v="0"/>
    <x v="0"/>
    <n v="22908.52"/>
    <x v="2221"/>
    <s v="MISE A DISPOSITION DE LOCAUX"/>
  </r>
  <r>
    <x v="2"/>
    <x v="0"/>
    <x v="0"/>
    <n v="1500"/>
    <x v="181"/>
    <s v=""/>
  </r>
  <r>
    <x v="2"/>
    <x v="0"/>
    <x v="0"/>
    <n v="12500"/>
    <x v="183"/>
    <s v=""/>
  </r>
  <r>
    <x v="2"/>
    <x v="0"/>
    <x v="0"/>
    <n v="3000"/>
    <x v="2222"/>
    <s v=""/>
  </r>
  <r>
    <x v="2"/>
    <x v="0"/>
    <x v="0"/>
    <n v="30000"/>
    <x v="186"/>
    <s v=""/>
  </r>
  <r>
    <x v="2"/>
    <x v="0"/>
    <x v="0"/>
    <n v="5000"/>
    <x v="187"/>
    <s v=""/>
  </r>
  <r>
    <x v="2"/>
    <x v="0"/>
    <x v="0"/>
    <n v="4000"/>
    <x v="188"/>
    <s v=""/>
  </r>
  <r>
    <x v="2"/>
    <x v="0"/>
    <x v="0"/>
    <n v="3000"/>
    <x v="2223"/>
    <s v=""/>
  </r>
  <r>
    <x v="2"/>
    <x v="0"/>
    <x v="0"/>
    <n v="62445.599999999999"/>
    <x v="189"/>
    <s v=""/>
  </r>
  <r>
    <x v="2"/>
    <x v="0"/>
    <x v="0"/>
    <n v="6000"/>
    <x v="190"/>
    <s v=""/>
  </r>
  <r>
    <x v="2"/>
    <x v="0"/>
    <x v="0"/>
    <n v="25000"/>
    <x v="191"/>
    <s v=""/>
  </r>
  <r>
    <x v="2"/>
    <x v="0"/>
    <x v="0"/>
    <n v="5486.61"/>
    <x v="191"/>
    <s v="MISE A DISPOSITION DE LOCAUX"/>
  </r>
  <r>
    <x v="2"/>
    <x v="0"/>
    <x v="0"/>
    <n v="20000"/>
    <x v="192"/>
    <s v=""/>
  </r>
  <r>
    <x v="2"/>
    <x v="0"/>
    <x v="0"/>
    <n v="700000"/>
    <x v="193"/>
    <s v=""/>
  </r>
  <r>
    <x v="2"/>
    <x v="0"/>
    <x v="0"/>
    <n v="144091.35"/>
    <x v="193"/>
    <s v="MISE A DISPOSITION DE LOCAUX"/>
  </r>
  <r>
    <x v="2"/>
    <x v="0"/>
    <x v="0"/>
    <n v="3700"/>
    <x v="197"/>
    <s v=""/>
  </r>
  <r>
    <x v="2"/>
    <x v="0"/>
    <x v="0"/>
    <n v="1500"/>
    <x v="199"/>
    <s v=""/>
  </r>
  <r>
    <x v="2"/>
    <x v="0"/>
    <x v="0"/>
    <n v="400"/>
    <x v="200"/>
    <s v=""/>
  </r>
  <r>
    <x v="2"/>
    <x v="0"/>
    <x v="0"/>
    <n v="67776.399999999994"/>
    <x v="201"/>
    <s v=""/>
  </r>
  <r>
    <x v="2"/>
    <x v="0"/>
    <x v="0"/>
    <n v="35000"/>
    <x v="202"/>
    <s v=""/>
  </r>
  <r>
    <x v="2"/>
    <x v="0"/>
    <x v="0"/>
    <n v="1000"/>
    <x v="203"/>
    <s v=""/>
  </r>
  <r>
    <x v="2"/>
    <x v="0"/>
    <x v="0"/>
    <n v="200"/>
    <x v="204"/>
    <s v=""/>
  </r>
  <r>
    <x v="2"/>
    <x v="0"/>
    <x v="0"/>
    <n v="5000"/>
    <x v="2224"/>
    <s v=""/>
  </r>
  <r>
    <x v="2"/>
    <x v="0"/>
    <x v="0"/>
    <n v="1258.5"/>
    <x v="2225"/>
    <s v="MISE A DISPOSITION DE LOCAUX"/>
  </r>
  <r>
    <x v="2"/>
    <x v="0"/>
    <x v="0"/>
    <n v="173893"/>
    <x v="207"/>
    <s v=""/>
  </r>
  <r>
    <x v="2"/>
    <x v="0"/>
    <x v="0"/>
    <n v="2500"/>
    <x v="208"/>
    <s v=""/>
  </r>
  <r>
    <x v="2"/>
    <x v="0"/>
    <x v="0"/>
    <n v="25000"/>
    <x v="209"/>
    <s v=""/>
  </r>
  <r>
    <x v="2"/>
    <x v="0"/>
    <x v="0"/>
    <n v="3000"/>
    <x v="1462"/>
    <s v=""/>
  </r>
  <r>
    <x v="2"/>
    <x v="0"/>
    <x v="0"/>
    <n v="20000"/>
    <x v="210"/>
    <s v=""/>
  </r>
  <r>
    <x v="2"/>
    <x v="0"/>
    <x v="0"/>
    <n v="1000"/>
    <x v="211"/>
    <s v=""/>
  </r>
  <r>
    <x v="2"/>
    <x v="0"/>
    <x v="0"/>
    <n v="500"/>
    <x v="212"/>
    <s v=""/>
  </r>
  <r>
    <x v="2"/>
    <x v="0"/>
    <x v="0"/>
    <n v="6121.11"/>
    <x v="213"/>
    <s v="MISE A DISPOSITION DE LOCAUX"/>
  </r>
  <r>
    <x v="2"/>
    <x v="0"/>
    <x v="0"/>
    <n v="7000"/>
    <x v="213"/>
    <s v=""/>
  </r>
  <r>
    <x v="2"/>
    <x v="0"/>
    <x v="0"/>
    <n v="1500"/>
    <x v="216"/>
    <s v=""/>
  </r>
  <r>
    <x v="2"/>
    <x v="0"/>
    <x v="0"/>
    <n v="13000"/>
    <x v="2226"/>
    <s v=""/>
  </r>
  <r>
    <x v="2"/>
    <x v="0"/>
    <x v="0"/>
    <n v="15000"/>
    <x v="217"/>
    <s v=""/>
  </r>
  <r>
    <x v="2"/>
    <x v="0"/>
    <x v="0"/>
    <n v="7000"/>
    <x v="219"/>
    <s v=""/>
  </r>
  <r>
    <x v="2"/>
    <x v="0"/>
    <x v="0"/>
    <n v="11000"/>
    <x v="220"/>
    <s v=""/>
  </r>
  <r>
    <x v="2"/>
    <x v="0"/>
    <x v="0"/>
    <n v="50000"/>
    <x v="221"/>
    <s v=""/>
  </r>
  <r>
    <x v="2"/>
    <x v="0"/>
    <x v="0"/>
    <n v="1500"/>
    <x v="1463"/>
    <s v=""/>
  </r>
  <r>
    <x v="2"/>
    <x v="0"/>
    <x v="0"/>
    <n v="12500"/>
    <x v="222"/>
    <s v=""/>
  </r>
  <r>
    <x v="2"/>
    <x v="0"/>
    <x v="0"/>
    <n v="4500"/>
    <x v="224"/>
    <s v=""/>
  </r>
  <r>
    <x v="2"/>
    <x v="0"/>
    <x v="0"/>
    <n v="3000"/>
    <x v="226"/>
    <s v=""/>
  </r>
  <r>
    <x v="2"/>
    <x v="0"/>
    <x v="0"/>
    <n v="50000"/>
    <x v="1464"/>
    <s v=""/>
  </r>
  <r>
    <x v="2"/>
    <x v="0"/>
    <x v="0"/>
    <n v="5191.57"/>
    <x v="2227"/>
    <s v="MISE A DISPOSITION DE LOCAUX"/>
  </r>
  <r>
    <x v="2"/>
    <x v="0"/>
    <x v="0"/>
    <n v="899419.75"/>
    <x v="2228"/>
    <s v="MISE A DISPOSITION DE TERRAIN ET BATIMENT"/>
  </r>
  <r>
    <x v="2"/>
    <x v="0"/>
    <x v="0"/>
    <n v="5000"/>
    <x v="229"/>
    <s v=""/>
  </r>
  <r>
    <x v="2"/>
    <x v="0"/>
    <x v="0"/>
    <n v="4000"/>
    <x v="230"/>
    <s v=""/>
  </r>
  <r>
    <x v="2"/>
    <x v="0"/>
    <x v="0"/>
    <n v="83128"/>
    <x v="231"/>
    <s v=""/>
  </r>
  <r>
    <x v="2"/>
    <x v="0"/>
    <x v="0"/>
    <n v="8000"/>
    <x v="232"/>
    <s v=""/>
  </r>
  <r>
    <x v="2"/>
    <x v="0"/>
    <x v="0"/>
    <n v="4883.83"/>
    <x v="2229"/>
    <s v="MISE A DISPOSITION DE LOCAUX"/>
  </r>
  <r>
    <x v="2"/>
    <x v="0"/>
    <x v="0"/>
    <n v="6578.84"/>
    <x v="2230"/>
    <s v="MISE A DISPOSITION DE LOCAUX"/>
  </r>
  <r>
    <x v="2"/>
    <x v="0"/>
    <x v="0"/>
    <n v="2214.48"/>
    <x v="2231"/>
    <s v="MISE A DISPOSITION DE LOCAUX"/>
  </r>
  <r>
    <x v="2"/>
    <x v="0"/>
    <x v="0"/>
    <n v="12000"/>
    <x v="1466"/>
    <s v=""/>
  </r>
  <r>
    <x v="2"/>
    <x v="0"/>
    <x v="0"/>
    <n v="10399.86"/>
    <x v="2232"/>
    <s v="MISE A DISPOSITION DE LOCAUX"/>
  </r>
  <r>
    <x v="2"/>
    <x v="0"/>
    <x v="0"/>
    <n v="16831.240000000002"/>
    <x v="2232"/>
    <s v="MISE A DISPOSITION DE LOCAUX"/>
  </r>
  <r>
    <x v="2"/>
    <x v="0"/>
    <x v="0"/>
    <n v="10650.92"/>
    <x v="2232"/>
    <s v="MISE A DISPOSITION DE LOCAUX"/>
  </r>
  <r>
    <x v="2"/>
    <x v="0"/>
    <x v="0"/>
    <n v="74067.77"/>
    <x v="2232"/>
    <s v="MISE A DISPOSITION DE LOCAUX"/>
  </r>
  <r>
    <x v="2"/>
    <x v="0"/>
    <x v="0"/>
    <n v="800"/>
    <x v="235"/>
    <s v=""/>
  </r>
  <r>
    <x v="2"/>
    <x v="0"/>
    <x v="0"/>
    <n v="24000"/>
    <x v="1468"/>
    <s v=""/>
  </r>
  <r>
    <x v="2"/>
    <x v="0"/>
    <x v="0"/>
    <n v="2938.29"/>
    <x v="2233"/>
    <s v="MISE A DISPOSITION DE LOCAUX"/>
  </r>
  <r>
    <x v="2"/>
    <x v="0"/>
    <x v="0"/>
    <n v="2815.68"/>
    <x v="2234"/>
    <s v="MISE A DISPOSITION DE LOCAUX"/>
  </r>
  <r>
    <x v="2"/>
    <x v="0"/>
    <x v="0"/>
    <n v="5000"/>
    <x v="238"/>
    <s v=""/>
  </r>
  <r>
    <x v="2"/>
    <x v="0"/>
    <x v="0"/>
    <n v="4000"/>
    <x v="239"/>
    <s v=""/>
  </r>
  <r>
    <x v="2"/>
    <x v="0"/>
    <x v="0"/>
    <n v="4000"/>
    <x v="1469"/>
    <s v=""/>
  </r>
  <r>
    <x v="2"/>
    <x v="0"/>
    <x v="0"/>
    <n v="1500"/>
    <x v="1471"/>
    <s v=""/>
  </r>
  <r>
    <x v="2"/>
    <x v="0"/>
    <x v="0"/>
    <n v="4000"/>
    <x v="2235"/>
    <s v=""/>
  </r>
  <r>
    <x v="2"/>
    <x v="0"/>
    <x v="0"/>
    <n v="1896.09"/>
    <x v="2236"/>
    <s v="MISE A DISPOSITION DE LOCAUX"/>
  </r>
  <r>
    <x v="2"/>
    <x v="0"/>
    <x v="0"/>
    <n v="1977.83"/>
    <x v="2237"/>
    <s v="MISE A DISPOSITION DE LOCAUX"/>
  </r>
  <r>
    <x v="2"/>
    <x v="0"/>
    <x v="0"/>
    <n v="1200"/>
    <x v="242"/>
    <s v=""/>
  </r>
  <r>
    <x v="2"/>
    <x v="0"/>
    <x v="0"/>
    <n v="2000"/>
    <x v="1472"/>
    <s v=""/>
  </r>
  <r>
    <x v="2"/>
    <x v="0"/>
    <x v="0"/>
    <n v="6000"/>
    <x v="1474"/>
    <s v=""/>
  </r>
  <r>
    <x v="2"/>
    <x v="0"/>
    <x v="0"/>
    <n v="3987.68"/>
    <x v="2238"/>
    <s v="MISE A DISPOSITION DE TERRAIN"/>
  </r>
  <r>
    <x v="2"/>
    <x v="0"/>
    <x v="0"/>
    <n v="1662.55"/>
    <x v="2239"/>
    <s v="MISE A DISPOSITION DE LOCAUX"/>
  </r>
  <r>
    <x v="2"/>
    <x v="0"/>
    <x v="0"/>
    <n v="0"/>
    <x v="2240"/>
    <s v="GRATUITE D UN RECITAL DES SOLISTES DE L OPERA LE 18 AVRIL 2016 MAISON DE RETRAITE LA MARYLISE"/>
  </r>
  <r>
    <x v="2"/>
    <x v="0"/>
    <x v="0"/>
    <n v="129250"/>
    <x v="2241"/>
    <s v=""/>
  </r>
  <r>
    <x v="2"/>
    <x v="0"/>
    <x v="0"/>
    <n v="4000"/>
    <x v="2242"/>
    <s v=""/>
  </r>
  <r>
    <x v="2"/>
    <x v="0"/>
    <x v="0"/>
    <n v="10000"/>
    <x v="249"/>
    <s v=""/>
  </r>
  <r>
    <x v="2"/>
    <x v="0"/>
    <x v="0"/>
    <n v="3800"/>
    <x v="253"/>
    <s v=""/>
  </r>
  <r>
    <x v="2"/>
    <x v="0"/>
    <x v="0"/>
    <n v="22218.16"/>
    <x v="2243"/>
    <s v="MISE A DISPOSITION DE LOCAUX"/>
  </r>
  <r>
    <x v="2"/>
    <x v="0"/>
    <x v="0"/>
    <n v="9000"/>
    <x v="2244"/>
    <s v=""/>
  </r>
  <r>
    <x v="2"/>
    <x v="0"/>
    <x v="0"/>
    <n v="2000"/>
    <x v="2245"/>
    <s v=""/>
  </r>
  <r>
    <x v="2"/>
    <x v="0"/>
    <x v="0"/>
    <n v="5000"/>
    <x v="1476"/>
    <s v=""/>
  </r>
  <r>
    <x v="2"/>
    <x v="0"/>
    <x v="0"/>
    <n v="25671.52"/>
    <x v="2246"/>
    <s v="MISE A DISPOSITION DE LOCAUX"/>
  </r>
  <r>
    <x v="2"/>
    <x v="0"/>
    <x v="0"/>
    <n v="2600"/>
    <x v="254"/>
    <s v=""/>
  </r>
  <r>
    <x v="2"/>
    <x v="0"/>
    <x v="0"/>
    <n v="5000"/>
    <x v="1477"/>
    <s v=""/>
  </r>
  <r>
    <x v="2"/>
    <x v="0"/>
    <x v="0"/>
    <n v="3000"/>
    <x v="2247"/>
    <s v=""/>
  </r>
  <r>
    <x v="2"/>
    <x v="0"/>
    <x v="0"/>
    <n v="1258.5"/>
    <x v="2248"/>
    <s v="MISE A DISPOSITION DE LOCAUX"/>
  </r>
  <r>
    <x v="2"/>
    <x v="0"/>
    <x v="0"/>
    <n v="3541.3"/>
    <x v="2249"/>
    <s v="MISE A DISPOSITION DE LOCAUX"/>
  </r>
  <r>
    <x v="2"/>
    <x v="0"/>
    <x v="0"/>
    <n v="0"/>
    <x v="2250"/>
    <s v="MISE A DISPO DE MOYENS DU BMPM POUR SECURITE DE LA COURSE MARSEILLE CASSIS 2016"/>
  </r>
  <r>
    <x v="2"/>
    <x v="0"/>
    <x v="0"/>
    <n v="1180.99"/>
    <x v="2251"/>
    <s v="MISE A DISPOSITION DE LOCAUX"/>
  </r>
  <r>
    <x v="2"/>
    <x v="0"/>
    <x v="0"/>
    <n v="23000"/>
    <x v="257"/>
    <s v=""/>
  </r>
  <r>
    <x v="2"/>
    <x v="0"/>
    <x v="0"/>
    <n v="7950"/>
    <x v="2252"/>
    <s v="MISE A DISPOSITION DE LOCAUX"/>
  </r>
  <r>
    <x v="2"/>
    <x v="0"/>
    <x v="0"/>
    <n v="2000"/>
    <x v="2253"/>
    <s v=""/>
  </r>
  <r>
    <x v="2"/>
    <x v="0"/>
    <x v="0"/>
    <n v="4593"/>
    <x v="2254"/>
    <s v=""/>
  </r>
  <r>
    <x v="2"/>
    <x v="0"/>
    <x v="0"/>
    <n v="1300"/>
    <x v="2255"/>
    <s v="MISE A DISPOSITION DU HALL PRE ACCUEIL LE 13/12/2016 TARIF JOURNEE AUTRE QUE CULTURELLE"/>
  </r>
  <r>
    <x v="2"/>
    <x v="0"/>
    <x v="0"/>
    <n v="0"/>
    <x v="2256"/>
    <s v="CONCERT GRATUIT AVEC LES MUSICIENS DE L ORCHESTRE PHILARMONIQUE DE MARSEILLE LE 04 JUIN 2016"/>
  </r>
  <r>
    <x v="2"/>
    <x v="0"/>
    <x v="0"/>
    <n v="25497.599999999999"/>
    <x v="259"/>
    <s v=""/>
  </r>
  <r>
    <x v="2"/>
    <x v="0"/>
    <x v="0"/>
    <n v="206385.6"/>
    <x v="260"/>
    <s v=""/>
  </r>
  <r>
    <x v="2"/>
    <x v="0"/>
    <x v="0"/>
    <n v="11000"/>
    <x v="262"/>
    <s v=""/>
  </r>
  <r>
    <x v="2"/>
    <x v="0"/>
    <x v="0"/>
    <n v="2000"/>
    <x v="2257"/>
    <s v=""/>
  </r>
  <r>
    <x v="2"/>
    <x v="0"/>
    <x v="0"/>
    <n v="3500"/>
    <x v="2258"/>
    <s v=""/>
  </r>
  <r>
    <x v="2"/>
    <x v="0"/>
    <x v="0"/>
    <n v="8000"/>
    <x v="2259"/>
    <s v=""/>
  </r>
  <r>
    <x v="2"/>
    <x v="0"/>
    <x v="0"/>
    <n v="169456"/>
    <x v="2260"/>
    <s v=""/>
  </r>
  <r>
    <x v="2"/>
    <x v="0"/>
    <x v="0"/>
    <n v="2000"/>
    <x v="268"/>
    <s v=""/>
  </r>
  <r>
    <x v="2"/>
    <x v="0"/>
    <x v="0"/>
    <n v="37000"/>
    <x v="270"/>
    <s v=""/>
  </r>
  <r>
    <x v="2"/>
    <x v="0"/>
    <x v="0"/>
    <n v="11221.09"/>
    <x v="1479"/>
    <s v=""/>
  </r>
  <r>
    <x v="2"/>
    <x v="0"/>
    <x v="0"/>
    <n v="15300"/>
    <x v="2261"/>
    <s v=""/>
  </r>
  <r>
    <x v="2"/>
    <x v="0"/>
    <x v="0"/>
    <n v="57335.89"/>
    <x v="2262"/>
    <s v="MISE A DISPOSITION DE LOCAUX"/>
  </r>
  <r>
    <x v="2"/>
    <x v="0"/>
    <x v="0"/>
    <n v="2385.8000000000002"/>
    <x v="272"/>
    <s v=""/>
  </r>
  <r>
    <x v="2"/>
    <x v="0"/>
    <x v="0"/>
    <n v="9135.7999999999993"/>
    <x v="2263"/>
    <s v="MISE A DISPOSITION DE LOCAUX"/>
  </r>
  <r>
    <x v="2"/>
    <x v="0"/>
    <x v="0"/>
    <n v="2000"/>
    <x v="2264"/>
    <s v=""/>
  </r>
  <r>
    <x v="2"/>
    <x v="0"/>
    <x v="0"/>
    <n v="38000"/>
    <x v="273"/>
    <s v=""/>
  </r>
  <r>
    <x v="2"/>
    <x v="0"/>
    <x v="0"/>
    <n v="7000"/>
    <x v="275"/>
    <s v=""/>
  </r>
  <r>
    <x v="2"/>
    <x v="0"/>
    <x v="0"/>
    <n v="14000"/>
    <x v="2265"/>
    <s v=""/>
  </r>
  <r>
    <x v="2"/>
    <x v="0"/>
    <x v="0"/>
    <n v="497993.04"/>
    <x v="276"/>
    <s v=""/>
  </r>
  <r>
    <x v="2"/>
    <x v="0"/>
    <x v="0"/>
    <n v="10000"/>
    <x v="277"/>
    <s v=""/>
  </r>
  <r>
    <x v="2"/>
    <x v="0"/>
    <x v="0"/>
    <n v="100000"/>
    <x v="278"/>
    <s v=""/>
  </r>
  <r>
    <x v="2"/>
    <x v="0"/>
    <x v="0"/>
    <n v="26500"/>
    <x v="279"/>
    <s v=""/>
  </r>
  <r>
    <x v="2"/>
    <x v="0"/>
    <x v="0"/>
    <n v="5000"/>
    <x v="280"/>
    <s v=""/>
  </r>
  <r>
    <x v="2"/>
    <x v="0"/>
    <x v="0"/>
    <n v="6000"/>
    <x v="281"/>
    <s v=""/>
  </r>
  <r>
    <x v="2"/>
    <x v="0"/>
    <x v="0"/>
    <n v="1000"/>
    <x v="282"/>
    <s v=""/>
  </r>
  <r>
    <x v="2"/>
    <x v="0"/>
    <x v="0"/>
    <n v="2200"/>
    <x v="2266"/>
    <s v=""/>
  </r>
  <r>
    <x v="2"/>
    <x v="0"/>
    <x v="0"/>
    <n v="1500"/>
    <x v="2267"/>
    <s v=""/>
  </r>
  <r>
    <x v="2"/>
    <x v="0"/>
    <x v="0"/>
    <n v="65000"/>
    <x v="283"/>
    <s v=""/>
  </r>
  <r>
    <x v="2"/>
    <x v="0"/>
    <x v="0"/>
    <n v="10200"/>
    <x v="2268"/>
    <s v="MISE A DISPOSITION DE LA GRANDE SALLE AVEC SON PERSONNEL TECHNIQUE"/>
  </r>
  <r>
    <x v="2"/>
    <x v="0"/>
    <x v="0"/>
    <n v="467471.85"/>
    <x v="284"/>
    <s v="MISE A DISPOSITION DE LOCAUX"/>
  </r>
  <r>
    <x v="2"/>
    <x v="0"/>
    <x v="0"/>
    <n v="415822.31"/>
    <x v="284"/>
    <s v="MISE A DISPOSITION DE LOCAUX"/>
  </r>
  <r>
    <x v="2"/>
    <x v="0"/>
    <x v="0"/>
    <n v="10200"/>
    <x v="284"/>
    <s v="MISE A DISPOSITION DE LA GRANDE SALLE AVEC SON PERSONNEL TECHNIQUE"/>
  </r>
  <r>
    <x v="2"/>
    <x v="0"/>
    <x v="0"/>
    <n v="1489000"/>
    <x v="284"/>
    <s v=""/>
  </r>
  <r>
    <x v="2"/>
    <x v="0"/>
    <x v="0"/>
    <n v="593554"/>
    <x v="285"/>
    <s v=""/>
  </r>
  <r>
    <x v="2"/>
    <x v="0"/>
    <x v="0"/>
    <n v="50000"/>
    <x v="286"/>
    <s v=""/>
  </r>
  <r>
    <x v="2"/>
    <x v="0"/>
    <x v="0"/>
    <n v="3800"/>
    <x v="288"/>
    <s v=""/>
  </r>
  <r>
    <x v="2"/>
    <x v="0"/>
    <x v="0"/>
    <n v="8000"/>
    <x v="2269"/>
    <s v=""/>
  </r>
  <r>
    <x v="2"/>
    <x v="0"/>
    <x v="0"/>
    <n v="7000"/>
    <x v="290"/>
    <s v=""/>
  </r>
  <r>
    <x v="2"/>
    <x v="0"/>
    <x v="0"/>
    <n v="6340"/>
    <x v="2270"/>
    <s v=""/>
  </r>
  <r>
    <x v="2"/>
    <x v="0"/>
    <x v="0"/>
    <n v="3000"/>
    <x v="291"/>
    <s v=""/>
  </r>
  <r>
    <x v="2"/>
    <x v="0"/>
    <x v="0"/>
    <n v="3000"/>
    <x v="295"/>
    <s v=""/>
  </r>
  <r>
    <x v="2"/>
    <x v="0"/>
    <x v="0"/>
    <n v="6920"/>
    <x v="2271"/>
    <s v="MISE A DISPOSITION DE LOCAUX"/>
  </r>
  <r>
    <x v="2"/>
    <x v="0"/>
    <x v="0"/>
    <n v="281.47000000000003"/>
    <x v="2272"/>
    <s v="MISE A DISPOSITION DE LOCAUX"/>
  </r>
  <r>
    <x v="2"/>
    <x v="0"/>
    <x v="0"/>
    <n v="1000"/>
    <x v="298"/>
    <s v=""/>
  </r>
  <r>
    <x v="2"/>
    <x v="0"/>
    <x v="0"/>
    <n v="5000"/>
    <x v="1482"/>
    <s v=""/>
  </r>
  <r>
    <x v="2"/>
    <x v="0"/>
    <x v="0"/>
    <n v="4726.47"/>
    <x v="301"/>
    <s v="MISE A DISPSOITION DE LOCAUX"/>
  </r>
  <r>
    <x v="2"/>
    <x v="0"/>
    <x v="0"/>
    <n v="9870"/>
    <x v="1483"/>
    <s v=""/>
  </r>
  <r>
    <x v="2"/>
    <x v="0"/>
    <x v="0"/>
    <n v="3000"/>
    <x v="1484"/>
    <s v=""/>
  </r>
  <r>
    <x v="2"/>
    <x v="0"/>
    <x v="0"/>
    <n v="10102.540000000001"/>
    <x v="2273"/>
    <s v="MISE A DISPOSITION DE LOCAUX"/>
  </r>
  <r>
    <x v="2"/>
    <x v="0"/>
    <x v="0"/>
    <n v="5000"/>
    <x v="1485"/>
    <s v=""/>
  </r>
  <r>
    <x v="2"/>
    <x v="0"/>
    <x v="0"/>
    <n v="6000"/>
    <x v="304"/>
    <s v=""/>
  </r>
  <r>
    <x v="2"/>
    <x v="0"/>
    <x v="0"/>
    <n v="0"/>
    <x v="305"/>
    <s v="MISE A DISPO D UN LOCAL AU STADE DES CHUTES LAVIE"/>
  </r>
  <r>
    <x v="2"/>
    <x v="0"/>
    <x v="0"/>
    <n v="17000"/>
    <x v="305"/>
    <s v=""/>
  </r>
  <r>
    <x v="2"/>
    <x v="0"/>
    <x v="0"/>
    <n v="63000"/>
    <x v="306"/>
    <s v=""/>
  </r>
  <r>
    <x v="2"/>
    <x v="0"/>
    <x v="0"/>
    <n v="0"/>
    <x v="2274"/>
    <s v="MISE A DISPO A TITRE GRACIEUX TEMPORAIRE PRECAIRE ET REVOCABLE D UN LOCAL DE 15 M2 VILLA ROSE"/>
  </r>
  <r>
    <x v="2"/>
    <x v="0"/>
    <x v="0"/>
    <n v="5000"/>
    <x v="2274"/>
    <s v=""/>
  </r>
  <r>
    <x v="2"/>
    <x v="0"/>
    <x v="0"/>
    <n v="29000"/>
    <x v="307"/>
    <s v=""/>
  </r>
  <r>
    <x v="2"/>
    <x v="0"/>
    <x v="0"/>
    <n v="980.07"/>
    <x v="1486"/>
    <s v=""/>
  </r>
  <r>
    <x v="2"/>
    <x v="0"/>
    <x v="0"/>
    <n v="40000"/>
    <x v="308"/>
    <s v=""/>
  </r>
  <r>
    <x v="2"/>
    <x v="0"/>
    <x v="0"/>
    <n v="45000"/>
    <x v="1487"/>
    <s v=""/>
  </r>
  <r>
    <x v="2"/>
    <x v="0"/>
    <x v="0"/>
    <n v="7000"/>
    <x v="1488"/>
    <s v=""/>
  </r>
  <r>
    <x v="2"/>
    <x v="0"/>
    <x v="0"/>
    <n v="7000"/>
    <x v="2275"/>
    <s v=""/>
  </r>
  <r>
    <x v="2"/>
    <x v="0"/>
    <x v="0"/>
    <n v="10000"/>
    <x v="310"/>
    <s v=""/>
  </r>
  <r>
    <x v="2"/>
    <x v="0"/>
    <x v="0"/>
    <n v="40000"/>
    <x v="313"/>
    <s v=""/>
  </r>
  <r>
    <x v="2"/>
    <x v="0"/>
    <x v="0"/>
    <n v="4000"/>
    <x v="314"/>
    <s v=""/>
  </r>
  <r>
    <x v="2"/>
    <x v="0"/>
    <x v="0"/>
    <n v="5000"/>
    <x v="315"/>
    <s v=""/>
  </r>
  <r>
    <x v="2"/>
    <x v="0"/>
    <x v="0"/>
    <n v="3000"/>
    <x v="317"/>
    <s v=""/>
  </r>
  <r>
    <x v="2"/>
    <x v="0"/>
    <x v="0"/>
    <n v="20209.62"/>
    <x v="320"/>
    <s v="MISE A DISPOSITION DE LOCAUX"/>
  </r>
  <r>
    <x v="2"/>
    <x v="0"/>
    <x v="0"/>
    <n v="199417"/>
    <x v="320"/>
    <s v=""/>
  </r>
  <r>
    <x v="2"/>
    <x v="0"/>
    <x v="0"/>
    <n v="17490.439999999999"/>
    <x v="2276"/>
    <s v="MISE A DISPOSITION DE LOCAUX"/>
  </r>
  <r>
    <x v="2"/>
    <x v="0"/>
    <x v="0"/>
    <n v="1000"/>
    <x v="2277"/>
    <s v=""/>
  </r>
  <r>
    <x v="2"/>
    <x v="0"/>
    <x v="0"/>
    <n v="9000"/>
    <x v="322"/>
    <s v=""/>
  </r>
  <r>
    <x v="2"/>
    <x v="0"/>
    <x v="0"/>
    <n v="40000"/>
    <x v="323"/>
    <s v=""/>
  </r>
  <r>
    <x v="2"/>
    <x v="0"/>
    <x v="0"/>
    <n v="24000"/>
    <x v="325"/>
    <s v=""/>
  </r>
  <r>
    <x v="2"/>
    <x v="0"/>
    <x v="0"/>
    <n v="4000"/>
    <x v="326"/>
    <s v=""/>
  </r>
  <r>
    <x v="2"/>
    <x v="0"/>
    <x v="0"/>
    <n v="1500"/>
    <x v="327"/>
    <s v=""/>
  </r>
  <r>
    <x v="2"/>
    <x v="0"/>
    <x v="0"/>
    <n v="10468.459999999999"/>
    <x v="2278"/>
    <s v="MISE A DISPOSITION DE LOCAUX"/>
  </r>
  <r>
    <x v="2"/>
    <x v="0"/>
    <x v="0"/>
    <n v="0"/>
    <x v="329"/>
    <s v="CONCERT GRATUIT AVEC LES MUSICIENS DE L ORCHESTRE PHILARMONIQUE DE MARSEILLE LE 11 JUIN 2016"/>
  </r>
  <r>
    <x v="2"/>
    <x v="0"/>
    <x v="0"/>
    <n v="86447.31"/>
    <x v="329"/>
    <s v="MISE A DISPOSITION DE LOCAUX"/>
  </r>
  <r>
    <x v="2"/>
    <x v="0"/>
    <x v="0"/>
    <n v="1569572.23"/>
    <x v="329"/>
    <s v=""/>
  </r>
  <r>
    <x v="2"/>
    <x v="0"/>
    <x v="0"/>
    <n v="23996.46"/>
    <x v="2279"/>
    <s v="MISE A DISPOSITION DE LOCAUX"/>
  </r>
  <r>
    <x v="2"/>
    <x v="0"/>
    <x v="0"/>
    <n v="38377.93"/>
    <x v="2280"/>
    <s v="MISE A DISPOSITION DE LOCAUX"/>
  </r>
  <r>
    <x v="2"/>
    <x v="0"/>
    <x v="0"/>
    <n v="56982.5"/>
    <x v="2281"/>
    <s v="MISE A DISPOSITION DE LOCAUX"/>
  </r>
  <r>
    <x v="2"/>
    <x v="0"/>
    <x v="0"/>
    <n v="149921.01"/>
    <x v="2282"/>
    <s v="MISE A DISPOSITION DE LOCAUX"/>
  </r>
  <r>
    <x v="2"/>
    <x v="0"/>
    <x v="0"/>
    <n v="19442.97"/>
    <x v="2283"/>
    <s v="MISE A DISPOSITION DE LOCAUX"/>
  </r>
  <r>
    <x v="2"/>
    <x v="0"/>
    <x v="0"/>
    <n v="119041.81"/>
    <x v="330"/>
    <s v=""/>
  </r>
  <r>
    <x v="2"/>
    <x v="0"/>
    <x v="0"/>
    <n v="115050"/>
    <x v="331"/>
    <s v=""/>
  </r>
  <r>
    <x v="2"/>
    <x v="0"/>
    <x v="0"/>
    <n v="125080"/>
    <x v="332"/>
    <s v=""/>
  </r>
  <r>
    <x v="2"/>
    <x v="0"/>
    <x v="0"/>
    <n v="24581.8"/>
    <x v="332"/>
    <s v="MISE A DISPOSITION DE LOCAUX"/>
  </r>
  <r>
    <x v="2"/>
    <x v="0"/>
    <x v="0"/>
    <n v="4112.6400000000003"/>
    <x v="2284"/>
    <s v="MISE A DISPOSITION DE LOCAUX"/>
  </r>
  <r>
    <x v="2"/>
    <x v="0"/>
    <x v="0"/>
    <n v="14500"/>
    <x v="335"/>
    <s v=""/>
  </r>
  <r>
    <x v="2"/>
    <x v="0"/>
    <x v="0"/>
    <n v="185000"/>
    <x v="336"/>
    <s v=""/>
  </r>
  <r>
    <x v="2"/>
    <x v="0"/>
    <x v="0"/>
    <n v="43786.28"/>
    <x v="336"/>
    <s v="MISE A DISPOSITION DE LOCAUX"/>
  </r>
  <r>
    <x v="2"/>
    <x v="0"/>
    <x v="0"/>
    <n v="137000"/>
    <x v="337"/>
    <s v=""/>
  </r>
  <r>
    <x v="2"/>
    <x v="0"/>
    <x v="0"/>
    <n v="20000"/>
    <x v="339"/>
    <s v=""/>
  </r>
  <r>
    <x v="2"/>
    <x v="0"/>
    <x v="0"/>
    <n v="11500"/>
    <x v="343"/>
    <s v=""/>
  </r>
  <r>
    <x v="2"/>
    <x v="0"/>
    <x v="0"/>
    <n v="13302.22"/>
    <x v="343"/>
    <s v="MISE A DISPOSITION DE LOCAUX"/>
  </r>
  <r>
    <x v="2"/>
    <x v="0"/>
    <x v="0"/>
    <n v="32342.98"/>
    <x v="2285"/>
    <s v="MISE A DISPOSITION DE LOCAUX"/>
  </r>
  <r>
    <x v="2"/>
    <x v="0"/>
    <x v="0"/>
    <n v="128756.21"/>
    <x v="346"/>
    <s v=""/>
  </r>
  <r>
    <x v="2"/>
    <x v="0"/>
    <x v="0"/>
    <n v="143401"/>
    <x v="347"/>
    <s v=""/>
  </r>
  <r>
    <x v="2"/>
    <x v="0"/>
    <x v="0"/>
    <n v="164528"/>
    <x v="348"/>
    <s v=""/>
  </r>
  <r>
    <x v="2"/>
    <x v="0"/>
    <x v="0"/>
    <n v="32342.98"/>
    <x v="2286"/>
    <s v="MISE A DISPOSITION DE LOCAUX"/>
  </r>
  <r>
    <x v="2"/>
    <x v="0"/>
    <x v="0"/>
    <n v="192814"/>
    <x v="349"/>
    <s v=""/>
  </r>
  <r>
    <x v="2"/>
    <x v="0"/>
    <x v="0"/>
    <n v="187997.6"/>
    <x v="350"/>
    <s v=""/>
  </r>
  <r>
    <x v="2"/>
    <x v="0"/>
    <x v="0"/>
    <n v="134647"/>
    <x v="351"/>
    <s v=""/>
  </r>
  <r>
    <x v="2"/>
    <x v="0"/>
    <x v="0"/>
    <n v="144389"/>
    <x v="353"/>
    <s v=""/>
  </r>
  <r>
    <x v="2"/>
    <x v="0"/>
    <x v="0"/>
    <n v="117347"/>
    <x v="354"/>
    <s v=""/>
  </r>
  <r>
    <x v="2"/>
    <x v="0"/>
    <x v="0"/>
    <n v="207977"/>
    <x v="356"/>
    <s v=""/>
  </r>
  <r>
    <x v="2"/>
    <x v="0"/>
    <x v="0"/>
    <n v="160873"/>
    <x v="357"/>
    <s v=""/>
  </r>
  <r>
    <x v="2"/>
    <x v="0"/>
    <x v="0"/>
    <n v="142045"/>
    <x v="358"/>
    <s v=""/>
  </r>
  <r>
    <x v="2"/>
    <x v="0"/>
    <x v="0"/>
    <n v="1500"/>
    <x v="359"/>
    <s v=""/>
  </r>
  <r>
    <x v="2"/>
    <x v="0"/>
    <x v="0"/>
    <n v="1691.13"/>
    <x v="2287"/>
    <s v="MISE A DISPOSITION DE LOCAUX"/>
  </r>
  <r>
    <x v="2"/>
    <x v="0"/>
    <x v="0"/>
    <n v="22000"/>
    <x v="360"/>
    <s v=""/>
  </r>
  <r>
    <x v="2"/>
    <x v="0"/>
    <x v="0"/>
    <n v="150028.54"/>
    <x v="361"/>
    <s v="MISE A DISPOSITION DE LOCAUX"/>
  </r>
  <r>
    <x v="2"/>
    <x v="0"/>
    <x v="0"/>
    <n v="250000"/>
    <x v="362"/>
    <s v=""/>
  </r>
  <r>
    <x v="2"/>
    <x v="0"/>
    <x v="0"/>
    <n v="1000"/>
    <x v="364"/>
    <s v=""/>
  </r>
  <r>
    <x v="2"/>
    <x v="0"/>
    <x v="0"/>
    <n v="23200"/>
    <x v="365"/>
    <s v=""/>
  </r>
  <r>
    <x v="2"/>
    <x v="0"/>
    <x v="0"/>
    <n v="46000"/>
    <x v="366"/>
    <s v=""/>
  </r>
  <r>
    <x v="2"/>
    <x v="0"/>
    <x v="0"/>
    <n v="2800"/>
    <x v="367"/>
    <s v=""/>
  </r>
  <r>
    <x v="2"/>
    <x v="0"/>
    <x v="0"/>
    <n v="16091.22"/>
    <x v="1400"/>
    <s v=""/>
  </r>
  <r>
    <x v="2"/>
    <x v="0"/>
    <x v="0"/>
    <n v="1000"/>
    <x v="372"/>
    <s v=""/>
  </r>
  <r>
    <x v="2"/>
    <x v="0"/>
    <x v="0"/>
    <n v="49836"/>
    <x v="374"/>
    <s v=""/>
  </r>
  <r>
    <x v="2"/>
    <x v="0"/>
    <x v="0"/>
    <n v="2294.19"/>
    <x v="1498"/>
    <s v="MISE A DISPOSITION DE LOCAUX"/>
  </r>
  <r>
    <x v="2"/>
    <x v="0"/>
    <x v="0"/>
    <n v="494947.85"/>
    <x v="1402"/>
    <s v="MISE A DISPOSITION DE LOCAUX"/>
  </r>
  <r>
    <x v="2"/>
    <x v="0"/>
    <x v="0"/>
    <n v="2000"/>
    <x v="377"/>
    <s v=""/>
  </r>
  <r>
    <x v="2"/>
    <x v="0"/>
    <x v="0"/>
    <n v="5000"/>
    <x v="378"/>
    <s v=""/>
  </r>
  <r>
    <x v="2"/>
    <x v="0"/>
    <x v="0"/>
    <n v="1036330"/>
    <x v="379"/>
    <s v=""/>
  </r>
  <r>
    <x v="2"/>
    <x v="0"/>
    <x v="0"/>
    <n v="69048.27"/>
    <x v="379"/>
    <s v="MISE A DISPOSITION DE LOCAUX"/>
  </r>
  <r>
    <x v="2"/>
    <x v="0"/>
    <x v="0"/>
    <n v="2500"/>
    <x v="381"/>
    <s v=""/>
  </r>
  <r>
    <x v="2"/>
    <x v="0"/>
    <x v="0"/>
    <n v="78148.72"/>
    <x v="383"/>
    <s v="MISE A DISPOSITION DE LOCAUX"/>
  </r>
  <r>
    <x v="2"/>
    <x v="0"/>
    <x v="0"/>
    <n v="375000"/>
    <x v="383"/>
    <s v=""/>
  </r>
  <r>
    <x v="2"/>
    <x v="0"/>
    <x v="0"/>
    <n v="10000"/>
    <x v="385"/>
    <s v=""/>
  </r>
  <r>
    <x v="2"/>
    <x v="0"/>
    <x v="0"/>
    <n v="6000"/>
    <x v="386"/>
    <s v=""/>
  </r>
  <r>
    <x v="2"/>
    <x v="0"/>
    <x v="0"/>
    <n v="2962.97"/>
    <x v="1501"/>
    <s v="MISE A DISPOSITION DE LOCAUX"/>
  </r>
  <r>
    <x v="2"/>
    <x v="0"/>
    <x v="0"/>
    <n v="4226.04"/>
    <x v="2288"/>
    <s v="MISE A DISPOSITION DE LOCAUX"/>
  </r>
  <r>
    <x v="2"/>
    <x v="0"/>
    <x v="0"/>
    <n v="8727.25"/>
    <x v="2289"/>
    <s v="MISE A DISPOSITION DE LOCAUX"/>
  </r>
  <r>
    <x v="2"/>
    <x v="0"/>
    <x v="0"/>
    <n v="7950"/>
    <x v="1502"/>
    <s v="MISE A DISPOSITION DE LOCAUX"/>
  </r>
  <r>
    <x v="2"/>
    <x v="0"/>
    <x v="0"/>
    <n v="4774.26"/>
    <x v="1503"/>
    <s v="MISE A DISPOSITION DE LOCAUX"/>
  </r>
  <r>
    <x v="2"/>
    <x v="0"/>
    <x v="0"/>
    <n v="3020.59"/>
    <x v="1504"/>
    <s v="MISE A DISPOSITION DE LOCAUX"/>
  </r>
  <r>
    <x v="2"/>
    <x v="0"/>
    <x v="0"/>
    <n v="15954.96"/>
    <x v="1506"/>
    <s v="MISE A DISPOSITION DE LOCAUX"/>
  </r>
  <r>
    <x v="2"/>
    <x v="0"/>
    <x v="0"/>
    <n v="1829.6"/>
    <x v="2290"/>
    <s v="MISE A DISPOSITION DE LOCAUX"/>
  </r>
  <r>
    <x v="2"/>
    <x v="0"/>
    <x v="0"/>
    <n v="18633.75"/>
    <x v="1508"/>
    <s v="MISE A DISPOSITION DE LOCAUX"/>
  </r>
  <r>
    <x v="2"/>
    <x v="0"/>
    <x v="0"/>
    <n v="1126.8399999999999"/>
    <x v="1509"/>
    <s v="MISE A DISPOSITION DE LOCAUX"/>
  </r>
  <r>
    <x v="2"/>
    <x v="0"/>
    <x v="0"/>
    <n v="54413.31"/>
    <x v="391"/>
    <s v="MISE A DISPOSITION DE LOCAUX"/>
  </r>
  <r>
    <x v="2"/>
    <x v="0"/>
    <x v="0"/>
    <n v="4161747.89"/>
    <x v="391"/>
    <s v=""/>
  </r>
  <r>
    <x v="2"/>
    <x v="0"/>
    <x v="0"/>
    <n v="87188.93"/>
    <x v="393"/>
    <s v="MISE A DISPOSITION DE LOCAUX 1254 M2 DE LOCAUX 4 RUE DES CONSULS 13002 MARSEILLE"/>
  </r>
  <r>
    <x v="2"/>
    <x v="0"/>
    <x v="0"/>
    <n v="225000"/>
    <x v="393"/>
    <s v=""/>
  </r>
  <r>
    <x v="2"/>
    <x v="0"/>
    <x v="0"/>
    <n v="34000"/>
    <x v="394"/>
    <s v=""/>
  </r>
  <r>
    <x v="2"/>
    <x v="0"/>
    <x v="0"/>
    <n v="500"/>
    <x v="398"/>
    <s v=""/>
  </r>
  <r>
    <x v="2"/>
    <x v="0"/>
    <x v="0"/>
    <n v="3000"/>
    <x v="399"/>
    <s v=""/>
  </r>
  <r>
    <x v="2"/>
    <x v="0"/>
    <x v="0"/>
    <n v="4023.97"/>
    <x v="400"/>
    <s v="MISE A DISPOSITION DE LOCAUX"/>
  </r>
  <r>
    <x v="2"/>
    <x v="0"/>
    <x v="0"/>
    <n v="2244.77"/>
    <x v="2291"/>
    <s v="MISE A DISPOSITION DE LOCAUX"/>
  </r>
  <r>
    <x v="2"/>
    <x v="0"/>
    <x v="0"/>
    <n v="2000"/>
    <x v="403"/>
    <s v=""/>
  </r>
  <r>
    <x v="2"/>
    <x v="0"/>
    <x v="0"/>
    <n v="1500"/>
    <x v="2292"/>
    <s v=""/>
  </r>
  <r>
    <x v="2"/>
    <x v="0"/>
    <x v="0"/>
    <n v="800"/>
    <x v="2292"/>
    <s v="MISE A DISPO POUR ENTRAINEMENT PELOTE BASQUE"/>
  </r>
  <r>
    <x v="2"/>
    <x v="0"/>
    <x v="0"/>
    <n v="15000"/>
    <x v="405"/>
    <s v=""/>
  </r>
  <r>
    <x v="2"/>
    <x v="0"/>
    <x v="0"/>
    <n v="20000"/>
    <x v="406"/>
    <s v=""/>
  </r>
  <r>
    <x v="2"/>
    <x v="0"/>
    <x v="0"/>
    <n v="20000"/>
    <x v="407"/>
    <s v=""/>
  </r>
  <r>
    <x v="2"/>
    <x v="0"/>
    <x v="0"/>
    <n v="37000"/>
    <x v="408"/>
    <s v=""/>
  </r>
  <r>
    <x v="2"/>
    <x v="0"/>
    <x v="0"/>
    <n v="7000"/>
    <x v="410"/>
    <s v=""/>
  </r>
  <r>
    <x v="2"/>
    <x v="0"/>
    <x v="0"/>
    <n v="20192.810000000001"/>
    <x v="2293"/>
    <s v="MISE A DISPOSITION DE LOCAUX"/>
  </r>
  <r>
    <x v="2"/>
    <x v="0"/>
    <x v="0"/>
    <n v="2000"/>
    <x v="2294"/>
    <s v=""/>
  </r>
  <r>
    <x v="2"/>
    <x v="0"/>
    <x v="0"/>
    <n v="6000"/>
    <x v="413"/>
    <s v=""/>
  </r>
  <r>
    <x v="2"/>
    <x v="0"/>
    <x v="0"/>
    <n v="10000"/>
    <x v="414"/>
    <s v=""/>
  </r>
  <r>
    <x v="2"/>
    <x v="0"/>
    <x v="0"/>
    <n v="2500"/>
    <x v="415"/>
    <s v=""/>
  </r>
  <r>
    <x v="2"/>
    <x v="0"/>
    <x v="0"/>
    <n v="50000"/>
    <x v="416"/>
    <s v=""/>
  </r>
  <r>
    <x v="2"/>
    <x v="0"/>
    <x v="0"/>
    <n v="2000"/>
    <x v="417"/>
    <s v=""/>
  </r>
  <r>
    <x v="2"/>
    <x v="0"/>
    <x v="0"/>
    <n v="1600"/>
    <x v="2295"/>
    <s v=""/>
  </r>
  <r>
    <x v="2"/>
    <x v="0"/>
    <x v="0"/>
    <n v="8000"/>
    <x v="420"/>
    <s v=""/>
  </r>
  <r>
    <x v="2"/>
    <x v="0"/>
    <x v="0"/>
    <n v="42500"/>
    <x v="421"/>
    <s v=""/>
  </r>
  <r>
    <x v="2"/>
    <x v="0"/>
    <x v="0"/>
    <n v="3000"/>
    <x v="422"/>
    <s v=""/>
  </r>
  <r>
    <x v="2"/>
    <x v="0"/>
    <x v="0"/>
    <n v="3000"/>
    <x v="2296"/>
    <s v=""/>
  </r>
  <r>
    <x v="2"/>
    <x v="0"/>
    <x v="0"/>
    <n v="1229.23"/>
    <x v="423"/>
    <s v="MISE A DISPOSITION DE LOCAUX"/>
  </r>
  <r>
    <x v="2"/>
    <x v="0"/>
    <x v="0"/>
    <n v="6000"/>
    <x v="424"/>
    <s v=""/>
  </r>
  <r>
    <x v="2"/>
    <x v="0"/>
    <x v="0"/>
    <n v="19000"/>
    <x v="2297"/>
    <s v=""/>
  </r>
  <r>
    <x v="2"/>
    <x v="0"/>
    <x v="0"/>
    <n v="9000"/>
    <x v="426"/>
    <s v=""/>
  </r>
  <r>
    <x v="2"/>
    <x v="0"/>
    <x v="0"/>
    <n v="0"/>
    <x v="427"/>
    <s v="MISE A DISPO A TEMPS COMPLET DE 20 AGENTS DE LA VDM"/>
  </r>
  <r>
    <x v="2"/>
    <x v="0"/>
    <x v="0"/>
    <n v="3465233.07"/>
    <x v="427"/>
    <s v=""/>
  </r>
  <r>
    <x v="2"/>
    <x v="0"/>
    <x v="0"/>
    <n v="100"/>
    <x v="433"/>
    <s v=""/>
  </r>
  <r>
    <x v="2"/>
    <x v="0"/>
    <x v="0"/>
    <n v="4000"/>
    <x v="436"/>
    <s v=""/>
  </r>
  <r>
    <x v="2"/>
    <x v="0"/>
    <x v="0"/>
    <n v="2300"/>
    <x v="438"/>
    <s v=""/>
  </r>
  <r>
    <x v="2"/>
    <x v="0"/>
    <x v="0"/>
    <n v="3000"/>
    <x v="1521"/>
    <s v=""/>
  </r>
  <r>
    <x v="2"/>
    <x v="0"/>
    <x v="0"/>
    <n v="2500"/>
    <x v="440"/>
    <s v=""/>
  </r>
  <r>
    <x v="2"/>
    <x v="0"/>
    <x v="0"/>
    <n v="27000"/>
    <x v="2298"/>
    <s v=""/>
  </r>
  <r>
    <x v="2"/>
    <x v="0"/>
    <x v="0"/>
    <n v="64000"/>
    <x v="441"/>
    <s v=""/>
  </r>
  <r>
    <x v="2"/>
    <x v="0"/>
    <x v="0"/>
    <n v="80000"/>
    <x v="2299"/>
    <s v=""/>
  </r>
  <r>
    <x v="2"/>
    <x v="0"/>
    <x v="0"/>
    <n v="2236.9899999999998"/>
    <x v="2300"/>
    <s v="MISE A DISPOSITION DE LOCAUX"/>
  </r>
  <r>
    <x v="2"/>
    <x v="0"/>
    <x v="0"/>
    <n v="10000"/>
    <x v="443"/>
    <s v=""/>
  </r>
  <r>
    <x v="2"/>
    <x v="0"/>
    <x v="0"/>
    <n v="20000"/>
    <x v="445"/>
    <s v=""/>
  </r>
  <r>
    <x v="2"/>
    <x v="0"/>
    <x v="0"/>
    <n v="2000"/>
    <x v="446"/>
    <s v=""/>
  </r>
  <r>
    <x v="2"/>
    <x v="0"/>
    <x v="0"/>
    <n v="5000"/>
    <x v="447"/>
    <s v=""/>
  </r>
  <r>
    <x v="2"/>
    <x v="0"/>
    <x v="0"/>
    <n v="1000"/>
    <x v="1524"/>
    <s v=""/>
  </r>
  <r>
    <x v="2"/>
    <x v="0"/>
    <x v="0"/>
    <n v="1921.25"/>
    <x v="1525"/>
    <s v="MISE A DISPOSITION DE TERRAIN"/>
  </r>
  <r>
    <x v="2"/>
    <x v="0"/>
    <x v="0"/>
    <n v="36624.879999999997"/>
    <x v="448"/>
    <s v=""/>
  </r>
  <r>
    <x v="2"/>
    <x v="0"/>
    <x v="0"/>
    <n v="25317.83"/>
    <x v="2301"/>
    <s v="MISE A DISPOSITION DE LOCAUX"/>
  </r>
  <r>
    <x v="2"/>
    <x v="0"/>
    <x v="0"/>
    <n v="8000"/>
    <x v="449"/>
    <s v=""/>
  </r>
  <r>
    <x v="2"/>
    <x v="0"/>
    <x v="0"/>
    <n v="15500"/>
    <x v="450"/>
    <s v=""/>
  </r>
  <r>
    <x v="2"/>
    <x v="0"/>
    <x v="0"/>
    <n v="14368.43"/>
    <x v="451"/>
    <s v="MISE A DISPOSITION DE LOCAUX"/>
  </r>
  <r>
    <x v="2"/>
    <x v="0"/>
    <x v="0"/>
    <n v="3000"/>
    <x v="453"/>
    <s v=""/>
  </r>
  <r>
    <x v="2"/>
    <x v="0"/>
    <x v="0"/>
    <n v="7000"/>
    <x v="454"/>
    <s v=""/>
  </r>
  <r>
    <x v="2"/>
    <x v="0"/>
    <x v="0"/>
    <n v="8000"/>
    <x v="1528"/>
    <s v=""/>
  </r>
  <r>
    <x v="2"/>
    <x v="0"/>
    <x v="0"/>
    <n v="6400"/>
    <x v="2302"/>
    <s v=""/>
  </r>
  <r>
    <x v="2"/>
    <x v="0"/>
    <x v="0"/>
    <n v="135792.76999999999"/>
    <x v="457"/>
    <s v=""/>
  </r>
  <r>
    <x v="2"/>
    <x v="0"/>
    <x v="0"/>
    <n v="54500"/>
    <x v="458"/>
    <s v=""/>
  </r>
  <r>
    <x v="2"/>
    <x v="0"/>
    <x v="0"/>
    <n v="3180"/>
    <x v="2303"/>
    <s v="MISE A DISPOSITION DU GRAND FOYER AVEC SON PERSONNEL DE SALLE"/>
  </r>
  <r>
    <x v="2"/>
    <x v="0"/>
    <x v="0"/>
    <n v="988.65"/>
    <x v="2304"/>
    <s v=""/>
  </r>
  <r>
    <x v="2"/>
    <x v="0"/>
    <x v="0"/>
    <n v="9000"/>
    <x v="460"/>
    <s v=""/>
  </r>
  <r>
    <x v="2"/>
    <x v="0"/>
    <x v="0"/>
    <n v="289063.55"/>
    <x v="2305"/>
    <s v="MISE A DISPOSITION DE LOCAUX"/>
  </r>
  <r>
    <x v="2"/>
    <x v="0"/>
    <x v="0"/>
    <n v="2952.12"/>
    <x v="1533"/>
    <s v="MISE A DISPOSITION DE LOCAUX"/>
  </r>
  <r>
    <x v="2"/>
    <x v="0"/>
    <x v="0"/>
    <n v="14122.8"/>
    <x v="463"/>
    <s v="MISE A DISPOSITION DE LOCAUX"/>
  </r>
  <r>
    <x v="2"/>
    <x v="0"/>
    <x v="0"/>
    <n v="92279"/>
    <x v="463"/>
    <s v=""/>
  </r>
  <r>
    <x v="2"/>
    <x v="0"/>
    <x v="0"/>
    <n v="1500"/>
    <x v="1535"/>
    <s v=""/>
  </r>
  <r>
    <x v="2"/>
    <x v="0"/>
    <x v="0"/>
    <n v="4000"/>
    <x v="464"/>
    <s v=""/>
  </r>
  <r>
    <x v="2"/>
    <x v="0"/>
    <x v="0"/>
    <n v="10412"/>
    <x v="465"/>
    <s v="MISE A DISPOSITION DE LOCAUX"/>
  </r>
  <r>
    <x v="2"/>
    <x v="0"/>
    <x v="0"/>
    <n v="4500"/>
    <x v="465"/>
    <s v=""/>
  </r>
  <r>
    <x v="2"/>
    <x v="0"/>
    <x v="0"/>
    <n v="18000"/>
    <x v="466"/>
    <s v=""/>
  </r>
  <r>
    <x v="2"/>
    <x v="0"/>
    <x v="0"/>
    <n v="180000"/>
    <x v="467"/>
    <s v=""/>
  </r>
  <r>
    <x v="2"/>
    <x v="0"/>
    <x v="0"/>
    <n v="4000"/>
    <x v="468"/>
    <s v=""/>
  </r>
  <r>
    <x v="2"/>
    <x v="0"/>
    <x v="0"/>
    <n v="2000"/>
    <x v="1537"/>
    <s v=""/>
  </r>
  <r>
    <x v="2"/>
    <x v="0"/>
    <x v="0"/>
    <n v="18000"/>
    <x v="469"/>
    <s v=""/>
  </r>
  <r>
    <x v="2"/>
    <x v="0"/>
    <x v="0"/>
    <n v="155022.39999999999"/>
    <x v="471"/>
    <s v=""/>
  </r>
  <r>
    <x v="2"/>
    <x v="0"/>
    <x v="0"/>
    <n v="397827.2"/>
    <x v="472"/>
    <s v=""/>
  </r>
  <r>
    <x v="2"/>
    <x v="0"/>
    <x v="0"/>
    <n v="71500"/>
    <x v="2306"/>
    <s v=""/>
  </r>
  <r>
    <x v="2"/>
    <x v="0"/>
    <x v="0"/>
    <n v="436724.8"/>
    <x v="473"/>
    <s v=""/>
  </r>
  <r>
    <x v="2"/>
    <x v="0"/>
    <x v="0"/>
    <n v="5000"/>
    <x v="2307"/>
    <s v=""/>
  </r>
  <r>
    <x v="2"/>
    <x v="0"/>
    <x v="0"/>
    <n v="26500"/>
    <x v="474"/>
    <s v=""/>
  </r>
  <r>
    <x v="2"/>
    <x v="0"/>
    <x v="0"/>
    <n v="660"/>
    <x v="2308"/>
    <s v=""/>
  </r>
  <r>
    <x v="2"/>
    <x v="0"/>
    <x v="0"/>
    <n v="17000"/>
    <x v="476"/>
    <s v=""/>
  </r>
  <r>
    <x v="2"/>
    <x v="0"/>
    <x v="0"/>
    <n v="334181.78000000003"/>
    <x v="477"/>
    <s v=""/>
  </r>
  <r>
    <x v="2"/>
    <x v="0"/>
    <x v="0"/>
    <n v="800"/>
    <x v="479"/>
    <s v=""/>
  </r>
  <r>
    <x v="2"/>
    <x v="0"/>
    <x v="0"/>
    <n v="10547"/>
    <x v="480"/>
    <s v=""/>
  </r>
  <r>
    <x v="2"/>
    <x v="0"/>
    <x v="0"/>
    <n v="1977.83"/>
    <x v="2309"/>
    <s v="MISE A DISPOSITION DE LOCAUX"/>
  </r>
  <r>
    <x v="2"/>
    <x v="0"/>
    <x v="0"/>
    <n v="8000"/>
    <x v="1539"/>
    <s v=""/>
  </r>
  <r>
    <x v="2"/>
    <x v="0"/>
    <x v="0"/>
    <n v="1000"/>
    <x v="481"/>
    <s v=""/>
  </r>
  <r>
    <x v="2"/>
    <x v="0"/>
    <x v="0"/>
    <n v="239000"/>
    <x v="483"/>
    <s v=""/>
  </r>
  <r>
    <x v="2"/>
    <x v="0"/>
    <x v="0"/>
    <n v="1000"/>
    <x v="2310"/>
    <s v=""/>
  </r>
  <r>
    <x v="2"/>
    <x v="0"/>
    <x v="0"/>
    <n v="4000"/>
    <x v="484"/>
    <s v=""/>
  </r>
  <r>
    <x v="2"/>
    <x v="0"/>
    <x v="0"/>
    <n v="3111.24"/>
    <x v="2311"/>
    <s v="MISE A DISPOSITION A TITRE GRATUIT DE FLUIDES+LOCAUX 11 RUE DE LA BOISERAIE 13012 MARSEILLE"/>
  </r>
  <r>
    <x v="2"/>
    <x v="0"/>
    <x v="0"/>
    <n v="1500"/>
    <x v="2312"/>
    <s v=""/>
  </r>
  <r>
    <x v="2"/>
    <x v="0"/>
    <x v="0"/>
    <n v="1500"/>
    <x v="2313"/>
    <s v=""/>
  </r>
  <r>
    <x v="2"/>
    <x v="0"/>
    <x v="0"/>
    <n v="300000"/>
    <x v="2314"/>
    <s v=""/>
  </r>
  <r>
    <x v="2"/>
    <x v="0"/>
    <x v="0"/>
    <n v="13000"/>
    <x v="2315"/>
    <s v=""/>
  </r>
  <r>
    <x v="2"/>
    <x v="0"/>
    <x v="0"/>
    <n v="11403.86"/>
    <x v="488"/>
    <s v="MISE A DISPOSITION DE LOCAUX"/>
  </r>
  <r>
    <x v="2"/>
    <x v="0"/>
    <x v="0"/>
    <n v="5000"/>
    <x v="488"/>
    <s v=""/>
  </r>
  <r>
    <x v="2"/>
    <x v="0"/>
    <x v="0"/>
    <n v="165504.99"/>
    <x v="489"/>
    <s v=""/>
  </r>
  <r>
    <x v="2"/>
    <x v="0"/>
    <x v="0"/>
    <n v="2000"/>
    <x v="1543"/>
    <s v=""/>
  </r>
  <r>
    <x v="2"/>
    <x v="0"/>
    <x v="0"/>
    <n v="13000"/>
    <x v="490"/>
    <s v=""/>
  </r>
  <r>
    <x v="2"/>
    <x v="0"/>
    <x v="0"/>
    <n v="16000"/>
    <x v="491"/>
    <s v=""/>
  </r>
  <r>
    <x v="2"/>
    <x v="0"/>
    <x v="0"/>
    <n v="3000"/>
    <x v="2316"/>
    <s v=""/>
  </r>
  <r>
    <x v="2"/>
    <x v="0"/>
    <x v="0"/>
    <n v="36000"/>
    <x v="492"/>
    <s v=""/>
  </r>
  <r>
    <x v="2"/>
    <x v="0"/>
    <x v="0"/>
    <n v="10000"/>
    <x v="493"/>
    <s v=""/>
  </r>
  <r>
    <x v="2"/>
    <x v="0"/>
    <x v="0"/>
    <n v="100000"/>
    <x v="494"/>
    <s v=""/>
  </r>
  <r>
    <x v="2"/>
    <x v="0"/>
    <x v="0"/>
    <n v="7000"/>
    <x v="496"/>
    <s v=""/>
  </r>
  <r>
    <x v="2"/>
    <x v="0"/>
    <x v="0"/>
    <n v="10000"/>
    <x v="2317"/>
    <s v=""/>
  </r>
  <r>
    <x v="2"/>
    <x v="0"/>
    <x v="0"/>
    <n v="10000"/>
    <x v="499"/>
    <s v=""/>
  </r>
  <r>
    <x v="2"/>
    <x v="0"/>
    <x v="0"/>
    <n v="2000"/>
    <x v="1545"/>
    <s v=""/>
  </r>
  <r>
    <x v="2"/>
    <x v="0"/>
    <x v="0"/>
    <n v="2000"/>
    <x v="2318"/>
    <s v=""/>
  </r>
  <r>
    <x v="2"/>
    <x v="0"/>
    <x v="0"/>
    <n v="1000"/>
    <x v="501"/>
    <s v=""/>
  </r>
  <r>
    <x v="2"/>
    <x v="0"/>
    <x v="0"/>
    <n v="4000"/>
    <x v="502"/>
    <s v=""/>
  </r>
  <r>
    <x v="2"/>
    <x v="0"/>
    <x v="0"/>
    <n v="2000"/>
    <x v="503"/>
    <s v=""/>
  </r>
  <r>
    <x v="2"/>
    <x v="0"/>
    <x v="0"/>
    <n v="1200"/>
    <x v="504"/>
    <s v=""/>
  </r>
  <r>
    <x v="2"/>
    <x v="0"/>
    <x v="0"/>
    <n v="34000"/>
    <x v="505"/>
    <s v=""/>
  </r>
  <r>
    <x v="2"/>
    <x v="0"/>
    <x v="0"/>
    <n v="4500"/>
    <x v="506"/>
    <s v=""/>
  </r>
  <r>
    <x v="2"/>
    <x v="0"/>
    <x v="0"/>
    <n v="5000"/>
    <x v="507"/>
    <s v=""/>
  </r>
  <r>
    <x v="2"/>
    <x v="0"/>
    <x v="0"/>
    <n v="632408.41"/>
    <x v="508"/>
    <s v="MISE A DISPOSITION DE LOCAUX"/>
  </r>
  <r>
    <x v="2"/>
    <x v="0"/>
    <x v="0"/>
    <n v="900000"/>
    <x v="508"/>
    <s v=""/>
  </r>
  <r>
    <x v="2"/>
    <x v="0"/>
    <x v="0"/>
    <n v="95000"/>
    <x v="509"/>
    <s v=""/>
  </r>
  <r>
    <x v="2"/>
    <x v="0"/>
    <x v="0"/>
    <n v="2500"/>
    <x v="2319"/>
    <s v=""/>
  </r>
  <r>
    <x v="2"/>
    <x v="0"/>
    <x v="0"/>
    <n v="3000"/>
    <x v="511"/>
    <s v=""/>
  </r>
  <r>
    <x v="2"/>
    <x v="0"/>
    <x v="0"/>
    <n v="35000"/>
    <x v="512"/>
    <s v=""/>
  </r>
  <r>
    <x v="2"/>
    <x v="0"/>
    <x v="0"/>
    <n v="42500"/>
    <x v="1555"/>
    <s v=""/>
  </r>
  <r>
    <x v="2"/>
    <x v="0"/>
    <x v="0"/>
    <n v="13000"/>
    <x v="514"/>
    <s v=""/>
  </r>
  <r>
    <x v="2"/>
    <x v="0"/>
    <x v="0"/>
    <n v="3000"/>
    <x v="1556"/>
    <s v=""/>
  </r>
  <r>
    <x v="2"/>
    <x v="0"/>
    <x v="0"/>
    <n v="6000"/>
    <x v="515"/>
    <s v=""/>
  </r>
  <r>
    <x v="2"/>
    <x v="0"/>
    <x v="0"/>
    <n v="10000"/>
    <x v="516"/>
    <s v=""/>
  </r>
  <r>
    <x v="2"/>
    <x v="0"/>
    <x v="0"/>
    <n v="3200"/>
    <x v="518"/>
    <s v=""/>
  </r>
  <r>
    <x v="2"/>
    <x v="0"/>
    <x v="0"/>
    <n v="85391.2"/>
    <x v="520"/>
    <s v=""/>
  </r>
  <r>
    <x v="2"/>
    <x v="0"/>
    <x v="0"/>
    <n v="16580"/>
    <x v="521"/>
    <s v=""/>
  </r>
  <r>
    <x v="2"/>
    <x v="0"/>
    <x v="0"/>
    <n v="296998.59999999998"/>
    <x v="522"/>
    <s v=""/>
  </r>
  <r>
    <x v="2"/>
    <x v="0"/>
    <x v="0"/>
    <n v="15004.6"/>
    <x v="522"/>
    <s v="MISE A DISPOSITION DE LOCAUX"/>
  </r>
  <r>
    <x v="2"/>
    <x v="0"/>
    <x v="0"/>
    <n v="139000"/>
    <x v="523"/>
    <s v=""/>
  </r>
  <r>
    <x v="2"/>
    <x v="0"/>
    <x v="0"/>
    <n v="4000"/>
    <x v="524"/>
    <s v=""/>
  </r>
  <r>
    <x v="2"/>
    <x v="0"/>
    <x v="0"/>
    <n v="600"/>
    <x v="525"/>
    <s v=""/>
  </r>
  <r>
    <x v="2"/>
    <x v="0"/>
    <x v="0"/>
    <n v="14500"/>
    <x v="526"/>
    <s v=""/>
  </r>
  <r>
    <x v="2"/>
    <x v="0"/>
    <x v="0"/>
    <n v="1800"/>
    <x v="528"/>
    <s v=""/>
  </r>
  <r>
    <x v="2"/>
    <x v="0"/>
    <x v="0"/>
    <n v="6062.13"/>
    <x v="1560"/>
    <s v="MISE A DISPOSITION DE LOCAUX"/>
  </r>
  <r>
    <x v="2"/>
    <x v="0"/>
    <x v="0"/>
    <n v="7753.96"/>
    <x v="1560"/>
    <s v="MISE A DISPOSITION DE LOCAUX"/>
  </r>
  <r>
    <x v="2"/>
    <x v="0"/>
    <x v="0"/>
    <n v="8259.7900000000009"/>
    <x v="1560"/>
    <s v="MISE A DISPOSITION DE LOCAUX"/>
  </r>
  <r>
    <x v="2"/>
    <x v="0"/>
    <x v="0"/>
    <n v="8287.19"/>
    <x v="1560"/>
    <s v="MISE A DISPOSITION DE LOCAUX"/>
  </r>
  <r>
    <x v="2"/>
    <x v="0"/>
    <x v="0"/>
    <n v="5533.22"/>
    <x v="1560"/>
    <s v="MISE A DISPOSITION DE LOCAUX"/>
  </r>
  <r>
    <x v="2"/>
    <x v="0"/>
    <x v="0"/>
    <n v="4770.28"/>
    <x v="1560"/>
    <s v="MISE A DISPOSITION DE LOCAUX"/>
  </r>
  <r>
    <x v="2"/>
    <x v="0"/>
    <x v="0"/>
    <n v="20000"/>
    <x v="530"/>
    <s v=""/>
  </r>
  <r>
    <x v="2"/>
    <x v="0"/>
    <x v="0"/>
    <n v="3000"/>
    <x v="531"/>
    <s v=""/>
  </r>
  <r>
    <x v="2"/>
    <x v="0"/>
    <x v="0"/>
    <n v="1500"/>
    <x v="533"/>
    <s v=""/>
  </r>
  <r>
    <x v="2"/>
    <x v="0"/>
    <x v="0"/>
    <n v="7000"/>
    <x v="534"/>
    <s v=""/>
  </r>
  <r>
    <x v="2"/>
    <x v="0"/>
    <x v="0"/>
    <n v="2500"/>
    <x v="535"/>
    <s v=""/>
  </r>
  <r>
    <x v="2"/>
    <x v="0"/>
    <x v="0"/>
    <n v="2000"/>
    <x v="536"/>
    <s v=""/>
  </r>
  <r>
    <x v="2"/>
    <x v="0"/>
    <x v="0"/>
    <n v="5000"/>
    <x v="2320"/>
    <s v=""/>
  </r>
  <r>
    <x v="2"/>
    <x v="0"/>
    <x v="0"/>
    <n v="3473.37"/>
    <x v="539"/>
    <s v="MISE A DISPOSITION DE LOCAUX"/>
  </r>
  <r>
    <x v="2"/>
    <x v="0"/>
    <x v="0"/>
    <n v="116113.99"/>
    <x v="540"/>
    <s v="MISE A DISPOSITION DE LOCAUX"/>
  </r>
  <r>
    <x v="2"/>
    <x v="0"/>
    <x v="0"/>
    <n v="370000"/>
    <x v="540"/>
    <s v=""/>
  </r>
  <r>
    <x v="2"/>
    <x v="0"/>
    <x v="0"/>
    <n v="35000"/>
    <x v="541"/>
    <s v=""/>
  </r>
  <r>
    <x v="2"/>
    <x v="0"/>
    <x v="0"/>
    <n v="1500"/>
    <x v="542"/>
    <s v=""/>
  </r>
  <r>
    <x v="2"/>
    <x v="0"/>
    <x v="0"/>
    <n v="1700"/>
    <x v="2321"/>
    <s v=""/>
  </r>
  <r>
    <x v="2"/>
    <x v="0"/>
    <x v="0"/>
    <n v="22000"/>
    <x v="543"/>
    <s v=""/>
  </r>
  <r>
    <x v="2"/>
    <x v="0"/>
    <x v="0"/>
    <n v="3500"/>
    <x v="544"/>
    <s v=""/>
  </r>
  <r>
    <x v="2"/>
    <x v="0"/>
    <x v="0"/>
    <n v="2000"/>
    <x v="2322"/>
    <s v=""/>
  </r>
  <r>
    <x v="2"/>
    <x v="0"/>
    <x v="0"/>
    <n v="1300"/>
    <x v="546"/>
    <s v=""/>
  </r>
  <r>
    <x v="2"/>
    <x v="0"/>
    <x v="0"/>
    <n v="4000"/>
    <x v="547"/>
    <s v=""/>
  </r>
  <r>
    <x v="2"/>
    <x v="0"/>
    <x v="0"/>
    <n v="13000"/>
    <x v="548"/>
    <s v=""/>
  </r>
  <r>
    <x v="2"/>
    <x v="0"/>
    <x v="0"/>
    <n v="7700"/>
    <x v="2323"/>
    <s v=""/>
  </r>
  <r>
    <x v="2"/>
    <x v="0"/>
    <x v="0"/>
    <n v="1500"/>
    <x v="2324"/>
    <s v=""/>
  </r>
  <r>
    <x v="2"/>
    <x v="0"/>
    <x v="0"/>
    <n v="35000"/>
    <x v="549"/>
    <s v=""/>
  </r>
  <r>
    <x v="2"/>
    <x v="0"/>
    <x v="0"/>
    <n v="4600"/>
    <x v="1565"/>
    <s v=""/>
  </r>
  <r>
    <x v="2"/>
    <x v="0"/>
    <x v="0"/>
    <n v="39884.06"/>
    <x v="1568"/>
    <s v="MISE A DISPOSITION DE LOCAUX"/>
  </r>
  <r>
    <x v="2"/>
    <x v="0"/>
    <x v="0"/>
    <n v="100000"/>
    <x v="1568"/>
    <s v=""/>
  </r>
  <r>
    <x v="2"/>
    <x v="0"/>
    <x v="0"/>
    <n v="3000"/>
    <x v="2325"/>
    <s v=""/>
  </r>
  <r>
    <x v="2"/>
    <x v="0"/>
    <x v="0"/>
    <n v="4500"/>
    <x v="2326"/>
    <s v=""/>
  </r>
  <r>
    <x v="2"/>
    <x v="0"/>
    <x v="0"/>
    <n v="3000"/>
    <x v="2327"/>
    <s v=""/>
  </r>
  <r>
    <x v="2"/>
    <x v="0"/>
    <x v="0"/>
    <n v="5900"/>
    <x v="2328"/>
    <s v=""/>
  </r>
  <r>
    <x v="2"/>
    <x v="0"/>
    <x v="0"/>
    <n v="10000"/>
    <x v="553"/>
    <s v=""/>
  </r>
  <r>
    <x v="2"/>
    <x v="0"/>
    <x v="0"/>
    <n v="6000"/>
    <x v="554"/>
    <s v=""/>
  </r>
  <r>
    <x v="2"/>
    <x v="0"/>
    <x v="0"/>
    <n v="1500"/>
    <x v="2329"/>
    <s v=""/>
  </r>
  <r>
    <x v="2"/>
    <x v="0"/>
    <x v="0"/>
    <n v="10000"/>
    <x v="555"/>
    <s v=""/>
  </r>
  <r>
    <x v="2"/>
    <x v="0"/>
    <x v="0"/>
    <n v="5000"/>
    <x v="2330"/>
    <s v=""/>
  </r>
  <r>
    <x v="2"/>
    <x v="0"/>
    <x v="0"/>
    <n v="7000"/>
    <x v="557"/>
    <s v=""/>
  </r>
  <r>
    <x v="2"/>
    <x v="0"/>
    <x v="0"/>
    <n v="3432.08"/>
    <x v="2331"/>
    <s v="MISE A DISPOSITION DE LOCAUX"/>
  </r>
  <r>
    <x v="2"/>
    <x v="0"/>
    <x v="0"/>
    <n v="46966.15"/>
    <x v="558"/>
    <s v="MISE A DISPOSITION DE LOCAUX"/>
  </r>
  <r>
    <x v="2"/>
    <x v="0"/>
    <x v="0"/>
    <n v="16000"/>
    <x v="558"/>
    <s v=""/>
  </r>
  <r>
    <x v="2"/>
    <x v="0"/>
    <x v="0"/>
    <n v="5000"/>
    <x v="1577"/>
    <s v=""/>
  </r>
  <r>
    <x v="2"/>
    <x v="0"/>
    <x v="0"/>
    <n v="400000"/>
    <x v="2332"/>
    <s v="MISE A DISPO DU STADE VELODROME EN VUE DE L ACCUEIL DE L EURO 2016"/>
  </r>
  <r>
    <x v="2"/>
    <x v="0"/>
    <x v="0"/>
    <n v="15000"/>
    <x v="2333"/>
    <s v=""/>
  </r>
  <r>
    <x v="2"/>
    <x v="0"/>
    <x v="0"/>
    <n v="150000"/>
    <x v="2334"/>
    <s v=""/>
  </r>
  <r>
    <x v="2"/>
    <x v="0"/>
    <x v="0"/>
    <n v="1977.83"/>
    <x v="2335"/>
    <s v="MISE A DISPOSITION DE LOCAUX"/>
  </r>
  <r>
    <x v="2"/>
    <x v="0"/>
    <x v="0"/>
    <n v="2631.76"/>
    <x v="2336"/>
    <s v="MISE A DISPOSITION DE LOCAUX"/>
  </r>
  <r>
    <x v="2"/>
    <x v="0"/>
    <x v="0"/>
    <n v="11821.86"/>
    <x v="2337"/>
    <s v="MISE A DISPOSITION DE LOCAUX"/>
  </r>
  <r>
    <x v="2"/>
    <x v="0"/>
    <x v="0"/>
    <n v="10000"/>
    <x v="1581"/>
    <s v=""/>
  </r>
  <r>
    <x v="2"/>
    <x v="0"/>
    <x v="0"/>
    <n v="1000"/>
    <x v="2338"/>
    <s v=""/>
  </r>
  <r>
    <x v="2"/>
    <x v="0"/>
    <x v="0"/>
    <n v="2000"/>
    <x v="2339"/>
    <s v=""/>
  </r>
  <r>
    <x v="2"/>
    <x v="0"/>
    <x v="0"/>
    <n v="4500"/>
    <x v="1582"/>
    <s v=""/>
  </r>
  <r>
    <x v="2"/>
    <x v="0"/>
    <x v="0"/>
    <n v="4500"/>
    <x v="566"/>
    <s v=""/>
  </r>
  <r>
    <x v="2"/>
    <x v="0"/>
    <x v="0"/>
    <n v="1200"/>
    <x v="567"/>
    <s v=""/>
  </r>
  <r>
    <x v="2"/>
    <x v="0"/>
    <x v="0"/>
    <n v="416110.76"/>
    <x v="568"/>
    <s v="MISE A DISPOSITION DE LOCAUX"/>
  </r>
  <r>
    <x v="2"/>
    <x v="0"/>
    <x v="0"/>
    <n v="1420000"/>
    <x v="568"/>
    <s v=""/>
  </r>
  <r>
    <x v="2"/>
    <x v="0"/>
    <x v="0"/>
    <n v="1040000"/>
    <x v="569"/>
    <s v=""/>
  </r>
  <r>
    <x v="2"/>
    <x v="0"/>
    <x v="0"/>
    <n v="800"/>
    <x v="571"/>
    <s v="MISE A DISPOSITION DE LA SALLE DE CONFERENCE LE 2 DECEMBRE 2016 1/2 JOURNEE TARIF AUTRE QUE CULTUREL"/>
  </r>
  <r>
    <x v="2"/>
    <x v="0"/>
    <x v="0"/>
    <n v="3500"/>
    <x v="572"/>
    <s v=""/>
  </r>
  <r>
    <x v="2"/>
    <x v="0"/>
    <x v="0"/>
    <n v="23993"/>
    <x v="573"/>
    <s v=""/>
  </r>
  <r>
    <x v="2"/>
    <x v="0"/>
    <x v="0"/>
    <n v="10000"/>
    <x v="574"/>
    <s v=""/>
  </r>
  <r>
    <x v="2"/>
    <x v="0"/>
    <x v="0"/>
    <n v="7000"/>
    <x v="2340"/>
    <s v=""/>
  </r>
  <r>
    <x v="2"/>
    <x v="0"/>
    <x v="0"/>
    <n v="126038.39999999999"/>
    <x v="1584"/>
    <s v=""/>
  </r>
  <r>
    <x v="2"/>
    <x v="0"/>
    <x v="0"/>
    <n v="4000"/>
    <x v="2341"/>
    <s v=""/>
  </r>
  <r>
    <x v="2"/>
    <x v="0"/>
    <x v="0"/>
    <n v="30000"/>
    <x v="575"/>
    <s v=""/>
  </r>
  <r>
    <x v="2"/>
    <x v="0"/>
    <x v="0"/>
    <n v="1000000"/>
    <x v="1586"/>
    <s v=""/>
  </r>
  <r>
    <x v="2"/>
    <x v="0"/>
    <x v="0"/>
    <n v="8000"/>
    <x v="1587"/>
    <s v=""/>
  </r>
  <r>
    <x v="2"/>
    <x v="0"/>
    <x v="0"/>
    <n v="436000"/>
    <x v="580"/>
    <s v=""/>
  </r>
  <r>
    <x v="2"/>
    <x v="0"/>
    <x v="0"/>
    <n v="30000"/>
    <x v="1589"/>
    <s v=""/>
  </r>
  <r>
    <x v="2"/>
    <x v="0"/>
    <x v="0"/>
    <n v="24000"/>
    <x v="581"/>
    <s v=""/>
  </r>
  <r>
    <x v="2"/>
    <x v="0"/>
    <x v="0"/>
    <n v="15000"/>
    <x v="582"/>
    <s v=""/>
  </r>
  <r>
    <x v="2"/>
    <x v="0"/>
    <x v="0"/>
    <n v="7000"/>
    <x v="1590"/>
    <s v=""/>
  </r>
  <r>
    <x v="2"/>
    <x v="0"/>
    <x v="0"/>
    <n v="1500"/>
    <x v="583"/>
    <s v=""/>
  </r>
  <r>
    <x v="2"/>
    <x v="0"/>
    <x v="0"/>
    <n v="1000"/>
    <x v="585"/>
    <s v=""/>
  </r>
  <r>
    <x v="2"/>
    <x v="0"/>
    <x v="0"/>
    <n v="13688"/>
    <x v="1593"/>
    <s v=""/>
  </r>
  <r>
    <x v="2"/>
    <x v="0"/>
    <x v="0"/>
    <n v="4658"/>
    <x v="2342"/>
    <s v="MISE A DISPOSITION DE LOCAUX"/>
  </r>
  <r>
    <x v="2"/>
    <x v="0"/>
    <x v="0"/>
    <n v="30000"/>
    <x v="587"/>
    <s v=""/>
  </r>
  <r>
    <x v="2"/>
    <x v="0"/>
    <x v="0"/>
    <n v="33400"/>
    <x v="588"/>
    <s v=""/>
  </r>
  <r>
    <x v="2"/>
    <x v="0"/>
    <x v="0"/>
    <n v="26424.11"/>
    <x v="1595"/>
    <s v="MISE A DISPOSITION DE LOCAUX"/>
  </r>
  <r>
    <x v="2"/>
    <x v="0"/>
    <x v="0"/>
    <n v="2000"/>
    <x v="590"/>
    <s v=""/>
  </r>
  <r>
    <x v="2"/>
    <x v="0"/>
    <x v="0"/>
    <n v="2250"/>
    <x v="591"/>
    <s v="AFIN DE RECEVOIR DU PUBLIC DURANT LES HEURES D OUVERTURE,"/>
  </r>
  <r>
    <x v="2"/>
    <x v="0"/>
    <x v="0"/>
    <n v="2500"/>
    <x v="591"/>
    <s v=""/>
  </r>
  <r>
    <x v="2"/>
    <x v="0"/>
    <x v="0"/>
    <n v="16833.55"/>
    <x v="2343"/>
    <s v="MISE A DISPOSITION DE LOCAUX"/>
  </r>
  <r>
    <x v="2"/>
    <x v="0"/>
    <x v="0"/>
    <n v="8000"/>
    <x v="592"/>
    <s v=""/>
  </r>
  <r>
    <x v="2"/>
    <x v="0"/>
    <x v="0"/>
    <n v="1000"/>
    <x v="593"/>
    <s v=""/>
  </r>
  <r>
    <x v="2"/>
    <x v="0"/>
    <x v="0"/>
    <n v="83000"/>
    <x v="595"/>
    <s v=""/>
  </r>
  <r>
    <x v="2"/>
    <x v="0"/>
    <x v="0"/>
    <n v="3500"/>
    <x v="596"/>
    <s v=""/>
  </r>
  <r>
    <x v="2"/>
    <x v="0"/>
    <x v="0"/>
    <n v="89589.48"/>
    <x v="1597"/>
    <s v="MISE A DISPOSITION DE LOCAUX"/>
  </r>
  <r>
    <x v="2"/>
    <x v="0"/>
    <x v="0"/>
    <n v="6000"/>
    <x v="600"/>
    <s v=""/>
  </r>
  <r>
    <x v="2"/>
    <x v="0"/>
    <x v="0"/>
    <n v="12000"/>
    <x v="601"/>
    <s v=""/>
  </r>
  <r>
    <x v="2"/>
    <x v="0"/>
    <x v="0"/>
    <n v="80971.17"/>
    <x v="602"/>
    <s v="MISE A DISPOSITION DE LOCAUX"/>
  </r>
  <r>
    <x v="2"/>
    <x v="0"/>
    <x v="0"/>
    <n v="90000"/>
    <x v="602"/>
    <s v=""/>
  </r>
  <r>
    <x v="2"/>
    <x v="0"/>
    <x v="0"/>
    <n v="33000"/>
    <x v="1599"/>
    <s v=""/>
  </r>
  <r>
    <x v="2"/>
    <x v="0"/>
    <x v="0"/>
    <n v="3000"/>
    <x v="2344"/>
    <s v=""/>
  </r>
  <r>
    <x v="2"/>
    <x v="0"/>
    <x v="0"/>
    <n v="5513"/>
    <x v="604"/>
    <s v=""/>
  </r>
  <r>
    <x v="2"/>
    <x v="0"/>
    <x v="0"/>
    <n v="170000"/>
    <x v="607"/>
    <s v=""/>
  </r>
  <r>
    <x v="2"/>
    <x v="0"/>
    <x v="0"/>
    <n v="40000"/>
    <x v="608"/>
    <s v=""/>
  </r>
  <r>
    <x v="2"/>
    <x v="0"/>
    <x v="0"/>
    <n v="6000"/>
    <x v="2345"/>
    <s v=""/>
  </r>
  <r>
    <x v="2"/>
    <x v="0"/>
    <x v="0"/>
    <n v="47500"/>
    <x v="610"/>
    <s v=""/>
  </r>
  <r>
    <x v="2"/>
    <x v="0"/>
    <x v="0"/>
    <n v="1000"/>
    <x v="611"/>
    <s v=""/>
  </r>
  <r>
    <x v="2"/>
    <x v="0"/>
    <x v="0"/>
    <n v="266480"/>
    <x v="2346"/>
    <s v=""/>
  </r>
  <r>
    <x v="2"/>
    <x v="0"/>
    <x v="0"/>
    <n v="148560"/>
    <x v="2346"/>
    <s v="MISE A DISPO A L ASSO DES LOCAUX DE L UHU SUR LES SITES MADRAGUE VILLE ET ANCIENNE ECOLE ST LOUIS"/>
  </r>
  <r>
    <x v="2"/>
    <x v="0"/>
    <x v="0"/>
    <n v="90000"/>
    <x v="616"/>
    <s v=""/>
  </r>
  <r>
    <x v="2"/>
    <x v="0"/>
    <x v="0"/>
    <n v="4000"/>
    <x v="617"/>
    <s v=""/>
  </r>
  <r>
    <x v="2"/>
    <x v="0"/>
    <x v="0"/>
    <n v="7618.85"/>
    <x v="2347"/>
    <s v="MISE A DISPOSITION DE TERRAIN"/>
  </r>
  <r>
    <x v="2"/>
    <x v="0"/>
    <x v="0"/>
    <n v="800"/>
    <x v="618"/>
    <s v=""/>
  </r>
  <r>
    <x v="2"/>
    <x v="0"/>
    <x v="0"/>
    <n v="5000"/>
    <x v="619"/>
    <s v=""/>
  </r>
  <r>
    <x v="2"/>
    <x v="0"/>
    <x v="0"/>
    <n v="21159.81"/>
    <x v="2348"/>
    <s v="MISE A DISPOSITION DE LOCAUX"/>
  </r>
  <r>
    <x v="2"/>
    <x v="0"/>
    <x v="0"/>
    <n v="1908.57"/>
    <x v="1605"/>
    <s v="MISE A DISPOSITION DE LOCAUX"/>
  </r>
  <r>
    <x v="2"/>
    <x v="0"/>
    <x v="0"/>
    <n v="31372"/>
    <x v="622"/>
    <s v=""/>
  </r>
  <r>
    <x v="2"/>
    <x v="0"/>
    <x v="0"/>
    <n v="49848.800000000003"/>
    <x v="624"/>
    <s v=""/>
  </r>
  <r>
    <x v="2"/>
    <x v="0"/>
    <x v="0"/>
    <n v="38000"/>
    <x v="627"/>
    <s v=""/>
  </r>
  <r>
    <x v="2"/>
    <x v="0"/>
    <x v="0"/>
    <n v="5000"/>
    <x v="628"/>
    <s v=""/>
  </r>
  <r>
    <x v="2"/>
    <x v="0"/>
    <x v="0"/>
    <n v="6000"/>
    <x v="629"/>
    <s v=""/>
  </r>
  <r>
    <x v="2"/>
    <x v="0"/>
    <x v="0"/>
    <n v="2000"/>
    <x v="2349"/>
    <s v=""/>
  </r>
  <r>
    <x v="2"/>
    <x v="0"/>
    <x v="0"/>
    <n v="1500"/>
    <x v="2350"/>
    <s v=""/>
  </r>
  <r>
    <x v="2"/>
    <x v="0"/>
    <x v="0"/>
    <n v="10000"/>
    <x v="632"/>
    <s v=""/>
  </r>
  <r>
    <x v="2"/>
    <x v="0"/>
    <x v="0"/>
    <n v="3000"/>
    <x v="2351"/>
    <s v=""/>
  </r>
  <r>
    <x v="2"/>
    <x v="0"/>
    <x v="0"/>
    <n v="6000"/>
    <x v="2352"/>
    <s v=""/>
  </r>
  <r>
    <x v="2"/>
    <x v="0"/>
    <x v="0"/>
    <n v="60000"/>
    <x v="635"/>
    <s v=""/>
  </r>
  <r>
    <x v="2"/>
    <x v="0"/>
    <x v="0"/>
    <n v="5000"/>
    <x v="636"/>
    <s v=""/>
  </r>
  <r>
    <x v="2"/>
    <x v="0"/>
    <x v="0"/>
    <n v="2500"/>
    <x v="637"/>
    <s v=""/>
  </r>
  <r>
    <x v="2"/>
    <x v="0"/>
    <x v="0"/>
    <n v="2000"/>
    <x v="638"/>
    <s v=""/>
  </r>
  <r>
    <x v="2"/>
    <x v="0"/>
    <x v="0"/>
    <n v="32419.040000000001"/>
    <x v="1609"/>
    <s v="MISE A DISPOSITION DE LOCAUX"/>
  </r>
  <r>
    <x v="2"/>
    <x v="0"/>
    <x v="0"/>
    <n v="6000"/>
    <x v="1610"/>
    <s v=""/>
  </r>
  <r>
    <x v="2"/>
    <x v="0"/>
    <x v="0"/>
    <n v="8000"/>
    <x v="644"/>
    <s v=""/>
  </r>
  <r>
    <x v="2"/>
    <x v="0"/>
    <x v="0"/>
    <n v="30000"/>
    <x v="645"/>
    <s v=""/>
  </r>
  <r>
    <x v="2"/>
    <x v="0"/>
    <x v="0"/>
    <n v="17022.099999999999"/>
    <x v="646"/>
    <s v="MISE A DISPOSITION DE LOCAUX"/>
  </r>
  <r>
    <x v="2"/>
    <x v="0"/>
    <x v="0"/>
    <n v="88630"/>
    <x v="648"/>
    <s v="M A D 3 AGENTS MUNICIPAUX + 234 M2 DE LOCAUX DOCKS ATRIUM"/>
  </r>
  <r>
    <x v="2"/>
    <x v="0"/>
    <x v="0"/>
    <n v="328469.71000000002"/>
    <x v="648"/>
    <s v=""/>
  </r>
  <r>
    <x v="2"/>
    <x v="0"/>
    <x v="0"/>
    <n v="36000"/>
    <x v="649"/>
    <s v=""/>
  </r>
  <r>
    <x v="2"/>
    <x v="0"/>
    <x v="0"/>
    <n v="70000"/>
    <x v="2353"/>
    <s v=""/>
  </r>
  <r>
    <x v="2"/>
    <x v="0"/>
    <x v="0"/>
    <n v="1500"/>
    <x v="2354"/>
    <s v=""/>
  </r>
  <r>
    <x v="2"/>
    <x v="0"/>
    <x v="0"/>
    <n v="82000"/>
    <x v="653"/>
    <s v=""/>
  </r>
  <r>
    <x v="2"/>
    <x v="0"/>
    <x v="0"/>
    <n v="2900383.92"/>
    <x v="654"/>
    <s v=""/>
  </r>
  <r>
    <x v="2"/>
    <x v="0"/>
    <x v="0"/>
    <n v="30031.63"/>
    <x v="2355"/>
    <s v="MISE A DISPOSITION DE LOCAUX"/>
  </r>
  <r>
    <x v="2"/>
    <x v="0"/>
    <x v="0"/>
    <n v="42084.25"/>
    <x v="2355"/>
    <s v="MISE A DISPOSITION DE LOCAUX BLANCARDE"/>
  </r>
  <r>
    <x v="2"/>
    <x v="0"/>
    <x v="0"/>
    <n v="20111.900000000001"/>
    <x v="2355"/>
    <s v="MISE A DISPOSITION DE LOCAUX BOMPARD ENDOUME"/>
  </r>
  <r>
    <x v="2"/>
    <x v="0"/>
    <x v="0"/>
    <n v="68912.67"/>
    <x v="2355"/>
    <s v="MISE A DISPOSITION DE LOCAUX BONNEVEINE"/>
  </r>
  <r>
    <x v="2"/>
    <x v="0"/>
    <x v="0"/>
    <n v="69764.56"/>
    <x v="2355"/>
    <s v="MISE A DISPOSITION DE LOCAUX CENTRE D ACCUEIL"/>
  </r>
  <r>
    <x v="2"/>
    <x v="0"/>
    <x v="0"/>
    <n v="6907.45"/>
    <x v="2355"/>
    <s v="MISE A DISPOSITION DE LOCAUX ESPACE POUR TOUS LES CAILLOLS"/>
  </r>
  <r>
    <x v="2"/>
    <x v="0"/>
    <x v="0"/>
    <n v="81405.05"/>
    <x v="2355"/>
    <s v="MISE A DISPOSITION DE LOCAUX FISSIAUX FOCH LES PIRATES MICHELET"/>
  </r>
  <r>
    <x v="2"/>
    <x v="0"/>
    <x v="0"/>
    <n v="105033.60000000001"/>
    <x v="2355"/>
    <s v="MISE A DISPOSITION DE LOCAUX JULIEN"/>
  </r>
  <r>
    <x v="2"/>
    <x v="0"/>
    <x v="0"/>
    <n v="72628.72"/>
    <x v="2355"/>
    <s v="MISE A DISPOSITION DE LOCAUX LA CORDERIE"/>
  </r>
  <r>
    <x v="2"/>
    <x v="0"/>
    <x v="0"/>
    <n v="29503.360000000001"/>
    <x v="2355"/>
    <s v="MISE A DISPOSITION DE LOCAUX LES CAMOINS"/>
  </r>
  <r>
    <x v="2"/>
    <x v="0"/>
    <x v="0"/>
    <n v="29086.31"/>
    <x v="2355"/>
    <s v="MISE A DISPOSITION DE LOCAUX MPT CORDERIE ANNEXE RUE DE LA CROIX"/>
  </r>
  <r>
    <x v="2"/>
    <x v="0"/>
    <x v="0"/>
    <n v="4865.2299999999996"/>
    <x v="2355"/>
    <s v="MISE A DISPOSITION DE LOCAUX"/>
  </r>
  <r>
    <x v="2"/>
    <x v="0"/>
    <x v="0"/>
    <n v="4951.16"/>
    <x v="2355"/>
    <s v="MISE A DISPOSITION DE LOCAUX"/>
  </r>
  <r>
    <x v="2"/>
    <x v="0"/>
    <x v="0"/>
    <n v="66209.45"/>
    <x v="2355"/>
    <s v="MISE A DISPOSITION DE LOCAUX ST BARNABE"/>
  </r>
  <r>
    <x v="2"/>
    <x v="0"/>
    <x v="0"/>
    <n v="32404.63"/>
    <x v="2355"/>
    <s v="MISE A DISPOSITION DE LOCAUX TIVOLI"/>
  </r>
  <r>
    <x v="2"/>
    <x v="0"/>
    <x v="0"/>
    <n v="69579.61"/>
    <x v="2355"/>
    <s v="MISE A DISPOSITION DE LOCAUX TROIS LUCS ANNEXE LA VALENTINE"/>
  </r>
  <r>
    <x v="2"/>
    <x v="0"/>
    <x v="0"/>
    <n v="113473.24"/>
    <x v="2355"/>
    <s v="MISE A DISPOSITION DE LOCAUX VALLEE DE L HUVEAUNE"/>
  </r>
  <r>
    <x v="2"/>
    <x v="0"/>
    <x v="0"/>
    <n v="8000"/>
    <x v="655"/>
    <s v=""/>
  </r>
  <r>
    <x v="2"/>
    <x v="0"/>
    <x v="0"/>
    <n v="60000"/>
    <x v="656"/>
    <s v=""/>
  </r>
  <r>
    <x v="2"/>
    <x v="0"/>
    <x v="0"/>
    <n v="5000"/>
    <x v="658"/>
    <s v=""/>
  </r>
  <r>
    <x v="2"/>
    <x v="0"/>
    <x v="0"/>
    <n v="2000"/>
    <x v="2356"/>
    <s v=""/>
  </r>
  <r>
    <x v="2"/>
    <x v="0"/>
    <x v="0"/>
    <n v="20000"/>
    <x v="662"/>
    <s v=""/>
  </r>
  <r>
    <x v="2"/>
    <x v="0"/>
    <x v="0"/>
    <n v="10000"/>
    <x v="2357"/>
    <s v="MISE A DISPOSITION COUR DE LA VIEILLE CHARITE"/>
  </r>
  <r>
    <x v="2"/>
    <x v="0"/>
    <x v="0"/>
    <n v="38000"/>
    <x v="2357"/>
    <s v=""/>
  </r>
  <r>
    <x v="2"/>
    <x v="0"/>
    <x v="0"/>
    <n v="40500"/>
    <x v="664"/>
    <s v=""/>
  </r>
  <r>
    <x v="2"/>
    <x v="0"/>
    <x v="0"/>
    <n v="58484.13"/>
    <x v="2358"/>
    <s v="MISE A DISPOSITION DE LOCAUX"/>
  </r>
  <r>
    <x v="2"/>
    <x v="0"/>
    <x v="0"/>
    <n v="8000"/>
    <x v="1623"/>
    <s v=""/>
  </r>
  <r>
    <x v="2"/>
    <x v="0"/>
    <x v="0"/>
    <n v="15000"/>
    <x v="669"/>
    <s v=""/>
  </r>
  <r>
    <x v="2"/>
    <x v="0"/>
    <x v="0"/>
    <n v="14000"/>
    <x v="671"/>
    <s v=""/>
  </r>
  <r>
    <x v="2"/>
    <x v="0"/>
    <x v="0"/>
    <n v="4797.13"/>
    <x v="1624"/>
    <s v="MISE A DISPOSITION DE LOCAUX"/>
  </r>
  <r>
    <x v="2"/>
    <x v="0"/>
    <x v="0"/>
    <n v="4787.9799999999996"/>
    <x v="672"/>
    <s v="MISE A DISPOSITION DE LOCAUX"/>
  </r>
  <r>
    <x v="2"/>
    <x v="0"/>
    <x v="0"/>
    <n v="14000"/>
    <x v="672"/>
    <s v=""/>
  </r>
  <r>
    <x v="2"/>
    <x v="0"/>
    <x v="0"/>
    <n v="5000"/>
    <x v="1625"/>
    <s v=""/>
  </r>
  <r>
    <x v="2"/>
    <x v="0"/>
    <x v="0"/>
    <n v="3500"/>
    <x v="675"/>
    <s v=""/>
  </r>
  <r>
    <x v="2"/>
    <x v="0"/>
    <x v="0"/>
    <n v="20000"/>
    <x v="676"/>
    <s v=""/>
  </r>
  <r>
    <x v="2"/>
    <x v="0"/>
    <x v="0"/>
    <n v="45000"/>
    <x v="2359"/>
    <s v=""/>
  </r>
  <r>
    <x v="2"/>
    <x v="0"/>
    <x v="0"/>
    <n v="6000"/>
    <x v="1626"/>
    <s v=""/>
  </r>
  <r>
    <x v="2"/>
    <x v="0"/>
    <x v="0"/>
    <n v="40000"/>
    <x v="677"/>
    <s v=""/>
  </r>
  <r>
    <x v="2"/>
    <x v="0"/>
    <x v="0"/>
    <n v="1500"/>
    <x v="680"/>
    <s v=""/>
  </r>
  <r>
    <x v="2"/>
    <x v="0"/>
    <x v="0"/>
    <n v="20000"/>
    <x v="681"/>
    <s v=""/>
  </r>
  <r>
    <x v="2"/>
    <x v="0"/>
    <x v="0"/>
    <n v="4979.3900000000003"/>
    <x v="682"/>
    <s v="MISE A DISPOSITION DE LOCAUX"/>
  </r>
  <r>
    <x v="2"/>
    <x v="0"/>
    <x v="0"/>
    <n v="2500"/>
    <x v="683"/>
    <s v=""/>
  </r>
  <r>
    <x v="2"/>
    <x v="0"/>
    <x v="0"/>
    <n v="15000"/>
    <x v="684"/>
    <s v=""/>
  </r>
  <r>
    <x v="2"/>
    <x v="0"/>
    <x v="0"/>
    <n v="10200"/>
    <x v="685"/>
    <s v=""/>
  </r>
  <r>
    <x v="2"/>
    <x v="0"/>
    <x v="0"/>
    <n v="12000"/>
    <x v="686"/>
    <s v=""/>
  </r>
  <r>
    <x v="2"/>
    <x v="0"/>
    <x v="0"/>
    <n v="10049.969999999999"/>
    <x v="1629"/>
    <s v="MISE A DISPOSITION DE TERRAIN"/>
  </r>
  <r>
    <x v="2"/>
    <x v="0"/>
    <x v="0"/>
    <n v="54991.199999999997"/>
    <x v="687"/>
    <s v=""/>
  </r>
  <r>
    <x v="2"/>
    <x v="0"/>
    <x v="0"/>
    <n v="1500"/>
    <x v="688"/>
    <s v=""/>
  </r>
  <r>
    <x v="2"/>
    <x v="0"/>
    <x v="0"/>
    <n v="13000"/>
    <x v="689"/>
    <s v=""/>
  </r>
  <r>
    <x v="2"/>
    <x v="0"/>
    <x v="0"/>
    <n v="2300"/>
    <x v="2360"/>
    <s v=""/>
  </r>
  <r>
    <x v="2"/>
    <x v="0"/>
    <x v="0"/>
    <n v="0"/>
    <x v="2361"/>
    <s v="GRATUITE D UN RECITAL DES SOLISTES DU CHOEUR DE L OPERA LE 23 MAI 2016"/>
  </r>
  <r>
    <x v="2"/>
    <x v="0"/>
    <x v="0"/>
    <n v="2000"/>
    <x v="692"/>
    <s v=""/>
  </r>
  <r>
    <x v="2"/>
    <x v="0"/>
    <x v="0"/>
    <n v="3000"/>
    <x v="694"/>
    <s v=""/>
  </r>
  <r>
    <x v="2"/>
    <x v="0"/>
    <x v="0"/>
    <n v="50000"/>
    <x v="695"/>
    <s v=""/>
  </r>
  <r>
    <x v="2"/>
    <x v="0"/>
    <x v="0"/>
    <n v="1000"/>
    <x v="2362"/>
    <s v=""/>
  </r>
  <r>
    <x v="2"/>
    <x v="0"/>
    <x v="0"/>
    <n v="9000"/>
    <x v="2363"/>
    <s v=""/>
  </r>
  <r>
    <x v="2"/>
    <x v="0"/>
    <x v="0"/>
    <n v="35000"/>
    <x v="697"/>
    <s v=""/>
  </r>
  <r>
    <x v="2"/>
    <x v="0"/>
    <x v="0"/>
    <n v="3000"/>
    <x v="2364"/>
    <s v=""/>
  </r>
  <r>
    <x v="2"/>
    <x v="0"/>
    <x v="0"/>
    <n v="2500"/>
    <x v="700"/>
    <s v=""/>
  </r>
  <r>
    <x v="2"/>
    <x v="0"/>
    <x v="0"/>
    <n v="15000"/>
    <x v="701"/>
    <s v=""/>
  </r>
  <r>
    <x v="2"/>
    <x v="0"/>
    <x v="0"/>
    <n v="61759.7"/>
    <x v="704"/>
    <s v="MISE A DISPOSITION DE LOCAUX"/>
  </r>
  <r>
    <x v="2"/>
    <x v="0"/>
    <x v="0"/>
    <n v="18441.439999999999"/>
    <x v="704"/>
    <s v=""/>
  </r>
  <r>
    <x v="2"/>
    <x v="0"/>
    <x v="0"/>
    <n v="3000"/>
    <x v="705"/>
    <s v=""/>
  </r>
  <r>
    <x v="2"/>
    <x v="0"/>
    <x v="0"/>
    <n v="13700"/>
    <x v="706"/>
    <s v=""/>
  </r>
  <r>
    <x v="2"/>
    <x v="0"/>
    <x v="0"/>
    <n v="60000"/>
    <x v="707"/>
    <s v=""/>
  </r>
  <r>
    <x v="2"/>
    <x v="0"/>
    <x v="0"/>
    <n v="2000"/>
    <x v="708"/>
    <s v=""/>
  </r>
  <r>
    <x v="2"/>
    <x v="0"/>
    <x v="0"/>
    <n v="2000"/>
    <x v="709"/>
    <s v=""/>
  </r>
  <r>
    <x v="2"/>
    <x v="0"/>
    <x v="0"/>
    <n v="10000"/>
    <x v="710"/>
    <s v=""/>
  </r>
  <r>
    <x v="2"/>
    <x v="0"/>
    <x v="0"/>
    <n v="4000"/>
    <x v="711"/>
    <s v=""/>
  </r>
  <r>
    <x v="2"/>
    <x v="0"/>
    <x v="0"/>
    <n v="4000"/>
    <x v="2365"/>
    <s v=""/>
  </r>
  <r>
    <x v="2"/>
    <x v="0"/>
    <x v="0"/>
    <n v="13000"/>
    <x v="713"/>
    <s v=""/>
  </r>
  <r>
    <x v="2"/>
    <x v="0"/>
    <x v="0"/>
    <n v="5135.24"/>
    <x v="715"/>
    <s v="MISE A DISPOSITION DE LOCAUX"/>
  </r>
  <r>
    <x v="2"/>
    <x v="0"/>
    <x v="0"/>
    <n v="12804.79"/>
    <x v="716"/>
    <s v=""/>
  </r>
  <r>
    <x v="2"/>
    <x v="0"/>
    <x v="0"/>
    <n v="7752.18"/>
    <x v="1636"/>
    <s v="MISE A DISPOSITION DE LOCAUX"/>
  </r>
  <r>
    <x v="2"/>
    <x v="0"/>
    <x v="0"/>
    <n v="50000"/>
    <x v="717"/>
    <s v=""/>
  </r>
  <r>
    <x v="2"/>
    <x v="0"/>
    <x v="0"/>
    <n v="5000"/>
    <x v="2366"/>
    <s v=""/>
  </r>
  <r>
    <x v="2"/>
    <x v="0"/>
    <x v="0"/>
    <n v="28100"/>
    <x v="719"/>
    <s v=""/>
  </r>
  <r>
    <x v="2"/>
    <x v="0"/>
    <x v="0"/>
    <n v="35000"/>
    <x v="722"/>
    <s v=""/>
  </r>
  <r>
    <x v="2"/>
    <x v="0"/>
    <x v="0"/>
    <n v="8000"/>
    <x v="723"/>
    <s v=""/>
  </r>
  <r>
    <x v="2"/>
    <x v="0"/>
    <x v="0"/>
    <n v="6000"/>
    <x v="2367"/>
    <s v=""/>
  </r>
  <r>
    <x v="2"/>
    <x v="0"/>
    <x v="0"/>
    <n v="7809"/>
    <x v="2368"/>
    <s v="MISE A DISPO DE 146 M2 DE LOCAUX 10 RUE DES CONSULS 13002 MARSEILLE"/>
  </r>
  <r>
    <x v="2"/>
    <x v="0"/>
    <x v="0"/>
    <n v="274714.40000000002"/>
    <x v="724"/>
    <s v=""/>
  </r>
  <r>
    <x v="2"/>
    <x v="0"/>
    <x v="0"/>
    <n v="13484"/>
    <x v="2369"/>
    <s v=""/>
  </r>
  <r>
    <x v="2"/>
    <x v="0"/>
    <x v="0"/>
    <n v="9549"/>
    <x v="725"/>
    <s v=""/>
  </r>
  <r>
    <x v="2"/>
    <x v="0"/>
    <x v="0"/>
    <n v="23000"/>
    <x v="1639"/>
    <s v=""/>
  </r>
  <r>
    <x v="2"/>
    <x v="0"/>
    <x v="0"/>
    <n v="20000"/>
    <x v="726"/>
    <s v=""/>
  </r>
  <r>
    <x v="2"/>
    <x v="0"/>
    <x v="0"/>
    <n v="8000"/>
    <x v="728"/>
    <s v=""/>
  </r>
  <r>
    <x v="2"/>
    <x v="0"/>
    <x v="0"/>
    <n v="500"/>
    <x v="729"/>
    <s v=""/>
  </r>
  <r>
    <x v="2"/>
    <x v="0"/>
    <x v="0"/>
    <n v="2946.61"/>
    <x v="730"/>
    <s v="MISE A DISPOSITION DE LOCAUX"/>
  </r>
  <r>
    <x v="2"/>
    <x v="0"/>
    <x v="0"/>
    <n v="5000"/>
    <x v="731"/>
    <s v=""/>
  </r>
  <r>
    <x v="2"/>
    <x v="0"/>
    <x v="0"/>
    <n v="2000"/>
    <x v="732"/>
    <s v=""/>
  </r>
  <r>
    <x v="2"/>
    <x v="0"/>
    <x v="0"/>
    <n v="10000"/>
    <x v="1642"/>
    <s v=""/>
  </r>
  <r>
    <x v="2"/>
    <x v="0"/>
    <x v="0"/>
    <n v="1000"/>
    <x v="1643"/>
    <s v=""/>
  </r>
  <r>
    <x v="2"/>
    <x v="0"/>
    <x v="0"/>
    <n v="2000"/>
    <x v="2370"/>
    <s v=""/>
  </r>
  <r>
    <x v="2"/>
    <x v="0"/>
    <x v="0"/>
    <n v="15000"/>
    <x v="734"/>
    <s v=""/>
  </r>
  <r>
    <x v="2"/>
    <x v="0"/>
    <x v="0"/>
    <n v="20000"/>
    <x v="735"/>
    <s v=""/>
  </r>
  <r>
    <x v="2"/>
    <x v="0"/>
    <x v="0"/>
    <n v="15000"/>
    <x v="736"/>
    <s v=""/>
  </r>
  <r>
    <x v="2"/>
    <x v="0"/>
    <x v="0"/>
    <n v="46000"/>
    <x v="738"/>
    <s v=""/>
  </r>
  <r>
    <x v="2"/>
    <x v="0"/>
    <x v="0"/>
    <n v="17399.07"/>
    <x v="1645"/>
    <s v="MISE A DISPOSITION DE LOCAUX"/>
  </r>
  <r>
    <x v="2"/>
    <x v="0"/>
    <x v="0"/>
    <n v="2500"/>
    <x v="1646"/>
    <s v=""/>
  </r>
  <r>
    <x v="2"/>
    <x v="0"/>
    <x v="0"/>
    <n v="97483.199999999997"/>
    <x v="741"/>
    <s v=""/>
  </r>
  <r>
    <x v="2"/>
    <x v="0"/>
    <x v="0"/>
    <n v="23832.400000000001"/>
    <x v="1647"/>
    <s v=""/>
  </r>
  <r>
    <x v="2"/>
    <x v="0"/>
    <x v="0"/>
    <n v="2656.96"/>
    <x v="1648"/>
    <s v="MISE A DISPOSITION DE LOCAUX"/>
  </r>
  <r>
    <x v="2"/>
    <x v="0"/>
    <x v="0"/>
    <n v="800"/>
    <x v="2371"/>
    <s v="INSTALLER GRATUITEMENT HALL DU THEATRE DE L ODEON L EXPOSITION &quot;DES ARTISTES SUR LA CANEBIERE&quot;"/>
  </r>
  <r>
    <x v="2"/>
    <x v="0"/>
    <x v="0"/>
    <n v="102000"/>
    <x v="746"/>
    <s v=""/>
  </r>
  <r>
    <x v="2"/>
    <x v="0"/>
    <x v="0"/>
    <n v="16000"/>
    <x v="747"/>
    <s v=""/>
  </r>
  <r>
    <x v="2"/>
    <x v="0"/>
    <x v="0"/>
    <n v="1200"/>
    <x v="2372"/>
    <s v=""/>
  </r>
  <r>
    <x v="2"/>
    <x v="0"/>
    <x v="0"/>
    <n v="2112.61"/>
    <x v="1649"/>
    <s v=""/>
  </r>
  <r>
    <x v="2"/>
    <x v="0"/>
    <x v="0"/>
    <n v="5000"/>
    <x v="749"/>
    <s v=""/>
  </r>
  <r>
    <x v="2"/>
    <x v="0"/>
    <x v="0"/>
    <n v="10272"/>
    <x v="2373"/>
    <s v=""/>
  </r>
  <r>
    <x v="2"/>
    <x v="0"/>
    <x v="0"/>
    <n v="3729"/>
    <x v="2374"/>
    <s v="MISE A DISPOSITION D UN TERRAIN"/>
  </r>
  <r>
    <x v="2"/>
    <x v="0"/>
    <x v="0"/>
    <n v="1125.1300000000001"/>
    <x v="2375"/>
    <s v="MISE A DISPOSITION DE LOCAUX"/>
  </r>
  <r>
    <x v="2"/>
    <x v="0"/>
    <x v="0"/>
    <n v="244211.20000000001"/>
    <x v="750"/>
    <s v=""/>
  </r>
  <r>
    <x v="2"/>
    <x v="0"/>
    <x v="0"/>
    <n v="68840"/>
    <x v="2376"/>
    <s v=""/>
  </r>
  <r>
    <x v="2"/>
    <x v="0"/>
    <x v="0"/>
    <n v="14877.6"/>
    <x v="753"/>
    <s v="MISE A DISPOSITION DE LOCAUX"/>
  </r>
  <r>
    <x v="2"/>
    <x v="0"/>
    <x v="0"/>
    <n v="41500"/>
    <x v="753"/>
    <s v=""/>
  </r>
  <r>
    <x v="2"/>
    <x v="0"/>
    <x v="0"/>
    <n v="20000"/>
    <x v="754"/>
    <s v=""/>
  </r>
  <r>
    <x v="2"/>
    <x v="0"/>
    <x v="0"/>
    <n v="3000"/>
    <x v="755"/>
    <s v=""/>
  </r>
  <r>
    <x v="2"/>
    <x v="0"/>
    <x v="0"/>
    <n v="5000"/>
    <x v="758"/>
    <s v=""/>
  </r>
  <r>
    <x v="2"/>
    <x v="0"/>
    <x v="0"/>
    <n v="38965.49"/>
    <x v="760"/>
    <s v="MISE A DISPOSITION DE LOCAUX"/>
  </r>
  <r>
    <x v="2"/>
    <x v="0"/>
    <x v="0"/>
    <n v="5329.22"/>
    <x v="763"/>
    <s v="MISE A DISPOSITION DE LOCAUX"/>
  </r>
  <r>
    <x v="2"/>
    <x v="0"/>
    <x v="0"/>
    <n v="5000"/>
    <x v="764"/>
    <s v=""/>
  </r>
  <r>
    <x v="2"/>
    <x v="0"/>
    <x v="0"/>
    <n v="2200"/>
    <x v="765"/>
    <s v=""/>
  </r>
  <r>
    <x v="2"/>
    <x v="0"/>
    <x v="0"/>
    <n v="15000"/>
    <x v="766"/>
    <s v=""/>
  </r>
  <r>
    <x v="2"/>
    <x v="0"/>
    <x v="0"/>
    <n v="2000"/>
    <x v="2377"/>
    <s v=""/>
  </r>
  <r>
    <x v="2"/>
    <x v="0"/>
    <x v="0"/>
    <n v="9000"/>
    <x v="767"/>
    <s v=""/>
  </r>
  <r>
    <x v="2"/>
    <x v="0"/>
    <x v="0"/>
    <n v="73451.27"/>
    <x v="769"/>
    <s v="MISE A DISPOSITION DE LOCAUX"/>
  </r>
  <r>
    <x v="2"/>
    <x v="0"/>
    <x v="0"/>
    <n v="90088.31"/>
    <x v="769"/>
    <s v="MISE A DISPOSITION DE LOCAUX ROSE ROLLANDIN"/>
  </r>
  <r>
    <x v="2"/>
    <x v="0"/>
    <x v="0"/>
    <n v="81205.990000000005"/>
    <x v="769"/>
    <s v="MISE A DISPOSITION DE LOCAUX BELLE DE MAI"/>
  </r>
  <r>
    <x v="2"/>
    <x v="0"/>
    <x v="0"/>
    <n v="28003"/>
    <x v="769"/>
    <s v="MISE A DISPOSITION DE LOCAUX ECHELLE 13 FABRICINA"/>
  </r>
  <r>
    <x v="2"/>
    <x v="0"/>
    <x v="0"/>
    <n v="35108.720000000001"/>
    <x v="769"/>
    <s v="MISE A DISPOSITION DE LOCAUX KALLISTE GRANIERE"/>
  </r>
  <r>
    <x v="2"/>
    <x v="0"/>
    <x v="0"/>
    <n v="12513.45"/>
    <x v="769"/>
    <s v="MISE A DISPOSITION DE LOCAUX KALLISTE GRANIERE ANNEXE MPT"/>
  </r>
  <r>
    <x v="2"/>
    <x v="0"/>
    <x v="0"/>
    <n v="72149.649999999994"/>
    <x v="769"/>
    <s v="MISE A DISPOSITION DE LOCAUX MPT LA MAURELLE FRAIS VALLON"/>
  </r>
  <r>
    <x v="2"/>
    <x v="0"/>
    <x v="0"/>
    <n v="35023.699999999997"/>
    <x v="769"/>
    <s v="MISE A DISPOSITION DE LOCAUX OLIVIER BLEU"/>
  </r>
  <r>
    <x v="2"/>
    <x v="0"/>
    <x v="0"/>
    <n v="37990.089999999997"/>
    <x v="769"/>
    <s v="MISE A DISPOSITION DE LOCAUX PANIER/EVECHE"/>
  </r>
  <r>
    <x v="2"/>
    <x v="0"/>
    <x v="0"/>
    <n v="67231.360000000001"/>
    <x v="769"/>
    <s v="MISE A DISPOSITION DE LOCAUX ST MAURONT NATIONAL"/>
  </r>
  <r>
    <x v="2"/>
    <x v="0"/>
    <x v="0"/>
    <n v="63269.1"/>
    <x v="769"/>
    <s v="MISE A DISPOSITION DE LOCAUX CAMPAGNE LEVEQUE"/>
  </r>
  <r>
    <x v="2"/>
    <x v="0"/>
    <x v="0"/>
    <n v="2235602.59"/>
    <x v="769"/>
    <s v=""/>
  </r>
  <r>
    <x v="2"/>
    <x v="0"/>
    <x v="0"/>
    <n v="2500"/>
    <x v="1653"/>
    <s v=""/>
  </r>
  <r>
    <x v="2"/>
    <x v="0"/>
    <x v="0"/>
    <n v="20000"/>
    <x v="771"/>
    <s v=""/>
  </r>
  <r>
    <x v="2"/>
    <x v="0"/>
    <x v="0"/>
    <n v="22141"/>
    <x v="1655"/>
    <s v=""/>
  </r>
  <r>
    <x v="2"/>
    <x v="0"/>
    <x v="0"/>
    <n v="15000"/>
    <x v="2378"/>
    <s v=""/>
  </r>
  <r>
    <x v="2"/>
    <x v="0"/>
    <x v="0"/>
    <n v="1000"/>
    <x v="773"/>
    <s v=""/>
  </r>
  <r>
    <x v="2"/>
    <x v="0"/>
    <x v="0"/>
    <n v="7501.14"/>
    <x v="1658"/>
    <s v="MISE A DISPOSITION DE TERRAIN"/>
  </r>
  <r>
    <x v="2"/>
    <x v="0"/>
    <x v="0"/>
    <n v="3000"/>
    <x v="775"/>
    <s v=""/>
  </r>
  <r>
    <x v="2"/>
    <x v="0"/>
    <x v="0"/>
    <n v="3000"/>
    <x v="776"/>
    <s v=""/>
  </r>
  <r>
    <x v="2"/>
    <x v="0"/>
    <x v="0"/>
    <n v="5000"/>
    <x v="2379"/>
    <s v=""/>
  </r>
  <r>
    <x v="2"/>
    <x v="0"/>
    <x v="0"/>
    <n v="3000"/>
    <x v="2380"/>
    <s v=""/>
  </r>
  <r>
    <x v="2"/>
    <x v="0"/>
    <x v="0"/>
    <n v="6000"/>
    <x v="777"/>
    <s v=""/>
  </r>
  <r>
    <x v="2"/>
    <x v="0"/>
    <x v="0"/>
    <n v="50000"/>
    <x v="778"/>
    <s v=""/>
  </r>
  <r>
    <x v="2"/>
    <x v="0"/>
    <x v="0"/>
    <n v="30000"/>
    <x v="2381"/>
    <s v=""/>
  </r>
  <r>
    <x v="2"/>
    <x v="0"/>
    <x v="0"/>
    <n v="23000"/>
    <x v="779"/>
    <s v=""/>
  </r>
  <r>
    <x v="2"/>
    <x v="0"/>
    <x v="0"/>
    <n v="2500"/>
    <x v="781"/>
    <s v=""/>
  </r>
  <r>
    <x v="2"/>
    <x v="0"/>
    <x v="0"/>
    <n v="10000"/>
    <x v="783"/>
    <s v=""/>
  </r>
  <r>
    <x v="2"/>
    <x v="0"/>
    <x v="0"/>
    <n v="5000"/>
    <x v="2382"/>
    <s v=""/>
  </r>
  <r>
    <x v="2"/>
    <x v="0"/>
    <x v="0"/>
    <n v="2500"/>
    <x v="784"/>
    <s v=""/>
  </r>
  <r>
    <x v="2"/>
    <x v="0"/>
    <x v="0"/>
    <n v="1000"/>
    <x v="785"/>
    <s v=""/>
  </r>
  <r>
    <x v="2"/>
    <x v="0"/>
    <x v="0"/>
    <n v="10000"/>
    <x v="786"/>
    <s v=""/>
  </r>
  <r>
    <x v="2"/>
    <x v="0"/>
    <x v="0"/>
    <n v="1000"/>
    <x v="787"/>
    <s v=""/>
  </r>
  <r>
    <x v="2"/>
    <x v="0"/>
    <x v="0"/>
    <n v="1500"/>
    <x v="2383"/>
    <s v=""/>
  </r>
  <r>
    <x v="2"/>
    <x v="0"/>
    <x v="0"/>
    <n v="5302.57"/>
    <x v="1660"/>
    <s v="MISE A DISPOSITION DE TERRAIN"/>
  </r>
  <r>
    <x v="2"/>
    <x v="0"/>
    <x v="0"/>
    <n v="6560.05"/>
    <x v="2384"/>
    <s v=""/>
  </r>
  <r>
    <x v="2"/>
    <x v="0"/>
    <x v="0"/>
    <n v="6500"/>
    <x v="1661"/>
    <s v=""/>
  </r>
  <r>
    <x v="2"/>
    <x v="0"/>
    <x v="0"/>
    <n v="35000"/>
    <x v="789"/>
    <s v=""/>
  </r>
  <r>
    <x v="2"/>
    <x v="0"/>
    <x v="0"/>
    <n v="2500"/>
    <x v="790"/>
    <s v=""/>
  </r>
  <r>
    <x v="2"/>
    <x v="0"/>
    <x v="0"/>
    <n v="56584.959999999999"/>
    <x v="791"/>
    <s v="MISE A DISPOSITION DE LOCAUX"/>
  </r>
  <r>
    <x v="2"/>
    <x v="0"/>
    <x v="0"/>
    <n v="31000"/>
    <x v="791"/>
    <s v=""/>
  </r>
  <r>
    <x v="2"/>
    <x v="0"/>
    <x v="0"/>
    <n v="38553.86"/>
    <x v="792"/>
    <s v=""/>
  </r>
  <r>
    <x v="2"/>
    <x v="0"/>
    <x v="0"/>
    <n v="11100"/>
    <x v="794"/>
    <s v=""/>
  </r>
  <r>
    <x v="2"/>
    <x v="0"/>
    <x v="0"/>
    <n v="7000"/>
    <x v="2385"/>
    <s v=""/>
  </r>
  <r>
    <x v="2"/>
    <x v="0"/>
    <x v="0"/>
    <n v="43594.53"/>
    <x v="795"/>
    <s v=""/>
  </r>
  <r>
    <x v="2"/>
    <x v="0"/>
    <x v="0"/>
    <n v="1000"/>
    <x v="796"/>
    <s v=""/>
  </r>
  <r>
    <x v="2"/>
    <x v="0"/>
    <x v="0"/>
    <n v="30000"/>
    <x v="797"/>
    <s v=""/>
  </r>
  <r>
    <x v="2"/>
    <x v="0"/>
    <x v="0"/>
    <n v="1500"/>
    <x v="798"/>
    <s v=""/>
  </r>
  <r>
    <x v="2"/>
    <x v="0"/>
    <x v="0"/>
    <n v="1200"/>
    <x v="799"/>
    <s v=""/>
  </r>
  <r>
    <x v="2"/>
    <x v="0"/>
    <x v="0"/>
    <n v="9500"/>
    <x v="800"/>
    <s v=""/>
  </r>
  <r>
    <x v="2"/>
    <x v="0"/>
    <x v="0"/>
    <n v="1614.82"/>
    <x v="801"/>
    <s v="MISE A DISPOSITION DE LOCAUX"/>
  </r>
  <r>
    <x v="2"/>
    <x v="0"/>
    <x v="0"/>
    <n v="1714.15"/>
    <x v="801"/>
    <s v="MISE A DISPOSITION DE LOCAUX"/>
  </r>
  <r>
    <x v="2"/>
    <x v="0"/>
    <x v="0"/>
    <n v="8076"/>
    <x v="801"/>
    <s v=""/>
  </r>
  <r>
    <x v="2"/>
    <x v="0"/>
    <x v="0"/>
    <n v="25000"/>
    <x v="802"/>
    <s v=""/>
  </r>
  <r>
    <x v="2"/>
    <x v="0"/>
    <x v="0"/>
    <n v="2500"/>
    <x v="1663"/>
    <s v=""/>
  </r>
  <r>
    <x v="2"/>
    <x v="0"/>
    <x v="0"/>
    <n v="1500"/>
    <x v="803"/>
    <s v=""/>
  </r>
  <r>
    <x v="2"/>
    <x v="0"/>
    <x v="0"/>
    <n v="12000"/>
    <x v="804"/>
    <s v=""/>
  </r>
  <r>
    <x v="2"/>
    <x v="0"/>
    <x v="0"/>
    <n v="35000"/>
    <x v="805"/>
    <s v=""/>
  </r>
  <r>
    <x v="2"/>
    <x v="0"/>
    <x v="0"/>
    <n v="38823.67"/>
    <x v="806"/>
    <s v="MISE A DISPOSITION DE LOCAUX"/>
  </r>
  <r>
    <x v="2"/>
    <x v="0"/>
    <x v="0"/>
    <n v="45000"/>
    <x v="806"/>
    <s v=""/>
  </r>
  <r>
    <x v="2"/>
    <x v="0"/>
    <x v="0"/>
    <n v="27500"/>
    <x v="2386"/>
    <s v=""/>
  </r>
  <r>
    <x v="2"/>
    <x v="0"/>
    <x v="0"/>
    <n v="25800"/>
    <x v="808"/>
    <s v=""/>
  </r>
  <r>
    <x v="2"/>
    <x v="0"/>
    <x v="0"/>
    <n v="117533.06"/>
    <x v="809"/>
    <s v="MISE A DISPOSITION DE LOCAUX"/>
  </r>
  <r>
    <x v="2"/>
    <x v="0"/>
    <x v="0"/>
    <n v="8756.75"/>
    <x v="809"/>
    <s v="MISE A DISPOSITION DE LOCAUX"/>
  </r>
  <r>
    <x v="2"/>
    <x v="0"/>
    <x v="0"/>
    <n v="520000"/>
    <x v="809"/>
    <s v=""/>
  </r>
  <r>
    <x v="2"/>
    <x v="0"/>
    <x v="0"/>
    <n v="7908.22"/>
    <x v="2387"/>
    <s v="MISE A DISPOSITION DE LOCAUX LA SOLIDARITE"/>
  </r>
  <r>
    <x v="2"/>
    <x v="0"/>
    <x v="0"/>
    <n v="245915.15"/>
    <x v="2387"/>
    <s v="MISE A DISPOSITION DE LOCAUX CS CRECHE ESTAQUE BASSIN DE SEON"/>
  </r>
  <r>
    <x v="2"/>
    <x v="0"/>
    <x v="0"/>
    <n v="248332.99"/>
    <x v="2387"/>
    <s v="MISE A DISPOSITION DE LOCAUX"/>
  </r>
  <r>
    <x v="2"/>
    <x v="0"/>
    <x v="0"/>
    <n v="1677444.89"/>
    <x v="2387"/>
    <s v=""/>
  </r>
  <r>
    <x v="2"/>
    <x v="0"/>
    <x v="0"/>
    <n v="6175.53"/>
    <x v="2387"/>
    <s v="MISE A DISPOSITION DE LOCAUX ESPACE POUR TOUS LES OLIVES"/>
  </r>
  <r>
    <x v="2"/>
    <x v="0"/>
    <x v="0"/>
    <n v="24161"/>
    <x v="2387"/>
    <s v="MISE A DISPOSITION DE LOCAUX KLEBER ET ANNEXE C PELLETAN ET RACATI"/>
  </r>
  <r>
    <x v="2"/>
    <x v="0"/>
    <x v="0"/>
    <n v="14001.65"/>
    <x v="2387"/>
    <s v="MISE A DISPOSITION DE LOCAUX LA MARIE"/>
  </r>
  <r>
    <x v="2"/>
    <x v="0"/>
    <x v="0"/>
    <n v="37901.51"/>
    <x v="2387"/>
    <s v="MISE A DISPOSITION DE LOCAUX LES MUSARDISES"/>
  </r>
  <r>
    <x v="2"/>
    <x v="0"/>
    <x v="0"/>
    <n v="72833.19"/>
    <x v="2387"/>
    <s v="MISE A DISPOSITION DE LOCAUX ST JOSEPH FONTAINIEU BAT A"/>
  </r>
  <r>
    <x v="2"/>
    <x v="0"/>
    <x v="0"/>
    <n v="75690.14"/>
    <x v="2387"/>
    <s v="MISE A DISPOSITION DE LOCAUX BAT A ET B"/>
  </r>
  <r>
    <x v="2"/>
    <x v="0"/>
    <x v="0"/>
    <n v="37694.379999999997"/>
    <x v="2387"/>
    <s v="MISE A DISPOSITION DE LOCAUX"/>
  </r>
  <r>
    <x v="2"/>
    <x v="0"/>
    <x v="0"/>
    <n v="24908.87"/>
    <x v="2387"/>
    <s v="MISE A DISPOSITION DE LOCAUX"/>
  </r>
  <r>
    <x v="2"/>
    <x v="0"/>
    <x v="0"/>
    <n v="33767.94"/>
    <x v="2387"/>
    <s v="MISE A DISPOSITION DE LOCAUX ET TERRAIN"/>
  </r>
  <r>
    <x v="2"/>
    <x v="0"/>
    <x v="0"/>
    <n v="30500"/>
    <x v="810"/>
    <s v=""/>
  </r>
  <r>
    <x v="2"/>
    <x v="0"/>
    <x v="0"/>
    <n v="4824.26"/>
    <x v="2388"/>
    <s v="MISE A DISPOSITION DE LOCAUX"/>
  </r>
  <r>
    <x v="2"/>
    <x v="0"/>
    <x v="0"/>
    <n v="500"/>
    <x v="812"/>
    <s v=""/>
  </r>
  <r>
    <x v="2"/>
    <x v="0"/>
    <x v="0"/>
    <n v="4112.6400000000003"/>
    <x v="2389"/>
    <s v="MISE A DISPOSITION DE LOCAUX"/>
  </r>
  <r>
    <x v="2"/>
    <x v="0"/>
    <x v="0"/>
    <n v="2500"/>
    <x v="813"/>
    <s v=""/>
  </r>
  <r>
    <x v="2"/>
    <x v="0"/>
    <x v="0"/>
    <n v="5800"/>
    <x v="1667"/>
    <s v=""/>
  </r>
  <r>
    <x v="2"/>
    <x v="0"/>
    <x v="0"/>
    <n v="1000"/>
    <x v="1673"/>
    <s v=""/>
  </r>
  <r>
    <x v="2"/>
    <x v="0"/>
    <x v="0"/>
    <n v="65201.599999999999"/>
    <x v="818"/>
    <s v=""/>
  </r>
  <r>
    <x v="2"/>
    <x v="0"/>
    <x v="0"/>
    <n v="3000"/>
    <x v="822"/>
    <s v=""/>
  </r>
  <r>
    <x v="2"/>
    <x v="0"/>
    <x v="0"/>
    <n v="20000"/>
    <x v="823"/>
    <s v=""/>
  </r>
  <r>
    <x v="2"/>
    <x v="0"/>
    <x v="0"/>
    <n v="8350"/>
    <x v="1675"/>
    <s v=""/>
  </r>
  <r>
    <x v="2"/>
    <x v="0"/>
    <x v="0"/>
    <n v="5000"/>
    <x v="2390"/>
    <s v=""/>
  </r>
  <r>
    <x v="2"/>
    <x v="0"/>
    <x v="0"/>
    <n v="223136"/>
    <x v="824"/>
    <s v=""/>
  </r>
  <r>
    <x v="2"/>
    <x v="0"/>
    <x v="0"/>
    <n v="7903.48"/>
    <x v="825"/>
    <s v="MISE A DISPOSITION DE LOCAUX"/>
  </r>
  <r>
    <x v="2"/>
    <x v="0"/>
    <x v="0"/>
    <n v="415798"/>
    <x v="825"/>
    <s v=""/>
  </r>
  <r>
    <x v="2"/>
    <x v="0"/>
    <x v="0"/>
    <n v="40000"/>
    <x v="826"/>
    <s v=""/>
  </r>
  <r>
    <x v="2"/>
    <x v="0"/>
    <x v="0"/>
    <n v="50000"/>
    <x v="827"/>
    <s v=""/>
  </r>
  <r>
    <x v="2"/>
    <x v="0"/>
    <x v="0"/>
    <n v="8000"/>
    <x v="1676"/>
    <s v=""/>
  </r>
  <r>
    <x v="2"/>
    <x v="0"/>
    <x v="0"/>
    <n v="12000"/>
    <x v="828"/>
    <s v=""/>
  </r>
  <r>
    <x v="2"/>
    <x v="0"/>
    <x v="0"/>
    <n v="6000"/>
    <x v="829"/>
    <s v=""/>
  </r>
  <r>
    <x v="2"/>
    <x v="0"/>
    <x v="0"/>
    <n v="3000"/>
    <x v="2391"/>
    <s v=""/>
  </r>
  <r>
    <x v="2"/>
    <x v="0"/>
    <x v="0"/>
    <n v="8000"/>
    <x v="830"/>
    <s v=""/>
  </r>
  <r>
    <x v="2"/>
    <x v="0"/>
    <x v="0"/>
    <n v="2000"/>
    <x v="833"/>
    <s v=""/>
  </r>
  <r>
    <x v="2"/>
    <x v="0"/>
    <x v="0"/>
    <n v="6000"/>
    <x v="1677"/>
    <s v=""/>
  </r>
  <r>
    <x v="2"/>
    <x v="0"/>
    <x v="0"/>
    <n v="2500"/>
    <x v="834"/>
    <s v=""/>
  </r>
  <r>
    <x v="2"/>
    <x v="0"/>
    <x v="0"/>
    <n v="6000"/>
    <x v="835"/>
    <s v=""/>
  </r>
  <r>
    <x v="2"/>
    <x v="0"/>
    <x v="0"/>
    <n v="303127.37"/>
    <x v="836"/>
    <s v=""/>
  </r>
  <r>
    <x v="2"/>
    <x v="0"/>
    <x v="0"/>
    <n v="12960"/>
    <x v="837"/>
    <s v="MISE A DISPOSITION DE LA GRANDE SALLE AVEC SON PERSONNEL TECHNIQUE"/>
  </r>
  <r>
    <x v="2"/>
    <x v="0"/>
    <x v="0"/>
    <n v="12960"/>
    <x v="837"/>
    <s v="MISE A DISPOSITION DE LA GRANDE SALLE AVEC SON PERSONNEL TECHNIQUE"/>
  </r>
  <r>
    <x v="2"/>
    <x v="0"/>
    <x v="0"/>
    <n v="50000"/>
    <x v="837"/>
    <s v=""/>
  </r>
  <r>
    <x v="2"/>
    <x v="0"/>
    <x v="0"/>
    <n v="9500"/>
    <x v="1679"/>
    <s v=""/>
  </r>
  <r>
    <x v="2"/>
    <x v="0"/>
    <x v="0"/>
    <n v="10000"/>
    <x v="839"/>
    <s v=""/>
  </r>
  <r>
    <x v="2"/>
    <x v="0"/>
    <x v="0"/>
    <n v="5000"/>
    <x v="840"/>
    <s v=""/>
  </r>
  <r>
    <x v="2"/>
    <x v="0"/>
    <x v="0"/>
    <n v="26000"/>
    <x v="841"/>
    <s v=""/>
  </r>
  <r>
    <x v="2"/>
    <x v="0"/>
    <x v="0"/>
    <n v="39220.959999999999"/>
    <x v="842"/>
    <s v="MISE A DISPOSITION DE LOCAUX"/>
  </r>
  <r>
    <x v="2"/>
    <x v="0"/>
    <x v="0"/>
    <n v="55000"/>
    <x v="842"/>
    <s v=""/>
  </r>
  <r>
    <x v="2"/>
    <x v="0"/>
    <x v="0"/>
    <n v="8000"/>
    <x v="843"/>
    <s v=""/>
  </r>
  <r>
    <x v="2"/>
    <x v="0"/>
    <x v="0"/>
    <n v="17000"/>
    <x v="846"/>
    <s v=""/>
  </r>
  <r>
    <x v="2"/>
    <x v="0"/>
    <x v="0"/>
    <n v="130000"/>
    <x v="847"/>
    <s v=""/>
  </r>
  <r>
    <x v="2"/>
    <x v="0"/>
    <x v="0"/>
    <n v="5000"/>
    <x v="849"/>
    <s v=""/>
  </r>
  <r>
    <x v="2"/>
    <x v="0"/>
    <x v="0"/>
    <n v="5000"/>
    <x v="850"/>
    <s v=""/>
  </r>
  <r>
    <x v="2"/>
    <x v="0"/>
    <x v="0"/>
    <n v="3050"/>
    <x v="851"/>
    <s v=""/>
  </r>
  <r>
    <x v="2"/>
    <x v="0"/>
    <x v="0"/>
    <n v="20000"/>
    <x v="2392"/>
    <s v=""/>
  </r>
  <r>
    <x v="2"/>
    <x v="0"/>
    <x v="0"/>
    <n v="38000"/>
    <x v="852"/>
    <s v=""/>
  </r>
  <r>
    <x v="2"/>
    <x v="0"/>
    <x v="0"/>
    <n v="2300"/>
    <x v="853"/>
    <s v=""/>
  </r>
  <r>
    <x v="2"/>
    <x v="0"/>
    <x v="0"/>
    <n v="15000"/>
    <x v="854"/>
    <s v=""/>
  </r>
  <r>
    <x v="2"/>
    <x v="0"/>
    <x v="0"/>
    <n v="1500"/>
    <x v="2393"/>
    <s v=""/>
  </r>
  <r>
    <x v="2"/>
    <x v="0"/>
    <x v="0"/>
    <n v="500"/>
    <x v="855"/>
    <s v=""/>
  </r>
  <r>
    <x v="2"/>
    <x v="0"/>
    <x v="0"/>
    <n v="3000"/>
    <x v="2394"/>
    <s v=""/>
  </r>
  <r>
    <x v="2"/>
    <x v="0"/>
    <x v="0"/>
    <n v="8000"/>
    <x v="856"/>
    <s v=""/>
  </r>
  <r>
    <x v="2"/>
    <x v="0"/>
    <x v="0"/>
    <n v="100000"/>
    <x v="2395"/>
    <s v=""/>
  </r>
  <r>
    <x v="2"/>
    <x v="0"/>
    <x v="0"/>
    <n v="70000"/>
    <x v="859"/>
    <s v=""/>
  </r>
  <r>
    <x v="2"/>
    <x v="0"/>
    <x v="0"/>
    <n v="2500"/>
    <x v="861"/>
    <s v=""/>
  </r>
  <r>
    <x v="2"/>
    <x v="0"/>
    <x v="0"/>
    <n v="5000"/>
    <x v="1684"/>
    <s v=""/>
  </r>
  <r>
    <x v="2"/>
    <x v="0"/>
    <x v="0"/>
    <n v="5000"/>
    <x v="863"/>
    <s v=""/>
  </r>
  <r>
    <x v="2"/>
    <x v="0"/>
    <x v="0"/>
    <n v="75000"/>
    <x v="865"/>
    <s v=""/>
  </r>
  <r>
    <x v="2"/>
    <x v="0"/>
    <x v="0"/>
    <n v="20000"/>
    <x v="866"/>
    <s v=""/>
  </r>
  <r>
    <x v="2"/>
    <x v="0"/>
    <x v="0"/>
    <n v="4000"/>
    <x v="867"/>
    <s v=""/>
  </r>
  <r>
    <x v="2"/>
    <x v="0"/>
    <x v="0"/>
    <n v="12000"/>
    <x v="2396"/>
    <s v=""/>
  </r>
  <r>
    <x v="2"/>
    <x v="0"/>
    <x v="0"/>
    <n v="15206.5"/>
    <x v="871"/>
    <s v=""/>
  </r>
  <r>
    <x v="2"/>
    <x v="0"/>
    <x v="0"/>
    <n v="289432.64"/>
    <x v="872"/>
    <s v="MISE A DISPOSITION DE LOCAUX"/>
  </r>
  <r>
    <x v="2"/>
    <x v="0"/>
    <x v="0"/>
    <n v="6081.76"/>
    <x v="872"/>
    <s v="MISE A DISPOSITION DE LOCAUX"/>
  </r>
  <r>
    <x v="2"/>
    <x v="0"/>
    <x v="0"/>
    <n v="68049.62"/>
    <x v="872"/>
    <s v="MISE A DISPOSITION DE LOCAUX"/>
  </r>
  <r>
    <x v="2"/>
    <x v="0"/>
    <x v="0"/>
    <n v="119225.96"/>
    <x v="872"/>
    <s v="MISE A DISPOSITION DE LOCAUX"/>
  </r>
  <r>
    <x v="2"/>
    <x v="0"/>
    <x v="0"/>
    <n v="74979.179999999993"/>
    <x v="872"/>
    <s v="MISE A DISPOSITION DE LOCAUX"/>
  </r>
  <r>
    <x v="2"/>
    <x v="0"/>
    <x v="0"/>
    <n v="1285600"/>
    <x v="872"/>
    <s v=""/>
  </r>
  <r>
    <x v="2"/>
    <x v="0"/>
    <x v="0"/>
    <n v="2700"/>
    <x v="2397"/>
    <s v=""/>
  </r>
  <r>
    <x v="2"/>
    <x v="0"/>
    <x v="0"/>
    <n v="15000"/>
    <x v="2398"/>
    <s v=""/>
  </r>
  <r>
    <x v="2"/>
    <x v="0"/>
    <x v="0"/>
    <n v="110000"/>
    <x v="873"/>
    <s v=""/>
  </r>
  <r>
    <x v="2"/>
    <x v="0"/>
    <x v="0"/>
    <n v="100000"/>
    <x v="874"/>
    <s v=""/>
  </r>
  <r>
    <x v="2"/>
    <x v="0"/>
    <x v="0"/>
    <n v="3000"/>
    <x v="875"/>
    <s v=""/>
  </r>
  <r>
    <x v="2"/>
    <x v="0"/>
    <x v="0"/>
    <n v="88000"/>
    <x v="876"/>
    <s v=""/>
  </r>
  <r>
    <x v="2"/>
    <x v="0"/>
    <x v="0"/>
    <n v="88000"/>
    <x v="2399"/>
    <s v=""/>
  </r>
  <r>
    <x v="2"/>
    <x v="0"/>
    <x v="0"/>
    <n v="3500"/>
    <x v="877"/>
    <s v=""/>
  </r>
  <r>
    <x v="2"/>
    <x v="0"/>
    <x v="0"/>
    <n v="16000"/>
    <x v="878"/>
    <s v=""/>
  </r>
  <r>
    <x v="2"/>
    <x v="0"/>
    <x v="0"/>
    <n v="5500"/>
    <x v="1693"/>
    <s v=""/>
  </r>
  <r>
    <x v="2"/>
    <x v="0"/>
    <x v="0"/>
    <n v="288000"/>
    <x v="881"/>
    <s v=""/>
  </r>
  <r>
    <x v="2"/>
    <x v="0"/>
    <x v="0"/>
    <n v="18000"/>
    <x v="882"/>
    <s v=""/>
  </r>
  <r>
    <x v="2"/>
    <x v="0"/>
    <x v="0"/>
    <n v="3000"/>
    <x v="2400"/>
    <s v=""/>
  </r>
  <r>
    <x v="2"/>
    <x v="0"/>
    <x v="0"/>
    <n v="5000"/>
    <x v="885"/>
    <s v=""/>
  </r>
  <r>
    <x v="2"/>
    <x v="0"/>
    <x v="0"/>
    <n v="13000"/>
    <x v="886"/>
    <s v=""/>
  </r>
  <r>
    <x v="2"/>
    <x v="0"/>
    <x v="0"/>
    <n v="2000"/>
    <x v="888"/>
    <s v=""/>
  </r>
  <r>
    <x v="2"/>
    <x v="0"/>
    <x v="0"/>
    <n v="18000"/>
    <x v="890"/>
    <s v=""/>
  </r>
  <r>
    <x v="2"/>
    <x v="0"/>
    <x v="0"/>
    <n v="800"/>
    <x v="891"/>
    <s v="(1/2 JOURNEE) TARIF AUTRE QUE CULTUREL"/>
  </r>
  <r>
    <x v="2"/>
    <x v="0"/>
    <x v="0"/>
    <n v="2043.43"/>
    <x v="891"/>
    <s v="MISE A DISPOSITION DE LOCAUX"/>
  </r>
  <r>
    <x v="2"/>
    <x v="0"/>
    <x v="0"/>
    <n v="2595.2600000000002"/>
    <x v="891"/>
    <s v="MISE A DISPOSITION DE LOCAUX"/>
  </r>
  <r>
    <x v="2"/>
    <x v="0"/>
    <x v="0"/>
    <n v="9000"/>
    <x v="891"/>
    <s v=""/>
  </r>
  <r>
    <x v="2"/>
    <x v="0"/>
    <x v="0"/>
    <n v="20000"/>
    <x v="893"/>
    <s v=""/>
  </r>
  <r>
    <x v="2"/>
    <x v="0"/>
    <x v="0"/>
    <n v="57000"/>
    <x v="893"/>
    <s v="LOCATION DE LOCAUX SITUES A LA VILLA VALMER 5 BUREAUX"/>
  </r>
  <r>
    <x v="2"/>
    <x v="0"/>
    <x v="0"/>
    <n v="55858.61"/>
    <x v="2401"/>
    <s v="MISE A DISPOSITION DE LOCAUX"/>
  </r>
  <r>
    <x v="2"/>
    <x v="0"/>
    <x v="0"/>
    <n v="19265.25"/>
    <x v="894"/>
    <s v="MISE A DISPOSITION DE LOCAUX"/>
  </r>
  <r>
    <x v="2"/>
    <x v="0"/>
    <x v="0"/>
    <n v="183000"/>
    <x v="894"/>
    <s v=""/>
  </r>
  <r>
    <x v="2"/>
    <x v="0"/>
    <x v="0"/>
    <n v="33000"/>
    <x v="895"/>
    <s v=""/>
  </r>
  <r>
    <x v="2"/>
    <x v="0"/>
    <x v="0"/>
    <n v="1977.83"/>
    <x v="2402"/>
    <s v="MISE A DISPOSITION DE LOCAUX"/>
  </r>
  <r>
    <x v="2"/>
    <x v="0"/>
    <x v="0"/>
    <n v="10000"/>
    <x v="2403"/>
    <s v=""/>
  </r>
  <r>
    <x v="2"/>
    <x v="0"/>
    <x v="0"/>
    <n v="10800"/>
    <x v="2404"/>
    <s v="MISE A DISPOSITION BOITE AU LETTRE SALLE DE REUNION ET SALLE PEDAGOGIQUE ET ARMOIRE"/>
  </r>
  <r>
    <x v="2"/>
    <x v="0"/>
    <x v="0"/>
    <n v="228000"/>
    <x v="897"/>
    <s v=""/>
  </r>
  <r>
    <x v="2"/>
    <x v="0"/>
    <x v="0"/>
    <n v="12000"/>
    <x v="898"/>
    <s v=""/>
  </r>
  <r>
    <x v="2"/>
    <x v="0"/>
    <x v="0"/>
    <n v="2500"/>
    <x v="2405"/>
    <s v=""/>
  </r>
  <r>
    <x v="2"/>
    <x v="0"/>
    <x v="0"/>
    <n v="4500"/>
    <x v="900"/>
    <s v=""/>
  </r>
  <r>
    <x v="2"/>
    <x v="0"/>
    <x v="0"/>
    <n v="15839.29"/>
    <x v="900"/>
    <s v="MISE A DISPOSITION DE LOCAUX"/>
  </r>
  <r>
    <x v="2"/>
    <x v="0"/>
    <x v="0"/>
    <n v="18000"/>
    <x v="901"/>
    <s v=""/>
  </r>
  <r>
    <x v="2"/>
    <x v="0"/>
    <x v="0"/>
    <n v="760.12"/>
    <x v="902"/>
    <s v="MISE A DISPOSITION DE LOCAUX"/>
  </r>
  <r>
    <x v="2"/>
    <x v="0"/>
    <x v="0"/>
    <n v="2000"/>
    <x v="2406"/>
    <s v=""/>
  </r>
  <r>
    <x v="2"/>
    <x v="0"/>
    <x v="0"/>
    <n v="1000"/>
    <x v="2407"/>
    <s v=""/>
  </r>
  <r>
    <x v="2"/>
    <x v="0"/>
    <x v="0"/>
    <n v="23917"/>
    <x v="903"/>
    <s v=""/>
  </r>
  <r>
    <x v="2"/>
    <x v="0"/>
    <x v="0"/>
    <n v="6000"/>
    <x v="904"/>
    <s v=""/>
  </r>
  <r>
    <x v="2"/>
    <x v="0"/>
    <x v="0"/>
    <n v="5000"/>
    <x v="907"/>
    <s v=""/>
  </r>
  <r>
    <x v="2"/>
    <x v="0"/>
    <x v="0"/>
    <n v="6000"/>
    <x v="908"/>
    <s v=""/>
  </r>
  <r>
    <x v="2"/>
    <x v="0"/>
    <x v="0"/>
    <n v="12000"/>
    <x v="909"/>
    <s v=""/>
  </r>
  <r>
    <x v="2"/>
    <x v="0"/>
    <x v="0"/>
    <n v="15000"/>
    <x v="910"/>
    <s v=""/>
  </r>
  <r>
    <x v="2"/>
    <x v="0"/>
    <x v="0"/>
    <n v="5000"/>
    <x v="911"/>
    <s v=""/>
  </r>
  <r>
    <x v="2"/>
    <x v="0"/>
    <x v="0"/>
    <n v="279"/>
    <x v="1707"/>
    <s v=""/>
  </r>
  <r>
    <x v="2"/>
    <x v="0"/>
    <x v="0"/>
    <n v="2000"/>
    <x v="915"/>
    <s v=""/>
  </r>
  <r>
    <x v="2"/>
    <x v="0"/>
    <x v="0"/>
    <n v="7950"/>
    <x v="917"/>
    <s v="MISE A DISPOSITION DE LOCAUX"/>
  </r>
  <r>
    <x v="2"/>
    <x v="0"/>
    <x v="0"/>
    <n v="6000"/>
    <x v="918"/>
    <s v=""/>
  </r>
  <r>
    <x v="2"/>
    <x v="0"/>
    <x v="0"/>
    <n v="5000"/>
    <x v="2408"/>
    <s v=""/>
  </r>
  <r>
    <x v="2"/>
    <x v="0"/>
    <x v="0"/>
    <n v="4521.93"/>
    <x v="1709"/>
    <s v="MISE A DISPOSITION DE LOCAUX"/>
  </r>
  <r>
    <x v="2"/>
    <x v="0"/>
    <x v="0"/>
    <n v="11450"/>
    <x v="920"/>
    <s v=""/>
  </r>
  <r>
    <x v="2"/>
    <x v="0"/>
    <x v="0"/>
    <n v="15000"/>
    <x v="921"/>
    <s v=""/>
  </r>
  <r>
    <x v="2"/>
    <x v="0"/>
    <x v="0"/>
    <n v="3000"/>
    <x v="1710"/>
    <s v=""/>
  </r>
  <r>
    <x v="2"/>
    <x v="0"/>
    <x v="0"/>
    <n v="7300"/>
    <x v="922"/>
    <s v=""/>
  </r>
  <r>
    <x v="2"/>
    <x v="0"/>
    <x v="0"/>
    <n v="12000"/>
    <x v="1712"/>
    <s v=""/>
  </r>
  <r>
    <x v="2"/>
    <x v="0"/>
    <x v="0"/>
    <n v="6000"/>
    <x v="1713"/>
    <s v=""/>
  </r>
  <r>
    <x v="2"/>
    <x v="0"/>
    <x v="0"/>
    <n v="10000"/>
    <x v="923"/>
    <s v=""/>
  </r>
  <r>
    <x v="2"/>
    <x v="0"/>
    <x v="0"/>
    <n v="1500"/>
    <x v="2409"/>
    <s v=""/>
  </r>
  <r>
    <x v="2"/>
    <x v="0"/>
    <x v="0"/>
    <n v="14261.63"/>
    <x v="926"/>
    <s v="MISE A DISPOSITION DE LOCAUX CHAPELLE VIEILLE CHARITE"/>
  </r>
  <r>
    <x v="2"/>
    <x v="0"/>
    <x v="0"/>
    <n v="32000"/>
    <x v="926"/>
    <s v=""/>
  </r>
  <r>
    <x v="2"/>
    <x v="0"/>
    <x v="0"/>
    <n v="137486.29999999999"/>
    <x v="927"/>
    <s v="MISE A DISPOSITION DE LOCAUX"/>
  </r>
  <r>
    <x v="2"/>
    <x v="0"/>
    <x v="0"/>
    <n v="530000"/>
    <x v="927"/>
    <s v=""/>
  </r>
  <r>
    <x v="2"/>
    <x v="0"/>
    <x v="0"/>
    <n v="48134.44"/>
    <x v="2410"/>
    <s v="LOCATION DE LOCAUX SITUES A LA VILLA VALMER 5 BUREAUX"/>
  </r>
  <r>
    <x v="2"/>
    <x v="0"/>
    <x v="0"/>
    <n v="6000"/>
    <x v="2411"/>
    <s v=""/>
  </r>
  <r>
    <x v="2"/>
    <x v="0"/>
    <x v="0"/>
    <n v="3000"/>
    <x v="928"/>
    <s v=""/>
  </r>
  <r>
    <x v="2"/>
    <x v="0"/>
    <x v="0"/>
    <n v="20000"/>
    <x v="929"/>
    <s v=""/>
  </r>
  <r>
    <x v="2"/>
    <x v="0"/>
    <x v="0"/>
    <n v="4500"/>
    <x v="930"/>
    <s v=""/>
  </r>
  <r>
    <x v="2"/>
    <x v="0"/>
    <x v="0"/>
    <n v="4000"/>
    <x v="2412"/>
    <s v=""/>
  </r>
  <r>
    <x v="2"/>
    <x v="0"/>
    <x v="0"/>
    <n v="10000"/>
    <x v="933"/>
    <s v=""/>
  </r>
  <r>
    <x v="2"/>
    <x v="0"/>
    <x v="0"/>
    <n v="2000"/>
    <x v="2413"/>
    <s v=""/>
  </r>
  <r>
    <x v="2"/>
    <x v="0"/>
    <x v="0"/>
    <n v="40000"/>
    <x v="2414"/>
    <s v=""/>
  </r>
  <r>
    <x v="2"/>
    <x v="0"/>
    <x v="0"/>
    <n v="20000"/>
    <x v="1717"/>
    <s v=""/>
  </r>
  <r>
    <x v="2"/>
    <x v="0"/>
    <x v="0"/>
    <n v="40000"/>
    <x v="936"/>
    <s v=""/>
  </r>
  <r>
    <x v="2"/>
    <x v="0"/>
    <x v="0"/>
    <n v="15000"/>
    <x v="937"/>
    <s v=""/>
  </r>
  <r>
    <x v="2"/>
    <x v="0"/>
    <x v="0"/>
    <n v="6000"/>
    <x v="2415"/>
    <s v=""/>
  </r>
  <r>
    <x v="2"/>
    <x v="0"/>
    <x v="0"/>
    <n v="822492.8"/>
    <x v="940"/>
    <s v=""/>
  </r>
  <r>
    <x v="2"/>
    <x v="0"/>
    <x v="0"/>
    <n v="2500"/>
    <x v="941"/>
    <s v=""/>
  </r>
  <r>
    <x v="2"/>
    <x v="0"/>
    <x v="0"/>
    <n v="25000"/>
    <x v="1718"/>
    <s v=""/>
  </r>
  <r>
    <x v="2"/>
    <x v="0"/>
    <x v="0"/>
    <n v="3919.18"/>
    <x v="944"/>
    <s v="MISE A DISPOSITION DE LOCAUX"/>
  </r>
  <r>
    <x v="2"/>
    <x v="0"/>
    <x v="0"/>
    <n v="2500"/>
    <x v="945"/>
    <s v=""/>
  </r>
  <r>
    <x v="2"/>
    <x v="0"/>
    <x v="0"/>
    <n v="10000"/>
    <x v="946"/>
    <s v=""/>
  </r>
  <r>
    <x v="2"/>
    <x v="0"/>
    <x v="0"/>
    <n v="9000"/>
    <x v="947"/>
    <s v=""/>
  </r>
  <r>
    <x v="2"/>
    <x v="0"/>
    <x v="0"/>
    <n v="2000"/>
    <x v="2416"/>
    <s v=""/>
  </r>
  <r>
    <x v="2"/>
    <x v="0"/>
    <x v="0"/>
    <n v="320000"/>
    <x v="951"/>
    <s v=""/>
  </r>
  <r>
    <x v="2"/>
    <x v="0"/>
    <x v="0"/>
    <n v="10000"/>
    <x v="952"/>
    <s v=""/>
  </r>
  <r>
    <x v="2"/>
    <x v="0"/>
    <x v="0"/>
    <n v="1500"/>
    <x v="1720"/>
    <s v=""/>
  </r>
  <r>
    <x v="2"/>
    <x v="0"/>
    <x v="0"/>
    <n v="5000"/>
    <x v="955"/>
    <s v=""/>
  </r>
  <r>
    <x v="2"/>
    <x v="0"/>
    <x v="0"/>
    <n v="56000"/>
    <x v="956"/>
    <s v=""/>
  </r>
  <r>
    <x v="2"/>
    <x v="0"/>
    <x v="0"/>
    <n v="5091.96"/>
    <x v="2417"/>
    <s v="MISE A DISPOSITION DE LOCAUX"/>
  </r>
  <r>
    <x v="2"/>
    <x v="0"/>
    <x v="0"/>
    <n v="3000"/>
    <x v="959"/>
    <s v=""/>
  </r>
  <r>
    <x v="2"/>
    <x v="0"/>
    <x v="0"/>
    <n v="9000"/>
    <x v="1723"/>
    <s v=""/>
  </r>
  <r>
    <x v="2"/>
    <x v="0"/>
    <x v="0"/>
    <n v="10000"/>
    <x v="963"/>
    <s v=""/>
  </r>
  <r>
    <x v="2"/>
    <x v="0"/>
    <x v="0"/>
    <n v="5000"/>
    <x v="964"/>
    <s v=""/>
  </r>
  <r>
    <x v="2"/>
    <x v="0"/>
    <x v="0"/>
    <n v="17200"/>
    <x v="965"/>
    <s v=""/>
  </r>
  <r>
    <x v="2"/>
    <x v="0"/>
    <x v="0"/>
    <n v="30000"/>
    <x v="966"/>
    <s v=""/>
  </r>
  <r>
    <x v="2"/>
    <x v="0"/>
    <x v="0"/>
    <n v="8000"/>
    <x v="967"/>
    <s v=""/>
  </r>
  <r>
    <x v="2"/>
    <x v="0"/>
    <x v="0"/>
    <n v="1500"/>
    <x v="968"/>
    <s v=""/>
  </r>
  <r>
    <x v="2"/>
    <x v="0"/>
    <x v="0"/>
    <n v="500"/>
    <x v="2418"/>
    <s v=""/>
  </r>
  <r>
    <x v="2"/>
    <x v="0"/>
    <x v="0"/>
    <n v="13000"/>
    <x v="969"/>
    <s v=""/>
  </r>
  <r>
    <x v="2"/>
    <x v="0"/>
    <x v="0"/>
    <n v="3000"/>
    <x v="972"/>
    <s v=""/>
  </r>
  <r>
    <x v="2"/>
    <x v="0"/>
    <x v="0"/>
    <n v="6000"/>
    <x v="973"/>
    <s v=""/>
  </r>
  <r>
    <x v="2"/>
    <x v="0"/>
    <x v="0"/>
    <n v="45000"/>
    <x v="974"/>
    <s v=""/>
  </r>
  <r>
    <x v="2"/>
    <x v="0"/>
    <x v="0"/>
    <n v="2000"/>
    <x v="975"/>
    <s v=""/>
  </r>
  <r>
    <x v="2"/>
    <x v="0"/>
    <x v="0"/>
    <n v="3000"/>
    <x v="1727"/>
    <s v=""/>
  </r>
  <r>
    <x v="2"/>
    <x v="0"/>
    <x v="0"/>
    <n v="20000"/>
    <x v="976"/>
    <s v=""/>
  </r>
  <r>
    <x v="2"/>
    <x v="0"/>
    <x v="0"/>
    <n v="2000"/>
    <x v="977"/>
    <s v=""/>
  </r>
  <r>
    <x v="2"/>
    <x v="0"/>
    <x v="0"/>
    <n v="309.22000000000003"/>
    <x v="979"/>
    <s v="MISE A DISPOSITION DE LOCAUX"/>
  </r>
  <r>
    <x v="2"/>
    <x v="0"/>
    <x v="0"/>
    <n v="439685.83"/>
    <x v="979"/>
    <s v="MISE A DISPOSITION DE LOCAUX"/>
  </r>
  <r>
    <x v="2"/>
    <x v="0"/>
    <x v="0"/>
    <n v="7000"/>
    <x v="980"/>
    <s v=""/>
  </r>
  <r>
    <x v="2"/>
    <x v="0"/>
    <x v="0"/>
    <n v="5000"/>
    <x v="2419"/>
    <s v=""/>
  </r>
  <r>
    <x v="2"/>
    <x v="0"/>
    <x v="0"/>
    <n v="16475"/>
    <x v="1731"/>
    <s v=""/>
  </r>
  <r>
    <x v="2"/>
    <x v="0"/>
    <x v="0"/>
    <n v="4000"/>
    <x v="984"/>
    <s v=""/>
  </r>
  <r>
    <x v="2"/>
    <x v="0"/>
    <x v="0"/>
    <n v="6000"/>
    <x v="986"/>
    <s v=""/>
  </r>
  <r>
    <x v="2"/>
    <x v="0"/>
    <x v="0"/>
    <n v="680455.68000000005"/>
    <x v="987"/>
    <s v=""/>
  </r>
  <r>
    <x v="2"/>
    <x v="0"/>
    <x v="0"/>
    <n v="2500"/>
    <x v="988"/>
    <s v=""/>
  </r>
  <r>
    <x v="2"/>
    <x v="0"/>
    <x v="0"/>
    <n v="3000"/>
    <x v="990"/>
    <s v=""/>
  </r>
  <r>
    <x v="2"/>
    <x v="0"/>
    <x v="0"/>
    <n v="15000"/>
    <x v="992"/>
    <s v=""/>
  </r>
  <r>
    <x v="2"/>
    <x v="0"/>
    <x v="0"/>
    <n v="5000"/>
    <x v="994"/>
    <s v=""/>
  </r>
  <r>
    <x v="2"/>
    <x v="0"/>
    <x v="0"/>
    <n v="1500"/>
    <x v="996"/>
    <s v=""/>
  </r>
  <r>
    <x v="2"/>
    <x v="0"/>
    <x v="0"/>
    <n v="32500"/>
    <x v="1735"/>
    <s v=""/>
  </r>
  <r>
    <x v="2"/>
    <x v="0"/>
    <x v="0"/>
    <n v="8000"/>
    <x v="997"/>
    <s v=""/>
  </r>
  <r>
    <x v="2"/>
    <x v="0"/>
    <x v="0"/>
    <n v="101000"/>
    <x v="2420"/>
    <s v=""/>
  </r>
  <r>
    <x v="2"/>
    <x v="0"/>
    <x v="0"/>
    <n v="15000"/>
    <x v="1001"/>
    <s v=""/>
  </r>
  <r>
    <x v="2"/>
    <x v="0"/>
    <x v="0"/>
    <n v="8000"/>
    <x v="1002"/>
    <s v=""/>
  </r>
  <r>
    <x v="2"/>
    <x v="0"/>
    <x v="0"/>
    <n v="3500"/>
    <x v="1003"/>
    <s v=""/>
  </r>
  <r>
    <x v="2"/>
    <x v="0"/>
    <x v="0"/>
    <n v="12500"/>
    <x v="1004"/>
    <s v=""/>
  </r>
  <r>
    <x v="2"/>
    <x v="0"/>
    <x v="0"/>
    <n v="2815.68"/>
    <x v="2421"/>
    <s v="MISE A DISPOSITION DE LOCAUX"/>
  </r>
  <r>
    <x v="2"/>
    <x v="0"/>
    <x v="0"/>
    <n v="10639.91"/>
    <x v="2422"/>
    <s v="MISE A DISPOSITION DE LOCAUX"/>
  </r>
  <r>
    <x v="2"/>
    <x v="0"/>
    <x v="0"/>
    <n v="2000"/>
    <x v="2423"/>
    <s v=""/>
  </r>
  <r>
    <x v="2"/>
    <x v="0"/>
    <x v="0"/>
    <n v="11650"/>
    <x v="2424"/>
    <s v="MISE A DISPOSITION SALLE DE REUNION SALLE DE CONFERENCE ET SALLE PEDAGOGIQUE"/>
  </r>
  <r>
    <x v="2"/>
    <x v="0"/>
    <x v="0"/>
    <n v="2335.1799999999998"/>
    <x v="2425"/>
    <s v="MISE A DISPOSITION DE LOCAUX"/>
  </r>
  <r>
    <x v="2"/>
    <x v="0"/>
    <x v="0"/>
    <n v="3000"/>
    <x v="1744"/>
    <s v=""/>
  </r>
  <r>
    <x v="2"/>
    <x v="0"/>
    <x v="0"/>
    <n v="66716.53"/>
    <x v="1007"/>
    <s v=""/>
  </r>
  <r>
    <x v="2"/>
    <x v="0"/>
    <x v="0"/>
    <n v="10000"/>
    <x v="1008"/>
    <s v=""/>
  </r>
  <r>
    <x v="2"/>
    <x v="0"/>
    <x v="0"/>
    <n v="778.05"/>
    <x v="1010"/>
    <s v="MISE A DISPOSITION DE LOCAUX"/>
  </r>
  <r>
    <x v="2"/>
    <x v="0"/>
    <x v="0"/>
    <n v="7000"/>
    <x v="1010"/>
    <s v=""/>
  </r>
  <r>
    <x v="2"/>
    <x v="0"/>
    <x v="0"/>
    <n v="2500"/>
    <x v="1011"/>
    <s v=""/>
  </r>
  <r>
    <x v="2"/>
    <x v="0"/>
    <x v="0"/>
    <n v="10000"/>
    <x v="1013"/>
    <s v=""/>
  </r>
  <r>
    <x v="2"/>
    <x v="0"/>
    <x v="0"/>
    <n v="5000"/>
    <x v="2426"/>
    <s v=""/>
  </r>
  <r>
    <x v="2"/>
    <x v="0"/>
    <x v="0"/>
    <n v="3000"/>
    <x v="1016"/>
    <s v=""/>
  </r>
  <r>
    <x v="2"/>
    <x v="0"/>
    <x v="0"/>
    <n v="35"/>
    <x v="1747"/>
    <s v="IMPRESSION DOCUMENTS"/>
  </r>
  <r>
    <x v="2"/>
    <x v="0"/>
    <x v="0"/>
    <n v="16300"/>
    <x v="1747"/>
    <s v=""/>
  </r>
  <r>
    <x v="2"/>
    <x v="0"/>
    <x v="0"/>
    <n v="5000"/>
    <x v="1019"/>
    <s v=""/>
  </r>
  <r>
    <x v="2"/>
    <x v="0"/>
    <x v="0"/>
    <n v="3800"/>
    <x v="1022"/>
    <s v=""/>
  </r>
  <r>
    <x v="2"/>
    <x v="0"/>
    <x v="0"/>
    <n v="150000"/>
    <x v="1023"/>
    <s v=""/>
  </r>
  <r>
    <x v="2"/>
    <x v="0"/>
    <x v="0"/>
    <n v="2000"/>
    <x v="2427"/>
    <s v=""/>
  </r>
  <r>
    <x v="2"/>
    <x v="0"/>
    <x v="0"/>
    <n v="25000"/>
    <x v="1025"/>
    <s v=""/>
  </r>
  <r>
    <x v="2"/>
    <x v="0"/>
    <x v="0"/>
    <n v="1037.17"/>
    <x v="1026"/>
    <s v="MISE A DISPOSITION DE LOCAUX"/>
  </r>
  <r>
    <x v="2"/>
    <x v="0"/>
    <x v="0"/>
    <n v="8000"/>
    <x v="2428"/>
    <s v=""/>
  </r>
  <r>
    <x v="2"/>
    <x v="0"/>
    <x v="0"/>
    <n v="1500"/>
    <x v="2429"/>
    <s v=""/>
  </r>
  <r>
    <x v="2"/>
    <x v="0"/>
    <x v="0"/>
    <n v="20000"/>
    <x v="1027"/>
    <s v=""/>
  </r>
  <r>
    <x v="2"/>
    <x v="0"/>
    <x v="0"/>
    <n v="1877.39"/>
    <x v="2430"/>
    <s v="MISE A DISPOSITION DE LOCAUX"/>
  </r>
  <r>
    <x v="2"/>
    <x v="0"/>
    <x v="0"/>
    <n v="11108.2"/>
    <x v="1031"/>
    <s v="MISE A DISPOSITION DE LOCAUX"/>
  </r>
  <r>
    <x v="2"/>
    <x v="0"/>
    <x v="0"/>
    <n v="10000"/>
    <x v="1031"/>
    <s v=""/>
  </r>
  <r>
    <x v="2"/>
    <x v="0"/>
    <x v="0"/>
    <n v="4000"/>
    <x v="1032"/>
    <s v=""/>
  </r>
  <r>
    <x v="2"/>
    <x v="0"/>
    <x v="0"/>
    <n v="195744"/>
    <x v="1033"/>
    <s v=""/>
  </r>
  <r>
    <x v="2"/>
    <x v="0"/>
    <x v="0"/>
    <n v="362600"/>
    <x v="1035"/>
    <s v=""/>
  </r>
  <r>
    <x v="2"/>
    <x v="0"/>
    <x v="0"/>
    <n v="9000"/>
    <x v="1037"/>
    <s v=""/>
  </r>
  <r>
    <x v="2"/>
    <x v="0"/>
    <x v="0"/>
    <n v="25000"/>
    <x v="1040"/>
    <s v=""/>
  </r>
  <r>
    <x v="2"/>
    <x v="0"/>
    <x v="0"/>
    <n v="40000"/>
    <x v="2431"/>
    <s v=""/>
  </r>
  <r>
    <x v="2"/>
    <x v="0"/>
    <x v="0"/>
    <n v="35000"/>
    <x v="1041"/>
    <s v=""/>
  </r>
  <r>
    <x v="2"/>
    <x v="0"/>
    <x v="0"/>
    <n v="925360.93"/>
    <x v="1042"/>
    <s v=""/>
  </r>
  <r>
    <x v="2"/>
    <x v="0"/>
    <x v="0"/>
    <n v="3000"/>
    <x v="2432"/>
    <s v=""/>
  </r>
  <r>
    <x v="2"/>
    <x v="0"/>
    <x v="0"/>
    <n v="30000"/>
    <x v="1044"/>
    <s v=""/>
  </r>
  <r>
    <x v="2"/>
    <x v="0"/>
    <x v="0"/>
    <n v="3000"/>
    <x v="2433"/>
    <s v=""/>
  </r>
  <r>
    <x v="2"/>
    <x v="0"/>
    <x v="0"/>
    <n v="4000"/>
    <x v="1754"/>
    <s v=""/>
  </r>
  <r>
    <x v="2"/>
    <x v="0"/>
    <x v="0"/>
    <n v="96640.59"/>
    <x v="1046"/>
    <s v="MISE A DISPOSITION DE LOCAUX"/>
  </r>
  <r>
    <x v="2"/>
    <x v="0"/>
    <x v="0"/>
    <n v="25000"/>
    <x v="1046"/>
    <s v=""/>
  </r>
  <r>
    <x v="2"/>
    <x v="0"/>
    <x v="0"/>
    <n v="8300"/>
    <x v="2434"/>
    <s v=""/>
  </r>
  <r>
    <x v="2"/>
    <x v="0"/>
    <x v="0"/>
    <n v="2000"/>
    <x v="2435"/>
    <s v=""/>
  </r>
  <r>
    <x v="2"/>
    <x v="0"/>
    <x v="0"/>
    <n v="1500"/>
    <x v="1049"/>
    <s v=""/>
  </r>
  <r>
    <x v="2"/>
    <x v="0"/>
    <x v="0"/>
    <n v="5000"/>
    <x v="1050"/>
    <s v=""/>
  </r>
  <r>
    <x v="2"/>
    <x v="0"/>
    <x v="0"/>
    <n v="20000"/>
    <x v="1051"/>
    <s v=""/>
  </r>
  <r>
    <x v="2"/>
    <x v="0"/>
    <x v="0"/>
    <n v="4500"/>
    <x v="1761"/>
    <s v=""/>
  </r>
  <r>
    <x v="2"/>
    <x v="0"/>
    <x v="0"/>
    <n v="35000"/>
    <x v="1052"/>
    <s v=""/>
  </r>
  <r>
    <x v="2"/>
    <x v="0"/>
    <x v="0"/>
    <n v="12000"/>
    <x v="1053"/>
    <s v=""/>
  </r>
  <r>
    <x v="2"/>
    <x v="0"/>
    <x v="0"/>
    <n v="51571.67"/>
    <x v="1054"/>
    <s v="MISE A DISPOSITION DE LOCAUX"/>
  </r>
  <r>
    <x v="2"/>
    <x v="0"/>
    <x v="0"/>
    <n v="510000"/>
    <x v="1054"/>
    <s v=""/>
  </r>
  <r>
    <x v="2"/>
    <x v="0"/>
    <x v="0"/>
    <n v="2000"/>
    <x v="2436"/>
    <s v=""/>
  </r>
  <r>
    <x v="2"/>
    <x v="0"/>
    <x v="0"/>
    <n v="100000"/>
    <x v="1055"/>
    <s v=""/>
  </r>
  <r>
    <x v="2"/>
    <x v="0"/>
    <x v="0"/>
    <n v="238.54"/>
    <x v="2437"/>
    <s v="MISE A DISPOSITION DE LOCAUX"/>
  </r>
  <r>
    <x v="2"/>
    <x v="0"/>
    <x v="0"/>
    <n v="5645.5"/>
    <x v="1763"/>
    <s v=""/>
  </r>
  <r>
    <x v="2"/>
    <x v="0"/>
    <x v="0"/>
    <n v="40000"/>
    <x v="1057"/>
    <s v=""/>
  </r>
  <r>
    <x v="2"/>
    <x v="0"/>
    <x v="0"/>
    <n v="8000"/>
    <x v="1058"/>
    <s v=""/>
  </r>
  <r>
    <x v="2"/>
    <x v="0"/>
    <x v="0"/>
    <n v="25000"/>
    <x v="1061"/>
    <s v=""/>
  </r>
  <r>
    <x v="2"/>
    <x v="0"/>
    <x v="0"/>
    <n v="31901.55"/>
    <x v="1062"/>
    <s v=""/>
  </r>
  <r>
    <x v="2"/>
    <x v="0"/>
    <x v="0"/>
    <n v="4500"/>
    <x v="1063"/>
    <s v="MISE A DISPOSITION DE LA GRANDE SALLE AVEC SON PERSONNEL TECHNIQUE"/>
  </r>
  <r>
    <x v="2"/>
    <x v="0"/>
    <x v="0"/>
    <n v="13234.45"/>
    <x v="1063"/>
    <s v="MISE A DISPOSITION DE LOCAUX"/>
  </r>
  <r>
    <x v="2"/>
    <x v="0"/>
    <x v="0"/>
    <n v="330000"/>
    <x v="1063"/>
    <s v=""/>
  </r>
  <r>
    <x v="2"/>
    <x v="0"/>
    <x v="0"/>
    <n v="369000"/>
    <x v="1064"/>
    <s v=""/>
  </r>
  <r>
    <x v="2"/>
    <x v="0"/>
    <x v="0"/>
    <n v="415822.31"/>
    <x v="1767"/>
    <s v="MISE A DISPOSITION DE LOCAUX"/>
  </r>
  <r>
    <x v="2"/>
    <x v="0"/>
    <x v="0"/>
    <n v="2054967.99"/>
    <x v="1767"/>
    <s v=""/>
  </r>
  <r>
    <x v="2"/>
    <x v="0"/>
    <x v="0"/>
    <n v="170749.54"/>
    <x v="1767"/>
    <s v="MISE A DISPOSITION DE LOCAUX"/>
  </r>
  <r>
    <x v="2"/>
    <x v="0"/>
    <x v="0"/>
    <n v="195562.11"/>
    <x v="1066"/>
    <s v="MISE A DISPOSITION DE LOCAUX"/>
  </r>
  <r>
    <x v="2"/>
    <x v="0"/>
    <x v="0"/>
    <n v="1080000"/>
    <x v="1066"/>
    <s v=""/>
  </r>
  <r>
    <x v="2"/>
    <x v="0"/>
    <x v="0"/>
    <n v="10000"/>
    <x v="1067"/>
    <s v=""/>
  </r>
  <r>
    <x v="2"/>
    <x v="0"/>
    <x v="0"/>
    <n v="273393.18"/>
    <x v="1068"/>
    <s v="MISE A DISPOSITION DE LOCAUX"/>
  </r>
  <r>
    <x v="2"/>
    <x v="0"/>
    <x v="0"/>
    <n v="682800"/>
    <x v="1068"/>
    <s v=""/>
  </r>
  <r>
    <x v="2"/>
    <x v="0"/>
    <x v="0"/>
    <n v="3368.8"/>
    <x v="1069"/>
    <s v="MISE A DISPOSITION DE LOCAUX"/>
  </r>
  <r>
    <x v="2"/>
    <x v="0"/>
    <x v="0"/>
    <n v="510000"/>
    <x v="1069"/>
    <s v=""/>
  </r>
  <r>
    <x v="2"/>
    <x v="0"/>
    <x v="0"/>
    <n v="30000"/>
    <x v="1071"/>
    <s v=""/>
  </r>
  <r>
    <x v="2"/>
    <x v="0"/>
    <x v="0"/>
    <n v="3916.97"/>
    <x v="2438"/>
    <s v="MISE A DISPOSITION DE TERRAIN ET BATIMENT"/>
  </r>
  <r>
    <x v="2"/>
    <x v="0"/>
    <x v="0"/>
    <n v="1740.29"/>
    <x v="1769"/>
    <s v="MISE A DISPOSITION DE LOCAUX"/>
  </r>
  <r>
    <x v="2"/>
    <x v="0"/>
    <x v="0"/>
    <n v="25000"/>
    <x v="2439"/>
    <s v=""/>
  </r>
  <r>
    <x v="2"/>
    <x v="0"/>
    <x v="0"/>
    <n v="10000"/>
    <x v="1073"/>
    <s v=""/>
  </r>
  <r>
    <x v="2"/>
    <x v="0"/>
    <x v="0"/>
    <n v="6200"/>
    <x v="2440"/>
    <s v=""/>
  </r>
  <r>
    <x v="2"/>
    <x v="0"/>
    <x v="0"/>
    <n v="2000"/>
    <x v="1770"/>
    <s v=""/>
  </r>
  <r>
    <x v="2"/>
    <x v="0"/>
    <x v="0"/>
    <n v="6000"/>
    <x v="2441"/>
    <s v=""/>
  </r>
  <r>
    <x v="2"/>
    <x v="0"/>
    <x v="0"/>
    <n v="28000"/>
    <x v="1075"/>
    <s v=""/>
  </r>
  <r>
    <x v="2"/>
    <x v="0"/>
    <x v="0"/>
    <n v="57000"/>
    <x v="1076"/>
    <s v=""/>
  </r>
  <r>
    <x v="2"/>
    <x v="0"/>
    <x v="0"/>
    <n v="5000"/>
    <x v="1077"/>
    <s v=""/>
  </r>
  <r>
    <x v="2"/>
    <x v="0"/>
    <x v="0"/>
    <n v="3000"/>
    <x v="2442"/>
    <s v=""/>
  </r>
  <r>
    <x v="2"/>
    <x v="0"/>
    <x v="0"/>
    <n v="15000"/>
    <x v="1079"/>
    <s v=""/>
  </r>
  <r>
    <x v="2"/>
    <x v="0"/>
    <x v="0"/>
    <n v="5161.6000000000004"/>
    <x v="2443"/>
    <s v=""/>
  </r>
  <r>
    <x v="2"/>
    <x v="0"/>
    <x v="0"/>
    <n v="7000"/>
    <x v="2444"/>
    <s v=""/>
  </r>
  <r>
    <x v="2"/>
    <x v="0"/>
    <x v="0"/>
    <n v="2938.29"/>
    <x v="2445"/>
    <s v="MISE A DISPOSITION DE LOCAUX"/>
  </r>
  <r>
    <x v="2"/>
    <x v="0"/>
    <x v="0"/>
    <n v="3300"/>
    <x v="2446"/>
    <s v=""/>
  </r>
  <r>
    <x v="2"/>
    <x v="0"/>
    <x v="0"/>
    <n v="5000"/>
    <x v="2447"/>
    <s v=""/>
  </r>
  <r>
    <x v="2"/>
    <x v="0"/>
    <x v="0"/>
    <n v="2938.29"/>
    <x v="2448"/>
    <s v="MISE A DISPOSITION DE LOCAUX"/>
  </r>
  <r>
    <x v="2"/>
    <x v="0"/>
    <x v="0"/>
    <n v="300"/>
    <x v="1082"/>
    <s v=""/>
  </r>
  <r>
    <x v="2"/>
    <x v="0"/>
    <x v="0"/>
    <n v="2938.29"/>
    <x v="2449"/>
    <s v="MISE A DISPOSITION DE LOCAUX"/>
  </r>
  <r>
    <x v="2"/>
    <x v="0"/>
    <x v="0"/>
    <n v="6000"/>
    <x v="1083"/>
    <s v=""/>
  </r>
  <r>
    <x v="2"/>
    <x v="0"/>
    <x v="0"/>
    <n v="1300"/>
    <x v="2153"/>
    <s v="MISE A DISPOSITION DE LA SALLE DE CONFERENCES ET DU FOYER LE 30/11/2016"/>
  </r>
  <r>
    <x v="2"/>
    <x v="0"/>
    <x v="0"/>
    <n v="52274"/>
    <x v="1086"/>
    <s v=""/>
  </r>
  <r>
    <x v="2"/>
    <x v="0"/>
    <x v="0"/>
    <n v="15000"/>
    <x v="1087"/>
    <s v=""/>
  </r>
  <r>
    <x v="2"/>
    <x v="0"/>
    <x v="0"/>
    <n v="267293.2"/>
    <x v="1090"/>
    <s v=""/>
  </r>
  <r>
    <x v="2"/>
    <x v="0"/>
    <x v="0"/>
    <n v="94764.800000000003"/>
    <x v="1091"/>
    <s v=""/>
  </r>
  <r>
    <x v="2"/>
    <x v="0"/>
    <x v="0"/>
    <n v="2800"/>
    <x v="2450"/>
    <s v=""/>
  </r>
  <r>
    <x v="2"/>
    <x v="0"/>
    <x v="0"/>
    <n v="300"/>
    <x v="1095"/>
    <s v=""/>
  </r>
  <r>
    <x v="2"/>
    <x v="0"/>
    <x v="0"/>
    <n v="1977.83"/>
    <x v="2451"/>
    <s v="MISE A DISPOSITION DE LOCAUX"/>
  </r>
  <r>
    <x v="2"/>
    <x v="0"/>
    <x v="0"/>
    <n v="1425.53"/>
    <x v="2452"/>
    <s v="MISE A DISPOSITION DE LOCAUX"/>
  </r>
  <r>
    <x v="2"/>
    <x v="0"/>
    <x v="0"/>
    <n v="3000"/>
    <x v="1780"/>
    <s v=""/>
  </r>
  <r>
    <x v="2"/>
    <x v="0"/>
    <x v="0"/>
    <n v="15000"/>
    <x v="1097"/>
    <s v=""/>
  </r>
  <r>
    <x v="2"/>
    <x v="0"/>
    <x v="0"/>
    <n v="15000"/>
    <x v="1100"/>
    <s v=""/>
  </r>
  <r>
    <x v="2"/>
    <x v="0"/>
    <x v="0"/>
    <n v="2000"/>
    <x v="1101"/>
    <s v=""/>
  </r>
  <r>
    <x v="2"/>
    <x v="0"/>
    <x v="0"/>
    <n v="6500"/>
    <x v="1103"/>
    <s v=""/>
  </r>
  <r>
    <x v="2"/>
    <x v="0"/>
    <x v="0"/>
    <n v="10000"/>
    <x v="1104"/>
    <s v=""/>
  </r>
  <r>
    <x v="2"/>
    <x v="0"/>
    <x v="0"/>
    <n v="14000"/>
    <x v="1106"/>
    <s v=""/>
  </r>
  <r>
    <x v="2"/>
    <x v="0"/>
    <x v="0"/>
    <n v="8500"/>
    <x v="1108"/>
    <s v=""/>
  </r>
  <r>
    <x v="2"/>
    <x v="0"/>
    <x v="0"/>
    <n v="24000"/>
    <x v="1109"/>
    <s v=""/>
  </r>
  <r>
    <x v="2"/>
    <x v="0"/>
    <x v="0"/>
    <n v="7000"/>
    <x v="1110"/>
    <s v=""/>
  </r>
  <r>
    <x v="2"/>
    <x v="0"/>
    <x v="0"/>
    <n v="25000"/>
    <x v="1111"/>
    <s v=""/>
  </r>
  <r>
    <x v="2"/>
    <x v="0"/>
    <x v="0"/>
    <n v="13260"/>
    <x v="1113"/>
    <s v=""/>
  </r>
  <r>
    <x v="2"/>
    <x v="0"/>
    <x v="0"/>
    <n v="169471.28"/>
    <x v="1115"/>
    <s v="MISE A DISPOSITION DE LOCAUX"/>
  </r>
  <r>
    <x v="2"/>
    <x v="0"/>
    <x v="0"/>
    <n v="208485.56"/>
    <x v="1115"/>
    <s v=""/>
  </r>
  <r>
    <x v="2"/>
    <x v="0"/>
    <x v="0"/>
    <n v="14400"/>
    <x v="1118"/>
    <s v=""/>
  </r>
  <r>
    <x v="2"/>
    <x v="0"/>
    <x v="0"/>
    <n v="2600"/>
    <x v="1119"/>
    <s v=""/>
  </r>
  <r>
    <x v="2"/>
    <x v="0"/>
    <x v="0"/>
    <n v="1000"/>
    <x v="1120"/>
    <s v=""/>
  </r>
  <r>
    <x v="2"/>
    <x v="0"/>
    <x v="0"/>
    <n v="1379.12"/>
    <x v="1121"/>
    <s v="MISE A DISPOSITION DE LOCAUX"/>
  </r>
  <r>
    <x v="2"/>
    <x v="0"/>
    <x v="0"/>
    <n v="2000"/>
    <x v="1121"/>
    <s v=""/>
  </r>
  <r>
    <x v="2"/>
    <x v="0"/>
    <x v="0"/>
    <n v="72300"/>
    <x v="1122"/>
    <s v=""/>
  </r>
  <r>
    <x v="2"/>
    <x v="0"/>
    <x v="0"/>
    <n v="1500"/>
    <x v="2453"/>
    <s v=""/>
  </r>
  <r>
    <x v="2"/>
    <x v="0"/>
    <x v="0"/>
    <n v="300"/>
    <x v="2454"/>
    <s v=""/>
  </r>
  <r>
    <x v="2"/>
    <x v="0"/>
    <x v="0"/>
    <n v="17500"/>
    <x v="1125"/>
    <s v=""/>
  </r>
  <r>
    <x v="2"/>
    <x v="0"/>
    <x v="0"/>
    <n v="26730.03"/>
    <x v="1126"/>
    <s v="MISE A DISPOSITION DE LOCAUX"/>
  </r>
  <r>
    <x v="2"/>
    <x v="0"/>
    <x v="0"/>
    <n v="30000"/>
    <x v="1126"/>
    <s v=""/>
  </r>
  <r>
    <x v="2"/>
    <x v="0"/>
    <x v="0"/>
    <n v="5000"/>
    <x v="1784"/>
    <s v=""/>
  </r>
  <r>
    <x v="2"/>
    <x v="0"/>
    <x v="0"/>
    <n v="6000"/>
    <x v="1786"/>
    <s v=""/>
  </r>
  <r>
    <x v="2"/>
    <x v="0"/>
    <x v="0"/>
    <n v="7000"/>
    <x v="1130"/>
    <s v=""/>
  </r>
  <r>
    <x v="2"/>
    <x v="0"/>
    <x v="0"/>
    <n v="25000"/>
    <x v="1787"/>
    <s v=""/>
  </r>
  <r>
    <x v="2"/>
    <x v="0"/>
    <x v="0"/>
    <n v="3000"/>
    <x v="1132"/>
    <s v=""/>
  </r>
  <r>
    <x v="2"/>
    <x v="0"/>
    <x v="0"/>
    <n v="2000"/>
    <x v="2455"/>
    <s v=""/>
  </r>
  <r>
    <x v="2"/>
    <x v="0"/>
    <x v="0"/>
    <n v="6000"/>
    <x v="1133"/>
    <s v="MISE A DISPOSITION SALLE LE MIROIR"/>
  </r>
  <r>
    <x v="2"/>
    <x v="0"/>
    <x v="0"/>
    <n v="200000"/>
    <x v="1133"/>
    <s v=""/>
  </r>
  <r>
    <x v="2"/>
    <x v="0"/>
    <x v="0"/>
    <n v="5000"/>
    <x v="1788"/>
    <s v=""/>
  </r>
  <r>
    <x v="2"/>
    <x v="0"/>
    <x v="0"/>
    <n v="119000"/>
    <x v="1136"/>
    <s v=""/>
  </r>
  <r>
    <x v="2"/>
    <x v="0"/>
    <x v="0"/>
    <n v="3500"/>
    <x v="1791"/>
    <s v=""/>
  </r>
  <r>
    <x v="2"/>
    <x v="0"/>
    <x v="0"/>
    <n v="10800"/>
    <x v="1138"/>
    <s v=""/>
  </r>
  <r>
    <x v="2"/>
    <x v="0"/>
    <x v="0"/>
    <n v="25000"/>
    <x v="1139"/>
    <s v=""/>
  </r>
  <r>
    <x v="2"/>
    <x v="0"/>
    <x v="0"/>
    <n v="25000"/>
    <x v="1140"/>
    <s v=""/>
  </r>
  <r>
    <x v="2"/>
    <x v="0"/>
    <x v="1"/>
    <n v="74862.05"/>
    <x v="2456"/>
    <s v=""/>
  </r>
  <r>
    <x v="2"/>
    <x v="0"/>
    <x v="1"/>
    <n v="257982.26"/>
    <x v="1141"/>
    <s v=""/>
  </r>
  <r>
    <x v="2"/>
    <x v="0"/>
    <x v="1"/>
    <n v="3477.1"/>
    <x v="2457"/>
    <s v=""/>
  </r>
  <r>
    <x v="2"/>
    <x v="0"/>
    <x v="1"/>
    <n v="58000"/>
    <x v="1143"/>
    <s v=""/>
  </r>
  <r>
    <x v="2"/>
    <x v="0"/>
    <x v="1"/>
    <n v="2491.2199999999998"/>
    <x v="2458"/>
    <s v=""/>
  </r>
  <r>
    <x v="2"/>
    <x v="0"/>
    <x v="1"/>
    <n v="616.19000000000005"/>
    <x v="2459"/>
    <s v=""/>
  </r>
  <r>
    <x v="2"/>
    <x v="0"/>
    <x v="1"/>
    <n v="4185.3900000000003"/>
    <x v="1148"/>
    <s v=""/>
  </r>
  <r>
    <x v="2"/>
    <x v="0"/>
    <x v="1"/>
    <n v="3320"/>
    <x v="1149"/>
    <s v=""/>
  </r>
  <r>
    <x v="2"/>
    <x v="0"/>
    <x v="1"/>
    <n v="344000"/>
    <x v="1150"/>
    <s v=""/>
  </r>
  <r>
    <x v="2"/>
    <x v="0"/>
    <x v="1"/>
    <n v="3718.64"/>
    <x v="2460"/>
    <s v=""/>
  </r>
  <r>
    <x v="2"/>
    <x v="0"/>
    <x v="1"/>
    <n v="30000"/>
    <x v="1798"/>
    <s v=""/>
  </r>
  <r>
    <x v="2"/>
    <x v="0"/>
    <x v="1"/>
    <n v="103.21"/>
    <x v="2461"/>
    <s v=""/>
  </r>
  <r>
    <x v="2"/>
    <x v="0"/>
    <x v="1"/>
    <n v="310000"/>
    <x v="2462"/>
    <s v=""/>
  </r>
  <r>
    <x v="2"/>
    <x v="0"/>
    <x v="1"/>
    <n v="280000"/>
    <x v="1160"/>
    <s v=""/>
  </r>
  <r>
    <x v="2"/>
    <x v="0"/>
    <x v="1"/>
    <n v="84124.800000000003"/>
    <x v="2463"/>
    <s v=""/>
  </r>
  <r>
    <x v="2"/>
    <x v="0"/>
    <x v="1"/>
    <n v="348583.66"/>
    <x v="2464"/>
    <s v=""/>
  </r>
  <r>
    <x v="2"/>
    <x v="0"/>
    <x v="1"/>
    <n v="265500"/>
    <x v="1167"/>
    <s v=""/>
  </r>
  <r>
    <x v="2"/>
    <x v="0"/>
    <x v="1"/>
    <n v="38006.22"/>
    <x v="1800"/>
    <s v=""/>
  </r>
  <r>
    <x v="2"/>
    <x v="0"/>
    <x v="1"/>
    <n v="4765000"/>
    <x v="1169"/>
    <s v=""/>
  </r>
  <r>
    <x v="2"/>
    <x v="0"/>
    <x v="1"/>
    <n v="3788.4"/>
    <x v="2465"/>
    <s v=""/>
  </r>
  <r>
    <x v="2"/>
    <x v="0"/>
    <x v="1"/>
    <n v="1724.63"/>
    <x v="2466"/>
    <s v=""/>
  </r>
  <r>
    <x v="2"/>
    <x v="0"/>
    <x v="1"/>
    <n v="3000"/>
    <x v="1170"/>
    <s v=""/>
  </r>
  <r>
    <x v="2"/>
    <x v="0"/>
    <x v="1"/>
    <n v="8363.6"/>
    <x v="2467"/>
    <s v=""/>
  </r>
  <r>
    <x v="2"/>
    <x v="0"/>
    <x v="1"/>
    <n v="42202"/>
    <x v="1171"/>
    <s v=""/>
  </r>
  <r>
    <x v="2"/>
    <x v="0"/>
    <x v="1"/>
    <n v="5000"/>
    <x v="1803"/>
    <s v=""/>
  </r>
  <r>
    <x v="2"/>
    <x v="0"/>
    <x v="1"/>
    <n v="843085.94"/>
    <x v="1176"/>
    <s v=""/>
  </r>
  <r>
    <x v="2"/>
    <x v="0"/>
    <x v="1"/>
    <n v="18954.099999999999"/>
    <x v="1804"/>
    <s v=""/>
  </r>
  <r>
    <x v="2"/>
    <x v="0"/>
    <x v="1"/>
    <n v="1896.92"/>
    <x v="2468"/>
    <s v=""/>
  </r>
  <r>
    <x v="2"/>
    <x v="0"/>
    <x v="1"/>
    <n v="35.909999999999997"/>
    <x v="1807"/>
    <s v=""/>
  </r>
  <r>
    <x v="2"/>
    <x v="0"/>
    <x v="1"/>
    <n v="162.72999999999999"/>
    <x v="2469"/>
    <s v=""/>
  </r>
  <r>
    <x v="2"/>
    <x v="0"/>
    <x v="1"/>
    <n v="316.52"/>
    <x v="2470"/>
    <s v=""/>
  </r>
  <r>
    <x v="2"/>
    <x v="0"/>
    <x v="1"/>
    <n v="624505.44999999995"/>
    <x v="1182"/>
    <s v=""/>
  </r>
  <r>
    <x v="2"/>
    <x v="0"/>
    <x v="1"/>
    <n v="286134.69"/>
    <x v="1183"/>
    <s v=""/>
  </r>
  <r>
    <x v="2"/>
    <x v="0"/>
    <x v="1"/>
    <n v="48750"/>
    <x v="2471"/>
    <s v=""/>
  </r>
  <r>
    <x v="2"/>
    <x v="0"/>
    <x v="1"/>
    <n v="27500"/>
    <x v="2472"/>
    <s v=""/>
  </r>
  <r>
    <x v="2"/>
    <x v="0"/>
    <x v="1"/>
    <n v="1510500"/>
    <x v="1185"/>
    <s v=""/>
  </r>
  <r>
    <x v="2"/>
    <x v="0"/>
    <x v="1"/>
    <n v="425.88"/>
    <x v="2473"/>
    <s v=""/>
  </r>
  <r>
    <x v="2"/>
    <x v="0"/>
    <x v="1"/>
    <n v="8190"/>
    <x v="2474"/>
    <s v=""/>
  </r>
  <r>
    <x v="2"/>
    <x v="0"/>
    <x v="1"/>
    <n v="5700"/>
    <x v="2475"/>
    <s v=""/>
  </r>
  <r>
    <x v="2"/>
    <x v="0"/>
    <x v="1"/>
    <n v="477.41"/>
    <x v="2476"/>
    <s v=""/>
  </r>
  <r>
    <x v="2"/>
    <x v="0"/>
    <x v="1"/>
    <n v="45000"/>
    <x v="1206"/>
    <s v=""/>
  </r>
  <r>
    <x v="2"/>
    <x v="0"/>
    <x v="1"/>
    <n v="72965.899999999994"/>
    <x v="1817"/>
    <s v=""/>
  </r>
  <r>
    <x v="2"/>
    <x v="0"/>
    <x v="1"/>
    <n v="6292.34"/>
    <x v="2477"/>
    <s v=""/>
  </r>
  <r>
    <x v="2"/>
    <x v="0"/>
    <x v="1"/>
    <n v="263.08999999999997"/>
    <x v="2478"/>
    <s v=""/>
  </r>
  <r>
    <x v="2"/>
    <x v="0"/>
    <x v="1"/>
    <n v="503.45"/>
    <x v="2479"/>
    <s v=""/>
  </r>
  <r>
    <x v="2"/>
    <x v="0"/>
    <x v="1"/>
    <n v="20.67"/>
    <x v="2480"/>
    <s v=""/>
  </r>
  <r>
    <x v="2"/>
    <x v="0"/>
    <x v="1"/>
    <n v="1336.68"/>
    <x v="2481"/>
    <s v=""/>
  </r>
  <r>
    <x v="2"/>
    <x v="0"/>
    <x v="1"/>
    <n v="7536.23"/>
    <x v="2482"/>
    <s v=""/>
  </r>
  <r>
    <x v="2"/>
    <x v="0"/>
    <x v="1"/>
    <n v="349.44"/>
    <x v="1825"/>
    <s v=""/>
  </r>
  <r>
    <x v="2"/>
    <x v="0"/>
    <x v="1"/>
    <n v="3000"/>
    <x v="2483"/>
    <s v=""/>
  </r>
  <r>
    <x v="2"/>
    <x v="0"/>
    <x v="1"/>
    <n v="780"/>
    <x v="2484"/>
    <s v=""/>
  </r>
  <r>
    <x v="2"/>
    <x v="0"/>
    <x v="1"/>
    <n v="1103.79"/>
    <x v="2485"/>
    <s v=""/>
  </r>
  <r>
    <x v="2"/>
    <x v="0"/>
    <x v="1"/>
    <n v="648"/>
    <x v="2486"/>
    <s v=""/>
  </r>
  <r>
    <x v="2"/>
    <x v="0"/>
    <x v="1"/>
    <n v="895.23"/>
    <x v="2487"/>
    <s v=""/>
  </r>
  <r>
    <x v="2"/>
    <x v="0"/>
    <x v="1"/>
    <n v="842.24"/>
    <x v="2488"/>
    <s v=""/>
  </r>
  <r>
    <x v="2"/>
    <x v="0"/>
    <x v="1"/>
    <n v="4021.47"/>
    <x v="2489"/>
    <s v=""/>
  </r>
  <r>
    <x v="2"/>
    <x v="0"/>
    <x v="1"/>
    <n v="533.66"/>
    <x v="2490"/>
    <s v=""/>
  </r>
  <r>
    <x v="2"/>
    <x v="0"/>
    <x v="1"/>
    <n v="589.67999999999995"/>
    <x v="2491"/>
    <s v=""/>
  </r>
  <r>
    <x v="2"/>
    <x v="0"/>
    <x v="1"/>
    <n v="273"/>
    <x v="2492"/>
    <s v=""/>
  </r>
  <r>
    <x v="2"/>
    <x v="0"/>
    <x v="1"/>
    <n v="346.66"/>
    <x v="2493"/>
    <s v=""/>
  </r>
  <r>
    <x v="2"/>
    <x v="0"/>
    <x v="1"/>
    <n v="298.49"/>
    <x v="2494"/>
    <s v=""/>
  </r>
  <r>
    <x v="2"/>
    <x v="0"/>
    <x v="1"/>
    <n v="265.41000000000003"/>
    <x v="2495"/>
    <s v=""/>
  </r>
  <r>
    <x v="2"/>
    <x v="0"/>
    <x v="1"/>
    <n v="3000"/>
    <x v="2496"/>
    <s v=""/>
  </r>
  <r>
    <x v="2"/>
    <x v="0"/>
    <x v="1"/>
    <n v="589.04999999999995"/>
    <x v="2497"/>
    <s v=""/>
  </r>
  <r>
    <x v="2"/>
    <x v="0"/>
    <x v="1"/>
    <n v="390"/>
    <x v="2498"/>
    <s v=""/>
  </r>
  <r>
    <x v="2"/>
    <x v="0"/>
    <x v="1"/>
    <n v="4228"/>
    <x v="2499"/>
    <s v=""/>
  </r>
  <r>
    <x v="2"/>
    <x v="0"/>
    <x v="1"/>
    <n v="298.49"/>
    <x v="2500"/>
    <s v=""/>
  </r>
  <r>
    <x v="2"/>
    <x v="0"/>
    <x v="1"/>
    <n v="1126.51"/>
    <x v="2501"/>
    <s v=""/>
  </r>
  <r>
    <x v="2"/>
    <x v="0"/>
    <x v="1"/>
    <n v="13750"/>
    <x v="1224"/>
    <s v=""/>
  </r>
  <r>
    <x v="2"/>
    <x v="0"/>
    <x v="1"/>
    <n v="2299093.33"/>
    <x v="1225"/>
    <s v=""/>
  </r>
  <r>
    <x v="2"/>
    <x v="0"/>
    <x v="1"/>
    <n v="4027999.76"/>
    <x v="1226"/>
    <s v=""/>
  </r>
  <r>
    <x v="2"/>
    <x v="0"/>
    <x v="1"/>
    <n v="250000"/>
    <x v="2502"/>
    <s v=""/>
  </r>
  <r>
    <x v="2"/>
    <x v="0"/>
    <x v="1"/>
    <n v="1294000"/>
    <x v="1231"/>
    <s v=""/>
  </r>
  <r>
    <x v="2"/>
    <x v="0"/>
    <x v="1"/>
    <n v="244793.7"/>
    <x v="1231"/>
    <s v="MISE A DISPOSITION DE LOCAUX"/>
  </r>
  <r>
    <x v="2"/>
    <x v="0"/>
    <x v="1"/>
    <n v="80740.38"/>
    <x v="1233"/>
    <s v=""/>
  </r>
  <r>
    <x v="2"/>
    <x v="0"/>
    <x v="1"/>
    <n v="297.73"/>
    <x v="1234"/>
    <s v=""/>
  </r>
  <r>
    <x v="2"/>
    <x v="0"/>
    <x v="2"/>
    <n v="840.42"/>
    <x v="2503"/>
    <s v=""/>
  </r>
  <r>
    <x v="2"/>
    <x v="0"/>
    <x v="2"/>
    <n v="6080.8"/>
    <x v="2504"/>
    <s v=""/>
  </r>
  <r>
    <x v="2"/>
    <x v="0"/>
    <x v="2"/>
    <n v="7500"/>
    <x v="2505"/>
    <s v=""/>
  </r>
  <r>
    <x v="2"/>
    <x v="0"/>
    <x v="2"/>
    <n v="500"/>
    <x v="2506"/>
    <s v=""/>
  </r>
  <r>
    <x v="2"/>
    <x v="0"/>
    <x v="2"/>
    <n v="654.72"/>
    <x v="2507"/>
    <s v=""/>
  </r>
  <r>
    <x v="2"/>
    <x v="0"/>
    <x v="2"/>
    <n v="500"/>
    <x v="2508"/>
    <s v=""/>
  </r>
  <r>
    <x v="2"/>
    <x v="0"/>
    <x v="2"/>
    <n v="3228.21"/>
    <x v="2509"/>
    <s v=""/>
  </r>
  <r>
    <x v="2"/>
    <x v="0"/>
    <x v="2"/>
    <n v="561.21"/>
    <x v="2510"/>
    <s v=""/>
  </r>
  <r>
    <x v="2"/>
    <x v="0"/>
    <x v="2"/>
    <n v="982.8"/>
    <x v="2511"/>
    <s v=""/>
  </r>
  <r>
    <x v="2"/>
    <x v="0"/>
    <x v="2"/>
    <n v="1000"/>
    <x v="2512"/>
    <s v=""/>
  </r>
  <r>
    <x v="2"/>
    <x v="0"/>
    <x v="2"/>
    <n v="304.2"/>
    <x v="2513"/>
    <s v=""/>
  </r>
  <r>
    <x v="2"/>
    <x v="0"/>
    <x v="2"/>
    <n v="500"/>
    <x v="2514"/>
    <s v=""/>
  </r>
  <r>
    <x v="2"/>
    <x v="0"/>
    <x v="2"/>
    <n v="871.37"/>
    <x v="1858"/>
    <s v=""/>
  </r>
  <r>
    <x v="2"/>
    <x v="0"/>
    <x v="2"/>
    <n v="438.01"/>
    <x v="2515"/>
    <s v=""/>
  </r>
  <r>
    <x v="2"/>
    <x v="0"/>
    <x v="2"/>
    <n v="650.30999999999995"/>
    <x v="2516"/>
    <s v=""/>
  </r>
  <r>
    <x v="2"/>
    <x v="0"/>
    <x v="2"/>
    <n v="1500"/>
    <x v="2517"/>
    <s v=""/>
  </r>
  <r>
    <x v="2"/>
    <x v="0"/>
    <x v="2"/>
    <n v="102.08"/>
    <x v="2518"/>
    <s v=""/>
  </r>
  <r>
    <x v="2"/>
    <x v="0"/>
    <x v="2"/>
    <n v="3611.33"/>
    <x v="2519"/>
    <s v=""/>
  </r>
  <r>
    <x v="2"/>
    <x v="0"/>
    <x v="2"/>
    <n v="294.88"/>
    <x v="2520"/>
    <s v=""/>
  </r>
  <r>
    <x v="2"/>
    <x v="0"/>
    <x v="2"/>
    <n v="770.04"/>
    <x v="2521"/>
    <s v=""/>
  </r>
  <r>
    <x v="2"/>
    <x v="0"/>
    <x v="2"/>
    <n v="162.19"/>
    <x v="2522"/>
    <s v=""/>
  </r>
  <r>
    <x v="2"/>
    <x v="0"/>
    <x v="2"/>
    <n v="278.43"/>
    <x v="2523"/>
    <s v=""/>
  </r>
  <r>
    <x v="2"/>
    <x v="0"/>
    <x v="2"/>
    <n v="101.16"/>
    <x v="2524"/>
    <s v=""/>
  </r>
  <r>
    <x v="2"/>
    <x v="0"/>
    <x v="2"/>
    <n v="17061"/>
    <x v="2525"/>
    <s v=""/>
  </r>
  <r>
    <x v="2"/>
    <x v="0"/>
    <x v="2"/>
    <n v="237.49"/>
    <x v="2526"/>
    <s v=""/>
  </r>
  <r>
    <x v="2"/>
    <x v="0"/>
    <x v="2"/>
    <n v="524.16"/>
    <x v="2527"/>
    <s v=""/>
  </r>
  <r>
    <x v="2"/>
    <x v="0"/>
    <x v="2"/>
    <n v="171.53"/>
    <x v="2528"/>
    <s v=""/>
  </r>
  <r>
    <x v="2"/>
    <x v="0"/>
    <x v="2"/>
    <n v="500"/>
    <x v="2529"/>
    <s v=""/>
  </r>
  <r>
    <x v="2"/>
    <x v="0"/>
    <x v="2"/>
    <n v="206.71"/>
    <x v="2530"/>
    <s v=""/>
  </r>
  <r>
    <x v="2"/>
    <x v="0"/>
    <x v="2"/>
    <n v="2881.12"/>
    <x v="2531"/>
    <s v=""/>
  </r>
  <r>
    <x v="2"/>
    <x v="0"/>
    <x v="2"/>
    <n v="620.1"/>
    <x v="2532"/>
    <s v=""/>
  </r>
  <r>
    <x v="2"/>
    <x v="0"/>
    <x v="2"/>
    <n v="371.28"/>
    <x v="2533"/>
    <s v=""/>
  </r>
  <r>
    <x v="2"/>
    <x v="0"/>
    <x v="2"/>
    <n v="477.41"/>
    <x v="2534"/>
    <s v=""/>
  </r>
  <r>
    <x v="2"/>
    <x v="0"/>
    <x v="2"/>
    <n v="500"/>
    <x v="2535"/>
    <s v=""/>
  </r>
  <r>
    <x v="2"/>
    <x v="0"/>
    <x v="2"/>
    <n v="227.11"/>
    <x v="2536"/>
    <s v=""/>
  </r>
  <r>
    <x v="2"/>
    <x v="0"/>
    <x v="2"/>
    <n v="500"/>
    <x v="2537"/>
    <s v=""/>
  </r>
  <r>
    <x v="2"/>
    <x v="0"/>
    <x v="2"/>
    <n v="694.14"/>
    <x v="2538"/>
    <s v=""/>
  </r>
  <r>
    <x v="2"/>
    <x v="0"/>
    <x v="2"/>
    <n v="129.6"/>
    <x v="2539"/>
    <s v=""/>
  </r>
  <r>
    <x v="2"/>
    <x v="0"/>
    <x v="2"/>
    <n v="581.4"/>
    <x v="2540"/>
    <s v=""/>
  </r>
  <r>
    <x v="2"/>
    <x v="0"/>
    <x v="2"/>
    <n v="628.55999999999995"/>
    <x v="2541"/>
    <s v=""/>
  </r>
  <r>
    <x v="2"/>
    <x v="0"/>
    <x v="2"/>
    <n v="713.11"/>
    <x v="2542"/>
    <s v=""/>
  </r>
  <r>
    <x v="2"/>
    <x v="0"/>
    <x v="2"/>
    <n v="500"/>
    <x v="2543"/>
    <s v=""/>
  </r>
  <r>
    <x v="2"/>
    <x v="0"/>
    <x v="2"/>
    <n v="272.68"/>
    <x v="2544"/>
    <s v=""/>
  </r>
  <r>
    <x v="2"/>
    <x v="0"/>
    <x v="2"/>
    <n v="171.53"/>
    <x v="2545"/>
    <s v=""/>
  </r>
  <r>
    <x v="2"/>
    <x v="0"/>
    <x v="2"/>
    <n v="500"/>
    <x v="2546"/>
    <s v=""/>
  </r>
  <r>
    <x v="2"/>
    <x v="0"/>
    <x v="2"/>
    <n v="14400"/>
    <x v="2547"/>
    <s v=""/>
  </r>
  <r>
    <x v="2"/>
    <x v="0"/>
    <x v="2"/>
    <n v="500"/>
    <x v="2548"/>
    <s v=""/>
  </r>
  <r>
    <x v="2"/>
    <x v="0"/>
    <x v="2"/>
    <n v="480.2"/>
    <x v="2549"/>
    <s v=""/>
  </r>
  <r>
    <x v="2"/>
    <x v="0"/>
    <x v="2"/>
    <n v="500"/>
    <x v="2550"/>
    <s v=""/>
  </r>
  <r>
    <x v="2"/>
    <x v="0"/>
    <x v="2"/>
    <n v="294.83999999999997"/>
    <x v="2551"/>
    <s v=""/>
  </r>
  <r>
    <x v="2"/>
    <x v="0"/>
    <x v="2"/>
    <n v="144.63"/>
    <x v="2552"/>
    <s v=""/>
  </r>
  <r>
    <x v="2"/>
    <x v="0"/>
    <x v="2"/>
    <n v="648"/>
    <x v="2553"/>
    <s v=""/>
  </r>
  <r>
    <x v="2"/>
    <x v="0"/>
    <x v="2"/>
    <n v="1035"/>
    <x v="2554"/>
    <s v=""/>
  </r>
  <r>
    <x v="2"/>
    <x v="0"/>
    <x v="2"/>
    <n v="162.72999999999999"/>
    <x v="2555"/>
    <s v=""/>
  </r>
  <r>
    <x v="2"/>
    <x v="0"/>
    <x v="2"/>
    <n v="609.76"/>
    <x v="2556"/>
    <s v=""/>
  </r>
  <r>
    <x v="2"/>
    <x v="0"/>
    <x v="2"/>
    <n v="651.1"/>
    <x v="2557"/>
    <s v=""/>
  </r>
  <r>
    <x v="2"/>
    <x v="0"/>
    <x v="2"/>
    <n v="730.7"/>
    <x v="2558"/>
    <s v=""/>
  </r>
  <r>
    <x v="2"/>
    <x v="0"/>
    <x v="2"/>
    <n v="263.64"/>
    <x v="2559"/>
    <s v=""/>
  </r>
  <r>
    <x v="2"/>
    <x v="0"/>
    <x v="2"/>
    <n v="129.01"/>
    <x v="2560"/>
    <s v=""/>
  </r>
  <r>
    <x v="2"/>
    <x v="0"/>
    <x v="2"/>
    <n v="357.99"/>
    <x v="2561"/>
    <s v=""/>
  </r>
  <r>
    <x v="2"/>
    <x v="0"/>
    <x v="2"/>
    <n v="447.48"/>
    <x v="2562"/>
    <s v=""/>
  </r>
  <r>
    <x v="2"/>
    <x v="0"/>
    <x v="2"/>
    <n v="24954.54"/>
    <x v="1933"/>
    <s v=""/>
  </r>
  <r>
    <x v="2"/>
    <x v="0"/>
    <x v="2"/>
    <n v="278.43"/>
    <x v="2563"/>
    <s v=""/>
  </r>
  <r>
    <x v="2"/>
    <x v="0"/>
    <x v="2"/>
    <n v="966.18"/>
    <x v="2564"/>
    <s v=""/>
  </r>
  <r>
    <x v="2"/>
    <x v="0"/>
    <x v="2"/>
    <n v="428.73"/>
    <x v="2565"/>
    <s v=""/>
  </r>
  <r>
    <x v="2"/>
    <x v="0"/>
    <x v="2"/>
    <n v="278.43"/>
    <x v="2566"/>
    <s v=""/>
  </r>
  <r>
    <x v="2"/>
    <x v="0"/>
    <x v="2"/>
    <n v="653.20000000000005"/>
    <x v="2567"/>
    <s v=""/>
  </r>
  <r>
    <x v="2"/>
    <x v="0"/>
    <x v="2"/>
    <n v="887.22"/>
    <x v="2568"/>
    <s v=""/>
  </r>
  <r>
    <x v="2"/>
    <x v="0"/>
    <x v="2"/>
    <n v="315.08"/>
    <x v="2569"/>
    <s v=""/>
  </r>
  <r>
    <x v="2"/>
    <x v="0"/>
    <x v="2"/>
    <n v="324.85000000000002"/>
    <x v="2570"/>
    <s v=""/>
  </r>
  <r>
    <x v="2"/>
    <x v="0"/>
    <x v="2"/>
    <n v="162.72999999999999"/>
    <x v="2571"/>
    <s v=""/>
  </r>
  <r>
    <x v="2"/>
    <x v="0"/>
    <x v="2"/>
    <n v="1000"/>
    <x v="2572"/>
    <s v=""/>
  </r>
  <r>
    <x v="2"/>
    <x v="0"/>
    <x v="2"/>
    <n v="887.22"/>
    <x v="2573"/>
    <s v=""/>
  </r>
  <r>
    <x v="2"/>
    <x v="0"/>
    <x v="2"/>
    <n v="477.41"/>
    <x v="2574"/>
    <s v=""/>
  </r>
  <r>
    <x v="2"/>
    <x v="0"/>
    <x v="2"/>
    <n v="1000"/>
    <x v="2575"/>
    <s v=""/>
  </r>
  <r>
    <x v="2"/>
    <x v="0"/>
    <x v="2"/>
    <n v="374.4"/>
    <x v="2576"/>
    <s v=""/>
  </r>
  <r>
    <x v="2"/>
    <x v="0"/>
    <x v="2"/>
    <n v="14758.98"/>
    <x v="2577"/>
    <s v=""/>
  </r>
  <r>
    <x v="2"/>
    <x v="0"/>
    <x v="2"/>
    <n v="1309.44"/>
    <x v="2578"/>
    <s v=""/>
  </r>
  <r>
    <x v="2"/>
    <x v="0"/>
    <x v="2"/>
    <n v="1500"/>
    <x v="2579"/>
    <s v=""/>
  </r>
  <r>
    <x v="2"/>
    <x v="0"/>
    <x v="2"/>
    <n v="1500"/>
    <x v="2580"/>
    <s v=""/>
  </r>
  <r>
    <x v="2"/>
    <x v="0"/>
    <x v="2"/>
    <n v="480.48"/>
    <x v="2581"/>
    <s v=""/>
  </r>
  <r>
    <x v="2"/>
    <x v="0"/>
    <x v="2"/>
    <n v="171.53"/>
    <x v="2582"/>
    <s v=""/>
  </r>
  <r>
    <x v="2"/>
    <x v="0"/>
    <x v="2"/>
    <n v="660.96"/>
    <x v="2583"/>
    <s v=""/>
  </r>
  <r>
    <x v="2"/>
    <x v="0"/>
    <x v="2"/>
    <n v="219"/>
    <x v="2584"/>
    <s v=""/>
  </r>
  <r>
    <x v="2"/>
    <x v="0"/>
    <x v="2"/>
    <n v="283.17"/>
    <x v="2585"/>
    <s v=""/>
  </r>
  <r>
    <x v="2"/>
    <x v="0"/>
    <x v="2"/>
    <n v="503.45"/>
    <x v="2586"/>
    <s v=""/>
  </r>
  <r>
    <x v="2"/>
    <x v="0"/>
    <x v="2"/>
    <n v="1000"/>
    <x v="2587"/>
    <s v=""/>
  </r>
  <r>
    <x v="2"/>
    <x v="0"/>
    <x v="2"/>
    <n v="278.43"/>
    <x v="2588"/>
    <s v=""/>
  </r>
  <r>
    <x v="2"/>
    <x v="0"/>
    <x v="2"/>
    <n v="272.76"/>
    <x v="2589"/>
    <s v=""/>
  </r>
  <r>
    <x v="2"/>
    <x v="0"/>
    <x v="2"/>
    <n v="223.43"/>
    <x v="2590"/>
    <s v=""/>
  </r>
  <r>
    <x v="2"/>
    <x v="0"/>
    <x v="2"/>
    <n v="500"/>
    <x v="2591"/>
    <s v=""/>
  </r>
  <r>
    <x v="2"/>
    <x v="0"/>
    <x v="2"/>
    <n v="500"/>
    <x v="2592"/>
    <s v=""/>
  </r>
  <r>
    <x v="2"/>
    <x v="0"/>
    <x v="2"/>
    <n v="171.53"/>
    <x v="2593"/>
    <s v=""/>
  </r>
  <r>
    <x v="2"/>
    <x v="0"/>
    <x v="2"/>
    <n v="630.42999999999995"/>
    <x v="2594"/>
    <s v=""/>
  </r>
  <r>
    <x v="2"/>
    <x v="0"/>
    <x v="2"/>
    <n v="477.41"/>
    <x v="2595"/>
    <s v=""/>
  </r>
  <r>
    <x v="2"/>
    <x v="0"/>
    <x v="2"/>
    <n v="500"/>
    <x v="2596"/>
    <s v=""/>
  </r>
  <r>
    <x v="2"/>
    <x v="0"/>
    <x v="2"/>
    <n v="2357.3000000000002"/>
    <x v="2597"/>
    <s v=""/>
  </r>
  <r>
    <x v="2"/>
    <x v="0"/>
    <x v="2"/>
    <n v="1185.5999999999999"/>
    <x v="2598"/>
    <s v=""/>
  </r>
  <r>
    <x v="2"/>
    <x v="0"/>
    <x v="2"/>
    <n v="1000"/>
    <x v="2599"/>
    <s v=""/>
  </r>
  <r>
    <x v="2"/>
    <x v="0"/>
    <x v="2"/>
    <n v="278.43"/>
    <x v="2600"/>
    <s v=""/>
  </r>
  <r>
    <x v="2"/>
    <x v="0"/>
    <x v="2"/>
    <n v="280.12"/>
    <x v="2601"/>
    <s v=""/>
  </r>
  <r>
    <x v="2"/>
    <x v="0"/>
    <x v="2"/>
    <n v="20839.84"/>
    <x v="2602"/>
    <s v=""/>
  </r>
  <r>
    <x v="2"/>
    <x v="0"/>
    <x v="2"/>
    <n v="235.91"/>
    <x v="2603"/>
    <s v=""/>
  </r>
  <r>
    <x v="2"/>
    <x v="0"/>
    <x v="2"/>
    <n v="1204.55"/>
    <x v="2604"/>
    <s v=""/>
  </r>
  <r>
    <x v="2"/>
    <x v="0"/>
    <x v="2"/>
    <n v="1113.8399999999999"/>
    <x v="2605"/>
    <s v=""/>
  </r>
  <r>
    <x v="2"/>
    <x v="0"/>
    <x v="2"/>
    <n v="278.43"/>
    <x v="2606"/>
    <s v=""/>
  </r>
  <r>
    <x v="2"/>
    <x v="0"/>
    <x v="2"/>
    <n v="404.04"/>
    <x v="2607"/>
    <s v=""/>
  </r>
  <r>
    <x v="2"/>
    <x v="0"/>
    <x v="2"/>
    <n v="430.52"/>
    <x v="2608"/>
    <s v=""/>
  </r>
  <r>
    <x v="2"/>
    <x v="0"/>
    <x v="2"/>
    <n v="521.27"/>
    <x v="2609"/>
    <s v=""/>
  </r>
  <r>
    <x v="2"/>
    <x v="0"/>
    <x v="2"/>
    <n v="278.43"/>
    <x v="2610"/>
    <s v=""/>
  </r>
  <r>
    <x v="2"/>
    <x v="0"/>
    <x v="2"/>
    <n v="257.04000000000002"/>
    <x v="2611"/>
    <s v=""/>
  </r>
  <r>
    <x v="2"/>
    <x v="0"/>
    <x v="2"/>
    <n v="346.66"/>
    <x v="2612"/>
    <s v=""/>
  </r>
  <r>
    <x v="2"/>
    <x v="0"/>
    <x v="2"/>
    <n v="619.65"/>
    <x v="2613"/>
    <s v=""/>
  </r>
  <r>
    <x v="2"/>
    <x v="0"/>
    <x v="2"/>
    <n v="609.76"/>
    <x v="2614"/>
    <s v=""/>
  </r>
  <r>
    <x v="2"/>
    <x v="0"/>
    <x v="2"/>
    <n v="1500"/>
    <x v="2615"/>
    <s v=""/>
  </r>
  <r>
    <x v="2"/>
    <x v="0"/>
    <x v="2"/>
    <n v="438.01"/>
    <x v="2616"/>
    <s v=""/>
  </r>
  <r>
    <x v="2"/>
    <x v="0"/>
    <x v="2"/>
    <n v="263.08999999999997"/>
    <x v="2617"/>
    <s v=""/>
  </r>
  <r>
    <x v="2"/>
    <x v="0"/>
    <x v="2"/>
    <n v="821.34"/>
    <x v="2618"/>
    <s v=""/>
  </r>
  <r>
    <x v="2"/>
    <x v="0"/>
    <x v="2"/>
    <n v="2767.02"/>
    <x v="2619"/>
    <s v=""/>
  </r>
  <r>
    <x v="2"/>
    <x v="0"/>
    <x v="2"/>
    <n v="870.48"/>
    <x v="2620"/>
    <s v=""/>
  </r>
  <r>
    <x v="2"/>
    <x v="0"/>
    <x v="2"/>
    <n v="257.04000000000002"/>
    <x v="2621"/>
    <s v=""/>
  </r>
  <r>
    <x v="2"/>
    <x v="0"/>
    <x v="2"/>
    <n v="278.43"/>
    <x v="2622"/>
    <s v=""/>
  </r>
  <r>
    <x v="2"/>
    <x v="0"/>
    <x v="2"/>
    <n v="383.04"/>
    <x v="2623"/>
    <s v=""/>
  </r>
  <r>
    <x v="2"/>
    <x v="0"/>
    <x v="2"/>
    <n v="876.03"/>
    <x v="2624"/>
    <s v=""/>
  </r>
  <r>
    <x v="2"/>
    <x v="0"/>
    <x v="2"/>
    <n v="2011.31"/>
    <x v="2625"/>
    <s v=""/>
  </r>
  <r>
    <x v="2"/>
    <x v="0"/>
    <x v="2"/>
    <n v="627000"/>
    <x v="2626"/>
    <s v=""/>
  </r>
  <r>
    <x v="2"/>
    <x v="0"/>
    <x v="2"/>
    <n v="3291.23"/>
    <x v="2627"/>
    <s v=""/>
  </r>
  <r>
    <x v="2"/>
    <x v="0"/>
    <x v="2"/>
    <n v="500"/>
    <x v="2628"/>
    <s v=""/>
  </r>
  <r>
    <x v="2"/>
    <x v="0"/>
    <x v="2"/>
    <n v="477.41"/>
    <x v="2629"/>
    <s v=""/>
  </r>
  <r>
    <x v="2"/>
    <x v="0"/>
    <x v="2"/>
    <n v="315.08"/>
    <x v="2630"/>
    <s v=""/>
  </r>
  <r>
    <x v="2"/>
    <x v="0"/>
    <x v="2"/>
    <n v="2968.1"/>
    <x v="2631"/>
    <s v=""/>
  </r>
  <r>
    <x v="2"/>
    <x v="0"/>
    <x v="2"/>
    <n v="368.1"/>
    <x v="2632"/>
    <s v=""/>
  </r>
  <r>
    <x v="2"/>
    <x v="0"/>
    <x v="2"/>
    <n v="2047.1"/>
    <x v="2633"/>
    <s v=""/>
  </r>
  <r>
    <x v="2"/>
    <x v="0"/>
    <x v="2"/>
    <n v="414.96"/>
    <x v="2634"/>
    <s v=""/>
  </r>
  <r>
    <x v="2"/>
    <x v="0"/>
    <x v="2"/>
    <n v="535.08000000000004"/>
    <x v="2635"/>
    <s v=""/>
  </r>
  <r>
    <x v="2"/>
    <x v="0"/>
    <x v="2"/>
    <n v="533.9"/>
    <x v="2636"/>
    <s v=""/>
  </r>
  <r>
    <x v="2"/>
    <x v="0"/>
    <x v="2"/>
    <n v="327.60000000000002"/>
    <x v="2637"/>
    <s v=""/>
  </r>
  <r>
    <x v="2"/>
    <x v="0"/>
    <x v="2"/>
    <n v="162.72999999999999"/>
    <x v="2638"/>
    <s v=""/>
  </r>
  <r>
    <x v="2"/>
    <x v="0"/>
    <x v="2"/>
    <n v="500"/>
    <x v="2639"/>
    <s v=""/>
  </r>
  <r>
    <x v="2"/>
    <x v="0"/>
    <x v="2"/>
    <n v="265.41000000000003"/>
    <x v="2640"/>
    <s v=""/>
  </r>
  <r>
    <x v="2"/>
    <x v="0"/>
    <x v="2"/>
    <n v="2357.3000000000002"/>
    <x v="2641"/>
    <s v=""/>
  </r>
  <r>
    <x v="2"/>
    <x v="0"/>
    <x v="2"/>
    <n v="477.41"/>
    <x v="2642"/>
    <s v=""/>
  </r>
  <r>
    <x v="2"/>
    <x v="0"/>
    <x v="2"/>
    <n v="25631.25"/>
    <x v="2017"/>
    <s v=""/>
  </r>
  <r>
    <x v="2"/>
    <x v="0"/>
    <x v="2"/>
    <n v="462.48"/>
    <x v="2643"/>
    <s v=""/>
  </r>
  <r>
    <x v="2"/>
    <x v="0"/>
    <x v="2"/>
    <n v="837"/>
    <x v="2644"/>
    <s v=""/>
  </r>
  <r>
    <x v="2"/>
    <x v="0"/>
    <x v="2"/>
    <n v="870.48"/>
    <x v="2645"/>
    <s v=""/>
  </r>
  <r>
    <x v="2"/>
    <x v="0"/>
    <x v="2"/>
    <n v="870.48"/>
    <x v="2646"/>
    <s v=""/>
  </r>
  <r>
    <x v="2"/>
    <x v="0"/>
    <x v="2"/>
    <n v="803.88"/>
    <x v="2647"/>
    <s v=""/>
  </r>
  <r>
    <x v="2"/>
    <x v="0"/>
    <x v="2"/>
    <n v="513.36"/>
    <x v="2648"/>
    <s v=""/>
  </r>
  <r>
    <x v="2"/>
    <x v="0"/>
    <x v="2"/>
    <n v="1718.85"/>
    <x v="2649"/>
    <s v=""/>
  </r>
  <r>
    <x v="2"/>
    <x v="0"/>
    <x v="2"/>
    <n v="1000"/>
    <x v="2650"/>
    <s v=""/>
  </r>
  <r>
    <x v="2"/>
    <x v="0"/>
    <x v="2"/>
    <n v="503.45"/>
    <x v="2651"/>
    <s v=""/>
  </r>
  <r>
    <x v="2"/>
    <x v="0"/>
    <x v="2"/>
    <n v="315.08"/>
    <x v="2652"/>
    <s v=""/>
  </r>
  <r>
    <x v="2"/>
    <x v="0"/>
    <x v="2"/>
    <n v="489.98"/>
    <x v="2653"/>
    <s v=""/>
  </r>
  <r>
    <x v="2"/>
    <x v="0"/>
    <x v="2"/>
    <n v="443.99"/>
    <x v="2654"/>
    <s v=""/>
  </r>
  <r>
    <x v="2"/>
    <x v="0"/>
    <x v="2"/>
    <n v="546"/>
    <x v="2655"/>
    <s v=""/>
  </r>
  <r>
    <x v="2"/>
    <x v="0"/>
    <x v="2"/>
    <n v="4200"/>
    <x v="2656"/>
    <s v=""/>
  </r>
  <r>
    <x v="2"/>
    <x v="0"/>
    <x v="2"/>
    <n v="876.03"/>
    <x v="2657"/>
    <s v=""/>
  </r>
  <r>
    <x v="2"/>
    <x v="0"/>
    <x v="2"/>
    <n v="278.43"/>
    <x v="2658"/>
    <s v=""/>
  </r>
  <r>
    <x v="2"/>
    <x v="0"/>
    <x v="2"/>
    <n v="15436.86"/>
    <x v="2033"/>
    <s v=""/>
  </r>
  <r>
    <x v="2"/>
    <x v="0"/>
    <x v="2"/>
    <n v="1000"/>
    <x v="2659"/>
    <s v=""/>
  </r>
  <r>
    <x v="2"/>
    <x v="0"/>
    <x v="2"/>
    <n v="820.26"/>
    <x v="2660"/>
    <s v=""/>
  </r>
  <r>
    <x v="2"/>
    <x v="0"/>
    <x v="2"/>
    <n v="500"/>
    <x v="2661"/>
    <s v=""/>
  </r>
  <r>
    <x v="2"/>
    <x v="0"/>
    <x v="2"/>
    <n v="653.20000000000005"/>
    <x v="2662"/>
    <s v=""/>
  </r>
  <r>
    <x v="2"/>
    <x v="0"/>
    <x v="2"/>
    <n v="517.5"/>
    <x v="2663"/>
    <s v=""/>
  </r>
  <r>
    <x v="2"/>
    <x v="0"/>
    <x v="2"/>
    <n v="647.64"/>
    <x v="2664"/>
    <s v=""/>
  </r>
  <r>
    <x v="2"/>
    <x v="0"/>
    <x v="2"/>
    <n v="594.57000000000005"/>
    <x v="2665"/>
    <s v=""/>
  </r>
  <r>
    <x v="2"/>
    <x v="0"/>
    <x v="2"/>
    <n v="376.81"/>
    <x v="2666"/>
    <s v=""/>
  </r>
  <r>
    <x v="2"/>
    <x v="0"/>
    <x v="2"/>
    <n v="819.69"/>
    <x v="2667"/>
    <s v=""/>
  </r>
  <r>
    <x v="2"/>
    <x v="0"/>
    <x v="2"/>
    <n v="624.23"/>
    <x v="2668"/>
    <s v=""/>
  </r>
  <r>
    <x v="2"/>
    <x v="0"/>
    <x v="2"/>
    <n v="306.75"/>
    <x v="2669"/>
    <s v=""/>
  </r>
  <r>
    <x v="2"/>
    <x v="0"/>
    <x v="2"/>
    <n v="500"/>
    <x v="2670"/>
    <s v=""/>
  </r>
  <r>
    <x v="2"/>
    <x v="0"/>
    <x v="2"/>
    <n v="269.94"/>
    <x v="2671"/>
    <s v=""/>
  </r>
  <r>
    <x v="2"/>
    <x v="0"/>
    <x v="2"/>
    <n v="2053.98"/>
    <x v="2672"/>
    <s v=""/>
  </r>
  <r>
    <x v="2"/>
    <x v="0"/>
    <x v="2"/>
    <n v="876.03"/>
    <x v="2673"/>
    <s v=""/>
  </r>
  <r>
    <x v="2"/>
    <x v="0"/>
    <x v="2"/>
    <n v="162.72999999999999"/>
    <x v="2674"/>
    <s v=""/>
  </r>
  <r>
    <x v="2"/>
    <x v="0"/>
    <x v="2"/>
    <n v="500"/>
    <x v="2675"/>
    <s v=""/>
  </r>
  <r>
    <x v="2"/>
    <x v="0"/>
    <x v="2"/>
    <n v="528"/>
    <x v="2676"/>
    <s v=""/>
  </r>
  <r>
    <x v="2"/>
    <x v="0"/>
    <x v="2"/>
    <n v="292.33"/>
    <x v="2677"/>
    <s v=""/>
  </r>
  <r>
    <x v="2"/>
    <x v="0"/>
    <x v="2"/>
    <n v="418.66"/>
    <x v="2678"/>
    <s v=""/>
  </r>
  <r>
    <x v="2"/>
    <x v="0"/>
    <x v="2"/>
    <n v="500"/>
    <x v="2679"/>
    <s v=""/>
  </r>
  <r>
    <x v="2"/>
    <x v="0"/>
    <x v="2"/>
    <n v="529.83000000000004"/>
    <x v="2680"/>
    <s v=""/>
  </r>
  <r>
    <x v="2"/>
    <x v="0"/>
    <x v="2"/>
    <n v="1095.03"/>
    <x v="2681"/>
    <s v=""/>
  </r>
  <r>
    <x v="2"/>
    <x v="0"/>
    <x v="2"/>
    <n v="101.16"/>
    <x v="2682"/>
    <s v=""/>
  </r>
  <r>
    <x v="2"/>
    <x v="0"/>
    <x v="2"/>
    <n v="449.88"/>
    <x v="2683"/>
    <s v=""/>
  </r>
  <r>
    <x v="2"/>
    <x v="0"/>
    <x v="2"/>
    <n v="630.24"/>
    <x v="2684"/>
    <s v=""/>
  </r>
  <r>
    <x v="2"/>
    <x v="0"/>
    <x v="2"/>
    <n v="346.66"/>
    <x v="2685"/>
    <s v=""/>
  </r>
  <r>
    <x v="2"/>
    <x v="0"/>
    <x v="2"/>
    <n v="1500"/>
    <x v="2097"/>
    <s v=""/>
  </r>
  <r>
    <x v="2"/>
    <x v="0"/>
    <x v="2"/>
    <n v="654.72"/>
    <x v="2686"/>
    <s v=""/>
  </r>
  <r>
    <x v="2"/>
    <x v="0"/>
    <x v="2"/>
    <n v="443.99"/>
    <x v="2687"/>
    <s v=""/>
  </r>
  <r>
    <x v="2"/>
    <x v="0"/>
    <x v="2"/>
    <n v="442.58"/>
    <x v="2688"/>
    <s v=""/>
  </r>
  <r>
    <x v="2"/>
    <x v="0"/>
    <x v="2"/>
    <n v="1000.38"/>
    <x v="2689"/>
    <s v=""/>
  </r>
  <r>
    <x v="2"/>
    <x v="0"/>
    <x v="2"/>
    <n v="1102.6400000000001"/>
    <x v="2690"/>
    <s v=""/>
  </r>
  <r>
    <x v="2"/>
    <x v="0"/>
    <x v="2"/>
    <n v="871.37"/>
    <x v="2691"/>
    <s v=""/>
  </r>
  <r>
    <x v="2"/>
    <x v="0"/>
    <x v="2"/>
    <n v="1000"/>
    <x v="2692"/>
    <s v=""/>
  </r>
  <r>
    <x v="2"/>
    <x v="0"/>
    <x v="2"/>
    <n v="628.55999999999995"/>
    <x v="2693"/>
    <s v=""/>
  </r>
  <r>
    <x v="2"/>
    <x v="0"/>
    <x v="2"/>
    <n v="566.37"/>
    <x v="2694"/>
    <s v=""/>
  </r>
  <r>
    <x v="2"/>
    <x v="0"/>
    <x v="2"/>
    <n v="1194.1199999999999"/>
    <x v="2695"/>
    <s v=""/>
  </r>
  <r>
    <x v="2"/>
    <x v="0"/>
    <x v="2"/>
    <n v="215.51"/>
    <x v="2696"/>
    <s v=""/>
  </r>
  <r>
    <x v="2"/>
    <x v="0"/>
    <x v="2"/>
    <n v="1805.34"/>
    <x v="2697"/>
    <s v=""/>
  </r>
  <r>
    <x v="2"/>
    <x v="0"/>
    <x v="2"/>
    <n v="383.04"/>
    <x v="2698"/>
    <s v=""/>
  </r>
  <r>
    <x v="2"/>
    <x v="0"/>
    <x v="2"/>
    <n v="500"/>
    <x v="2699"/>
    <s v=""/>
  </r>
  <r>
    <x v="2"/>
    <x v="0"/>
    <x v="2"/>
    <n v="278.43"/>
    <x v="2700"/>
    <s v=""/>
  </r>
  <r>
    <x v="2"/>
    <x v="0"/>
    <x v="2"/>
    <n v="517.46"/>
    <x v="2701"/>
    <s v=""/>
  </r>
  <r>
    <x v="2"/>
    <x v="0"/>
    <x v="2"/>
    <n v="500"/>
    <x v="2702"/>
    <s v=""/>
  </r>
  <r>
    <x v="2"/>
    <x v="0"/>
    <x v="2"/>
    <n v="749.7"/>
    <x v="2703"/>
    <s v=""/>
  </r>
  <r>
    <x v="2"/>
    <x v="0"/>
    <x v="2"/>
    <n v="315.08"/>
    <x v="2704"/>
    <s v=""/>
  </r>
  <r>
    <x v="2"/>
    <x v="0"/>
    <x v="2"/>
    <n v="846.99"/>
    <x v="2705"/>
    <s v=""/>
  </r>
  <r>
    <x v="2"/>
    <x v="0"/>
    <x v="2"/>
    <n v="2665.94"/>
    <x v="2706"/>
    <s v=""/>
  </r>
  <r>
    <x v="2"/>
    <x v="0"/>
    <x v="2"/>
    <n v="2124.4299999999998"/>
    <x v="2707"/>
    <s v=""/>
  </r>
  <r>
    <x v="2"/>
    <x v="0"/>
    <x v="2"/>
    <n v="642.6"/>
    <x v="2708"/>
    <s v=""/>
  </r>
  <r>
    <x v="2"/>
    <x v="0"/>
    <x v="2"/>
    <n v="3000"/>
    <x v="1775"/>
    <s v=""/>
  </r>
  <r>
    <x v="2"/>
    <x v="0"/>
    <x v="2"/>
    <n v="635.04"/>
    <x v="2709"/>
    <s v=""/>
  </r>
  <r>
    <x v="2"/>
    <x v="0"/>
    <x v="2"/>
    <n v="491.4"/>
    <x v="2710"/>
    <s v=""/>
  </r>
  <r>
    <x v="2"/>
    <x v="0"/>
    <x v="2"/>
    <n v="315.08"/>
    <x v="2711"/>
    <s v=""/>
  </r>
  <r>
    <x v="2"/>
    <x v="0"/>
    <x v="2"/>
    <n v="756.28"/>
    <x v="2712"/>
    <s v=""/>
  </r>
  <r>
    <x v="2"/>
    <x v="0"/>
    <x v="2"/>
    <n v="346.66"/>
    <x v="2713"/>
    <s v=""/>
  </r>
  <r>
    <x v="2"/>
    <x v="0"/>
    <x v="2"/>
    <n v="3846.48"/>
    <x v="2714"/>
    <s v=""/>
  </r>
  <r>
    <x v="2"/>
    <x v="0"/>
    <x v="2"/>
    <n v="648"/>
    <x v="2715"/>
    <s v=""/>
  </r>
  <r>
    <x v="2"/>
    <x v="0"/>
    <x v="2"/>
    <n v="200.97"/>
    <x v="2716"/>
    <s v=""/>
  </r>
  <r>
    <x v="2"/>
    <x v="0"/>
    <x v="2"/>
    <n v="887.22"/>
    <x v="2717"/>
    <s v=""/>
  </r>
  <r>
    <x v="2"/>
    <x v="0"/>
    <x v="3"/>
    <n v="40272.160000000003"/>
    <x v="2148"/>
    <s v=""/>
  </r>
  <r>
    <x v="2"/>
    <x v="0"/>
    <x v="3"/>
    <n v="34749.589999999997"/>
    <x v="1417"/>
    <s v=""/>
  </r>
  <r>
    <x v="2"/>
    <x v="0"/>
    <x v="3"/>
    <n v="20000"/>
    <x v="2718"/>
    <s v=""/>
  </r>
  <r>
    <x v="2"/>
    <x v="0"/>
    <x v="3"/>
    <n v="4734"/>
    <x v="2152"/>
    <s v=""/>
  </r>
  <r>
    <x v="2"/>
    <x v="0"/>
    <x v="3"/>
    <n v="13095"/>
    <x v="2153"/>
    <s v=""/>
  </r>
  <r>
    <x v="2"/>
    <x v="0"/>
    <x v="3"/>
    <n v="12348"/>
    <x v="2154"/>
    <s v=""/>
  </r>
  <r>
    <x v="2"/>
    <x v="1"/>
    <x v="6"/>
    <n v="16000"/>
    <x v="2155"/>
    <s v=""/>
  </r>
  <r>
    <x v="2"/>
    <x v="1"/>
    <x v="7"/>
    <n v="20362.939999999999"/>
    <x v="1385"/>
    <s v=""/>
  </r>
  <r>
    <x v="2"/>
    <x v="1"/>
    <x v="7"/>
    <n v="1000"/>
    <x v="2719"/>
    <s v="MISE A DISPOSITION SALLE LE MIROIR"/>
  </r>
  <r>
    <x v="2"/>
    <x v="1"/>
    <x v="7"/>
    <n v="156631"/>
    <x v="2720"/>
    <s v="LOCATION DE LOCAUX SITUES A LA VILLA VALMER"/>
  </r>
  <r>
    <x v="2"/>
    <x v="1"/>
    <x v="7"/>
    <n v="1216000"/>
    <x v="1393"/>
    <s v=""/>
  </r>
  <r>
    <x v="2"/>
    <x v="1"/>
    <x v="7"/>
    <n v="6000"/>
    <x v="2721"/>
    <s v=""/>
  </r>
  <r>
    <x v="2"/>
    <x v="1"/>
    <x v="7"/>
    <n v="41056.65"/>
    <x v="1394"/>
    <s v="MISE A DISPOSITION DE LOCAUX"/>
  </r>
  <r>
    <x v="2"/>
    <x v="1"/>
    <x v="7"/>
    <n v="10655913.02"/>
    <x v="1394"/>
    <s v=""/>
  </r>
  <r>
    <x v="2"/>
    <x v="1"/>
    <x v="7"/>
    <n v="224879.05"/>
    <x v="1395"/>
    <s v=""/>
  </r>
  <r>
    <x v="2"/>
    <x v="1"/>
    <x v="7"/>
    <n v="35731.54"/>
    <x v="1491"/>
    <s v="MISE A DISPOSITION DE LOCAUX"/>
  </r>
  <r>
    <x v="2"/>
    <x v="1"/>
    <x v="7"/>
    <n v="39700"/>
    <x v="1491"/>
    <s v=""/>
  </r>
  <r>
    <x v="2"/>
    <x v="1"/>
    <x v="7"/>
    <n v="260418.22"/>
    <x v="1396"/>
    <s v=""/>
  </r>
  <r>
    <x v="2"/>
    <x v="1"/>
    <x v="7"/>
    <n v="352690.5"/>
    <x v="1398"/>
    <s v=""/>
  </r>
  <r>
    <x v="2"/>
    <x v="1"/>
    <x v="7"/>
    <n v="50000"/>
    <x v="1399"/>
    <s v=""/>
  </r>
  <r>
    <x v="2"/>
    <x v="1"/>
    <x v="7"/>
    <n v="10000"/>
    <x v="1401"/>
    <s v=""/>
  </r>
  <r>
    <x v="2"/>
    <x v="1"/>
    <x v="7"/>
    <n v="0"/>
    <x v="2722"/>
    <s v="ATELIER-CONCERT MUSICIENS ORCHESTRE PHILARMONIQUE DE MARSEILLE LES 22 ET 26 FEVRIER 2016"/>
  </r>
  <r>
    <x v="2"/>
    <x v="1"/>
    <x v="7"/>
    <n v="0"/>
    <x v="2723"/>
    <s v="CONCERT GRATUIT AVEC LES MUSICIENS DE L ORCHESTRE PHILARMONIQUE DE MARSEILLE LE 10 DECEMBRE 2015"/>
  </r>
  <r>
    <x v="2"/>
    <x v="1"/>
    <x v="7"/>
    <n v="90000"/>
    <x v="1404"/>
    <s v=""/>
  </r>
  <r>
    <x v="2"/>
    <x v="1"/>
    <x v="7"/>
    <n v="118763.09"/>
    <x v="1534"/>
    <s v="MISE A DISPOSITION DE LOCAUX"/>
  </r>
  <r>
    <x v="2"/>
    <x v="1"/>
    <x v="7"/>
    <n v="4000"/>
    <x v="1405"/>
    <s v=""/>
  </r>
  <r>
    <x v="2"/>
    <x v="1"/>
    <x v="7"/>
    <n v="70000"/>
    <x v="1406"/>
    <s v=""/>
  </r>
  <r>
    <x v="2"/>
    <x v="1"/>
    <x v="7"/>
    <n v="108000"/>
    <x v="1407"/>
    <s v=""/>
  </r>
  <r>
    <x v="2"/>
    <x v="1"/>
    <x v="7"/>
    <n v="856833.42"/>
    <x v="2724"/>
    <s v="MISE A DISPOSITION DE LOCAUX"/>
  </r>
  <r>
    <x v="2"/>
    <x v="1"/>
    <x v="7"/>
    <n v="5254000"/>
    <x v="1409"/>
    <s v=""/>
  </r>
  <r>
    <x v="2"/>
    <x v="1"/>
    <x v="7"/>
    <n v="3338200"/>
    <x v="1410"/>
    <s v=""/>
  </r>
  <r>
    <x v="2"/>
    <x v="1"/>
    <x v="7"/>
    <n v="42334.96"/>
    <x v="2725"/>
    <s v="MISE A DISPOSITION DE LOCAUX"/>
  </r>
  <r>
    <x v="2"/>
    <x v="1"/>
    <x v="7"/>
    <n v="700000"/>
    <x v="2160"/>
    <s v=""/>
  </r>
  <r>
    <x v="2"/>
    <x v="1"/>
    <x v="7"/>
    <n v="6498012.7699999996"/>
    <x v="1388"/>
    <s v=""/>
  </r>
  <r>
    <x v="2"/>
    <x v="1"/>
    <x v="7"/>
    <n v="63500"/>
    <x v="1389"/>
    <s v=""/>
  </r>
  <r>
    <x v="2"/>
    <x v="1"/>
    <x v="7"/>
    <n v="56500"/>
    <x v="1414"/>
    <s v=""/>
  </r>
  <r>
    <x v="2"/>
    <x v="1"/>
    <x v="7"/>
    <n v="25000"/>
    <x v="2726"/>
    <s v=""/>
  </r>
  <r>
    <x v="2"/>
    <x v="1"/>
    <x v="7"/>
    <n v="3806462"/>
    <x v="2162"/>
    <s v=""/>
  </r>
  <r>
    <x v="2"/>
    <x v="1"/>
    <x v="7"/>
    <n v="8000"/>
    <x v="2163"/>
    <s v=""/>
  </r>
  <r>
    <x v="2"/>
    <x v="1"/>
    <x v="7"/>
    <n v="22161.85"/>
    <x v="2164"/>
    <s v=""/>
  </r>
  <r>
    <x v="2"/>
    <x v="1"/>
    <x v="7"/>
    <n v="2152650.16"/>
    <x v="1418"/>
    <s v=""/>
  </r>
  <r>
    <x v="2"/>
    <x v="1"/>
    <x v="7"/>
    <n v="0"/>
    <x v="2727"/>
    <s v="CONCERT GRATUIT AVEC LES MUSICIENS DE L ORCHESTRE PHILARMONIQUE DE MARSEILLE LE 23 AVRIL 2016"/>
  </r>
  <r>
    <x v="2"/>
    <x v="1"/>
    <x v="3"/>
    <n v="487056.36"/>
    <x v="1402"/>
    <s v=""/>
  </r>
  <r>
    <x v="2"/>
    <x v="1"/>
    <x v="3"/>
    <n v="50000"/>
    <x v="1403"/>
    <s v=""/>
  </r>
  <r>
    <x v="2"/>
    <x v="1"/>
    <x v="3"/>
    <n v="34842.620000000003"/>
    <x v="1391"/>
    <s v=""/>
  </r>
  <r>
    <x v="2"/>
    <x v="1"/>
    <x v="3"/>
    <n v="2000"/>
    <x v="2166"/>
    <s v=""/>
  </r>
  <r>
    <x v="2"/>
    <x v="1"/>
    <x v="3"/>
    <n v="9660438.3300000001"/>
    <x v="2168"/>
    <s v=""/>
  </r>
  <r>
    <x v="2"/>
    <x v="1"/>
    <x v="3"/>
    <n v="1791904.7"/>
    <x v="1413"/>
    <s v=""/>
  </r>
  <r>
    <x v="2"/>
    <x v="1"/>
    <x v="3"/>
    <n v="41257.57"/>
    <x v="2170"/>
    <s v=""/>
  </r>
  <r>
    <x v="2"/>
    <x v="1"/>
    <x v="3"/>
    <n v="350000"/>
    <x v="2728"/>
    <s v=""/>
  </r>
  <r>
    <x v="2"/>
    <x v="1"/>
    <x v="3"/>
    <n v="25923"/>
    <x v="2729"/>
    <s v="LOCATION DE LOCAUX SITUES A LA VILLA VALMER 2 BUREAUX MIS A DISPOSITION AU RDC DU BATIMENT PRINCIPAL"/>
  </r>
  <r>
    <x v="3"/>
    <x v="0"/>
    <x v="0"/>
    <n v="1600"/>
    <x v="1"/>
    <s v=""/>
  </r>
  <r>
    <x v="3"/>
    <x v="0"/>
    <x v="0"/>
    <n v="5000"/>
    <x v="2"/>
    <s v=""/>
  </r>
  <r>
    <x v="3"/>
    <x v="0"/>
    <x v="0"/>
    <n v="4500"/>
    <x v="3"/>
    <s v=""/>
  </r>
  <r>
    <x v="3"/>
    <x v="0"/>
    <x v="0"/>
    <n v="3000"/>
    <x v="4"/>
    <s v=""/>
  </r>
  <r>
    <x v="3"/>
    <x v="0"/>
    <x v="0"/>
    <n v="1647.1"/>
    <x v="2173"/>
    <s v=""/>
  </r>
  <r>
    <x v="3"/>
    <x v="0"/>
    <x v="0"/>
    <n v="3000"/>
    <x v="5"/>
    <s v=""/>
  </r>
  <r>
    <x v="3"/>
    <x v="0"/>
    <x v="0"/>
    <n v="2000"/>
    <x v="2730"/>
    <s v=""/>
  </r>
  <r>
    <x v="3"/>
    <x v="0"/>
    <x v="0"/>
    <n v="1000"/>
    <x v="6"/>
    <s v=""/>
  </r>
  <r>
    <x v="3"/>
    <x v="0"/>
    <x v="0"/>
    <n v="1926.45"/>
    <x v="2731"/>
    <s v="MISE A DISPOSITION DE LOCAUX"/>
  </r>
  <r>
    <x v="3"/>
    <x v="0"/>
    <x v="0"/>
    <n v="20000"/>
    <x v="8"/>
    <s v=""/>
  </r>
  <r>
    <x v="3"/>
    <x v="0"/>
    <x v="0"/>
    <n v="50000"/>
    <x v="2177"/>
    <s v=""/>
  </r>
  <r>
    <x v="3"/>
    <x v="0"/>
    <x v="0"/>
    <n v="5000"/>
    <x v="9"/>
    <s v=""/>
  </r>
  <r>
    <x v="3"/>
    <x v="0"/>
    <x v="0"/>
    <n v="2500"/>
    <x v="1423"/>
    <s v=""/>
  </r>
  <r>
    <x v="3"/>
    <x v="0"/>
    <x v="0"/>
    <n v="12000"/>
    <x v="11"/>
    <s v=""/>
  </r>
  <r>
    <x v="3"/>
    <x v="0"/>
    <x v="0"/>
    <n v="1500"/>
    <x v="12"/>
    <s v=""/>
  </r>
  <r>
    <x v="3"/>
    <x v="0"/>
    <x v="0"/>
    <n v="50000"/>
    <x v="13"/>
    <s v=""/>
  </r>
  <r>
    <x v="3"/>
    <x v="0"/>
    <x v="0"/>
    <n v="442000"/>
    <x v="16"/>
    <s v=""/>
  </r>
  <r>
    <x v="3"/>
    <x v="0"/>
    <x v="0"/>
    <n v="120520"/>
    <x v="18"/>
    <s v=""/>
  </r>
  <r>
    <x v="3"/>
    <x v="0"/>
    <x v="0"/>
    <n v="20000"/>
    <x v="2732"/>
    <s v=""/>
  </r>
  <r>
    <x v="3"/>
    <x v="0"/>
    <x v="0"/>
    <n v="12908.44"/>
    <x v="20"/>
    <s v="MISE A DISPOSITION DE LOCAUX"/>
  </r>
  <r>
    <x v="3"/>
    <x v="0"/>
    <x v="0"/>
    <n v="546000"/>
    <x v="20"/>
    <s v=""/>
  </r>
  <r>
    <x v="3"/>
    <x v="0"/>
    <x v="0"/>
    <n v="43000"/>
    <x v="1425"/>
    <s v=""/>
  </r>
  <r>
    <x v="3"/>
    <x v="0"/>
    <x v="0"/>
    <n v="10000"/>
    <x v="23"/>
    <s v=""/>
  </r>
  <r>
    <x v="3"/>
    <x v="0"/>
    <x v="0"/>
    <n v="58383.89"/>
    <x v="24"/>
    <s v=""/>
  </r>
  <r>
    <x v="3"/>
    <x v="0"/>
    <x v="0"/>
    <n v="30000"/>
    <x v="25"/>
    <s v=""/>
  </r>
  <r>
    <x v="3"/>
    <x v="0"/>
    <x v="0"/>
    <n v="8000"/>
    <x v="26"/>
    <s v=""/>
  </r>
  <r>
    <x v="3"/>
    <x v="0"/>
    <x v="0"/>
    <n v="130000"/>
    <x v="27"/>
    <s v=""/>
  </r>
  <r>
    <x v="3"/>
    <x v="0"/>
    <x v="0"/>
    <n v="1926.45"/>
    <x v="2733"/>
    <s v="MISE A DISPOSITION DE LOCAUX"/>
  </r>
  <r>
    <x v="3"/>
    <x v="0"/>
    <x v="0"/>
    <n v="24280.28"/>
    <x v="2734"/>
    <s v="MISE A DISPOSITION DE LOCAUX"/>
  </r>
  <r>
    <x v="3"/>
    <x v="0"/>
    <x v="0"/>
    <n v="17926.25"/>
    <x v="2735"/>
    <s v="MISE A DISPOSITION DE LOCAUX"/>
  </r>
  <r>
    <x v="3"/>
    <x v="0"/>
    <x v="0"/>
    <n v="2500"/>
    <x v="1426"/>
    <s v=""/>
  </r>
  <r>
    <x v="3"/>
    <x v="0"/>
    <x v="0"/>
    <n v="12000"/>
    <x v="2183"/>
    <s v=""/>
  </r>
  <r>
    <x v="3"/>
    <x v="0"/>
    <x v="0"/>
    <n v="2009.54"/>
    <x v="2184"/>
    <s v="MISE A DISPOSITION DE LOCAUX"/>
  </r>
  <r>
    <x v="3"/>
    <x v="0"/>
    <x v="0"/>
    <n v="5837.87"/>
    <x v="2736"/>
    <s v="MISE À DISPOSITION DE LOCAUX"/>
  </r>
  <r>
    <x v="3"/>
    <x v="0"/>
    <x v="0"/>
    <n v="1575.92"/>
    <x v="2737"/>
    <s v="MISE A DISPOSITION DE LOCAUX"/>
  </r>
  <r>
    <x v="3"/>
    <x v="0"/>
    <x v="0"/>
    <n v="9437.0499999999993"/>
    <x v="2738"/>
    <s v="MISE A DISPOSITION DE LOCAUX"/>
  </r>
  <r>
    <x v="3"/>
    <x v="0"/>
    <x v="0"/>
    <n v="23058.89"/>
    <x v="2739"/>
    <s v="MISE A DISPOSITION DE LOCAUX"/>
  </r>
  <r>
    <x v="3"/>
    <x v="0"/>
    <x v="0"/>
    <n v="5000"/>
    <x v="31"/>
    <s v=""/>
  </r>
  <r>
    <x v="3"/>
    <x v="0"/>
    <x v="0"/>
    <n v="799999.98"/>
    <x v="32"/>
    <s v=""/>
  </r>
  <r>
    <x v="3"/>
    <x v="0"/>
    <x v="0"/>
    <n v="0"/>
    <x v="32"/>
    <s v="MISE A DISPOSITION A TITRE GRATUIT DE LOCAUX ILE RATONNEAU 13007"/>
  </r>
  <r>
    <x v="3"/>
    <x v="0"/>
    <x v="0"/>
    <n v="3000"/>
    <x v="32"/>
    <s v="MISE A DISPOSITION DU FOYER DE L OPERA AVEC SON PERSONNEL TECHNIQUE"/>
  </r>
  <r>
    <x v="3"/>
    <x v="0"/>
    <x v="0"/>
    <n v="5000"/>
    <x v="2186"/>
    <s v=""/>
  </r>
  <r>
    <x v="3"/>
    <x v="0"/>
    <x v="0"/>
    <n v="97700"/>
    <x v="34"/>
    <s v=""/>
  </r>
  <r>
    <x v="3"/>
    <x v="0"/>
    <x v="0"/>
    <n v="0"/>
    <x v="2740"/>
    <s v="MISE A DISPOSITION D UN VEHICULE ASSURANCE CARBURANT"/>
  </r>
  <r>
    <x v="3"/>
    <x v="0"/>
    <x v="0"/>
    <n v="8772"/>
    <x v="2741"/>
    <s v="MISE A DISPOSITION A TITRE GRATUIT DE LOCAUX 93 LA CANEBIERE 13001"/>
  </r>
  <r>
    <x v="3"/>
    <x v="0"/>
    <x v="0"/>
    <n v="13000"/>
    <x v="38"/>
    <s v=""/>
  </r>
  <r>
    <x v="3"/>
    <x v="0"/>
    <x v="0"/>
    <n v="5000"/>
    <x v="39"/>
    <s v=""/>
  </r>
  <r>
    <x v="3"/>
    <x v="0"/>
    <x v="0"/>
    <n v="32874.480000000003"/>
    <x v="2742"/>
    <s v="MISE A DISPOSITION DE LOCAUX"/>
  </r>
  <r>
    <x v="3"/>
    <x v="0"/>
    <x v="0"/>
    <n v="28600"/>
    <x v="40"/>
    <s v=""/>
  </r>
  <r>
    <x v="3"/>
    <x v="0"/>
    <x v="0"/>
    <n v="2989.5"/>
    <x v="2743"/>
    <s v="MISE A DISPOSITION DE LOCAUX"/>
  </r>
  <r>
    <x v="3"/>
    <x v="0"/>
    <x v="0"/>
    <n v="3489.01"/>
    <x v="2187"/>
    <s v="MISE A DISPOSITION DE LOCAUX"/>
  </r>
  <r>
    <x v="3"/>
    <x v="0"/>
    <x v="0"/>
    <n v="24901.759999999998"/>
    <x v="2744"/>
    <s v="MISE A DISPOSITION DE LOCAUX"/>
  </r>
  <r>
    <x v="3"/>
    <x v="0"/>
    <x v="0"/>
    <n v="2000"/>
    <x v="1431"/>
    <s v=""/>
  </r>
  <r>
    <x v="3"/>
    <x v="0"/>
    <x v="0"/>
    <n v="3000"/>
    <x v="2745"/>
    <s v=""/>
  </r>
  <r>
    <x v="3"/>
    <x v="0"/>
    <x v="0"/>
    <n v="2000"/>
    <x v="43"/>
    <s v=""/>
  </r>
  <r>
    <x v="3"/>
    <x v="0"/>
    <x v="0"/>
    <n v="5000"/>
    <x v="44"/>
    <s v=""/>
  </r>
  <r>
    <x v="3"/>
    <x v="0"/>
    <x v="0"/>
    <n v="4168.57"/>
    <x v="2746"/>
    <s v="MISE A DISPOSITION DE LOCAUX"/>
  </r>
  <r>
    <x v="3"/>
    <x v="0"/>
    <x v="0"/>
    <n v="22720.74"/>
    <x v="47"/>
    <s v="MISE A DISPOSITION DE LOCAUX"/>
  </r>
  <r>
    <x v="3"/>
    <x v="0"/>
    <x v="0"/>
    <n v="8126.93"/>
    <x v="2747"/>
    <s v="MISE A DISPOSITION DE LOCAUX"/>
  </r>
  <r>
    <x v="3"/>
    <x v="0"/>
    <x v="0"/>
    <n v="9000"/>
    <x v="48"/>
    <s v=""/>
  </r>
  <r>
    <x v="3"/>
    <x v="0"/>
    <x v="0"/>
    <n v="0"/>
    <x v="2748"/>
    <s v="MISE A DISPOSITION D UN LOCAL 30 M2"/>
  </r>
  <r>
    <x v="3"/>
    <x v="0"/>
    <x v="0"/>
    <n v="36900"/>
    <x v="49"/>
    <s v=""/>
  </r>
  <r>
    <x v="3"/>
    <x v="0"/>
    <x v="0"/>
    <n v="6700"/>
    <x v="50"/>
    <s v=""/>
  </r>
  <r>
    <x v="3"/>
    <x v="0"/>
    <x v="0"/>
    <n v="1800"/>
    <x v="1434"/>
    <s v=""/>
  </r>
  <r>
    <x v="3"/>
    <x v="0"/>
    <x v="0"/>
    <n v="6989"/>
    <x v="2749"/>
    <s v="MISE A DISPOSITION DE LOCAUX"/>
  </r>
  <r>
    <x v="3"/>
    <x v="0"/>
    <x v="0"/>
    <n v="5509.04"/>
    <x v="2750"/>
    <s v="MISE A DISPOSITION DE LOCAUX"/>
  </r>
  <r>
    <x v="3"/>
    <x v="0"/>
    <x v="0"/>
    <n v="3300"/>
    <x v="52"/>
    <s v=""/>
  </r>
  <r>
    <x v="3"/>
    <x v="0"/>
    <x v="0"/>
    <n v="1000"/>
    <x v="2751"/>
    <s v=""/>
  </r>
  <r>
    <x v="3"/>
    <x v="0"/>
    <x v="0"/>
    <n v="3409.03"/>
    <x v="55"/>
    <s v="MISE A DISPOSITION DE LOCAUX 2 RUE RAYMOND CAILLOL 13009"/>
  </r>
  <r>
    <x v="3"/>
    <x v="0"/>
    <x v="0"/>
    <n v="2973.83"/>
    <x v="56"/>
    <s v="MISE A DISPOSITION DE LOCAUX 2 B AV DES CIGALES 13010"/>
  </r>
  <r>
    <x v="3"/>
    <x v="0"/>
    <x v="0"/>
    <n v="8126.93"/>
    <x v="2752"/>
    <s v="MISE A DISPOSITION DE LOCAUX"/>
  </r>
  <r>
    <x v="3"/>
    <x v="0"/>
    <x v="0"/>
    <n v="3676.13"/>
    <x v="2753"/>
    <s v="MISE A DISPOSITION DE LOCAUX"/>
  </r>
  <r>
    <x v="3"/>
    <x v="0"/>
    <x v="0"/>
    <n v="500"/>
    <x v="58"/>
    <s v=""/>
  </r>
  <r>
    <x v="3"/>
    <x v="0"/>
    <x v="0"/>
    <n v="29400"/>
    <x v="2754"/>
    <s v="MISE A DISPOSITION D EQUIPEMENTS SPORTIFS"/>
  </r>
  <r>
    <x v="3"/>
    <x v="0"/>
    <x v="0"/>
    <n v="22034.31"/>
    <x v="2755"/>
    <s v="MISE A DISPOSITION DE LOCAUX"/>
  </r>
  <r>
    <x v="3"/>
    <x v="0"/>
    <x v="0"/>
    <n v="2000"/>
    <x v="2756"/>
    <s v=""/>
  </r>
  <r>
    <x v="3"/>
    <x v="0"/>
    <x v="0"/>
    <n v="2674.21"/>
    <x v="2757"/>
    <s v="MISE A DISPOSITION DE LOCAUX"/>
  </r>
  <r>
    <x v="3"/>
    <x v="0"/>
    <x v="0"/>
    <n v="7236.43"/>
    <x v="60"/>
    <s v="MISE A DISPOSITION DE LOCAUX"/>
  </r>
  <r>
    <x v="3"/>
    <x v="0"/>
    <x v="0"/>
    <n v="2800"/>
    <x v="60"/>
    <s v=""/>
  </r>
  <r>
    <x v="3"/>
    <x v="0"/>
    <x v="0"/>
    <n v="4146"/>
    <x v="2758"/>
    <s v=""/>
  </r>
  <r>
    <x v="3"/>
    <x v="0"/>
    <x v="0"/>
    <n v="940"/>
    <x v="2759"/>
    <s v="PRET DE LA SALLE DU 26 EME CENTENAIRE 3 JOURNEES + MOBILIER+AUDIO-VISUEL DU 17/05 AU 19/05"/>
  </r>
  <r>
    <x v="3"/>
    <x v="0"/>
    <x v="0"/>
    <n v="30000"/>
    <x v="61"/>
    <s v=""/>
  </r>
  <r>
    <x v="3"/>
    <x v="0"/>
    <x v="0"/>
    <n v="10000"/>
    <x v="62"/>
    <s v=""/>
  </r>
  <r>
    <x v="3"/>
    <x v="0"/>
    <x v="0"/>
    <n v="896.67"/>
    <x v="2760"/>
    <s v="MISE A DISPOSITION DE LOCAUX"/>
  </r>
  <r>
    <x v="3"/>
    <x v="0"/>
    <x v="0"/>
    <n v="1278.3900000000001"/>
    <x v="2761"/>
    <s v="MISE A DISPOSITION DE LOCAUX"/>
  </r>
  <r>
    <x v="3"/>
    <x v="0"/>
    <x v="0"/>
    <n v="9662.59"/>
    <x v="2762"/>
    <s v="MISE A DISPOSITION DE LOCAUX"/>
  </r>
  <r>
    <x v="3"/>
    <x v="0"/>
    <x v="0"/>
    <n v="13805.24"/>
    <x v="2762"/>
    <s v="MISE A DISPOSITION DE LOCAUX"/>
  </r>
  <r>
    <x v="3"/>
    <x v="0"/>
    <x v="0"/>
    <n v="33254.949999999997"/>
    <x v="2763"/>
    <s v="MISE A DISPOSITION DE LOCAUX"/>
  </r>
  <r>
    <x v="3"/>
    <x v="0"/>
    <x v="0"/>
    <n v="8760.41"/>
    <x v="2763"/>
    <s v="MISE A DISPOSITION DE LOCAUX"/>
  </r>
  <r>
    <x v="3"/>
    <x v="0"/>
    <x v="0"/>
    <n v="2009.54"/>
    <x v="2764"/>
    <s v="MISE A DISPOSITION DE LOCAUX"/>
  </r>
  <r>
    <x v="3"/>
    <x v="0"/>
    <x v="0"/>
    <n v="8000"/>
    <x v="1436"/>
    <s v=""/>
  </r>
  <r>
    <x v="3"/>
    <x v="0"/>
    <x v="0"/>
    <n v="2992.85"/>
    <x v="2765"/>
    <s v=""/>
  </r>
  <r>
    <x v="3"/>
    <x v="0"/>
    <x v="0"/>
    <n v="100"/>
    <x v="1437"/>
    <s v=""/>
  </r>
  <r>
    <x v="3"/>
    <x v="0"/>
    <x v="0"/>
    <n v="4294.33"/>
    <x v="64"/>
    <s v="MISE A DISPOSITION DE LOCAUX"/>
  </r>
  <r>
    <x v="3"/>
    <x v="0"/>
    <x v="0"/>
    <n v="1500"/>
    <x v="1438"/>
    <s v=""/>
  </r>
  <r>
    <x v="3"/>
    <x v="0"/>
    <x v="0"/>
    <n v="600000"/>
    <x v="66"/>
    <s v=""/>
  </r>
  <r>
    <x v="3"/>
    <x v="0"/>
    <x v="0"/>
    <n v="2861.16"/>
    <x v="2766"/>
    <s v="MISE A DISPOSITION DE LOCAUX"/>
  </r>
  <r>
    <x v="3"/>
    <x v="0"/>
    <x v="0"/>
    <n v="2000"/>
    <x v="70"/>
    <s v=""/>
  </r>
  <r>
    <x v="3"/>
    <x v="0"/>
    <x v="0"/>
    <n v="4000"/>
    <x v="71"/>
    <s v=""/>
  </r>
  <r>
    <x v="3"/>
    <x v="0"/>
    <x v="0"/>
    <n v="5000"/>
    <x v="74"/>
    <s v=""/>
  </r>
  <r>
    <x v="3"/>
    <x v="0"/>
    <x v="0"/>
    <n v="2000"/>
    <x v="76"/>
    <s v=""/>
  </r>
  <r>
    <x v="3"/>
    <x v="0"/>
    <x v="0"/>
    <n v="46041.08"/>
    <x v="1441"/>
    <s v=""/>
  </r>
  <r>
    <x v="3"/>
    <x v="0"/>
    <x v="0"/>
    <n v="1500"/>
    <x v="77"/>
    <s v=""/>
  </r>
  <r>
    <x v="3"/>
    <x v="0"/>
    <x v="0"/>
    <n v="1278.3900000000001"/>
    <x v="2767"/>
    <s v="MISE A DISPOSITION DE LOCAUX"/>
  </r>
  <r>
    <x v="3"/>
    <x v="0"/>
    <x v="0"/>
    <n v="1278.3900000000001"/>
    <x v="2768"/>
    <s v="MISE A DISPOSITION DE LOCAUX"/>
  </r>
  <r>
    <x v="3"/>
    <x v="0"/>
    <x v="0"/>
    <n v="6960"/>
    <x v="2769"/>
    <s v="PRET BALISAGE TOUR DE FRANCE A LA VOILE"/>
  </r>
  <r>
    <x v="3"/>
    <x v="0"/>
    <x v="0"/>
    <n v="42848.480000000003"/>
    <x v="2770"/>
    <s v="MISE A DISPOSITION DU FORTIN DE CORBIERES ROUTE DU ROVE 1306"/>
  </r>
  <r>
    <x v="3"/>
    <x v="0"/>
    <x v="0"/>
    <n v="3300"/>
    <x v="79"/>
    <s v=""/>
  </r>
  <r>
    <x v="3"/>
    <x v="0"/>
    <x v="0"/>
    <n v="140000"/>
    <x v="80"/>
    <s v=""/>
  </r>
  <r>
    <x v="3"/>
    <x v="0"/>
    <x v="0"/>
    <n v="16000"/>
    <x v="81"/>
    <s v=""/>
  </r>
  <r>
    <x v="3"/>
    <x v="0"/>
    <x v="0"/>
    <n v="1000"/>
    <x v="83"/>
    <s v=""/>
  </r>
  <r>
    <x v="3"/>
    <x v="0"/>
    <x v="0"/>
    <n v="1898.66"/>
    <x v="2771"/>
    <s v="MISE A DISPOSITION D UN TERRAIN 1 AVENUE DES ECUREUILS 13012"/>
  </r>
  <r>
    <x v="3"/>
    <x v="0"/>
    <x v="0"/>
    <n v="1000"/>
    <x v="2772"/>
    <s v="PRET DE MATERIEL CHAISES"/>
  </r>
  <r>
    <x v="3"/>
    <x v="0"/>
    <x v="0"/>
    <n v="294480"/>
    <x v="2773"/>
    <s v=""/>
  </r>
  <r>
    <x v="3"/>
    <x v="0"/>
    <x v="0"/>
    <n v="72500"/>
    <x v="84"/>
    <s v=""/>
  </r>
  <r>
    <x v="3"/>
    <x v="0"/>
    <x v="0"/>
    <n v="4000"/>
    <x v="2774"/>
    <s v=""/>
  </r>
  <r>
    <x v="3"/>
    <x v="0"/>
    <x v="0"/>
    <n v="4640"/>
    <x v="86"/>
    <s v="PRET DE MATERIEL PLATEAUX CHAISES TRETEAUX BANCS GRILLES CADDIES"/>
  </r>
  <r>
    <x v="3"/>
    <x v="0"/>
    <x v="0"/>
    <n v="12000"/>
    <x v="86"/>
    <s v=""/>
  </r>
  <r>
    <x v="3"/>
    <x v="0"/>
    <x v="0"/>
    <n v="350"/>
    <x v="87"/>
    <s v=""/>
  </r>
  <r>
    <x v="3"/>
    <x v="0"/>
    <x v="0"/>
    <n v="205804.32"/>
    <x v="88"/>
    <s v=""/>
  </r>
  <r>
    <x v="3"/>
    <x v="0"/>
    <x v="0"/>
    <n v="233675"/>
    <x v="89"/>
    <s v=""/>
  </r>
  <r>
    <x v="3"/>
    <x v="0"/>
    <x v="0"/>
    <n v="8784.07"/>
    <x v="2775"/>
    <s v="MISE A DISPOSITION DE LOCAUX 12 RUE EDOUARD VAILLANT 13003"/>
  </r>
  <r>
    <x v="3"/>
    <x v="0"/>
    <x v="0"/>
    <n v="1700"/>
    <x v="2198"/>
    <s v=""/>
  </r>
  <r>
    <x v="3"/>
    <x v="0"/>
    <x v="0"/>
    <n v="7790.81"/>
    <x v="2776"/>
    <s v="MISE A DISPOSITION DE LOCAUX 100 102 AVENUE CLOT BEY 13008"/>
  </r>
  <r>
    <x v="3"/>
    <x v="0"/>
    <x v="0"/>
    <n v="500"/>
    <x v="93"/>
    <s v=""/>
  </r>
  <r>
    <x v="3"/>
    <x v="0"/>
    <x v="0"/>
    <n v="34407.29"/>
    <x v="94"/>
    <s v="MISE A DISPOSITION DE LOCAUX 30 AVENUE DE LA CROIX ROUGE 13013"/>
  </r>
  <r>
    <x v="3"/>
    <x v="0"/>
    <x v="0"/>
    <n v="60000"/>
    <x v="95"/>
    <s v=""/>
  </r>
  <r>
    <x v="3"/>
    <x v="0"/>
    <x v="0"/>
    <n v="12500"/>
    <x v="1444"/>
    <s v=""/>
  </r>
  <r>
    <x v="3"/>
    <x v="0"/>
    <x v="0"/>
    <n v="75000"/>
    <x v="2200"/>
    <s v=""/>
  </r>
  <r>
    <x v="3"/>
    <x v="0"/>
    <x v="0"/>
    <n v="1425926"/>
    <x v="96"/>
    <s v=""/>
  </r>
  <r>
    <x v="3"/>
    <x v="0"/>
    <x v="0"/>
    <n v="506077.5"/>
    <x v="96"/>
    <s v="MISE A DISPOSITION A TITRE GRATUIT DE LOCAUX"/>
  </r>
  <r>
    <x v="3"/>
    <x v="0"/>
    <x v="0"/>
    <n v="25000"/>
    <x v="97"/>
    <s v=""/>
  </r>
  <r>
    <x v="3"/>
    <x v="0"/>
    <x v="0"/>
    <n v="10419.85"/>
    <x v="98"/>
    <s v="MISE A DISPOSITION DE LOCAUX CHEMIN DE SAINTE MARTHE 13014"/>
  </r>
  <r>
    <x v="3"/>
    <x v="0"/>
    <x v="0"/>
    <n v="12401.12"/>
    <x v="98"/>
    <s v="MISE A DISPOSITION DE LOCAUX ANCIENS ABATTOIRS DE SAINT LOUIS 13015"/>
  </r>
  <r>
    <x v="3"/>
    <x v="0"/>
    <x v="0"/>
    <n v="111852"/>
    <x v="100"/>
    <s v=""/>
  </r>
  <r>
    <x v="3"/>
    <x v="0"/>
    <x v="0"/>
    <n v="74434.899999999994"/>
    <x v="101"/>
    <s v="MISE A DISPOSITION DE LOCAUX"/>
  </r>
  <r>
    <x v="3"/>
    <x v="0"/>
    <x v="0"/>
    <n v="10193.030000000001"/>
    <x v="101"/>
    <s v="MISE A DISPOSITION DE LOCAUX"/>
  </r>
  <r>
    <x v="3"/>
    <x v="0"/>
    <x v="0"/>
    <n v="351941"/>
    <x v="101"/>
    <s v=""/>
  </r>
  <r>
    <x v="3"/>
    <x v="0"/>
    <x v="0"/>
    <n v="73359.11"/>
    <x v="2777"/>
    <s v="MISE A DISPOSITION A TITRE GRATUIT DE LOCAUX 7 AVENUE SAINT PAUL 13013"/>
  </r>
  <r>
    <x v="3"/>
    <x v="0"/>
    <x v="0"/>
    <n v="175349"/>
    <x v="102"/>
    <s v=""/>
  </r>
  <r>
    <x v="3"/>
    <x v="0"/>
    <x v="0"/>
    <n v="23940.21"/>
    <x v="102"/>
    <s v="MISE A DISPOSITION DE LOCAUX 82 AVENUE DE LA CROIX ROUGE 13013"/>
  </r>
  <r>
    <x v="3"/>
    <x v="0"/>
    <x v="0"/>
    <n v="224466.4"/>
    <x v="103"/>
    <s v=""/>
  </r>
  <r>
    <x v="3"/>
    <x v="0"/>
    <x v="0"/>
    <n v="2341.21"/>
    <x v="2778"/>
    <s v="MISE A DISPOSITION A TITRE GRATUIT DE LOCAUX 58 BD CHARLES LIVON 13007"/>
  </r>
  <r>
    <x v="3"/>
    <x v="0"/>
    <x v="0"/>
    <n v="90000"/>
    <x v="104"/>
    <s v=""/>
  </r>
  <r>
    <x v="3"/>
    <x v="0"/>
    <x v="0"/>
    <n v="35000"/>
    <x v="105"/>
    <s v=""/>
  </r>
  <r>
    <x v="3"/>
    <x v="0"/>
    <x v="0"/>
    <n v="8317.19"/>
    <x v="107"/>
    <s v="MISE A DISPOSITION A TITRE GRATUIT DE LOCAUX 225 AVENUE DES AYGALADES 13015"/>
  </r>
  <r>
    <x v="3"/>
    <x v="0"/>
    <x v="0"/>
    <n v="259482"/>
    <x v="107"/>
    <s v=""/>
  </r>
  <r>
    <x v="3"/>
    <x v="0"/>
    <x v="0"/>
    <n v="1500"/>
    <x v="2779"/>
    <s v=""/>
  </r>
  <r>
    <x v="3"/>
    <x v="0"/>
    <x v="0"/>
    <n v="5000"/>
    <x v="2203"/>
    <s v=""/>
  </r>
  <r>
    <x v="3"/>
    <x v="0"/>
    <x v="0"/>
    <n v="50000"/>
    <x v="108"/>
    <s v=""/>
  </r>
  <r>
    <x v="3"/>
    <x v="0"/>
    <x v="0"/>
    <n v="2700"/>
    <x v="108"/>
    <s v="PRET DE MATERIEL PLATEAUX TRETEAUX"/>
  </r>
  <r>
    <x v="3"/>
    <x v="0"/>
    <x v="0"/>
    <n v="40000"/>
    <x v="109"/>
    <s v=""/>
  </r>
  <r>
    <x v="3"/>
    <x v="0"/>
    <x v="0"/>
    <n v="86826"/>
    <x v="110"/>
    <s v=""/>
  </r>
  <r>
    <x v="3"/>
    <x v="0"/>
    <x v="0"/>
    <n v="12000"/>
    <x v="2205"/>
    <s v=""/>
  </r>
  <r>
    <x v="3"/>
    <x v="0"/>
    <x v="0"/>
    <n v="2400"/>
    <x v="2780"/>
    <s v="MISE A DISPOSITION DE LOCAUX 46 RUE SAINTE VICTOIRE 13006"/>
  </r>
  <r>
    <x v="3"/>
    <x v="0"/>
    <x v="0"/>
    <n v="4750"/>
    <x v="2206"/>
    <s v=""/>
  </r>
  <r>
    <x v="3"/>
    <x v="0"/>
    <x v="0"/>
    <n v="4927"/>
    <x v="2781"/>
    <s v="MISE A DISPOSITION A TITRE GRATUIT DE FLUIDES ET LOCAUX 11 RUE DE LA BOISERAIE 13012"/>
  </r>
  <r>
    <x v="3"/>
    <x v="0"/>
    <x v="0"/>
    <n v="21912.48"/>
    <x v="113"/>
    <s v="MISE A DISPOSITION DE LOCAUX ILES DU FRIOUL ANCIENNE INFIRMERIE DE POMEGUES"/>
  </r>
  <r>
    <x v="3"/>
    <x v="0"/>
    <x v="0"/>
    <n v="4622.78"/>
    <x v="2782"/>
    <s v="MISE A DISPOSITION DE LOCAUX PLACE DU MONUMENT ANCIEN LAVOIR LES CAILLOLS 13012"/>
  </r>
  <r>
    <x v="3"/>
    <x v="0"/>
    <x v="0"/>
    <n v="5297.1"/>
    <x v="2783"/>
    <s v="MISE A DISPOSITION A TITRE GRATUIT DE LOCAUX 182 BD HENRI BARNIER 13015"/>
  </r>
  <r>
    <x v="3"/>
    <x v="0"/>
    <x v="0"/>
    <n v="57000"/>
    <x v="116"/>
    <s v=""/>
  </r>
  <r>
    <x v="3"/>
    <x v="0"/>
    <x v="0"/>
    <n v="163928.85"/>
    <x v="117"/>
    <s v=""/>
  </r>
  <r>
    <x v="3"/>
    <x v="0"/>
    <x v="0"/>
    <n v="500"/>
    <x v="118"/>
    <s v=""/>
  </r>
  <r>
    <x v="3"/>
    <x v="0"/>
    <x v="0"/>
    <n v="10000"/>
    <x v="119"/>
    <s v=""/>
  </r>
  <r>
    <x v="3"/>
    <x v="0"/>
    <x v="0"/>
    <n v="350"/>
    <x v="120"/>
    <s v=""/>
  </r>
  <r>
    <x v="3"/>
    <x v="0"/>
    <x v="0"/>
    <n v="3500"/>
    <x v="2784"/>
    <s v=""/>
  </r>
  <r>
    <x v="3"/>
    <x v="0"/>
    <x v="0"/>
    <n v="15000"/>
    <x v="122"/>
    <s v=""/>
  </r>
  <r>
    <x v="3"/>
    <x v="0"/>
    <x v="0"/>
    <n v="3000"/>
    <x v="1447"/>
    <s v=""/>
  </r>
  <r>
    <x v="3"/>
    <x v="0"/>
    <x v="0"/>
    <n v="8000"/>
    <x v="124"/>
    <s v=""/>
  </r>
  <r>
    <x v="3"/>
    <x v="0"/>
    <x v="0"/>
    <n v="500"/>
    <x v="2211"/>
    <s v=""/>
  </r>
  <r>
    <x v="3"/>
    <x v="0"/>
    <x v="0"/>
    <n v="2000"/>
    <x v="125"/>
    <s v=""/>
  </r>
  <r>
    <x v="3"/>
    <x v="0"/>
    <x v="0"/>
    <n v="128169"/>
    <x v="126"/>
    <s v=""/>
  </r>
  <r>
    <x v="3"/>
    <x v="0"/>
    <x v="0"/>
    <n v="178463"/>
    <x v="127"/>
    <s v=""/>
  </r>
  <r>
    <x v="3"/>
    <x v="0"/>
    <x v="0"/>
    <n v="215739"/>
    <x v="128"/>
    <s v=""/>
  </r>
  <r>
    <x v="3"/>
    <x v="0"/>
    <x v="0"/>
    <n v="34144.61"/>
    <x v="128"/>
    <s v="MISE A DISPOSITION A TITRE GRATUIT DE LOCAUX 196 TRAVERSE DE LA PENNE 13011 35 BD BEAUSEJOUR 130011"/>
  </r>
  <r>
    <x v="3"/>
    <x v="0"/>
    <x v="0"/>
    <n v="285932.59999999998"/>
    <x v="129"/>
    <s v=""/>
  </r>
  <r>
    <x v="3"/>
    <x v="0"/>
    <x v="0"/>
    <n v="26366.81"/>
    <x v="129"/>
    <s v="MISE A DISPOSITION DE LOCAUX 83 BD VIALA 13015"/>
  </r>
  <r>
    <x v="3"/>
    <x v="0"/>
    <x v="0"/>
    <n v="58622.85"/>
    <x v="2785"/>
    <s v="MISE A DISPOSITION DE LOCAUX AVENUE DU DOCTEUR HECKEL 13011"/>
  </r>
  <r>
    <x v="3"/>
    <x v="0"/>
    <x v="0"/>
    <n v="28726.29"/>
    <x v="131"/>
    <s v=""/>
  </r>
  <r>
    <x v="3"/>
    <x v="0"/>
    <x v="0"/>
    <n v="2112.52"/>
    <x v="132"/>
    <s v="MISE A DISPOSITION DE LOCAUX 10 PLACE DAVIEL 13002"/>
  </r>
  <r>
    <x v="3"/>
    <x v="0"/>
    <x v="0"/>
    <n v="10000"/>
    <x v="2786"/>
    <s v=""/>
  </r>
  <r>
    <x v="3"/>
    <x v="0"/>
    <x v="0"/>
    <n v="700"/>
    <x v="2212"/>
    <s v=""/>
  </r>
  <r>
    <x v="3"/>
    <x v="0"/>
    <x v="0"/>
    <n v="1117.74"/>
    <x v="137"/>
    <s v="MISE A DISPOSITION DE TERRAIN RUE DES AMOUREUX / DES TARTARES 13006"/>
  </r>
  <r>
    <x v="3"/>
    <x v="0"/>
    <x v="0"/>
    <n v="222612.86"/>
    <x v="2214"/>
    <s v=""/>
  </r>
  <r>
    <x v="3"/>
    <x v="0"/>
    <x v="0"/>
    <n v="276704.76"/>
    <x v="141"/>
    <s v=""/>
  </r>
  <r>
    <x v="3"/>
    <x v="0"/>
    <x v="0"/>
    <n v="38790.800000000003"/>
    <x v="142"/>
    <s v=""/>
  </r>
  <r>
    <x v="3"/>
    <x v="0"/>
    <x v="0"/>
    <n v="1589368.22"/>
    <x v="143"/>
    <s v=""/>
  </r>
  <r>
    <x v="3"/>
    <x v="0"/>
    <x v="0"/>
    <n v="86047.2"/>
    <x v="144"/>
    <s v=""/>
  </r>
  <r>
    <x v="3"/>
    <x v="0"/>
    <x v="0"/>
    <n v="49362.400000000001"/>
    <x v="145"/>
    <s v=""/>
  </r>
  <r>
    <x v="3"/>
    <x v="0"/>
    <x v="0"/>
    <n v="1000"/>
    <x v="146"/>
    <s v=""/>
  </r>
  <r>
    <x v="3"/>
    <x v="0"/>
    <x v="0"/>
    <n v="3000"/>
    <x v="147"/>
    <s v=""/>
  </r>
  <r>
    <x v="3"/>
    <x v="0"/>
    <x v="0"/>
    <n v="1000"/>
    <x v="1454"/>
    <s v=""/>
  </r>
  <r>
    <x v="3"/>
    <x v="0"/>
    <x v="0"/>
    <n v="1600"/>
    <x v="2787"/>
    <s v=""/>
  </r>
  <r>
    <x v="3"/>
    <x v="0"/>
    <x v="0"/>
    <n v="1000"/>
    <x v="149"/>
    <s v=""/>
  </r>
  <r>
    <x v="3"/>
    <x v="0"/>
    <x v="0"/>
    <n v="3500"/>
    <x v="150"/>
    <s v=""/>
  </r>
  <r>
    <x v="3"/>
    <x v="0"/>
    <x v="0"/>
    <n v="40000"/>
    <x v="152"/>
    <s v=""/>
  </r>
  <r>
    <x v="3"/>
    <x v="0"/>
    <x v="0"/>
    <n v="3000"/>
    <x v="153"/>
    <s v=""/>
  </r>
  <r>
    <x v="3"/>
    <x v="0"/>
    <x v="0"/>
    <n v="1500"/>
    <x v="154"/>
    <s v=""/>
  </r>
  <r>
    <x v="3"/>
    <x v="0"/>
    <x v="0"/>
    <n v="2640"/>
    <x v="2216"/>
    <s v=""/>
  </r>
  <r>
    <x v="3"/>
    <x v="0"/>
    <x v="0"/>
    <n v="33000"/>
    <x v="1455"/>
    <s v=""/>
  </r>
  <r>
    <x v="3"/>
    <x v="0"/>
    <x v="0"/>
    <n v="7000"/>
    <x v="2788"/>
    <s v="MISE A DISPOSITION DE LOCAUX 326 CHEMIN DE LA MADRAGUE VILLE 13015"/>
  </r>
  <r>
    <x v="3"/>
    <x v="0"/>
    <x v="0"/>
    <n v="32152.080000000002"/>
    <x v="155"/>
    <s v=""/>
  </r>
  <r>
    <x v="3"/>
    <x v="0"/>
    <x v="0"/>
    <n v="954.3"/>
    <x v="156"/>
    <s v="MISE A DISPOSITION DE LOCAUX 8 TRAVERSE SUSINI 13013"/>
  </r>
  <r>
    <x v="3"/>
    <x v="0"/>
    <x v="0"/>
    <n v="48000"/>
    <x v="2789"/>
    <s v=""/>
  </r>
  <r>
    <x v="3"/>
    <x v="0"/>
    <x v="0"/>
    <n v="6000"/>
    <x v="159"/>
    <s v=""/>
  </r>
  <r>
    <x v="3"/>
    <x v="0"/>
    <x v="0"/>
    <n v="1000"/>
    <x v="161"/>
    <s v=""/>
  </r>
  <r>
    <x v="3"/>
    <x v="0"/>
    <x v="0"/>
    <n v="30003.08"/>
    <x v="2790"/>
    <s v="MISE A DISPOSITION DE TERRAINS RIVES DE L HUVEAUNE 13011"/>
  </r>
  <r>
    <x v="3"/>
    <x v="0"/>
    <x v="0"/>
    <n v="5000"/>
    <x v="162"/>
    <s v=""/>
  </r>
  <r>
    <x v="3"/>
    <x v="0"/>
    <x v="0"/>
    <n v="264064.40000000002"/>
    <x v="163"/>
    <s v=""/>
  </r>
  <r>
    <x v="3"/>
    <x v="0"/>
    <x v="0"/>
    <n v="7633.83"/>
    <x v="165"/>
    <s v="MISE A DISPOSITION DE LOCAUX 1 ALLEE DES PINSONS 13012"/>
  </r>
  <r>
    <x v="3"/>
    <x v="0"/>
    <x v="0"/>
    <n v="22000"/>
    <x v="166"/>
    <s v=""/>
  </r>
  <r>
    <x v="3"/>
    <x v="0"/>
    <x v="0"/>
    <n v="6000"/>
    <x v="168"/>
    <s v=""/>
  </r>
  <r>
    <x v="3"/>
    <x v="0"/>
    <x v="0"/>
    <n v="1593.52"/>
    <x v="2791"/>
    <s v=""/>
  </r>
  <r>
    <x v="3"/>
    <x v="0"/>
    <x v="0"/>
    <n v="9882.83"/>
    <x v="170"/>
    <s v="MISE A DISPOSITION DE LOCAUX 462 CHEMIN DE LA MADRAGUE VILLE 13015"/>
  </r>
  <r>
    <x v="3"/>
    <x v="0"/>
    <x v="0"/>
    <n v="11000"/>
    <x v="170"/>
    <s v=""/>
  </r>
  <r>
    <x v="3"/>
    <x v="0"/>
    <x v="0"/>
    <n v="5737.55"/>
    <x v="2792"/>
    <s v="MISE A DISPOSITION DE LOCAUX 14 TRAVERSE DE LA MICHELE 13015"/>
  </r>
  <r>
    <x v="3"/>
    <x v="0"/>
    <x v="0"/>
    <n v="300"/>
    <x v="171"/>
    <s v=""/>
  </r>
  <r>
    <x v="3"/>
    <x v="0"/>
    <x v="0"/>
    <n v="3300"/>
    <x v="2219"/>
    <s v=""/>
  </r>
  <r>
    <x v="3"/>
    <x v="0"/>
    <x v="0"/>
    <n v="24254.99"/>
    <x v="2793"/>
    <s v="MISE A DISPOSITION DE LOCAUX 46 RUE SAINTE VICTOIRE 13006"/>
  </r>
  <r>
    <x v="3"/>
    <x v="0"/>
    <x v="0"/>
    <n v="100000"/>
    <x v="175"/>
    <s v=""/>
  </r>
  <r>
    <x v="3"/>
    <x v="0"/>
    <x v="0"/>
    <n v="64138.400000000001"/>
    <x v="176"/>
    <s v=""/>
  </r>
  <r>
    <x v="3"/>
    <x v="0"/>
    <x v="0"/>
    <n v="6000"/>
    <x v="177"/>
    <s v=""/>
  </r>
  <r>
    <x v="3"/>
    <x v="0"/>
    <x v="0"/>
    <n v="5000"/>
    <x v="178"/>
    <s v=""/>
  </r>
  <r>
    <x v="3"/>
    <x v="0"/>
    <x v="0"/>
    <n v="73776"/>
    <x v="179"/>
    <s v=""/>
  </r>
  <r>
    <x v="3"/>
    <x v="0"/>
    <x v="0"/>
    <n v="5000"/>
    <x v="180"/>
    <s v=""/>
  </r>
  <r>
    <x v="3"/>
    <x v="0"/>
    <x v="0"/>
    <n v="1608.34"/>
    <x v="2794"/>
    <s v="MISE A DISPOSITION DE LOCAUX 5 RUE MOLIERE 13001"/>
  </r>
  <r>
    <x v="3"/>
    <x v="0"/>
    <x v="0"/>
    <n v="1500"/>
    <x v="181"/>
    <s v=""/>
  </r>
  <r>
    <x v="3"/>
    <x v="0"/>
    <x v="0"/>
    <n v="8590.7999999999993"/>
    <x v="183"/>
    <s v=""/>
  </r>
  <r>
    <x v="3"/>
    <x v="0"/>
    <x v="0"/>
    <n v="2000"/>
    <x v="2222"/>
    <s v=""/>
  </r>
  <r>
    <x v="3"/>
    <x v="0"/>
    <x v="0"/>
    <n v="9000"/>
    <x v="2795"/>
    <s v=""/>
  </r>
  <r>
    <x v="3"/>
    <x v="0"/>
    <x v="0"/>
    <n v="30000"/>
    <x v="186"/>
    <s v=""/>
  </r>
  <r>
    <x v="3"/>
    <x v="0"/>
    <x v="0"/>
    <n v="2000"/>
    <x v="188"/>
    <s v=""/>
  </r>
  <r>
    <x v="3"/>
    <x v="0"/>
    <x v="0"/>
    <n v="56460.800000000003"/>
    <x v="189"/>
    <s v=""/>
  </r>
  <r>
    <x v="3"/>
    <x v="0"/>
    <x v="0"/>
    <n v="15000"/>
    <x v="191"/>
    <s v=""/>
  </r>
  <r>
    <x v="3"/>
    <x v="0"/>
    <x v="0"/>
    <n v="20000"/>
    <x v="192"/>
    <s v=""/>
  </r>
  <r>
    <x v="3"/>
    <x v="0"/>
    <x v="0"/>
    <n v="146285.89000000001"/>
    <x v="2796"/>
    <s v="MISE A DISPOSITION DE LOCAUX 17 RUE DU LOIR 13012 30/34 BD JEAN CASSE 13014"/>
  </r>
  <r>
    <x v="3"/>
    <x v="0"/>
    <x v="0"/>
    <n v="2234.27"/>
    <x v="196"/>
    <s v="MISE A DISPOSITION DE LOCAUX 38 BD DE STRASBOURG 13003"/>
  </r>
  <r>
    <x v="3"/>
    <x v="0"/>
    <x v="0"/>
    <n v="300"/>
    <x v="200"/>
    <s v=""/>
  </r>
  <r>
    <x v="3"/>
    <x v="0"/>
    <x v="0"/>
    <n v="71655.199999999997"/>
    <x v="201"/>
    <s v=""/>
  </r>
  <r>
    <x v="3"/>
    <x v="0"/>
    <x v="0"/>
    <n v="41147.97"/>
    <x v="202"/>
    <s v="MISE A DISPOSITION DE LOCAUX PALAIS CARLI 13001"/>
  </r>
  <r>
    <x v="3"/>
    <x v="0"/>
    <x v="0"/>
    <n v="10000"/>
    <x v="202"/>
    <s v=""/>
  </r>
  <r>
    <x v="3"/>
    <x v="0"/>
    <x v="0"/>
    <n v="2877"/>
    <x v="2797"/>
    <s v="MISE A DISPOSITION DE LOCAUX PRET DE MATERIEL"/>
  </r>
  <r>
    <x v="3"/>
    <x v="0"/>
    <x v="0"/>
    <n v="1000"/>
    <x v="203"/>
    <s v=""/>
  </r>
  <r>
    <x v="3"/>
    <x v="0"/>
    <x v="0"/>
    <n v="4875"/>
    <x v="2798"/>
    <s v="PRET DE MATERIEL PLATEAUX TRETEAUX CHAISES GRILLES"/>
  </r>
  <r>
    <x v="3"/>
    <x v="0"/>
    <x v="0"/>
    <n v="130"/>
    <x v="204"/>
    <s v=""/>
  </r>
  <r>
    <x v="3"/>
    <x v="0"/>
    <x v="0"/>
    <n v="5000"/>
    <x v="2224"/>
    <s v=""/>
  </r>
  <r>
    <x v="3"/>
    <x v="0"/>
    <x v="0"/>
    <n v="2000"/>
    <x v="206"/>
    <s v=""/>
  </r>
  <r>
    <x v="3"/>
    <x v="0"/>
    <x v="0"/>
    <n v="174000"/>
    <x v="207"/>
    <s v=""/>
  </r>
  <r>
    <x v="3"/>
    <x v="0"/>
    <x v="0"/>
    <n v="2500"/>
    <x v="208"/>
    <s v=""/>
  </r>
  <r>
    <x v="3"/>
    <x v="0"/>
    <x v="0"/>
    <n v="24000"/>
    <x v="209"/>
    <s v=""/>
  </r>
  <r>
    <x v="3"/>
    <x v="0"/>
    <x v="0"/>
    <n v="12401.12"/>
    <x v="209"/>
    <s v="MISE A DISPOSITION A TITRE GRATUIT DE LOCAUX ANCIENS ABATTOIRS DE SAINT LOUIS 13015"/>
  </r>
  <r>
    <x v="3"/>
    <x v="0"/>
    <x v="0"/>
    <n v="20000"/>
    <x v="1461"/>
    <s v=""/>
  </r>
  <r>
    <x v="3"/>
    <x v="0"/>
    <x v="0"/>
    <n v="34798.589999999997"/>
    <x v="2799"/>
    <s v="MISE A DISPOSITION DE LOCAUX 25 BD DE SAINT MARCEL 13011"/>
  </r>
  <r>
    <x v="3"/>
    <x v="0"/>
    <x v="0"/>
    <n v="4000"/>
    <x v="1462"/>
    <s v=""/>
  </r>
  <r>
    <x v="3"/>
    <x v="0"/>
    <x v="0"/>
    <n v="20000"/>
    <x v="210"/>
    <s v=""/>
  </r>
  <r>
    <x v="3"/>
    <x v="0"/>
    <x v="0"/>
    <n v="1000"/>
    <x v="212"/>
    <s v=""/>
  </r>
  <r>
    <x v="3"/>
    <x v="0"/>
    <x v="0"/>
    <n v="408"/>
    <x v="213"/>
    <s v="OCCUPATION D UNE SALLE A USAGE ADMINISTRATIF"/>
  </r>
  <r>
    <x v="3"/>
    <x v="0"/>
    <x v="0"/>
    <n v="7500"/>
    <x v="213"/>
    <s v=""/>
  </r>
  <r>
    <x v="3"/>
    <x v="0"/>
    <x v="0"/>
    <n v="1500"/>
    <x v="216"/>
    <s v=""/>
  </r>
  <r>
    <x v="3"/>
    <x v="0"/>
    <x v="0"/>
    <n v="8000"/>
    <x v="2226"/>
    <s v=""/>
  </r>
  <r>
    <x v="3"/>
    <x v="0"/>
    <x v="0"/>
    <n v="10000"/>
    <x v="217"/>
    <s v=""/>
  </r>
  <r>
    <x v="3"/>
    <x v="0"/>
    <x v="0"/>
    <n v="6600"/>
    <x v="219"/>
    <s v=""/>
  </r>
  <r>
    <x v="3"/>
    <x v="0"/>
    <x v="0"/>
    <n v="30000"/>
    <x v="221"/>
    <s v=""/>
  </r>
  <r>
    <x v="3"/>
    <x v="0"/>
    <x v="0"/>
    <n v="1500"/>
    <x v="1463"/>
    <s v=""/>
  </r>
  <r>
    <x v="3"/>
    <x v="0"/>
    <x v="0"/>
    <n v="32500"/>
    <x v="222"/>
    <s v=""/>
  </r>
  <r>
    <x v="3"/>
    <x v="0"/>
    <x v="0"/>
    <n v="4500"/>
    <x v="224"/>
    <s v=""/>
  </r>
  <r>
    <x v="3"/>
    <x v="0"/>
    <x v="0"/>
    <n v="8400"/>
    <x v="2800"/>
    <s v="MISE A DISPOSITION D EQUIPEMENTS SPORTIFS"/>
  </r>
  <r>
    <x v="3"/>
    <x v="0"/>
    <x v="0"/>
    <n v="10000"/>
    <x v="228"/>
    <s v=""/>
  </r>
  <r>
    <x v="3"/>
    <x v="0"/>
    <x v="0"/>
    <n v="20000"/>
    <x v="1464"/>
    <s v=""/>
  </r>
  <r>
    <x v="3"/>
    <x v="0"/>
    <x v="0"/>
    <n v="1000"/>
    <x v="2801"/>
    <s v=""/>
  </r>
  <r>
    <x v="3"/>
    <x v="0"/>
    <x v="0"/>
    <n v="9387.61"/>
    <x v="2802"/>
    <s v="MISE A DISPOSITION DE LOCAUX"/>
  </r>
  <r>
    <x v="3"/>
    <x v="0"/>
    <x v="0"/>
    <n v="10468.459999999999"/>
    <x v="2803"/>
    <s v="MISE A DISPOSITION DE LOCAUX"/>
  </r>
  <r>
    <x v="3"/>
    <x v="0"/>
    <x v="0"/>
    <n v="4049.85"/>
    <x v="2804"/>
    <s v="MISE À DISPOSITION DE TERRAIN"/>
  </r>
  <r>
    <x v="3"/>
    <x v="0"/>
    <x v="0"/>
    <n v="548"/>
    <x v="2805"/>
    <s v="MISE A DISPOSITION ESPACE A TERRE ET BATEAUX A MOTEUR"/>
  </r>
  <r>
    <x v="3"/>
    <x v="0"/>
    <x v="0"/>
    <n v="2450"/>
    <x v="2806"/>
    <s v="MISE A DISPOSITION D EQUIPEMENTS SPORTIFS"/>
  </r>
  <r>
    <x v="3"/>
    <x v="0"/>
    <x v="0"/>
    <n v="11431.24"/>
    <x v="2807"/>
    <s v="MISE A DISPOSITION DE LOCAUX 494 496 RUE PARADIS 13008"/>
  </r>
  <r>
    <x v="3"/>
    <x v="0"/>
    <x v="0"/>
    <n v="4162.5"/>
    <x v="2808"/>
    <s v="PRET DE MATERIEL CHAISES PLATEAUX TRETEAUX GRILLES"/>
  </r>
  <r>
    <x v="3"/>
    <x v="0"/>
    <x v="0"/>
    <n v="8176"/>
    <x v="2809"/>
    <s v="MISE A DISPOSITION DE MATERIELS NAUTIQUES ET EMPLACEMENT"/>
  </r>
  <r>
    <x v="3"/>
    <x v="0"/>
    <x v="0"/>
    <n v="58900.77"/>
    <x v="2810"/>
    <s v="MISE A DISPOSITION DE LOCAUX 1 PLACE DE LORETTE 13002"/>
  </r>
  <r>
    <x v="3"/>
    <x v="0"/>
    <x v="0"/>
    <n v="0"/>
    <x v="2811"/>
    <s v="MISE A DISPOSITION A TITRE GRATUIT LOCAL"/>
  </r>
  <r>
    <x v="3"/>
    <x v="0"/>
    <x v="0"/>
    <n v="5000"/>
    <x v="230"/>
    <s v=""/>
  </r>
  <r>
    <x v="3"/>
    <x v="0"/>
    <x v="0"/>
    <n v="14122.83"/>
    <x v="2812"/>
    <s v="MISE A DISPOSITION DE LOCAUX"/>
  </r>
  <r>
    <x v="3"/>
    <x v="0"/>
    <x v="0"/>
    <n v="78112"/>
    <x v="231"/>
    <s v=""/>
  </r>
  <r>
    <x v="3"/>
    <x v="0"/>
    <x v="0"/>
    <n v="8000"/>
    <x v="232"/>
    <s v=""/>
  </r>
  <r>
    <x v="3"/>
    <x v="0"/>
    <x v="0"/>
    <n v="5014.17"/>
    <x v="2813"/>
    <s v="MISE A DISPOSITION DE LOCAUX"/>
  </r>
  <r>
    <x v="3"/>
    <x v="0"/>
    <x v="0"/>
    <n v="8927.49"/>
    <x v="2814"/>
    <s v="MISE A DISPOSITION DE LOCAUX"/>
  </r>
  <r>
    <x v="3"/>
    <x v="0"/>
    <x v="0"/>
    <n v="1321.03"/>
    <x v="2231"/>
    <s v="MISE A DISPOSITION DE LOCAUX"/>
  </r>
  <r>
    <x v="3"/>
    <x v="0"/>
    <x v="0"/>
    <n v="4500"/>
    <x v="1466"/>
    <s v=""/>
  </r>
  <r>
    <x v="3"/>
    <x v="0"/>
    <x v="0"/>
    <n v="6000"/>
    <x v="1467"/>
    <s v=""/>
  </r>
  <r>
    <x v="3"/>
    <x v="0"/>
    <x v="0"/>
    <n v="76057.37"/>
    <x v="2815"/>
    <s v="MISE A DISPOSITION DE LOCAUX"/>
  </r>
  <r>
    <x v="3"/>
    <x v="0"/>
    <x v="0"/>
    <n v="1200"/>
    <x v="235"/>
    <s v=""/>
  </r>
  <r>
    <x v="3"/>
    <x v="0"/>
    <x v="0"/>
    <n v="18000"/>
    <x v="1468"/>
    <s v=""/>
  </r>
  <r>
    <x v="3"/>
    <x v="0"/>
    <x v="0"/>
    <n v="5000"/>
    <x v="238"/>
    <s v=""/>
  </r>
  <r>
    <x v="3"/>
    <x v="0"/>
    <x v="0"/>
    <n v="5000"/>
    <x v="239"/>
    <s v=""/>
  </r>
  <r>
    <x v="3"/>
    <x v="0"/>
    <x v="0"/>
    <n v="5000"/>
    <x v="2816"/>
    <s v=""/>
  </r>
  <r>
    <x v="3"/>
    <x v="0"/>
    <x v="0"/>
    <n v="5300.62"/>
    <x v="2817"/>
    <s v="MISE A DISPOSITION DE LOCAUX"/>
  </r>
  <r>
    <x v="3"/>
    <x v="0"/>
    <x v="0"/>
    <n v="19797.68"/>
    <x v="2818"/>
    <s v="MISE À DISPOSITION DE LOCAUX"/>
  </r>
  <r>
    <x v="3"/>
    <x v="0"/>
    <x v="0"/>
    <n v="14670.78"/>
    <x v="2818"/>
    <s v="MISE A DISPOSITION DE LOCAUX"/>
  </r>
  <r>
    <x v="3"/>
    <x v="0"/>
    <x v="0"/>
    <n v="0"/>
    <x v="2819"/>
    <s v="MISE A DISPOSITION D UN LOCAL 10M2 BOULODROME RUFFI 13004"/>
  </r>
  <r>
    <x v="3"/>
    <x v="0"/>
    <x v="0"/>
    <n v="1200"/>
    <x v="242"/>
    <s v=""/>
  </r>
  <r>
    <x v="3"/>
    <x v="0"/>
    <x v="0"/>
    <n v="2000"/>
    <x v="1472"/>
    <s v=""/>
  </r>
  <r>
    <x v="3"/>
    <x v="0"/>
    <x v="0"/>
    <n v="15683.19"/>
    <x v="2820"/>
    <s v="MISE A DISPOSITION DE LOCAUX"/>
  </r>
  <r>
    <x v="3"/>
    <x v="0"/>
    <x v="0"/>
    <n v="173571.95"/>
    <x v="2821"/>
    <s v="MISE A DISPOSITION DE LOCAUX"/>
  </r>
  <r>
    <x v="3"/>
    <x v="0"/>
    <x v="0"/>
    <n v="2370"/>
    <x v="2821"/>
    <s v="MISE A DISPOSITION DE LOCAUX"/>
  </r>
  <r>
    <x v="3"/>
    <x v="0"/>
    <x v="0"/>
    <n v="2000"/>
    <x v="1474"/>
    <s v=""/>
  </r>
  <r>
    <x v="3"/>
    <x v="0"/>
    <x v="0"/>
    <n v="3000"/>
    <x v="2822"/>
    <s v=""/>
  </r>
  <r>
    <x v="3"/>
    <x v="0"/>
    <x v="0"/>
    <n v="4776.75"/>
    <x v="2823"/>
    <s v="MISE A DISPOSITION DE LOCAUX"/>
  </r>
  <r>
    <x v="3"/>
    <x v="0"/>
    <x v="0"/>
    <n v="11579.61"/>
    <x v="2824"/>
    <s v="MISE A DISPOSITION DE LOCAUX"/>
  </r>
  <r>
    <x v="3"/>
    <x v="0"/>
    <x v="0"/>
    <n v="40110"/>
    <x v="245"/>
    <s v="MISE A DISPOSITION D EQUIPEMENTS SPORTIFS EXPLOITATION D UN LOCAL"/>
  </r>
  <r>
    <x v="3"/>
    <x v="0"/>
    <x v="0"/>
    <n v="1685.58"/>
    <x v="2825"/>
    <s v="MISE A DISPOSITION DE LOCAUX"/>
  </r>
  <r>
    <x v="3"/>
    <x v="0"/>
    <x v="0"/>
    <n v="55000"/>
    <x v="2826"/>
    <s v="MISE A DISPOSITION DE LOCAUX"/>
  </r>
  <r>
    <x v="3"/>
    <x v="0"/>
    <x v="0"/>
    <n v="57750"/>
    <x v="2241"/>
    <s v=""/>
  </r>
  <r>
    <x v="3"/>
    <x v="0"/>
    <x v="0"/>
    <n v="23795"/>
    <x v="2827"/>
    <s v=""/>
  </r>
  <r>
    <x v="3"/>
    <x v="0"/>
    <x v="0"/>
    <n v="600"/>
    <x v="2828"/>
    <s v="MISE A DISPOSITION SALLE DE CONFERENCE 42890"/>
  </r>
  <r>
    <x v="3"/>
    <x v="0"/>
    <x v="0"/>
    <n v="75353.210000000006"/>
    <x v="2829"/>
    <s v="MISE A DISPOSITION DE LOCAUX"/>
  </r>
  <r>
    <x v="3"/>
    <x v="0"/>
    <x v="0"/>
    <n v="10000"/>
    <x v="249"/>
    <s v=""/>
  </r>
  <r>
    <x v="3"/>
    <x v="0"/>
    <x v="0"/>
    <n v="5078.17"/>
    <x v="2830"/>
    <s v="MISE A DISPOSITION DE LOCAUX"/>
  </r>
  <r>
    <x v="3"/>
    <x v="0"/>
    <x v="0"/>
    <n v="3000"/>
    <x v="253"/>
    <s v=""/>
  </r>
  <r>
    <x v="3"/>
    <x v="0"/>
    <x v="0"/>
    <n v="3166"/>
    <x v="2831"/>
    <s v="MISE A DISPOSITION ESPACE A TERRE BATEAUX A MOTEUR KIT DE BOUEES"/>
  </r>
  <r>
    <x v="3"/>
    <x v="0"/>
    <x v="0"/>
    <n v="8500"/>
    <x v="2244"/>
    <s v=""/>
  </r>
  <r>
    <x v="3"/>
    <x v="0"/>
    <x v="0"/>
    <n v="540"/>
    <x v="2832"/>
    <s v="PRET BATEAUX KIT DE BOUEES"/>
  </r>
  <r>
    <x v="3"/>
    <x v="0"/>
    <x v="0"/>
    <n v="2000"/>
    <x v="2245"/>
    <s v=""/>
  </r>
  <r>
    <x v="3"/>
    <x v="0"/>
    <x v="0"/>
    <n v="1172"/>
    <x v="2833"/>
    <s v="MISE A DISPOSITION ESPACE A TERRE BATEAUX A MOTEUR KIT DE BOUEES"/>
  </r>
  <r>
    <x v="3"/>
    <x v="0"/>
    <x v="0"/>
    <n v="4757.92"/>
    <x v="2834"/>
    <s v="MISE A DISPOSITION DE LOCAUX 91 AVENUE DE LA PANOUSE 13009"/>
  </r>
  <r>
    <x v="3"/>
    <x v="0"/>
    <x v="0"/>
    <n v="212.19"/>
    <x v="2835"/>
    <s v="MISE À DISPOSITION DE TERRAIN"/>
  </r>
  <r>
    <x v="3"/>
    <x v="0"/>
    <x v="0"/>
    <n v="280"/>
    <x v="2836"/>
    <s v="PRET BATEAUX A MOTEUR"/>
  </r>
  <r>
    <x v="3"/>
    <x v="0"/>
    <x v="0"/>
    <n v="4993.2"/>
    <x v="2837"/>
    <s v="MISE A DISPOSITION DE LOCAUX"/>
  </r>
  <r>
    <x v="3"/>
    <x v="0"/>
    <x v="0"/>
    <n v="135000"/>
    <x v="2838"/>
    <s v="MISE A DISPOSITION DE LOCAUX"/>
  </r>
  <r>
    <x v="3"/>
    <x v="0"/>
    <x v="0"/>
    <n v="5000"/>
    <x v="1476"/>
    <s v=""/>
  </r>
  <r>
    <x v="3"/>
    <x v="0"/>
    <x v="0"/>
    <n v="26238.92"/>
    <x v="2839"/>
    <s v="MISE A DISPOSITION DE LOCAUX"/>
  </r>
  <r>
    <x v="3"/>
    <x v="0"/>
    <x v="0"/>
    <n v="1000"/>
    <x v="254"/>
    <s v=""/>
  </r>
  <r>
    <x v="3"/>
    <x v="0"/>
    <x v="0"/>
    <n v="7500"/>
    <x v="1477"/>
    <s v=""/>
  </r>
  <r>
    <x v="3"/>
    <x v="0"/>
    <x v="0"/>
    <n v="228.29"/>
    <x v="256"/>
    <s v="MISE A DISPOSITION DE TERRAIN IMPASSE BERANGER 13014"/>
  </r>
  <r>
    <x v="3"/>
    <x v="0"/>
    <x v="0"/>
    <n v="600"/>
    <x v="2840"/>
    <s v="MISE A DISPOSITION DE LA SALLE LE MIROIR 43065"/>
  </r>
  <r>
    <x v="3"/>
    <x v="0"/>
    <x v="0"/>
    <n v="700"/>
    <x v="2840"/>
    <s v="MISE A DISPOSITION DE LA SALLE DE CONFERENCE DU MUSEUM 28/11/17"/>
  </r>
  <r>
    <x v="3"/>
    <x v="0"/>
    <x v="0"/>
    <n v="23000"/>
    <x v="257"/>
    <s v=""/>
  </r>
  <r>
    <x v="3"/>
    <x v="0"/>
    <x v="0"/>
    <n v="3745.94"/>
    <x v="257"/>
    <s v="MISE A DISPOSITION A TITRE GRATUIT DE LOCAUX 2 AVENUE DU BOIS SACRE 13007"/>
  </r>
  <r>
    <x v="3"/>
    <x v="0"/>
    <x v="0"/>
    <n v="1200"/>
    <x v="2841"/>
    <s v="MISE A DISPOSITION D UN BUREAU"/>
  </r>
  <r>
    <x v="3"/>
    <x v="0"/>
    <x v="0"/>
    <n v="4000"/>
    <x v="2842"/>
    <s v="PRET DE MATERIEL CHAISES"/>
  </r>
  <r>
    <x v="3"/>
    <x v="0"/>
    <x v="0"/>
    <n v="118650"/>
    <x v="2843"/>
    <s v="MISE A DISPOSITION D EQUIPEMENTS SPORTIFS"/>
  </r>
  <r>
    <x v="3"/>
    <x v="0"/>
    <x v="0"/>
    <n v="5180.42"/>
    <x v="2844"/>
    <s v="MISE A DISPOSITION DE LOCAUX"/>
  </r>
  <r>
    <x v="3"/>
    <x v="0"/>
    <x v="0"/>
    <n v="5078.17"/>
    <x v="2845"/>
    <s v="MISE A DISPOSITION DE LOCAUX"/>
  </r>
  <r>
    <x v="3"/>
    <x v="0"/>
    <x v="0"/>
    <n v="85589.6"/>
    <x v="259"/>
    <s v=""/>
  </r>
  <r>
    <x v="3"/>
    <x v="0"/>
    <x v="0"/>
    <n v="185472.8"/>
    <x v="260"/>
    <s v=""/>
  </r>
  <r>
    <x v="3"/>
    <x v="0"/>
    <x v="0"/>
    <n v="19500"/>
    <x v="262"/>
    <s v=""/>
  </r>
  <r>
    <x v="3"/>
    <x v="0"/>
    <x v="0"/>
    <n v="20000"/>
    <x v="2846"/>
    <s v=""/>
  </r>
  <r>
    <x v="3"/>
    <x v="0"/>
    <x v="0"/>
    <n v="0"/>
    <x v="2847"/>
    <s v="EXPLOITATION D UN LOCAL A USAGE ADMINISTRATIF"/>
  </r>
  <r>
    <x v="3"/>
    <x v="0"/>
    <x v="0"/>
    <n v="53340"/>
    <x v="2848"/>
    <s v="MISE A DISPOSITION D EQUIPEMENTS SPORTIFS"/>
  </r>
  <r>
    <x v="3"/>
    <x v="0"/>
    <x v="0"/>
    <n v="1050"/>
    <x v="2849"/>
    <s v="MISE A DISPOSITION D EQUIPEMENTS SPORTIFS"/>
  </r>
  <r>
    <x v="3"/>
    <x v="0"/>
    <x v="0"/>
    <n v="32760"/>
    <x v="2850"/>
    <s v="MISE A DISPOSITION D EQUIPEMENTS SPORTIFS"/>
  </r>
  <r>
    <x v="3"/>
    <x v="0"/>
    <x v="0"/>
    <n v="5460"/>
    <x v="2851"/>
    <s v="MISE A DISPOSITION D EQUIPEMENTS SPORTIFS"/>
  </r>
  <r>
    <x v="3"/>
    <x v="0"/>
    <x v="0"/>
    <n v="75180"/>
    <x v="263"/>
    <s v="MISE A DISPOSITION D EQUIPEMENTS SPORTIFS"/>
  </r>
  <r>
    <x v="3"/>
    <x v="0"/>
    <x v="0"/>
    <n v="22680"/>
    <x v="264"/>
    <s v="MISE A DISPOSITION D EQUIPEMENTS SPORTIFS"/>
  </r>
  <r>
    <x v="3"/>
    <x v="0"/>
    <x v="0"/>
    <n v="6510"/>
    <x v="2852"/>
    <s v="MISE A DISPOSITION D EQUIPEMENTS SPORTIFS"/>
  </r>
  <r>
    <x v="3"/>
    <x v="0"/>
    <x v="0"/>
    <n v="1680"/>
    <x v="2853"/>
    <s v="MISE A DISPOSITION D EQUIPEMENTS SPORTIFS"/>
  </r>
  <r>
    <x v="3"/>
    <x v="0"/>
    <x v="0"/>
    <n v="11340"/>
    <x v="2854"/>
    <s v="MISE A DISPOSITION D EQUIPEMENTS SPORTIFS"/>
  </r>
  <r>
    <x v="3"/>
    <x v="0"/>
    <x v="0"/>
    <n v="9000"/>
    <x v="2259"/>
    <s v=""/>
  </r>
  <r>
    <x v="3"/>
    <x v="0"/>
    <x v="0"/>
    <n v="4620"/>
    <x v="2855"/>
    <s v="MISE A DISPOSITION D EQUIPEMENTS SPORTIFS"/>
  </r>
  <r>
    <x v="3"/>
    <x v="0"/>
    <x v="0"/>
    <n v="32231.51"/>
    <x v="2856"/>
    <s v="MISE A DISPOSITION DE LOCAUX"/>
  </r>
  <r>
    <x v="3"/>
    <x v="0"/>
    <x v="0"/>
    <n v="1750"/>
    <x v="2857"/>
    <s v="MISE A DISPOSITION D EQUIPEMENTS SPORTIFS"/>
  </r>
  <r>
    <x v="3"/>
    <x v="0"/>
    <x v="0"/>
    <n v="212500"/>
    <x v="2260"/>
    <s v=""/>
  </r>
  <r>
    <x v="3"/>
    <x v="0"/>
    <x v="0"/>
    <n v="5000"/>
    <x v="2858"/>
    <s v=""/>
  </r>
  <r>
    <x v="3"/>
    <x v="0"/>
    <x v="0"/>
    <n v="1000"/>
    <x v="268"/>
    <s v=""/>
  </r>
  <r>
    <x v="3"/>
    <x v="0"/>
    <x v="0"/>
    <n v="2902"/>
    <x v="2859"/>
    <s v="MISE A DISPOSITION ESPACE A TERRE BATEAUX A MOTEUR EMPLACEMENTS LOCAUX"/>
  </r>
  <r>
    <x v="3"/>
    <x v="0"/>
    <x v="0"/>
    <n v="1142.44"/>
    <x v="2860"/>
    <s v="MISE À DISPOSITION DE TERRAIN"/>
  </r>
  <r>
    <x v="3"/>
    <x v="0"/>
    <x v="0"/>
    <n v="39000"/>
    <x v="270"/>
    <s v=""/>
  </r>
  <r>
    <x v="3"/>
    <x v="0"/>
    <x v="0"/>
    <n v="5500"/>
    <x v="1479"/>
    <s v=""/>
  </r>
  <r>
    <x v="3"/>
    <x v="0"/>
    <x v="0"/>
    <n v="9000"/>
    <x v="2261"/>
    <s v=""/>
  </r>
  <r>
    <x v="3"/>
    <x v="0"/>
    <x v="0"/>
    <n v="56925.32"/>
    <x v="271"/>
    <s v="MISE A DISPOSITION DE LOCAUX"/>
  </r>
  <r>
    <x v="3"/>
    <x v="0"/>
    <x v="0"/>
    <n v="1000"/>
    <x v="272"/>
    <s v=""/>
  </r>
  <r>
    <x v="3"/>
    <x v="0"/>
    <x v="0"/>
    <n v="11400"/>
    <x v="273"/>
    <s v=""/>
  </r>
  <r>
    <x v="3"/>
    <x v="0"/>
    <x v="0"/>
    <n v="5400"/>
    <x v="274"/>
    <s v="PRET DE MATERIEL CHAISES PLATEAUX TRETEAUX"/>
  </r>
  <r>
    <x v="3"/>
    <x v="0"/>
    <x v="0"/>
    <n v="52920"/>
    <x v="275"/>
    <s v="MISE A DISPOSITION D EQUIPEMENTS SPORTIFS"/>
  </r>
  <r>
    <x v="3"/>
    <x v="0"/>
    <x v="0"/>
    <n v="8000"/>
    <x v="275"/>
    <s v=""/>
  </r>
  <r>
    <x v="3"/>
    <x v="0"/>
    <x v="0"/>
    <n v="4000"/>
    <x v="2265"/>
    <s v=""/>
  </r>
  <r>
    <x v="3"/>
    <x v="0"/>
    <x v="0"/>
    <n v="736618.01"/>
    <x v="2861"/>
    <s v="MISE À DISPOSITION DE TERRAIN ET LOCAUX"/>
  </r>
  <r>
    <x v="3"/>
    <x v="0"/>
    <x v="0"/>
    <n v="165328.35"/>
    <x v="2862"/>
    <s v="MISE A DISPOSITION DE LOCAUX"/>
  </r>
  <r>
    <x v="3"/>
    <x v="0"/>
    <x v="0"/>
    <n v="488195.58"/>
    <x v="276"/>
    <s v=""/>
  </r>
  <r>
    <x v="3"/>
    <x v="0"/>
    <x v="0"/>
    <n v="10000"/>
    <x v="277"/>
    <s v=""/>
  </r>
  <r>
    <x v="3"/>
    <x v="0"/>
    <x v="0"/>
    <n v="100000"/>
    <x v="278"/>
    <s v=""/>
  </r>
  <r>
    <x v="3"/>
    <x v="0"/>
    <x v="0"/>
    <n v="27000"/>
    <x v="279"/>
    <s v=""/>
  </r>
  <r>
    <x v="3"/>
    <x v="0"/>
    <x v="0"/>
    <n v="76020"/>
    <x v="280"/>
    <s v="MISE A DISPOSITION D EQUIPEMENTS SPORTIFS"/>
  </r>
  <r>
    <x v="3"/>
    <x v="0"/>
    <x v="0"/>
    <n v="3816.94"/>
    <x v="280"/>
    <s v="MISE A DISPOSITION DE LOCAUX 29 RUE TOUSSAINT LA VICTORINE 13003"/>
  </r>
  <r>
    <x v="3"/>
    <x v="0"/>
    <x v="0"/>
    <n v="6000"/>
    <x v="280"/>
    <s v=""/>
  </r>
  <r>
    <x v="3"/>
    <x v="0"/>
    <x v="0"/>
    <n v="6000"/>
    <x v="281"/>
    <s v=""/>
  </r>
  <r>
    <x v="3"/>
    <x v="0"/>
    <x v="0"/>
    <n v="1680"/>
    <x v="2863"/>
    <s v="MISE A DISPOSITION D EQUIPEMENTS SPORTIFS"/>
  </r>
  <r>
    <x v="3"/>
    <x v="0"/>
    <x v="0"/>
    <n v="1200"/>
    <x v="2266"/>
    <s v=""/>
  </r>
  <r>
    <x v="3"/>
    <x v="0"/>
    <x v="0"/>
    <n v="1500"/>
    <x v="2267"/>
    <s v=""/>
  </r>
  <r>
    <x v="3"/>
    <x v="0"/>
    <x v="0"/>
    <n v="90000"/>
    <x v="283"/>
    <s v=""/>
  </r>
  <r>
    <x v="3"/>
    <x v="0"/>
    <x v="0"/>
    <n v="1500"/>
    <x v="2864"/>
    <s v=""/>
  </r>
  <r>
    <x v="3"/>
    <x v="0"/>
    <x v="0"/>
    <n v="467472.6"/>
    <x v="284"/>
    <s v="MISE A DISPOSITION DE LOCAUX"/>
  </r>
  <r>
    <x v="3"/>
    <x v="0"/>
    <x v="0"/>
    <n v="354998.54"/>
    <x v="284"/>
    <s v="MISE A DISPOSITION DE LOCAUX"/>
  </r>
  <r>
    <x v="3"/>
    <x v="0"/>
    <x v="0"/>
    <n v="1489000"/>
    <x v="284"/>
    <s v=""/>
  </r>
  <r>
    <x v="3"/>
    <x v="0"/>
    <x v="0"/>
    <n v="11400"/>
    <x v="2865"/>
    <s v="MISE A DISPOSITION DE LA GRANDE SALLE DE L OPERA AVEC SON PERSONNEL TECHNIQUE"/>
  </r>
  <r>
    <x v="3"/>
    <x v="0"/>
    <x v="0"/>
    <n v="560006.64"/>
    <x v="285"/>
    <s v=""/>
  </r>
  <r>
    <x v="3"/>
    <x v="0"/>
    <x v="0"/>
    <n v="45000"/>
    <x v="286"/>
    <s v=""/>
  </r>
  <r>
    <x v="3"/>
    <x v="0"/>
    <x v="0"/>
    <n v="39270"/>
    <x v="288"/>
    <s v="MISE A DISPOSITION D EQUIPEMENTS SPORTIFS"/>
  </r>
  <r>
    <x v="3"/>
    <x v="0"/>
    <x v="0"/>
    <n v="1740"/>
    <x v="2866"/>
    <s v="PRET DE MATERIEL PLATEAUX TRETEAUX BANCS"/>
  </r>
  <r>
    <x v="3"/>
    <x v="0"/>
    <x v="0"/>
    <n v="10000"/>
    <x v="2269"/>
    <s v=""/>
  </r>
  <r>
    <x v="3"/>
    <x v="0"/>
    <x v="0"/>
    <n v="5500"/>
    <x v="290"/>
    <s v=""/>
  </r>
  <r>
    <x v="3"/>
    <x v="0"/>
    <x v="0"/>
    <n v="3000"/>
    <x v="2270"/>
    <s v=""/>
  </r>
  <r>
    <x v="3"/>
    <x v="0"/>
    <x v="0"/>
    <n v="3000"/>
    <x v="291"/>
    <s v=""/>
  </r>
  <r>
    <x v="3"/>
    <x v="0"/>
    <x v="0"/>
    <n v="6000"/>
    <x v="2867"/>
    <s v=""/>
  </r>
  <r>
    <x v="3"/>
    <x v="0"/>
    <x v="0"/>
    <n v="3000"/>
    <x v="295"/>
    <s v=""/>
  </r>
  <r>
    <x v="3"/>
    <x v="0"/>
    <x v="0"/>
    <n v="7067.08"/>
    <x v="2271"/>
    <s v="MISE A DISPOSITION DE LOCAUX"/>
  </r>
  <r>
    <x v="3"/>
    <x v="0"/>
    <x v="0"/>
    <n v="310.64"/>
    <x v="2272"/>
    <s v="MISE À DISPOSITION DE TERRAIN"/>
  </r>
  <r>
    <x v="3"/>
    <x v="0"/>
    <x v="0"/>
    <n v="1000"/>
    <x v="298"/>
    <s v=""/>
  </r>
  <r>
    <x v="3"/>
    <x v="0"/>
    <x v="0"/>
    <n v="5000"/>
    <x v="1482"/>
    <s v=""/>
  </r>
  <r>
    <x v="3"/>
    <x v="0"/>
    <x v="0"/>
    <n v="342.24"/>
    <x v="299"/>
    <s v="MISE A DISPOSITION D UN TERRAIN CHEMIN DE ST LOUP 13010"/>
  </r>
  <r>
    <x v="3"/>
    <x v="0"/>
    <x v="0"/>
    <n v="9488.6299999999992"/>
    <x v="2868"/>
    <s v="MISE A DISPOSITION DE LOCAUX 14 AVENUE DES BALUSTRES 13013"/>
  </r>
  <r>
    <x v="3"/>
    <x v="0"/>
    <x v="0"/>
    <n v="2600"/>
    <x v="301"/>
    <s v="OCCUPATION D UNE SALLE SPORTIVE GYMNASE CORDERIE"/>
  </r>
  <r>
    <x v="3"/>
    <x v="0"/>
    <x v="0"/>
    <n v="3000"/>
    <x v="1484"/>
    <s v=""/>
  </r>
  <r>
    <x v="3"/>
    <x v="0"/>
    <x v="0"/>
    <n v="10323.32"/>
    <x v="2273"/>
    <s v="MISE A DISPOSITION DE LOCAUX"/>
  </r>
  <r>
    <x v="3"/>
    <x v="0"/>
    <x v="0"/>
    <n v="3540"/>
    <x v="2869"/>
    <s v="PRET DE MATERIEL URNES ISOLOIRS"/>
  </r>
  <r>
    <x v="3"/>
    <x v="0"/>
    <x v="0"/>
    <n v="3000"/>
    <x v="1485"/>
    <s v=""/>
  </r>
  <r>
    <x v="3"/>
    <x v="0"/>
    <x v="0"/>
    <n v="0"/>
    <x v="2870"/>
    <s v="EXPLOITATION D UN LOCAL A USAGE ADMINISTRATIF"/>
  </r>
  <r>
    <x v="3"/>
    <x v="0"/>
    <x v="0"/>
    <n v="6000"/>
    <x v="304"/>
    <s v=""/>
  </r>
  <r>
    <x v="3"/>
    <x v="0"/>
    <x v="0"/>
    <n v="45360"/>
    <x v="305"/>
    <s v="MISE A DISPOSITION D EQUIPEMENTS SPORTIFS"/>
  </r>
  <r>
    <x v="3"/>
    <x v="0"/>
    <x v="0"/>
    <n v="2200"/>
    <x v="305"/>
    <s v="PRET DE MATERIEL BANCS PLATEAUX TRETEAUX"/>
  </r>
  <r>
    <x v="3"/>
    <x v="0"/>
    <x v="0"/>
    <n v="17000"/>
    <x v="305"/>
    <s v=""/>
  </r>
  <r>
    <x v="3"/>
    <x v="0"/>
    <x v="0"/>
    <n v="53000"/>
    <x v="306"/>
    <s v=""/>
  </r>
  <r>
    <x v="3"/>
    <x v="0"/>
    <x v="0"/>
    <n v="5000"/>
    <x v="2274"/>
    <s v=""/>
  </r>
  <r>
    <x v="3"/>
    <x v="0"/>
    <x v="0"/>
    <n v="26500"/>
    <x v="307"/>
    <s v=""/>
  </r>
  <r>
    <x v="3"/>
    <x v="0"/>
    <x v="0"/>
    <n v="35000"/>
    <x v="308"/>
    <s v=""/>
  </r>
  <r>
    <x v="3"/>
    <x v="0"/>
    <x v="0"/>
    <n v="75000"/>
    <x v="1487"/>
    <s v=""/>
  </r>
  <r>
    <x v="3"/>
    <x v="0"/>
    <x v="0"/>
    <n v="14400"/>
    <x v="1488"/>
    <s v=""/>
  </r>
  <r>
    <x v="3"/>
    <x v="0"/>
    <x v="0"/>
    <n v="7000"/>
    <x v="2275"/>
    <s v=""/>
  </r>
  <r>
    <x v="3"/>
    <x v="0"/>
    <x v="0"/>
    <n v="9818.99"/>
    <x v="311"/>
    <s v="MISE A DISPOSITION A TITRE GRATUIT DU THEATRE DE L ODEON 13001"/>
  </r>
  <r>
    <x v="3"/>
    <x v="0"/>
    <x v="0"/>
    <n v="2282"/>
    <x v="312"/>
    <s v="PRET DE MATERIEL URNES ISOLOIRS"/>
  </r>
  <r>
    <x v="3"/>
    <x v="0"/>
    <x v="0"/>
    <n v="20000"/>
    <x v="313"/>
    <s v=""/>
  </r>
  <r>
    <x v="3"/>
    <x v="0"/>
    <x v="0"/>
    <n v="6000"/>
    <x v="314"/>
    <s v=""/>
  </r>
  <r>
    <x v="3"/>
    <x v="0"/>
    <x v="0"/>
    <n v="24518.77"/>
    <x v="2871"/>
    <s v="MISE A DISPOSITION DE LOCAUX"/>
  </r>
  <r>
    <x v="3"/>
    <x v="0"/>
    <x v="0"/>
    <n v="39209.65"/>
    <x v="2872"/>
    <s v="MISE A DISPOSITION DE LOCAUX"/>
  </r>
  <r>
    <x v="3"/>
    <x v="0"/>
    <x v="0"/>
    <n v="57204.94"/>
    <x v="2873"/>
    <s v="MISE A DISPOSITION DE LOCAUX"/>
  </r>
  <r>
    <x v="3"/>
    <x v="0"/>
    <x v="0"/>
    <n v="150664.10999999999"/>
    <x v="2874"/>
    <s v="MISE A DISPOSITION DE LOCAUX"/>
  </r>
  <r>
    <x v="3"/>
    <x v="0"/>
    <x v="0"/>
    <n v="19539.349999999999"/>
    <x v="2875"/>
    <s v="MISE A DISPOSITION DE LOCAUX"/>
  </r>
  <r>
    <x v="3"/>
    <x v="0"/>
    <x v="0"/>
    <n v="5000"/>
    <x v="315"/>
    <s v=""/>
  </r>
  <r>
    <x v="3"/>
    <x v="0"/>
    <x v="0"/>
    <n v="2400"/>
    <x v="316"/>
    <s v=""/>
  </r>
  <r>
    <x v="3"/>
    <x v="0"/>
    <x v="0"/>
    <n v="17850"/>
    <x v="317"/>
    <s v="MISE A DISPOSITION D EQUIPEMENTS SPORTIFS"/>
  </r>
  <r>
    <x v="3"/>
    <x v="0"/>
    <x v="0"/>
    <n v="4000"/>
    <x v="317"/>
    <s v=""/>
  </r>
  <r>
    <x v="3"/>
    <x v="0"/>
    <x v="0"/>
    <n v="1840.72"/>
    <x v="318"/>
    <s v="MISE A DISPOSITION DE LOCAUX"/>
  </r>
  <r>
    <x v="3"/>
    <x v="0"/>
    <x v="0"/>
    <n v="1500"/>
    <x v="2876"/>
    <s v=""/>
  </r>
  <r>
    <x v="3"/>
    <x v="0"/>
    <x v="0"/>
    <n v="225.06"/>
    <x v="2877"/>
    <s v="MISE A DISPOSITION DE LOCAUX 64 RUE DE LA JOLIETTE 13002"/>
  </r>
  <r>
    <x v="3"/>
    <x v="0"/>
    <x v="0"/>
    <n v="18734.45"/>
    <x v="320"/>
    <s v="MISE A DISPOSITION DE LOCAUX"/>
  </r>
  <r>
    <x v="3"/>
    <x v="0"/>
    <x v="0"/>
    <n v="160700"/>
    <x v="320"/>
    <s v=""/>
  </r>
  <r>
    <x v="3"/>
    <x v="0"/>
    <x v="0"/>
    <n v="1180"/>
    <x v="2878"/>
    <s v="PRET DE MATERIEL URNES ISOLOIRS"/>
  </r>
  <r>
    <x v="3"/>
    <x v="0"/>
    <x v="0"/>
    <n v="2500"/>
    <x v="322"/>
    <s v=""/>
  </r>
  <r>
    <x v="3"/>
    <x v="0"/>
    <x v="0"/>
    <n v="30000"/>
    <x v="323"/>
    <s v=""/>
  </r>
  <r>
    <x v="3"/>
    <x v="0"/>
    <x v="0"/>
    <n v="18347.39"/>
    <x v="2879"/>
    <s v="MISE A DISPOSITION DE LOCAUX 24 BD SAKAKINI / 33 RUE JURAMY 13004"/>
  </r>
  <r>
    <x v="3"/>
    <x v="0"/>
    <x v="0"/>
    <n v="25500"/>
    <x v="325"/>
    <s v=""/>
  </r>
  <r>
    <x v="3"/>
    <x v="0"/>
    <x v="0"/>
    <n v="3000"/>
    <x v="326"/>
    <s v=""/>
  </r>
  <r>
    <x v="3"/>
    <x v="0"/>
    <x v="0"/>
    <n v="1500"/>
    <x v="327"/>
    <s v=""/>
  </r>
  <r>
    <x v="3"/>
    <x v="0"/>
    <x v="0"/>
    <n v="18322.990000000002"/>
    <x v="329"/>
    <s v="MISE A DISPOSITION DE LOCAUX"/>
  </r>
  <r>
    <x v="3"/>
    <x v="0"/>
    <x v="0"/>
    <n v="45575.64"/>
    <x v="329"/>
    <s v="MISE A DISPOSITION DE LOCAUX"/>
  </r>
  <r>
    <x v="3"/>
    <x v="0"/>
    <x v="0"/>
    <n v="1570940.39"/>
    <x v="329"/>
    <s v=""/>
  </r>
  <r>
    <x v="3"/>
    <x v="0"/>
    <x v="0"/>
    <n v="116352"/>
    <x v="2880"/>
    <s v="MISE A DISPOSITION DE LOCAUX"/>
  </r>
  <r>
    <x v="3"/>
    <x v="0"/>
    <x v="0"/>
    <n v="17731.02"/>
    <x v="2880"/>
    <s v="MISE A DISPOSITION DE LOCAUX"/>
  </r>
  <r>
    <x v="3"/>
    <x v="0"/>
    <x v="0"/>
    <n v="115183.95"/>
    <x v="330"/>
    <s v=""/>
  </r>
  <r>
    <x v="3"/>
    <x v="0"/>
    <x v="0"/>
    <n v="3500"/>
    <x v="2881"/>
    <s v=""/>
  </r>
  <r>
    <x v="3"/>
    <x v="0"/>
    <x v="0"/>
    <n v="93000"/>
    <x v="331"/>
    <s v=""/>
  </r>
  <r>
    <x v="3"/>
    <x v="0"/>
    <x v="0"/>
    <n v="134560"/>
    <x v="332"/>
    <s v=""/>
  </r>
  <r>
    <x v="3"/>
    <x v="0"/>
    <x v="0"/>
    <n v="4180.47"/>
    <x v="1490"/>
    <s v="MISE A DISPOSITION DE LOCAUX"/>
  </r>
  <r>
    <x v="3"/>
    <x v="0"/>
    <x v="0"/>
    <n v="33290.400000000001"/>
    <x v="1490"/>
    <s v="MISE A DISPOSITION DE LOCAUX 2 CHEMIN DES LANCIERS 13008"/>
  </r>
  <r>
    <x v="3"/>
    <x v="0"/>
    <x v="0"/>
    <n v="19000"/>
    <x v="335"/>
    <s v=""/>
  </r>
  <r>
    <x v="3"/>
    <x v="0"/>
    <x v="0"/>
    <n v="4484.76"/>
    <x v="2882"/>
    <s v="MISE A DISPOSITION DE LOCAUX 46 RUE SAINTE VICTOIRE 13006"/>
  </r>
  <r>
    <x v="3"/>
    <x v="0"/>
    <x v="0"/>
    <n v="180000"/>
    <x v="336"/>
    <s v=""/>
  </r>
  <r>
    <x v="3"/>
    <x v="0"/>
    <x v="0"/>
    <n v="1625"/>
    <x v="336"/>
    <s v="PRET DE MATERIEL CHAISES"/>
  </r>
  <r>
    <x v="3"/>
    <x v="0"/>
    <x v="0"/>
    <n v="43786.28"/>
    <x v="336"/>
    <s v="MISE A DISPOSITION DE LOCAUX"/>
  </r>
  <r>
    <x v="3"/>
    <x v="0"/>
    <x v="0"/>
    <n v="137000"/>
    <x v="337"/>
    <s v=""/>
  </r>
  <r>
    <x v="3"/>
    <x v="0"/>
    <x v="0"/>
    <n v="24703.64"/>
    <x v="2883"/>
    <s v="MISE A DISPOSITION DE LOCAUX"/>
  </r>
  <r>
    <x v="3"/>
    <x v="0"/>
    <x v="0"/>
    <n v="12000"/>
    <x v="339"/>
    <s v=""/>
  </r>
  <r>
    <x v="3"/>
    <x v="0"/>
    <x v="0"/>
    <n v="43409.14"/>
    <x v="341"/>
    <s v="MISE A DISPOSITION DE LOCAUX VIEILLE CHARITE 13002"/>
  </r>
  <r>
    <x v="3"/>
    <x v="0"/>
    <x v="0"/>
    <n v="31965.29"/>
    <x v="2285"/>
    <s v="MISE A DISPOSITION DE LOCAUX"/>
  </r>
  <r>
    <x v="3"/>
    <x v="0"/>
    <x v="0"/>
    <n v="20408.12"/>
    <x v="2884"/>
    <s v="MISE A DISPOSITION DE LOCAUX"/>
  </r>
  <r>
    <x v="3"/>
    <x v="0"/>
    <x v="0"/>
    <n v="194881.65"/>
    <x v="346"/>
    <s v=""/>
  </r>
  <r>
    <x v="3"/>
    <x v="0"/>
    <x v="0"/>
    <n v="135959"/>
    <x v="347"/>
    <s v=""/>
  </r>
  <r>
    <x v="3"/>
    <x v="0"/>
    <x v="0"/>
    <n v="133491.46"/>
    <x v="348"/>
    <s v="MISE A DISPOSITION A TITRE GRATUIT DE LOCAUX 96 LA CANEBIERE 13001"/>
  </r>
  <r>
    <x v="3"/>
    <x v="0"/>
    <x v="0"/>
    <n v="157464.21"/>
    <x v="348"/>
    <s v=""/>
  </r>
  <r>
    <x v="3"/>
    <x v="0"/>
    <x v="0"/>
    <n v="180174"/>
    <x v="349"/>
    <s v=""/>
  </r>
  <r>
    <x v="3"/>
    <x v="0"/>
    <x v="0"/>
    <n v="166829.20000000001"/>
    <x v="350"/>
    <s v=""/>
  </r>
  <r>
    <x v="3"/>
    <x v="0"/>
    <x v="0"/>
    <n v="74943.66"/>
    <x v="2885"/>
    <s v="MISE A DISPOSITION DE LOCAUX"/>
  </r>
  <r>
    <x v="3"/>
    <x v="0"/>
    <x v="0"/>
    <n v="123447"/>
    <x v="351"/>
    <s v=""/>
  </r>
  <r>
    <x v="3"/>
    <x v="0"/>
    <x v="0"/>
    <n v="139081"/>
    <x v="353"/>
    <s v=""/>
  </r>
  <r>
    <x v="3"/>
    <x v="0"/>
    <x v="0"/>
    <n v="113440.3"/>
    <x v="354"/>
    <s v=""/>
  </r>
  <r>
    <x v="3"/>
    <x v="0"/>
    <x v="0"/>
    <n v="32329.32"/>
    <x v="2886"/>
    <s v="MISE A DISPOSITION A TITRE GRATUIT DE LOCAUX 34 RUE DE LA BUSSERINE 13014"/>
  </r>
  <r>
    <x v="3"/>
    <x v="0"/>
    <x v="0"/>
    <n v="195070.8"/>
    <x v="356"/>
    <s v=""/>
  </r>
  <r>
    <x v="3"/>
    <x v="0"/>
    <x v="0"/>
    <n v="147978"/>
    <x v="357"/>
    <s v=""/>
  </r>
  <r>
    <x v="3"/>
    <x v="0"/>
    <x v="0"/>
    <n v="148874.71"/>
    <x v="358"/>
    <s v=""/>
  </r>
  <r>
    <x v="3"/>
    <x v="0"/>
    <x v="0"/>
    <n v="1500"/>
    <x v="359"/>
    <s v=""/>
  </r>
  <r>
    <x v="3"/>
    <x v="0"/>
    <x v="0"/>
    <n v="6525.54"/>
    <x v="2887"/>
    <s v="MISE A DISPOSITION DE LOCAUX A TITRE GRATUIT 66 BD DES DARDANELLES 13007"/>
  </r>
  <r>
    <x v="3"/>
    <x v="0"/>
    <x v="0"/>
    <n v="20000"/>
    <x v="360"/>
    <s v=""/>
  </r>
  <r>
    <x v="3"/>
    <x v="0"/>
    <x v="0"/>
    <n v="153300.84"/>
    <x v="361"/>
    <s v="MISE A DISPOSITION DE LOCAUX"/>
  </r>
  <r>
    <x v="3"/>
    <x v="0"/>
    <x v="0"/>
    <n v="240000"/>
    <x v="362"/>
    <s v=""/>
  </r>
  <r>
    <x v="3"/>
    <x v="0"/>
    <x v="0"/>
    <n v="1000"/>
    <x v="364"/>
    <s v=""/>
  </r>
  <r>
    <x v="3"/>
    <x v="0"/>
    <x v="0"/>
    <n v="46000"/>
    <x v="365"/>
    <s v=""/>
  </r>
  <r>
    <x v="3"/>
    <x v="0"/>
    <x v="0"/>
    <n v="61110"/>
    <x v="1496"/>
    <s v="MISE A DISPOSITION D EQUIPEMENTS SPORTIFS"/>
  </r>
  <r>
    <x v="3"/>
    <x v="0"/>
    <x v="0"/>
    <n v="36000"/>
    <x v="366"/>
    <s v=""/>
  </r>
  <r>
    <x v="3"/>
    <x v="0"/>
    <x v="0"/>
    <n v="2000"/>
    <x v="2888"/>
    <s v=""/>
  </r>
  <r>
    <x v="3"/>
    <x v="0"/>
    <x v="0"/>
    <n v="18266.16"/>
    <x v="2889"/>
    <s v="MISE A DISPOSITION D UN TERRAIN ET DE LOCAUX 26 RUE PIERRE BERANGER 13012"/>
  </r>
  <r>
    <x v="3"/>
    <x v="0"/>
    <x v="0"/>
    <n v="3000"/>
    <x v="367"/>
    <s v=""/>
  </r>
  <r>
    <x v="3"/>
    <x v="0"/>
    <x v="0"/>
    <n v="8834"/>
    <x v="2890"/>
    <s v=""/>
  </r>
  <r>
    <x v="3"/>
    <x v="0"/>
    <x v="0"/>
    <n v="6000"/>
    <x v="368"/>
    <s v=""/>
  </r>
  <r>
    <x v="3"/>
    <x v="0"/>
    <x v="0"/>
    <n v="1200"/>
    <x v="372"/>
    <s v=""/>
  </r>
  <r>
    <x v="3"/>
    <x v="0"/>
    <x v="0"/>
    <n v="30062"/>
    <x v="2891"/>
    <s v="PRET DE MATERIEL URNES ISOLOIRS BANCS"/>
  </r>
  <r>
    <x v="3"/>
    <x v="0"/>
    <x v="0"/>
    <n v="15479.86"/>
    <x v="378"/>
    <s v="MISE A DISPOSITION DE LOCAUX 11 19 BOULEVARD BOISSON 13004"/>
  </r>
  <r>
    <x v="3"/>
    <x v="0"/>
    <x v="0"/>
    <n v="5000"/>
    <x v="378"/>
    <s v=""/>
  </r>
  <r>
    <x v="3"/>
    <x v="0"/>
    <x v="0"/>
    <n v="500"/>
    <x v="379"/>
    <s v="PRET DE MATERIEL CHAISES"/>
  </r>
  <r>
    <x v="3"/>
    <x v="0"/>
    <x v="0"/>
    <n v="1016250"/>
    <x v="379"/>
    <s v=""/>
  </r>
  <r>
    <x v="3"/>
    <x v="0"/>
    <x v="0"/>
    <n v="1300"/>
    <x v="381"/>
    <s v=""/>
  </r>
  <r>
    <x v="3"/>
    <x v="0"/>
    <x v="0"/>
    <n v="261.3"/>
    <x v="383"/>
    <s v="MISE A DISPOSITION DE LOCAUX"/>
  </r>
  <r>
    <x v="3"/>
    <x v="0"/>
    <x v="0"/>
    <n v="68794.039999999994"/>
    <x v="383"/>
    <s v="MISE A DISPOSITION DE LOCAUX 16 ET 24 PASSAGE LEO FERRE 13003 ET 40 42 RUE AUPHAN 13003"/>
  </r>
  <r>
    <x v="3"/>
    <x v="0"/>
    <x v="0"/>
    <n v="375125"/>
    <x v="383"/>
    <s v=""/>
  </r>
  <r>
    <x v="3"/>
    <x v="0"/>
    <x v="0"/>
    <n v="16300"/>
    <x v="385"/>
    <s v=""/>
  </r>
  <r>
    <x v="3"/>
    <x v="0"/>
    <x v="0"/>
    <n v="6000"/>
    <x v="386"/>
    <s v=""/>
  </r>
  <r>
    <x v="3"/>
    <x v="0"/>
    <x v="0"/>
    <n v="91393.19"/>
    <x v="2892"/>
    <s v="MISE A DISPOSITION DE LOCAUX 50 BD DE LA CORDERIE 13007"/>
  </r>
  <r>
    <x v="3"/>
    <x v="0"/>
    <x v="0"/>
    <n v="1271"/>
    <x v="2893"/>
    <s v="PRET DE LA SALLE DU 26 EME CENTENAIRE 5 JOURNEES MOBILIER DU 19/10 AU 23/10"/>
  </r>
  <r>
    <x v="3"/>
    <x v="0"/>
    <x v="0"/>
    <n v="8857.74"/>
    <x v="2894"/>
    <s v="MISE A DISPOSITION DE LOCAUX 85 AVENUE DES POILUS 13013"/>
  </r>
  <r>
    <x v="3"/>
    <x v="0"/>
    <x v="0"/>
    <n v="7336.82"/>
    <x v="1501"/>
    <s v="MISE A DISPOSITION DE LOCAUX BD BEAUMONT 13012 13012"/>
  </r>
  <r>
    <x v="3"/>
    <x v="0"/>
    <x v="0"/>
    <n v="2962.54"/>
    <x v="2895"/>
    <s v="MISE A DISPOSITION DE LOCAUX"/>
  </r>
  <r>
    <x v="3"/>
    <x v="0"/>
    <x v="0"/>
    <n v="4361.63"/>
    <x v="2288"/>
    <s v="MISE A DISPOSITION DE LOCAUX"/>
  </r>
  <r>
    <x v="3"/>
    <x v="0"/>
    <x v="0"/>
    <n v="1320"/>
    <x v="2896"/>
    <s v="PRET DE LA SALLE D EXPOSITION DU PARC DU 26E CENTENAIRE 13010"/>
  </r>
  <r>
    <x v="3"/>
    <x v="0"/>
    <x v="0"/>
    <n v="2951.89"/>
    <x v="388"/>
    <s v="MISE A DISPOSITION DE LOCAUX 32 RUE CHAPUIS 13004"/>
  </r>
  <r>
    <x v="3"/>
    <x v="0"/>
    <x v="0"/>
    <n v="1126.8399999999999"/>
    <x v="2897"/>
    <s v="MISE A DISPOSITION DE LOCAUX"/>
  </r>
  <r>
    <x v="3"/>
    <x v="0"/>
    <x v="0"/>
    <n v="5328.94"/>
    <x v="2898"/>
    <s v="MISE A DISPOSITION DE LOCAUX RUE ALEXANDRE DELABRE 13008"/>
  </r>
  <r>
    <x v="3"/>
    <x v="0"/>
    <x v="0"/>
    <n v="16284.44"/>
    <x v="2899"/>
    <s v="MISE A DISPOSITION DE LOCAUX 157 AVENUE DE TOULON 13006"/>
  </r>
  <r>
    <x v="3"/>
    <x v="0"/>
    <x v="0"/>
    <n v="887.32"/>
    <x v="2289"/>
    <s v="MISE A DISPOSITION DE LOCAUX"/>
  </r>
  <r>
    <x v="3"/>
    <x v="0"/>
    <x v="0"/>
    <n v="1848.78"/>
    <x v="2289"/>
    <s v="MISE A DISPOSITION DE LOCAUX ROND POINT TESSEIRE 13008"/>
  </r>
  <r>
    <x v="3"/>
    <x v="0"/>
    <x v="0"/>
    <n v="8126.93"/>
    <x v="1502"/>
    <s v="MISE A DISPOSITION DE LOCAUX"/>
  </r>
  <r>
    <x v="3"/>
    <x v="0"/>
    <x v="0"/>
    <n v="0"/>
    <x v="2900"/>
    <s v="MISE A DISPOSITION DE BUREAU"/>
  </r>
  <r>
    <x v="3"/>
    <x v="0"/>
    <x v="0"/>
    <n v="4774.28"/>
    <x v="1503"/>
    <s v="MISE A DISPOSITION DE LOCAUX"/>
  </r>
  <r>
    <x v="3"/>
    <x v="0"/>
    <x v="0"/>
    <n v="6348.25"/>
    <x v="1504"/>
    <s v="MISE A DISPOSITION DE LOCAUX"/>
  </r>
  <r>
    <x v="3"/>
    <x v="0"/>
    <x v="0"/>
    <n v="16209.4"/>
    <x v="1506"/>
    <s v="MISE A DISPOSITION DE LOCAUX"/>
  </r>
  <r>
    <x v="3"/>
    <x v="0"/>
    <x v="0"/>
    <n v="1105.7"/>
    <x v="1506"/>
    <s v="MISE A DISPOSITION DE LOCAUX 12 BD DES TILLEULS 13013"/>
  </r>
  <r>
    <x v="3"/>
    <x v="0"/>
    <x v="0"/>
    <n v="1829.37"/>
    <x v="390"/>
    <s v="MISE A DISPOSITION DE LOCAUX"/>
  </r>
  <r>
    <x v="3"/>
    <x v="0"/>
    <x v="0"/>
    <n v="18656.849999999999"/>
    <x v="390"/>
    <s v="MISE A DISPOSITION DE LOCAUX 81 TRAVERSE DES ECOLES 13011"/>
  </r>
  <r>
    <x v="3"/>
    <x v="0"/>
    <x v="0"/>
    <n v="18755.84"/>
    <x v="1508"/>
    <s v="MISE À DISPOSITION DE LOCAUX"/>
  </r>
  <r>
    <x v="3"/>
    <x v="0"/>
    <x v="0"/>
    <n v="54413.31"/>
    <x v="1510"/>
    <s v="MISE A DISPOSITION DE LOCAUX"/>
  </r>
  <r>
    <x v="3"/>
    <x v="0"/>
    <x v="0"/>
    <n v="2280609.13"/>
    <x v="391"/>
    <s v=""/>
  </r>
  <r>
    <x v="3"/>
    <x v="0"/>
    <x v="0"/>
    <n v="91909.24"/>
    <x v="2901"/>
    <s v="MISE A DISPOSITION DE LOCAUX"/>
  </r>
  <r>
    <x v="3"/>
    <x v="0"/>
    <x v="0"/>
    <n v="225000"/>
    <x v="393"/>
    <s v=""/>
  </r>
  <r>
    <x v="3"/>
    <x v="0"/>
    <x v="0"/>
    <n v="77872.03"/>
    <x v="393"/>
    <s v="MISE A DISPOSITION DE LOCAUX 2 RUE DU CINEMA 13016"/>
  </r>
  <r>
    <x v="3"/>
    <x v="0"/>
    <x v="0"/>
    <n v="40000"/>
    <x v="394"/>
    <s v=""/>
  </r>
  <r>
    <x v="3"/>
    <x v="0"/>
    <x v="0"/>
    <n v="68516.479999999996"/>
    <x v="397"/>
    <s v="MISE A DISPOSITION A TITRE GRATUIT DE LOCAUX 4 10 RUE DES CONSULS 13002"/>
  </r>
  <r>
    <x v="3"/>
    <x v="0"/>
    <x v="0"/>
    <n v="2826"/>
    <x v="2902"/>
    <s v="EMPLACEMENTS LOCAUX"/>
  </r>
  <r>
    <x v="3"/>
    <x v="0"/>
    <x v="0"/>
    <n v="500"/>
    <x v="398"/>
    <s v=""/>
  </r>
  <r>
    <x v="3"/>
    <x v="0"/>
    <x v="0"/>
    <n v="7500"/>
    <x v="2903"/>
    <s v=""/>
  </r>
  <r>
    <x v="3"/>
    <x v="0"/>
    <x v="0"/>
    <n v="57960"/>
    <x v="400"/>
    <s v="MISE A DISPOSITION D EQUIPEMENTS SPORTIFS"/>
  </r>
  <r>
    <x v="3"/>
    <x v="0"/>
    <x v="0"/>
    <n v="4111.18"/>
    <x v="400"/>
    <s v="MISE A DISPOSITION DE LOCAUX"/>
  </r>
  <r>
    <x v="3"/>
    <x v="0"/>
    <x v="0"/>
    <n v="10000"/>
    <x v="400"/>
    <s v=""/>
  </r>
  <r>
    <x v="3"/>
    <x v="0"/>
    <x v="0"/>
    <n v="76230"/>
    <x v="2904"/>
    <s v="MISE A DISPOSITION D EQUIPEMENTS SPORTIFS"/>
  </r>
  <r>
    <x v="3"/>
    <x v="0"/>
    <x v="0"/>
    <n v="2047.7"/>
    <x v="2291"/>
    <s v="MISE A DISPOSITION DE LOCAUX"/>
  </r>
  <r>
    <x v="3"/>
    <x v="0"/>
    <x v="0"/>
    <n v="25000"/>
    <x v="2905"/>
    <s v=""/>
  </r>
  <r>
    <x v="3"/>
    <x v="0"/>
    <x v="0"/>
    <n v="38850"/>
    <x v="2906"/>
    <s v="MISE A DISPOSITION D EQUIPEMENTS SPORTIFS"/>
  </r>
  <r>
    <x v="3"/>
    <x v="0"/>
    <x v="0"/>
    <n v="4726.47"/>
    <x v="1515"/>
    <s v="MISE À DISPOSITION DE LOCAUX"/>
  </r>
  <r>
    <x v="3"/>
    <x v="0"/>
    <x v="0"/>
    <n v="130000"/>
    <x v="402"/>
    <s v=""/>
  </r>
  <r>
    <x v="3"/>
    <x v="0"/>
    <x v="0"/>
    <n v="2000"/>
    <x v="403"/>
    <s v=""/>
  </r>
  <r>
    <x v="3"/>
    <x v="0"/>
    <x v="0"/>
    <n v="2020.75"/>
    <x v="2907"/>
    <s v="MISE A DISPOSITION DE LOCAUX PARC SEVIGNE 13009"/>
  </r>
  <r>
    <x v="3"/>
    <x v="0"/>
    <x v="0"/>
    <n v="1500"/>
    <x v="2292"/>
    <s v=""/>
  </r>
  <r>
    <x v="3"/>
    <x v="0"/>
    <x v="0"/>
    <n v="21000"/>
    <x v="405"/>
    <s v=""/>
  </r>
  <r>
    <x v="3"/>
    <x v="0"/>
    <x v="0"/>
    <n v="25000"/>
    <x v="406"/>
    <s v=""/>
  </r>
  <r>
    <x v="3"/>
    <x v="0"/>
    <x v="0"/>
    <n v="0"/>
    <x v="407"/>
    <s v="EXPLOITATION D UN LOCAL A USAGE ADMINISTRATIF SITUE SUR LE GYMNASE"/>
  </r>
  <r>
    <x v="3"/>
    <x v="0"/>
    <x v="0"/>
    <n v="10000"/>
    <x v="407"/>
    <s v=""/>
  </r>
  <r>
    <x v="3"/>
    <x v="0"/>
    <x v="0"/>
    <n v="0"/>
    <x v="408"/>
    <s v="MISE A DISPOSITION LOCAL DE 14 M2 SUR GYMNASE PADOVANI TRAVERSE MARBRERIE 13008 MARSEILLE"/>
  </r>
  <r>
    <x v="3"/>
    <x v="0"/>
    <x v="0"/>
    <n v="25000"/>
    <x v="408"/>
    <s v=""/>
  </r>
  <r>
    <x v="3"/>
    <x v="0"/>
    <x v="0"/>
    <n v="15684"/>
    <x v="410"/>
    <s v="MISE A DISPOSITION ESPACE A TERRE BATEAUX A MOTEUR EMPLACEMENTS LOCAUX KIT BOUEES"/>
  </r>
  <r>
    <x v="3"/>
    <x v="0"/>
    <x v="0"/>
    <n v="7000"/>
    <x v="410"/>
    <s v=""/>
  </r>
  <r>
    <x v="3"/>
    <x v="0"/>
    <x v="0"/>
    <n v="20651.62"/>
    <x v="411"/>
    <s v="MISE A DISPOSITION DE LOCAUX"/>
  </r>
  <r>
    <x v="3"/>
    <x v="0"/>
    <x v="0"/>
    <n v="2600"/>
    <x v="411"/>
    <s v="OCCUPATION D UNE SALLE SPORTIVE GYMNASE STE ANNE"/>
  </r>
  <r>
    <x v="3"/>
    <x v="0"/>
    <x v="0"/>
    <n v="2000"/>
    <x v="2294"/>
    <s v=""/>
  </r>
  <r>
    <x v="3"/>
    <x v="0"/>
    <x v="0"/>
    <n v="4912.62"/>
    <x v="2908"/>
    <s v="MISE À DISPOSITION DE LOCAUX"/>
  </r>
  <r>
    <x v="3"/>
    <x v="0"/>
    <x v="0"/>
    <n v="16000"/>
    <x v="414"/>
    <s v=""/>
  </r>
  <r>
    <x v="3"/>
    <x v="0"/>
    <x v="0"/>
    <n v="2500"/>
    <x v="415"/>
    <s v=""/>
  </r>
  <r>
    <x v="3"/>
    <x v="0"/>
    <x v="0"/>
    <n v="7000"/>
    <x v="2909"/>
    <s v=""/>
  </r>
  <r>
    <x v="3"/>
    <x v="0"/>
    <x v="0"/>
    <n v="5000"/>
    <x v="2910"/>
    <s v=""/>
  </r>
  <r>
    <x v="3"/>
    <x v="0"/>
    <x v="0"/>
    <n v="50000"/>
    <x v="416"/>
    <s v=""/>
  </r>
  <r>
    <x v="3"/>
    <x v="0"/>
    <x v="0"/>
    <n v="20310.28"/>
    <x v="2911"/>
    <s v="MISE A DISPOSITION DE LOCAUX 245 RUE D ENDOUME 13007"/>
  </r>
  <r>
    <x v="3"/>
    <x v="0"/>
    <x v="0"/>
    <n v="27090"/>
    <x v="1517"/>
    <s v="MISE A DISPOSITION D EQUIPEMENTS SPORTIFS"/>
  </r>
  <r>
    <x v="3"/>
    <x v="0"/>
    <x v="0"/>
    <n v="2000"/>
    <x v="2912"/>
    <s v=""/>
  </r>
  <r>
    <x v="3"/>
    <x v="0"/>
    <x v="0"/>
    <n v="7000"/>
    <x v="2913"/>
    <s v=""/>
  </r>
  <r>
    <x v="3"/>
    <x v="0"/>
    <x v="0"/>
    <n v="5000"/>
    <x v="2914"/>
    <s v=""/>
  </r>
  <r>
    <x v="3"/>
    <x v="0"/>
    <x v="0"/>
    <n v="2560"/>
    <x v="2915"/>
    <s v="PRET BATEAUX KIT DE BOUEES"/>
  </r>
  <r>
    <x v="3"/>
    <x v="0"/>
    <x v="0"/>
    <n v="1400"/>
    <x v="2295"/>
    <s v=""/>
  </r>
  <r>
    <x v="3"/>
    <x v="0"/>
    <x v="0"/>
    <n v="3500"/>
    <x v="2916"/>
    <s v=""/>
  </r>
  <r>
    <x v="3"/>
    <x v="0"/>
    <x v="0"/>
    <n v="1000"/>
    <x v="421"/>
    <s v="MISE A DISPOSITION DE 3 PIECES"/>
  </r>
  <r>
    <x v="3"/>
    <x v="0"/>
    <x v="0"/>
    <n v="42500"/>
    <x v="421"/>
    <s v=""/>
  </r>
  <r>
    <x v="3"/>
    <x v="0"/>
    <x v="0"/>
    <n v="0"/>
    <x v="2917"/>
    <s v="MISE A DISPOSITION D UN LOCAL 140 M2 COMPLEXE SPORTIF DE BOIS LUZY 13012"/>
  </r>
  <r>
    <x v="3"/>
    <x v="0"/>
    <x v="0"/>
    <n v="1500"/>
    <x v="422"/>
    <s v=""/>
  </r>
  <r>
    <x v="3"/>
    <x v="0"/>
    <x v="0"/>
    <n v="22185"/>
    <x v="2296"/>
    <s v=""/>
  </r>
  <r>
    <x v="3"/>
    <x v="0"/>
    <x v="0"/>
    <n v="1269.83"/>
    <x v="423"/>
    <s v="MISE A DISPOSITION DE LOCAUX"/>
  </r>
  <r>
    <x v="3"/>
    <x v="0"/>
    <x v="0"/>
    <n v="4572.7"/>
    <x v="2918"/>
    <s v="MISE A DISPOSITION DE LOCAUX 206 CHEMIN DE SAINTE MARTHE 13014"/>
  </r>
  <r>
    <x v="3"/>
    <x v="0"/>
    <x v="0"/>
    <n v="6000"/>
    <x v="424"/>
    <s v=""/>
  </r>
  <r>
    <x v="3"/>
    <x v="0"/>
    <x v="0"/>
    <n v="12500"/>
    <x v="2297"/>
    <s v=""/>
  </r>
  <r>
    <x v="3"/>
    <x v="0"/>
    <x v="0"/>
    <n v="9000"/>
    <x v="426"/>
    <s v=""/>
  </r>
  <r>
    <x v="3"/>
    <x v="0"/>
    <x v="0"/>
    <n v="5658.2"/>
    <x v="2919"/>
    <s v="MISE A DISPOSITION DE LOCAUX 11 RUE DE LA BOISERAIE 13012"/>
  </r>
  <r>
    <x v="3"/>
    <x v="0"/>
    <x v="0"/>
    <n v="7770"/>
    <x v="2920"/>
    <s v="MISE A DISPOSITION D EQUIPEMENTS SPORTIFS"/>
  </r>
  <r>
    <x v="3"/>
    <x v="0"/>
    <x v="0"/>
    <n v="2520"/>
    <x v="2921"/>
    <s v="MISE A DISPOSITION D EQUIPEMENTS SPORTIFS"/>
  </r>
  <r>
    <x v="3"/>
    <x v="0"/>
    <x v="0"/>
    <n v="51590"/>
    <x v="2922"/>
    <s v="MISE A DISPOSITION D EQUIPEMENTS SPORTIFS"/>
  </r>
  <r>
    <x v="3"/>
    <x v="0"/>
    <x v="0"/>
    <n v="4900"/>
    <x v="2923"/>
    <s v="PRET DE MATERIEL PLATEAUX TRETEAUX GRILLES CHAISES"/>
  </r>
  <r>
    <x v="3"/>
    <x v="0"/>
    <x v="0"/>
    <n v="741742.4"/>
    <x v="1519"/>
    <s v="MISE A DISPOSITION DU PERSONNEL 18 AGENTS"/>
  </r>
  <r>
    <x v="3"/>
    <x v="0"/>
    <x v="0"/>
    <n v="3460056.88"/>
    <x v="427"/>
    <s v=""/>
  </r>
  <r>
    <x v="3"/>
    <x v="0"/>
    <x v="0"/>
    <n v="800"/>
    <x v="2924"/>
    <s v=""/>
  </r>
  <r>
    <x v="3"/>
    <x v="0"/>
    <x v="0"/>
    <n v="100"/>
    <x v="433"/>
    <s v=""/>
  </r>
  <r>
    <x v="3"/>
    <x v="0"/>
    <x v="0"/>
    <n v="16590"/>
    <x v="2925"/>
    <s v="MISE A DISPOSITION D EQUIPEMENTS SPORTIFS"/>
  </r>
  <r>
    <x v="3"/>
    <x v="0"/>
    <x v="0"/>
    <n v="13000"/>
    <x v="2926"/>
    <s v=""/>
  </r>
  <r>
    <x v="3"/>
    <x v="0"/>
    <x v="0"/>
    <n v="4000"/>
    <x v="436"/>
    <s v=""/>
  </r>
  <r>
    <x v="3"/>
    <x v="0"/>
    <x v="0"/>
    <n v="2400"/>
    <x v="436"/>
    <s v="PRET BATEAUX A MOTEUR"/>
  </r>
  <r>
    <x v="3"/>
    <x v="0"/>
    <x v="0"/>
    <n v="2000"/>
    <x v="2927"/>
    <s v=""/>
  </r>
  <r>
    <x v="3"/>
    <x v="0"/>
    <x v="0"/>
    <n v="40000"/>
    <x v="2928"/>
    <s v=""/>
  </r>
  <r>
    <x v="3"/>
    <x v="0"/>
    <x v="0"/>
    <n v="2300"/>
    <x v="438"/>
    <s v=""/>
  </r>
  <r>
    <x v="3"/>
    <x v="0"/>
    <x v="0"/>
    <n v="1000"/>
    <x v="1521"/>
    <s v=""/>
  </r>
  <r>
    <x v="3"/>
    <x v="0"/>
    <x v="0"/>
    <n v="2500"/>
    <x v="440"/>
    <s v=""/>
  </r>
  <r>
    <x v="3"/>
    <x v="0"/>
    <x v="0"/>
    <n v="25000"/>
    <x v="2298"/>
    <s v=""/>
  </r>
  <r>
    <x v="3"/>
    <x v="0"/>
    <x v="0"/>
    <n v="32760"/>
    <x v="2929"/>
    <s v="MISE A DISPOSITION D EQUIPEMENTS SPORTIFS"/>
  </r>
  <r>
    <x v="3"/>
    <x v="0"/>
    <x v="0"/>
    <n v="2500"/>
    <x v="2930"/>
    <s v=""/>
  </r>
  <r>
    <x v="3"/>
    <x v="0"/>
    <x v="0"/>
    <n v="10000"/>
    <x v="2931"/>
    <s v=""/>
  </r>
  <r>
    <x v="3"/>
    <x v="0"/>
    <x v="0"/>
    <n v="15433"/>
    <x v="2932"/>
    <s v="MDP ESPACE A TERRE BATEAUX A MOTEUR KIT DE BOUEES"/>
  </r>
  <r>
    <x v="3"/>
    <x v="0"/>
    <x v="0"/>
    <n v="96000"/>
    <x v="441"/>
    <s v=""/>
  </r>
  <r>
    <x v="3"/>
    <x v="0"/>
    <x v="0"/>
    <n v="4306.66"/>
    <x v="2300"/>
    <s v="MISE A DISPOSITION DE LOCAUX 15 TRAVERSE DE LA MICHELE 13015"/>
  </r>
  <r>
    <x v="3"/>
    <x v="0"/>
    <x v="0"/>
    <n v="2323.91"/>
    <x v="444"/>
    <s v="MISE A DISPOSITION DE LOCAUX"/>
  </r>
  <r>
    <x v="3"/>
    <x v="0"/>
    <x v="0"/>
    <n v="1707.17"/>
    <x v="2933"/>
    <s v="MISE A DISPOSITION DE LOCAUX 8 TRAVERSE CHARLES SUSINI 13013"/>
  </r>
  <r>
    <x v="3"/>
    <x v="0"/>
    <x v="0"/>
    <n v="9000"/>
    <x v="447"/>
    <s v=""/>
  </r>
  <r>
    <x v="3"/>
    <x v="0"/>
    <x v="0"/>
    <n v="8000"/>
    <x v="449"/>
    <s v=""/>
  </r>
  <r>
    <x v="3"/>
    <x v="0"/>
    <x v="0"/>
    <n v="21663.38"/>
    <x v="450"/>
    <s v=""/>
  </r>
  <r>
    <x v="3"/>
    <x v="0"/>
    <x v="0"/>
    <n v="14607.84"/>
    <x v="451"/>
    <s v="MISE A DISPOSITION DE LOCAUX"/>
  </r>
  <r>
    <x v="3"/>
    <x v="0"/>
    <x v="0"/>
    <n v="4000"/>
    <x v="453"/>
    <s v=""/>
  </r>
  <r>
    <x v="3"/>
    <x v="0"/>
    <x v="0"/>
    <n v="7000"/>
    <x v="454"/>
    <s v=""/>
  </r>
  <r>
    <x v="3"/>
    <x v="0"/>
    <x v="0"/>
    <n v="9000"/>
    <x v="1528"/>
    <s v=""/>
  </r>
  <r>
    <x v="3"/>
    <x v="0"/>
    <x v="0"/>
    <n v="5000"/>
    <x v="2934"/>
    <s v=""/>
  </r>
  <r>
    <x v="3"/>
    <x v="0"/>
    <x v="0"/>
    <n v="3000"/>
    <x v="2935"/>
    <s v=""/>
  </r>
  <r>
    <x v="3"/>
    <x v="0"/>
    <x v="0"/>
    <n v="5000"/>
    <x v="2936"/>
    <s v=""/>
  </r>
  <r>
    <x v="3"/>
    <x v="0"/>
    <x v="0"/>
    <n v="69308.899999999994"/>
    <x v="1529"/>
    <s v="MISE A DISPOSITION DE LOCAUX"/>
  </r>
  <r>
    <x v="3"/>
    <x v="0"/>
    <x v="0"/>
    <n v="14412.77"/>
    <x v="2937"/>
    <s v="MISE A DISPOSITION DE LOCAUX 2 BIS ET 4 RUE DUVERGER 13002"/>
  </r>
  <r>
    <x v="3"/>
    <x v="0"/>
    <x v="0"/>
    <n v="30000"/>
    <x v="457"/>
    <s v=""/>
  </r>
  <r>
    <x v="3"/>
    <x v="0"/>
    <x v="0"/>
    <n v="55000"/>
    <x v="458"/>
    <s v=""/>
  </r>
  <r>
    <x v="3"/>
    <x v="0"/>
    <x v="0"/>
    <n v="35776.660000000003"/>
    <x v="2938"/>
    <s v="MISE A DISPOSITION DE LOCAUX"/>
  </r>
  <r>
    <x v="3"/>
    <x v="0"/>
    <x v="0"/>
    <n v="5000"/>
    <x v="2939"/>
    <s v=""/>
  </r>
  <r>
    <x v="3"/>
    <x v="0"/>
    <x v="0"/>
    <n v="300848.3"/>
    <x v="461"/>
    <s v="MISE A DISPOSITION DE LOCAUX"/>
  </r>
  <r>
    <x v="3"/>
    <x v="0"/>
    <x v="0"/>
    <n v="23000"/>
    <x v="462"/>
    <s v=""/>
  </r>
  <r>
    <x v="3"/>
    <x v="0"/>
    <x v="0"/>
    <n v="14428.87"/>
    <x v="463"/>
    <s v="MISE A DISPOSITION DE LOCAUX"/>
  </r>
  <r>
    <x v="3"/>
    <x v="0"/>
    <x v="0"/>
    <n v="75500"/>
    <x v="463"/>
    <s v=""/>
  </r>
  <r>
    <x v="3"/>
    <x v="0"/>
    <x v="0"/>
    <n v="1500"/>
    <x v="1535"/>
    <s v=""/>
  </r>
  <r>
    <x v="3"/>
    <x v="0"/>
    <x v="0"/>
    <n v="4000"/>
    <x v="464"/>
    <s v=""/>
  </r>
  <r>
    <x v="3"/>
    <x v="0"/>
    <x v="0"/>
    <n v="8000"/>
    <x v="2940"/>
    <s v=""/>
  </r>
  <r>
    <x v="3"/>
    <x v="0"/>
    <x v="0"/>
    <n v="10585.57"/>
    <x v="465"/>
    <s v="MISE A DISPOSITION DE LOCAUX"/>
  </r>
  <r>
    <x v="3"/>
    <x v="0"/>
    <x v="0"/>
    <n v="4800"/>
    <x v="465"/>
    <s v=""/>
  </r>
  <r>
    <x v="3"/>
    <x v="0"/>
    <x v="0"/>
    <n v="20000"/>
    <x v="466"/>
    <s v=""/>
  </r>
  <r>
    <x v="3"/>
    <x v="0"/>
    <x v="0"/>
    <n v="182448.06"/>
    <x v="467"/>
    <s v=""/>
  </r>
  <r>
    <x v="3"/>
    <x v="0"/>
    <x v="0"/>
    <n v="14340"/>
    <x v="2941"/>
    <s v="MISE A DISPOSITION A TITRE GRATUIT D UN LOCAL 16 RUE BERNARD DUBOIS 13001"/>
  </r>
  <r>
    <x v="3"/>
    <x v="0"/>
    <x v="0"/>
    <n v="6364.47"/>
    <x v="1536"/>
    <s v="MISE À DISPOSITION DE TERRAIN"/>
  </r>
  <r>
    <x v="3"/>
    <x v="0"/>
    <x v="0"/>
    <n v="2000"/>
    <x v="468"/>
    <s v=""/>
  </r>
  <r>
    <x v="3"/>
    <x v="0"/>
    <x v="0"/>
    <n v="1000"/>
    <x v="2942"/>
    <s v=""/>
  </r>
  <r>
    <x v="3"/>
    <x v="0"/>
    <x v="0"/>
    <n v="6000"/>
    <x v="469"/>
    <s v=""/>
  </r>
  <r>
    <x v="3"/>
    <x v="0"/>
    <x v="0"/>
    <n v="20000"/>
    <x v="2943"/>
    <s v=""/>
  </r>
  <r>
    <x v="3"/>
    <x v="0"/>
    <x v="0"/>
    <n v="154401.60000000001"/>
    <x v="471"/>
    <s v=""/>
  </r>
  <r>
    <x v="3"/>
    <x v="0"/>
    <x v="0"/>
    <n v="382766.08000000002"/>
    <x v="472"/>
    <s v=""/>
  </r>
  <r>
    <x v="3"/>
    <x v="0"/>
    <x v="0"/>
    <n v="75111.199999999997"/>
    <x v="2306"/>
    <s v=""/>
  </r>
  <r>
    <x v="3"/>
    <x v="0"/>
    <x v="0"/>
    <n v="410700.79999999999"/>
    <x v="473"/>
    <s v=""/>
  </r>
  <r>
    <x v="3"/>
    <x v="0"/>
    <x v="0"/>
    <n v="5571.01"/>
    <x v="2944"/>
    <s v="MISE A DISPOSITION DE TERRAIN 21 CHEMIN DES TUILERIES 13015"/>
  </r>
  <r>
    <x v="3"/>
    <x v="0"/>
    <x v="0"/>
    <n v="1216.45"/>
    <x v="2944"/>
    <s v="MISE A DISPOSITION DE LOCAUX"/>
  </r>
  <r>
    <x v="3"/>
    <x v="0"/>
    <x v="0"/>
    <n v="1000"/>
    <x v="2307"/>
    <s v=""/>
  </r>
  <r>
    <x v="3"/>
    <x v="0"/>
    <x v="0"/>
    <n v="57750"/>
    <x v="2945"/>
    <s v=""/>
  </r>
  <r>
    <x v="3"/>
    <x v="0"/>
    <x v="0"/>
    <n v="779.16"/>
    <x v="474"/>
    <s v="MISE A DISPOSITION DE LOCAUX 28 RUE PAUL COXE 13014"/>
  </r>
  <r>
    <x v="3"/>
    <x v="0"/>
    <x v="0"/>
    <n v="5416"/>
    <x v="2946"/>
    <s v="MISE A DISPOSITION DE LOCAUX"/>
  </r>
  <r>
    <x v="3"/>
    <x v="0"/>
    <x v="0"/>
    <n v="17000"/>
    <x v="476"/>
    <s v=""/>
  </r>
  <r>
    <x v="3"/>
    <x v="0"/>
    <x v="0"/>
    <n v="280521"/>
    <x v="477"/>
    <s v=""/>
  </r>
  <r>
    <x v="3"/>
    <x v="0"/>
    <x v="0"/>
    <n v="1000"/>
    <x v="479"/>
    <s v=""/>
  </r>
  <r>
    <x v="3"/>
    <x v="0"/>
    <x v="0"/>
    <n v="3500"/>
    <x v="480"/>
    <s v=""/>
  </r>
  <r>
    <x v="3"/>
    <x v="0"/>
    <x v="0"/>
    <n v="2000"/>
    <x v="2947"/>
    <s v=""/>
  </r>
  <r>
    <x v="3"/>
    <x v="0"/>
    <x v="0"/>
    <n v="228000"/>
    <x v="483"/>
    <s v=""/>
  </r>
  <r>
    <x v="3"/>
    <x v="0"/>
    <x v="0"/>
    <n v="1500"/>
    <x v="2310"/>
    <s v=""/>
  </r>
  <r>
    <x v="3"/>
    <x v="0"/>
    <x v="0"/>
    <n v="7693.76"/>
    <x v="1540"/>
    <s v="MISE A DISPOSITION A TITRE GRATUIT DE LOCAUX 10 BD FERDINAND DE LESSEPS 13003"/>
  </r>
  <r>
    <x v="3"/>
    <x v="0"/>
    <x v="0"/>
    <n v="462.4"/>
    <x v="1540"/>
    <s v="EMPLACEMENTS LOCAUX"/>
  </r>
  <r>
    <x v="3"/>
    <x v="0"/>
    <x v="0"/>
    <n v="2500"/>
    <x v="484"/>
    <s v=""/>
  </r>
  <r>
    <x v="3"/>
    <x v="0"/>
    <x v="0"/>
    <n v="3500"/>
    <x v="2948"/>
    <s v=""/>
  </r>
  <r>
    <x v="3"/>
    <x v="0"/>
    <x v="0"/>
    <n v="1950"/>
    <x v="2949"/>
    <s v=""/>
  </r>
  <r>
    <x v="3"/>
    <x v="0"/>
    <x v="0"/>
    <n v="36000"/>
    <x v="2950"/>
    <s v=""/>
  </r>
  <r>
    <x v="3"/>
    <x v="0"/>
    <x v="0"/>
    <n v="8000"/>
    <x v="485"/>
    <s v=""/>
  </r>
  <r>
    <x v="3"/>
    <x v="0"/>
    <x v="0"/>
    <n v="1500"/>
    <x v="2312"/>
    <s v=""/>
  </r>
  <r>
    <x v="3"/>
    <x v="0"/>
    <x v="0"/>
    <n v="7000"/>
    <x v="2313"/>
    <s v="MISE A DISPOSITION DE LA SALLE LE MIROIR 10 DATES ET DE L AUDITORIUM DU MUSEE D HISTOIRE 1/04/17"/>
  </r>
  <r>
    <x v="3"/>
    <x v="0"/>
    <x v="0"/>
    <n v="1500"/>
    <x v="2313"/>
    <s v=""/>
  </r>
  <r>
    <x v="3"/>
    <x v="0"/>
    <x v="0"/>
    <n v="500"/>
    <x v="2314"/>
    <s v="MISE A DISPOSITION DE LA SALLE DE CONFERENCE ET DU FOYER LE 26/05/17"/>
  </r>
  <r>
    <x v="3"/>
    <x v="0"/>
    <x v="0"/>
    <n v="465600"/>
    <x v="2314"/>
    <s v=""/>
  </r>
  <r>
    <x v="3"/>
    <x v="0"/>
    <x v="0"/>
    <n v="13000"/>
    <x v="2315"/>
    <s v=""/>
  </r>
  <r>
    <x v="3"/>
    <x v="0"/>
    <x v="0"/>
    <n v="11699.15"/>
    <x v="488"/>
    <s v="MISE A DISPOSITION DE LOCAUX"/>
  </r>
  <r>
    <x v="3"/>
    <x v="0"/>
    <x v="0"/>
    <n v="11326.12"/>
    <x v="488"/>
    <s v=""/>
  </r>
  <r>
    <x v="3"/>
    <x v="0"/>
    <x v="0"/>
    <n v="4000"/>
    <x v="1542"/>
    <s v=""/>
  </r>
  <r>
    <x v="3"/>
    <x v="0"/>
    <x v="0"/>
    <n v="167240"/>
    <x v="489"/>
    <s v=""/>
  </r>
  <r>
    <x v="3"/>
    <x v="0"/>
    <x v="0"/>
    <n v="2500"/>
    <x v="1543"/>
    <s v=""/>
  </r>
  <r>
    <x v="3"/>
    <x v="0"/>
    <x v="0"/>
    <n v="13000"/>
    <x v="490"/>
    <s v=""/>
  </r>
  <r>
    <x v="3"/>
    <x v="0"/>
    <x v="0"/>
    <n v="10000"/>
    <x v="491"/>
    <s v=""/>
  </r>
  <r>
    <x v="3"/>
    <x v="0"/>
    <x v="0"/>
    <n v="13000"/>
    <x v="492"/>
    <s v=""/>
  </r>
  <r>
    <x v="3"/>
    <x v="0"/>
    <x v="0"/>
    <n v="8000"/>
    <x v="493"/>
    <s v=""/>
  </r>
  <r>
    <x v="3"/>
    <x v="0"/>
    <x v="0"/>
    <n v="95000"/>
    <x v="494"/>
    <s v=""/>
  </r>
  <r>
    <x v="3"/>
    <x v="0"/>
    <x v="0"/>
    <n v="4000"/>
    <x v="496"/>
    <s v=""/>
  </r>
  <r>
    <x v="3"/>
    <x v="0"/>
    <x v="0"/>
    <n v="10000"/>
    <x v="499"/>
    <s v=""/>
  </r>
  <r>
    <x v="3"/>
    <x v="0"/>
    <x v="0"/>
    <n v="1500"/>
    <x v="2951"/>
    <s v=""/>
  </r>
  <r>
    <x v="3"/>
    <x v="0"/>
    <x v="0"/>
    <n v="1926.45"/>
    <x v="2952"/>
    <s v="MISE A DISPOSITION DE LOCAUX"/>
  </r>
  <r>
    <x v="3"/>
    <x v="0"/>
    <x v="0"/>
    <n v="10865.6"/>
    <x v="2953"/>
    <s v="MATERIEL NAUTIQUE ET EMPLACEMENT"/>
  </r>
  <r>
    <x v="3"/>
    <x v="0"/>
    <x v="0"/>
    <n v="1000"/>
    <x v="501"/>
    <s v=""/>
  </r>
  <r>
    <x v="3"/>
    <x v="0"/>
    <x v="0"/>
    <n v="2000"/>
    <x v="503"/>
    <s v=""/>
  </r>
  <r>
    <x v="3"/>
    <x v="0"/>
    <x v="0"/>
    <n v="1200"/>
    <x v="504"/>
    <s v=""/>
  </r>
  <r>
    <x v="3"/>
    <x v="0"/>
    <x v="0"/>
    <n v="24197.25"/>
    <x v="1547"/>
    <s v="MISE A DISPOSITION DE LOCAUX"/>
  </r>
  <r>
    <x v="3"/>
    <x v="0"/>
    <x v="0"/>
    <n v="484383.59"/>
    <x v="1547"/>
    <s v="MISE A DISPOSITION DE LOCAUX"/>
  </r>
  <r>
    <x v="3"/>
    <x v="0"/>
    <x v="0"/>
    <n v="9050"/>
    <x v="506"/>
    <s v=""/>
  </r>
  <r>
    <x v="3"/>
    <x v="0"/>
    <x v="0"/>
    <n v="5000"/>
    <x v="507"/>
    <s v=""/>
  </r>
  <r>
    <x v="3"/>
    <x v="0"/>
    <x v="0"/>
    <n v="632409.16"/>
    <x v="1548"/>
    <s v="MISE A DISPOSITION DE LOCAUX"/>
  </r>
  <r>
    <x v="3"/>
    <x v="0"/>
    <x v="0"/>
    <n v="11713.24"/>
    <x v="508"/>
    <s v="MISE A DISPOSITION A TITRE GRATUIT DE LOCAUX 43 RUE D AUBAGNE 13001"/>
  </r>
  <r>
    <x v="3"/>
    <x v="0"/>
    <x v="0"/>
    <n v="6000"/>
    <x v="2954"/>
    <s v="MISE A DISPOSITION D HEURES D ENSEIGNEMENT"/>
  </r>
  <r>
    <x v="3"/>
    <x v="0"/>
    <x v="0"/>
    <n v="90000"/>
    <x v="2955"/>
    <s v=""/>
  </r>
  <r>
    <x v="3"/>
    <x v="0"/>
    <x v="0"/>
    <n v="20000"/>
    <x v="2956"/>
    <s v=""/>
  </r>
  <r>
    <x v="3"/>
    <x v="0"/>
    <x v="0"/>
    <n v="2000"/>
    <x v="2319"/>
    <s v=""/>
  </r>
  <r>
    <x v="3"/>
    <x v="0"/>
    <x v="0"/>
    <n v="3000"/>
    <x v="511"/>
    <s v=""/>
  </r>
  <r>
    <x v="3"/>
    <x v="0"/>
    <x v="0"/>
    <n v="35000"/>
    <x v="512"/>
    <s v=""/>
  </r>
  <r>
    <x v="3"/>
    <x v="0"/>
    <x v="0"/>
    <n v="15000"/>
    <x v="1555"/>
    <s v=""/>
  </r>
  <r>
    <x v="3"/>
    <x v="0"/>
    <x v="0"/>
    <n v="634059.01"/>
    <x v="514"/>
    <s v="MISE A DISPOSITION DE LOCAUX 20 BD GABES 13008"/>
  </r>
  <r>
    <x v="3"/>
    <x v="0"/>
    <x v="0"/>
    <n v="13000"/>
    <x v="514"/>
    <s v=""/>
  </r>
  <r>
    <x v="3"/>
    <x v="0"/>
    <x v="0"/>
    <n v="2000"/>
    <x v="1556"/>
    <s v=""/>
  </r>
  <r>
    <x v="3"/>
    <x v="0"/>
    <x v="0"/>
    <n v="4000"/>
    <x v="515"/>
    <s v=""/>
  </r>
  <r>
    <x v="3"/>
    <x v="0"/>
    <x v="0"/>
    <n v="10000"/>
    <x v="516"/>
    <s v=""/>
  </r>
  <r>
    <x v="3"/>
    <x v="0"/>
    <x v="0"/>
    <n v="49500"/>
    <x v="2957"/>
    <s v=""/>
  </r>
  <r>
    <x v="3"/>
    <x v="0"/>
    <x v="0"/>
    <n v="4800"/>
    <x v="518"/>
    <s v=""/>
  </r>
  <r>
    <x v="3"/>
    <x v="0"/>
    <x v="0"/>
    <n v="1160"/>
    <x v="2958"/>
    <s v="PRET DE MATERIEL TABLES CHAISES"/>
  </r>
  <r>
    <x v="3"/>
    <x v="0"/>
    <x v="0"/>
    <n v="73863"/>
    <x v="520"/>
    <s v=""/>
  </r>
  <r>
    <x v="3"/>
    <x v="0"/>
    <x v="0"/>
    <n v="18420"/>
    <x v="521"/>
    <s v=""/>
  </r>
  <r>
    <x v="3"/>
    <x v="0"/>
    <x v="0"/>
    <n v="15519.29"/>
    <x v="2959"/>
    <s v="MISE A DISPOSITION DE LOCAUX"/>
  </r>
  <r>
    <x v="3"/>
    <x v="0"/>
    <x v="0"/>
    <n v="223437.8"/>
    <x v="522"/>
    <s v=""/>
  </r>
  <r>
    <x v="3"/>
    <x v="0"/>
    <x v="0"/>
    <n v="115000"/>
    <x v="523"/>
    <s v=""/>
  </r>
  <r>
    <x v="3"/>
    <x v="0"/>
    <x v="0"/>
    <n v="6150"/>
    <x v="2960"/>
    <s v="PRET DE MATERIEL PLATEAUX TRETEAUX BANCS CHAISES"/>
  </r>
  <r>
    <x v="3"/>
    <x v="0"/>
    <x v="0"/>
    <n v="600"/>
    <x v="525"/>
    <s v=""/>
  </r>
  <r>
    <x v="3"/>
    <x v="0"/>
    <x v="0"/>
    <n v="14500"/>
    <x v="526"/>
    <s v=""/>
  </r>
  <r>
    <x v="3"/>
    <x v="0"/>
    <x v="0"/>
    <n v="55440"/>
    <x v="527"/>
    <s v="MISE A DISPOSITION D EQUIPEMENTS SPORTIFS"/>
  </r>
  <r>
    <x v="3"/>
    <x v="0"/>
    <x v="0"/>
    <n v="2500"/>
    <x v="528"/>
    <s v=""/>
  </r>
  <r>
    <x v="3"/>
    <x v="0"/>
    <x v="0"/>
    <n v="8439.35"/>
    <x v="1560"/>
    <s v="MISE A DISPOSITION DE LOCAUX"/>
  </r>
  <r>
    <x v="3"/>
    <x v="0"/>
    <x v="0"/>
    <n v="8467.34"/>
    <x v="1560"/>
    <s v="MISE A DISPOSITION DE LOCAUX"/>
  </r>
  <r>
    <x v="3"/>
    <x v="0"/>
    <x v="0"/>
    <n v="6219.28"/>
    <x v="1560"/>
    <s v="MISE A DISPOSITION DE LOCAUX"/>
  </r>
  <r>
    <x v="3"/>
    <x v="0"/>
    <x v="0"/>
    <n v="7733.92"/>
    <x v="1560"/>
    <s v="MISE A DISPOSITION DE LOCAUX"/>
  </r>
  <r>
    <x v="3"/>
    <x v="0"/>
    <x v="0"/>
    <n v="5677.16"/>
    <x v="1560"/>
    <s v="MISE A DISPOSITION DE LOCAUX"/>
  </r>
  <r>
    <x v="3"/>
    <x v="0"/>
    <x v="0"/>
    <n v="4874.21"/>
    <x v="1560"/>
    <s v="MISE A DISPOSITION DE LOCAUX"/>
  </r>
  <r>
    <x v="3"/>
    <x v="0"/>
    <x v="0"/>
    <n v="8000"/>
    <x v="530"/>
    <s v=""/>
  </r>
  <r>
    <x v="3"/>
    <x v="0"/>
    <x v="0"/>
    <n v="42840"/>
    <x v="1561"/>
    <s v="MISE A DISPOSITION D EQUIPEMENTS SPORTIFS"/>
  </r>
  <r>
    <x v="3"/>
    <x v="0"/>
    <x v="0"/>
    <n v="3000"/>
    <x v="531"/>
    <s v=""/>
  </r>
  <r>
    <x v="3"/>
    <x v="0"/>
    <x v="0"/>
    <n v="2500"/>
    <x v="2961"/>
    <s v=""/>
  </r>
  <r>
    <x v="3"/>
    <x v="0"/>
    <x v="0"/>
    <n v="1500"/>
    <x v="533"/>
    <s v=""/>
  </r>
  <r>
    <x v="3"/>
    <x v="0"/>
    <x v="0"/>
    <n v="1500"/>
    <x v="2962"/>
    <s v=""/>
  </r>
  <r>
    <x v="3"/>
    <x v="0"/>
    <x v="0"/>
    <n v="5000"/>
    <x v="534"/>
    <s v=""/>
  </r>
  <r>
    <x v="3"/>
    <x v="0"/>
    <x v="0"/>
    <n v="1500"/>
    <x v="535"/>
    <s v=""/>
  </r>
  <r>
    <x v="3"/>
    <x v="0"/>
    <x v="0"/>
    <n v="1000"/>
    <x v="2963"/>
    <s v=""/>
  </r>
  <r>
    <x v="3"/>
    <x v="0"/>
    <x v="0"/>
    <n v="45354.97"/>
    <x v="538"/>
    <s v="MISE A DISPOSITION DE LOCAUX"/>
  </r>
  <r>
    <x v="3"/>
    <x v="0"/>
    <x v="0"/>
    <n v="12404.75"/>
    <x v="539"/>
    <s v="MISE A DISPOSITION DE LOCAUX 72 RUE DE LA REPUBLIQUE 13002"/>
  </r>
  <r>
    <x v="3"/>
    <x v="0"/>
    <x v="0"/>
    <n v="3556.37"/>
    <x v="539"/>
    <s v="MISE A DISPOSITION DE LOCAUX"/>
  </r>
  <r>
    <x v="3"/>
    <x v="0"/>
    <x v="0"/>
    <n v="61740"/>
    <x v="1564"/>
    <s v="MISE A DISPOSITION D EQUIPEMENTS SPORTIFS"/>
  </r>
  <r>
    <x v="3"/>
    <x v="0"/>
    <x v="0"/>
    <n v="856833.42"/>
    <x v="2964"/>
    <s v="MISE A DISPOSITION DE LOCAUX"/>
  </r>
  <r>
    <x v="3"/>
    <x v="0"/>
    <x v="0"/>
    <n v="3553.37"/>
    <x v="540"/>
    <s v="MISE A DISPOSITION DE LOCAUX 3 RUE BOISSEAU 13016"/>
  </r>
  <r>
    <x v="3"/>
    <x v="0"/>
    <x v="0"/>
    <n v="65000"/>
    <x v="541"/>
    <s v=""/>
  </r>
  <r>
    <x v="3"/>
    <x v="0"/>
    <x v="0"/>
    <n v="600"/>
    <x v="2965"/>
    <s v="MISE A DISPOSITION DE LA SALLE DE CONFERENCE ET DU FOYER LE 14/10/17"/>
  </r>
  <r>
    <x v="3"/>
    <x v="0"/>
    <x v="0"/>
    <n v="1500"/>
    <x v="542"/>
    <s v=""/>
  </r>
  <r>
    <x v="3"/>
    <x v="0"/>
    <x v="0"/>
    <n v="15000"/>
    <x v="543"/>
    <s v=""/>
  </r>
  <r>
    <x v="3"/>
    <x v="0"/>
    <x v="0"/>
    <n v="5000"/>
    <x v="544"/>
    <s v=""/>
  </r>
  <r>
    <x v="3"/>
    <x v="0"/>
    <x v="0"/>
    <n v="3515.83"/>
    <x v="2966"/>
    <s v=""/>
  </r>
  <r>
    <x v="3"/>
    <x v="0"/>
    <x v="0"/>
    <n v="10000"/>
    <x v="2967"/>
    <s v=""/>
  </r>
  <r>
    <x v="3"/>
    <x v="0"/>
    <x v="0"/>
    <n v="2000"/>
    <x v="2322"/>
    <s v=""/>
  </r>
  <r>
    <x v="3"/>
    <x v="0"/>
    <x v="0"/>
    <n v="20000"/>
    <x v="2968"/>
    <s v=""/>
  </r>
  <r>
    <x v="3"/>
    <x v="0"/>
    <x v="0"/>
    <n v="1300"/>
    <x v="546"/>
    <s v=""/>
  </r>
  <r>
    <x v="3"/>
    <x v="0"/>
    <x v="0"/>
    <n v="3000"/>
    <x v="547"/>
    <s v=""/>
  </r>
  <r>
    <x v="3"/>
    <x v="0"/>
    <x v="0"/>
    <n v="14000"/>
    <x v="548"/>
    <s v=""/>
  </r>
  <r>
    <x v="3"/>
    <x v="0"/>
    <x v="0"/>
    <n v="10500"/>
    <x v="2324"/>
    <s v=""/>
  </r>
  <r>
    <x v="3"/>
    <x v="0"/>
    <x v="0"/>
    <n v="35000"/>
    <x v="549"/>
    <s v=""/>
  </r>
  <r>
    <x v="3"/>
    <x v="0"/>
    <x v="0"/>
    <n v="2500"/>
    <x v="1565"/>
    <s v=""/>
  </r>
  <r>
    <x v="3"/>
    <x v="0"/>
    <x v="0"/>
    <n v="8000"/>
    <x v="1567"/>
    <s v=""/>
  </r>
  <r>
    <x v="3"/>
    <x v="0"/>
    <x v="0"/>
    <n v="31638.83"/>
    <x v="1568"/>
    <s v="MISE A DISPOSITION DE LOCAUX"/>
  </r>
  <r>
    <x v="3"/>
    <x v="0"/>
    <x v="0"/>
    <n v="8756.75"/>
    <x v="1568"/>
    <s v="MISE A DISPOSITION DE LOCAUX"/>
  </r>
  <r>
    <x v="3"/>
    <x v="0"/>
    <x v="0"/>
    <n v="100000"/>
    <x v="1568"/>
    <s v=""/>
  </r>
  <r>
    <x v="3"/>
    <x v="0"/>
    <x v="0"/>
    <n v="248330.52"/>
    <x v="2969"/>
    <s v="MISE A DISPOSITION DE LOCAUX"/>
  </r>
  <r>
    <x v="3"/>
    <x v="0"/>
    <x v="0"/>
    <n v="6309.37"/>
    <x v="2970"/>
    <s v="MISE A DISPOSITION DE LOCAUX"/>
  </r>
  <r>
    <x v="3"/>
    <x v="0"/>
    <x v="0"/>
    <n v="24280.76"/>
    <x v="2971"/>
    <s v="MISE A DISPOSITION DE LOCAUX"/>
  </r>
  <r>
    <x v="3"/>
    <x v="0"/>
    <x v="0"/>
    <n v="14071.05"/>
    <x v="2972"/>
    <s v="MISE A DISPOSITION DE LOCAUX"/>
  </r>
  <r>
    <x v="3"/>
    <x v="0"/>
    <x v="0"/>
    <n v="38722.9"/>
    <x v="2973"/>
    <s v="MISE A DISPOSITION DE LOCAUX"/>
  </r>
  <r>
    <x v="3"/>
    <x v="0"/>
    <x v="0"/>
    <n v="74418.490000000005"/>
    <x v="2974"/>
    <s v="MISE A DISPOSITION DE LOCAUX"/>
  </r>
  <r>
    <x v="3"/>
    <x v="0"/>
    <x v="0"/>
    <n v="3652.38"/>
    <x v="2975"/>
    <s v="MISE A DISPOSITION A TITRE GRATUIT DE LOCAUX 225 AVENUE DES AYGALADES 13015"/>
  </r>
  <r>
    <x v="3"/>
    <x v="0"/>
    <x v="0"/>
    <n v="2000"/>
    <x v="2325"/>
    <s v=""/>
  </r>
  <r>
    <x v="3"/>
    <x v="0"/>
    <x v="0"/>
    <n v="1278.3900000000001"/>
    <x v="2976"/>
    <s v="MISE A DISPOSITION DE LOCAUX"/>
  </r>
  <r>
    <x v="3"/>
    <x v="0"/>
    <x v="0"/>
    <n v="3000"/>
    <x v="2326"/>
    <s v=""/>
  </r>
  <r>
    <x v="3"/>
    <x v="0"/>
    <x v="0"/>
    <n v="5000"/>
    <x v="2977"/>
    <s v=""/>
  </r>
  <r>
    <x v="3"/>
    <x v="0"/>
    <x v="0"/>
    <n v="10000"/>
    <x v="553"/>
    <s v=""/>
  </r>
  <r>
    <x v="3"/>
    <x v="0"/>
    <x v="0"/>
    <n v="1500"/>
    <x v="2329"/>
    <s v=""/>
  </r>
  <r>
    <x v="3"/>
    <x v="0"/>
    <x v="0"/>
    <n v="10000"/>
    <x v="555"/>
    <s v=""/>
  </r>
  <r>
    <x v="3"/>
    <x v="0"/>
    <x v="0"/>
    <n v="34494.589999999997"/>
    <x v="2978"/>
    <s v="MISE A DISPOSITION DE LOCAUX ET DE TERRAIN"/>
  </r>
  <r>
    <x v="3"/>
    <x v="0"/>
    <x v="0"/>
    <n v="76931.899999999994"/>
    <x v="1572"/>
    <s v="MISE A DISPOSITION DE LOCAUX"/>
  </r>
  <r>
    <x v="3"/>
    <x v="0"/>
    <x v="0"/>
    <n v="38513.75"/>
    <x v="2979"/>
    <s v="MISE A DISPOSITION DE LOCAUX"/>
  </r>
  <r>
    <x v="3"/>
    <x v="0"/>
    <x v="0"/>
    <n v="5130.76"/>
    <x v="2980"/>
    <s v="MISE A DISPOSITION DE LOCAUX 57 RUE DES ECUYERS 13013"/>
  </r>
  <r>
    <x v="3"/>
    <x v="0"/>
    <x v="0"/>
    <n v="6000"/>
    <x v="557"/>
    <s v=""/>
  </r>
  <r>
    <x v="3"/>
    <x v="0"/>
    <x v="0"/>
    <n v="3487.32"/>
    <x v="2331"/>
    <s v="MISE A DISPOSITION DE LOCAUX"/>
  </r>
  <r>
    <x v="3"/>
    <x v="0"/>
    <x v="0"/>
    <n v="151946.72"/>
    <x v="2981"/>
    <s v="MISE A DISPOSITION DE LOCAUX"/>
  </r>
  <r>
    <x v="3"/>
    <x v="0"/>
    <x v="0"/>
    <n v="47788.12"/>
    <x v="1576"/>
    <s v="MISE A DISPOSITION DE LOCAUX"/>
  </r>
  <r>
    <x v="3"/>
    <x v="0"/>
    <x v="0"/>
    <n v="4000"/>
    <x v="558"/>
    <s v=""/>
  </r>
  <r>
    <x v="3"/>
    <x v="0"/>
    <x v="0"/>
    <n v="3420.59"/>
    <x v="558"/>
    <s v="MISE A DISPOSITION DE LOCAUX"/>
  </r>
  <r>
    <x v="3"/>
    <x v="0"/>
    <x v="0"/>
    <n v="75000"/>
    <x v="2982"/>
    <s v=""/>
  </r>
  <r>
    <x v="3"/>
    <x v="0"/>
    <x v="0"/>
    <n v="1907.67"/>
    <x v="559"/>
    <s v=""/>
  </r>
  <r>
    <x v="3"/>
    <x v="0"/>
    <x v="0"/>
    <n v="7000"/>
    <x v="560"/>
    <s v=""/>
  </r>
  <r>
    <x v="3"/>
    <x v="0"/>
    <x v="0"/>
    <n v="52000"/>
    <x v="2983"/>
    <s v=""/>
  </r>
  <r>
    <x v="3"/>
    <x v="0"/>
    <x v="0"/>
    <n v="10000"/>
    <x v="2984"/>
    <s v=""/>
  </r>
  <r>
    <x v="3"/>
    <x v="0"/>
    <x v="0"/>
    <n v="150000"/>
    <x v="2334"/>
    <s v=""/>
  </r>
  <r>
    <x v="3"/>
    <x v="0"/>
    <x v="0"/>
    <n v="4887.4799999999996"/>
    <x v="2985"/>
    <s v="MISE A DISPOSITION DE LOCAUX"/>
  </r>
  <r>
    <x v="3"/>
    <x v="0"/>
    <x v="0"/>
    <n v="13656.24"/>
    <x v="1580"/>
    <s v="MISE A DISPOSITION DE LOCAUX"/>
  </r>
  <r>
    <x v="3"/>
    <x v="0"/>
    <x v="0"/>
    <n v="15000"/>
    <x v="1581"/>
    <s v=""/>
  </r>
  <r>
    <x v="3"/>
    <x v="0"/>
    <x v="0"/>
    <n v="10198.549999999999"/>
    <x v="565"/>
    <s v="MISE A DISPOSITION A TITRE GRATUIT DE LOCAUX 72 RUE DE LA REPUBLIQUE 13002"/>
  </r>
  <r>
    <x v="3"/>
    <x v="0"/>
    <x v="0"/>
    <n v="920373.92"/>
    <x v="2986"/>
    <s v="MISE A DISPOSITION DE LOCAUX ET TERRAIN"/>
  </r>
  <r>
    <x v="3"/>
    <x v="0"/>
    <x v="0"/>
    <n v="2000"/>
    <x v="1582"/>
    <s v=""/>
  </r>
  <r>
    <x v="3"/>
    <x v="0"/>
    <x v="0"/>
    <n v="1200"/>
    <x v="567"/>
    <s v=""/>
  </r>
  <r>
    <x v="3"/>
    <x v="0"/>
    <x v="0"/>
    <n v="355279.91"/>
    <x v="568"/>
    <s v="MISE A DISPOSITION DE LOCAUX"/>
  </r>
  <r>
    <x v="3"/>
    <x v="0"/>
    <x v="0"/>
    <n v="1346355.17"/>
    <x v="568"/>
    <s v=""/>
  </r>
  <r>
    <x v="3"/>
    <x v="0"/>
    <x v="0"/>
    <n v="690"/>
    <x v="2987"/>
    <s v="MISE A DISPOSITION DE LA SALLE TOMASI"/>
  </r>
  <r>
    <x v="3"/>
    <x v="0"/>
    <x v="0"/>
    <n v="1034000"/>
    <x v="569"/>
    <s v=""/>
  </r>
  <r>
    <x v="3"/>
    <x v="0"/>
    <x v="0"/>
    <n v="2100"/>
    <x v="2988"/>
    <s v=""/>
  </r>
  <r>
    <x v="3"/>
    <x v="0"/>
    <x v="0"/>
    <n v="800"/>
    <x v="571"/>
    <s v="MISE A DISPOSITION DE LA SALLE DE CONFERENCE LE 18/01/17 1/2 JOURNEE TARIF AUTRE QUE CULTUREL"/>
  </r>
  <r>
    <x v="3"/>
    <x v="0"/>
    <x v="0"/>
    <n v="3000"/>
    <x v="572"/>
    <s v=""/>
  </r>
  <r>
    <x v="3"/>
    <x v="0"/>
    <x v="0"/>
    <n v="1000"/>
    <x v="2989"/>
    <s v=""/>
  </r>
  <r>
    <x v="3"/>
    <x v="0"/>
    <x v="0"/>
    <n v="25491.78"/>
    <x v="573"/>
    <s v=""/>
  </r>
  <r>
    <x v="3"/>
    <x v="0"/>
    <x v="0"/>
    <n v="10000"/>
    <x v="574"/>
    <s v=""/>
  </r>
  <r>
    <x v="3"/>
    <x v="0"/>
    <x v="0"/>
    <n v="8000"/>
    <x v="2340"/>
    <s v=""/>
  </r>
  <r>
    <x v="3"/>
    <x v="0"/>
    <x v="0"/>
    <n v="128376"/>
    <x v="1584"/>
    <s v=""/>
  </r>
  <r>
    <x v="3"/>
    <x v="0"/>
    <x v="0"/>
    <n v="2674.21"/>
    <x v="2990"/>
    <s v="MISE A DISPOSITION DE LOCAUX"/>
  </r>
  <r>
    <x v="3"/>
    <x v="0"/>
    <x v="0"/>
    <n v="2009.54"/>
    <x v="2991"/>
    <s v="MISE A DISPOSITION DE LOCAUX"/>
  </r>
  <r>
    <x v="3"/>
    <x v="0"/>
    <x v="0"/>
    <n v="4572.7"/>
    <x v="576"/>
    <s v="MISE A DISPOSITION DE LOCAUX 206 CHEMIN DE SAINTE MARTHE 13014"/>
  </r>
  <r>
    <x v="3"/>
    <x v="0"/>
    <x v="0"/>
    <n v="8300"/>
    <x v="577"/>
    <s v=""/>
  </r>
  <r>
    <x v="3"/>
    <x v="0"/>
    <x v="0"/>
    <n v="4505.82"/>
    <x v="578"/>
    <s v="MISE A DISPOSITION DE LOCAUX 2 A BD D HANOI 13015"/>
  </r>
  <r>
    <x v="3"/>
    <x v="0"/>
    <x v="0"/>
    <n v="130000"/>
    <x v="580"/>
    <s v=""/>
  </r>
  <r>
    <x v="3"/>
    <x v="0"/>
    <x v="0"/>
    <n v="2000"/>
    <x v="1588"/>
    <s v=""/>
  </r>
  <r>
    <x v="3"/>
    <x v="0"/>
    <x v="0"/>
    <n v="25000"/>
    <x v="1589"/>
    <s v=""/>
  </r>
  <r>
    <x v="3"/>
    <x v="0"/>
    <x v="0"/>
    <n v="10000"/>
    <x v="581"/>
    <s v=""/>
  </r>
  <r>
    <x v="3"/>
    <x v="0"/>
    <x v="0"/>
    <n v="15000"/>
    <x v="582"/>
    <s v=""/>
  </r>
  <r>
    <x v="3"/>
    <x v="0"/>
    <x v="0"/>
    <n v="8000"/>
    <x v="1590"/>
    <s v=""/>
  </r>
  <r>
    <x v="3"/>
    <x v="0"/>
    <x v="0"/>
    <n v="48300"/>
    <x v="2992"/>
    <s v="MISE A DISPOSITION D EQUIPEMENTS SPORTIFS"/>
  </r>
  <r>
    <x v="3"/>
    <x v="0"/>
    <x v="0"/>
    <n v="11340"/>
    <x v="583"/>
    <s v="MISE A DISPOSITION D EQUIPEMENTS SPORTIFS"/>
  </r>
  <r>
    <x v="3"/>
    <x v="0"/>
    <x v="0"/>
    <n v="1500"/>
    <x v="583"/>
    <s v=""/>
  </r>
  <r>
    <x v="3"/>
    <x v="0"/>
    <x v="0"/>
    <n v="19740"/>
    <x v="584"/>
    <s v="MISE A DISPOSITION D EQUIPEMENTS SPORTIFS"/>
  </r>
  <r>
    <x v="3"/>
    <x v="0"/>
    <x v="0"/>
    <n v="1680"/>
    <x v="585"/>
    <s v="MISE A DISPOSITION DE LOCAUX"/>
  </r>
  <r>
    <x v="3"/>
    <x v="0"/>
    <x v="0"/>
    <n v="1000"/>
    <x v="585"/>
    <s v=""/>
  </r>
  <r>
    <x v="3"/>
    <x v="0"/>
    <x v="0"/>
    <n v="1770"/>
    <x v="586"/>
    <s v="PRET DE MATERIEL PLATEAUX CHAISES TRETEAUX BANCS GRILLES"/>
  </r>
  <r>
    <x v="3"/>
    <x v="0"/>
    <x v="0"/>
    <n v="30000"/>
    <x v="2993"/>
    <s v=""/>
  </r>
  <r>
    <x v="3"/>
    <x v="0"/>
    <x v="0"/>
    <n v="28000"/>
    <x v="588"/>
    <s v=""/>
  </r>
  <r>
    <x v="3"/>
    <x v="0"/>
    <x v="0"/>
    <n v="135059.32"/>
    <x v="1594"/>
    <s v="MISE A DISPOSITION DE LOCAUX"/>
  </r>
  <r>
    <x v="3"/>
    <x v="0"/>
    <x v="0"/>
    <n v="27007.4"/>
    <x v="1595"/>
    <s v="MISE A DISPOSITION DE LOCAUX"/>
  </r>
  <r>
    <x v="3"/>
    <x v="0"/>
    <x v="0"/>
    <n v="2000"/>
    <x v="590"/>
    <s v=""/>
  </r>
  <r>
    <x v="3"/>
    <x v="0"/>
    <x v="0"/>
    <n v="5750"/>
    <x v="2994"/>
    <s v="MISE A DISPOSITION DE LOCAUX 51 RUE DES DOMINICAINES 13001"/>
  </r>
  <r>
    <x v="3"/>
    <x v="0"/>
    <x v="0"/>
    <n v="10087.84"/>
    <x v="2343"/>
    <s v="MISE À DISPOSITION DE TERRAIN"/>
  </r>
  <r>
    <x v="3"/>
    <x v="0"/>
    <x v="0"/>
    <n v="7127.7"/>
    <x v="2343"/>
    <s v="MISE À DISPOSITION DE TERRAIN"/>
  </r>
  <r>
    <x v="3"/>
    <x v="0"/>
    <x v="0"/>
    <n v="1500"/>
    <x v="592"/>
    <s v=""/>
  </r>
  <r>
    <x v="3"/>
    <x v="0"/>
    <x v="0"/>
    <n v="1000"/>
    <x v="593"/>
    <s v=""/>
  </r>
  <r>
    <x v="3"/>
    <x v="0"/>
    <x v="0"/>
    <n v="122000"/>
    <x v="595"/>
    <s v=""/>
  </r>
  <r>
    <x v="3"/>
    <x v="0"/>
    <x v="0"/>
    <n v="6000"/>
    <x v="596"/>
    <s v=""/>
  </r>
  <r>
    <x v="3"/>
    <x v="0"/>
    <x v="0"/>
    <n v="91061.73"/>
    <x v="1597"/>
    <s v="MISE A DISPOSITION DE LOCAUX"/>
  </r>
  <r>
    <x v="3"/>
    <x v="0"/>
    <x v="0"/>
    <n v="24780"/>
    <x v="599"/>
    <s v="PRET DE MATERIEL PLATEAUX CHAISES TRETEAUX URNES"/>
  </r>
  <r>
    <x v="3"/>
    <x v="0"/>
    <x v="0"/>
    <n v="2335.9899999999998"/>
    <x v="602"/>
    <s v="MISE A DISPOSITION A TITRE GRATUIT DE LOCAUX 225 AVENUE DES AYGALADES 13015"/>
  </r>
  <r>
    <x v="3"/>
    <x v="0"/>
    <x v="0"/>
    <n v="83067.83"/>
    <x v="602"/>
    <s v="MISE A DISPOSITION DE LOCAUX"/>
  </r>
  <r>
    <x v="3"/>
    <x v="0"/>
    <x v="0"/>
    <n v="90000"/>
    <x v="602"/>
    <s v=""/>
  </r>
  <r>
    <x v="3"/>
    <x v="0"/>
    <x v="0"/>
    <n v="10000"/>
    <x v="2995"/>
    <s v=""/>
  </r>
  <r>
    <x v="3"/>
    <x v="0"/>
    <x v="0"/>
    <n v="38000"/>
    <x v="1599"/>
    <s v=""/>
  </r>
  <r>
    <x v="3"/>
    <x v="0"/>
    <x v="0"/>
    <n v="2500"/>
    <x v="604"/>
    <s v=""/>
  </r>
  <r>
    <x v="3"/>
    <x v="0"/>
    <x v="0"/>
    <n v="1032"/>
    <x v="2996"/>
    <s v="MATERIEL NAUTIQUE ET EMPLACEMENT"/>
  </r>
  <r>
    <x v="3"/>
    <x v="0"/>
    <x v="0"/>
    <n v="5000"/>
    <x v="2997"/>
    <s v=""/>
  </r>
  <r>
    <x v="3"/>
    <x v="0"/>
    <x v="0"/>
    <n v="262884.09000000003"/>
    <x v="607"/>
    <s v=""/>
  </r>
  <r>
    <x v="3"/>
    <x v="0"/>
    <x v="0"/>
    <n v="60000"/>
    <x v="608"/>
    <s v=""/>
  </r>
  <r>
    <x v="3"/>
    <x v="0"/>
    <x v="0"/>
    <n v="12000"/>
    <x v="2345"/>
    <s v=""/>
  </r>
  <r>
    <x v="3"/>
    <x v="0"/>
    <x v="0"/>
    <n v="2000"/>
    <x v="1602"/>
    <s v=""/>
  </r>
  <r>
    <x v="3"/>
    <x v="0"/>
    <x v="0"/>
    <n v="24000"/>
    <x v="610"/>
    <s v=""/>
  </r>
  <r>
    <x v="3"/>
    <x v="0"/>
    <x v="0"/>
    <n v="800"/>
    <x v="611"/>
    <s v=""/>
  </r>
  <r>
    <x v="3"/>
    <x v="0"/>
    <x v="0"/>
    <n v="4000"/>
    <x v="612"/>
    <s v=""/>
  </r>
  <r>
    <x v="3"/>
    <x v="0"/>
    <x v="0"/>
    <n v="7874"/>
    <x v="2998"/>
    <s v="PRET DE MATERIEL ISOLOIRS URNES"/>
  </r>
  <r>
    <x v="3"/>
    <x v="0"/>
    <x v="0"/>
    <n v="7722.35"/>
    <x v="2998"/>
    <s v="MISE À DISPOSITION DE TERRAIN"/>
  </r>
  <r>
    <x v="3"/>
    <x v="0"/>
    <x v="0"/>
    <n v="148560"/>
    <x v="2346"/>
    <s v="PRET DE LOCAUX"/>
  </r>
  <r>
    <x v="3"/>
    <x v="0"/>
    <x v="0"/>
    <n v="2166644"/>
    <x v="2346"/>
    <s v=""/>
  </r>
  <r>
    <x v="3"/>
    <x v="0"/>
    <x v="0"/>
    <n v="75810"/>
    <x v="616"/>
    <s v="MISE A DISPOSITION D EQUIPEMENTS SPORTIFS"/>
  </r>
  <r>
    <x v="3"/>
    <x v="0"/>
    <x v="0"/>
    <n v="0"/>
    <x v="616"/>
    <s v="EXPLOITATION D UN LOCAL DE SERVICE"/>
  </r>
  <r>
    <x v="3"/>
    <x v="0"/>
    <x v="0"/>
    <n v="90000"/>
    <x v="616"/>
    <s v=""/>
  </r>
  <r>
    <x v="3"/>
    <x v="0"/>
    <x v="0"/>
    <n v="4000"/>
    <x v="617"/>
    <s v=""/>
  </r>
  <r>
    <x v="3"/>
    <x v="0"/>
    <x v="0"/>
    <n v="21641.88"/>
    <x v="1604"/>
    <s v="MISE A DISPOSITION DE LOCAUX"/>
  </r>
  <r>
    <x v="3"/>
    <x v="0"/>
    <x v="0"/>
    <n v="3500"/>
    <x v="619"/>
    <s v=""/>
  </r>
  <r>
    <x v="3"/>
    <x v="0"/>
    <x v="0"/>
    <n v="508394.8"/>
    <x v="620"/>
    <s v="MISE A DISPOSITION A TITRE GRATUIT DE LOCAUX 19/21 RUE GUIBAL 13003"/>
  </r>
  <r>
    <x v="3"/>
    <x v="0"/>
    <x v="0"/>
    <n v="11606"/>
    <x v="622"/>
    <s v=""/>
  </r>
  <r>
    <x v="3"/>
    <x v="0"/>
    <x v="0"/>
    <n v="51740"/>
    <x v="624"/>
    <s v=""/>
  </r>
  <r>
    <x v="3"/>
    <x v="0"/>
    <x v="0"/>
    <n v="35000"/>
    <x v="627"/>
    <s v=""/>
  </r>
  <r>
    <x v="3"/>
    <x v="0"/>
    <x v="0"/>
    <n v="23520"/>
    <x v="2999"/>
    <s v="MISE A DISPOSITION D EQUIPEMENTS SPORTIFS"/>
  </r>
  <r>
    <x v="3"/>
    <x v="0"/>
    <x v="0"/>
    <n v="21000"/>
    <x v="629"/>
    <s v="MISE A DISPOSITION D EQUIPEMENTS SPORTIFS"/>
  </r>
  <r>
    <x v="3"/>
    <x v="0"/>
    <x v="0"/>
    <n v="6000"/>
    <x v="629"/>
    <s v=""/>
  </r>
  <r>
    <x v="3"/>
    <x v="0"/>
    <x v="0"/>
    <n v="2500"/>
    <x v="630"/>
    <s v=""/>
  </r>
  <r>
    <x v="3"/>
    <x v="0"/>
    <x v="0"/>
    <n v="2500"/>
    <x v="2350"/>
    <s v=""/>
  </r>
  <r>
    <x v="3"/>
    <x v="0"/>
    <x v="0"/>
    <n v="20000"/>
    <x v="3000"/>
    <s v=""/>
  </r>
  <r>
    <x v="3"/>
    <x v="0"/>
    <x v="0"/>
    <n v="5351.61"/>
    <x v="632"/>
    <s v="MISE A DISPOSITION DE LOCAUX 2 CHEMIN DES LANCIERS PARC BORTOLI 13008"/>
  </r>
  <r>
    <x v="3"/>
    <x v="0"/>
    <x v="0"/>
    <n v="11000"/>
    <x v="632"/>
    <s v=""/>
  </r>
  <r>
    <x v="3"/>
    <x v="0"/>
    <x v="0"/>
    <n v="10500"/>
    <x v="3001"/>
    <s v=""/>
  </r>
  <r>
    <x v="3"/>
    <x v="0"/>
    <x v="0"/>
    <n v="1000"/>
    <x v="2351"/>
    <s v=""/>
  </r>
  <r>
    <x v="3"/>
    <x v="0"/>
    <x v="0"/>
    <n v="2500"/>
    <x v="2352"/>
    <s v=""/>
  </r>
  <r>
    <x v="3"/>
    <x v="0"/>
    <x v="0"/>
    <n v="50000"/>
    <x v="635"/>
    <s v=""/>
  </r>
  <r>
    <x v="3"/>
    <x v="0"/>
    <x v="0"/>
    <n v="6456.97"/>
    <x v="636"/>
    <s v=""/>
  </r>
  <r>
    <x v="3"/>
    <x v="0"/>
    <x v="0"/>
    <n v="2500"/>
    <x v="637"/>
    <s v=""/>
  </r>
  <r>
    <x v="3"/>
    <x v="0"/>
    <x v="0"/>
    <n v="2000"/>
    <x v="638"/>
    <s v=""/>
  </r>
  <r>
    <x v="3"/>
    <x v="0"/>
    <x v="0"/>
    <n v="42292.84"/>
    <x v="3002"/>
    <s v="MISE A DISPOSITION DE LOCAUX"/>
  </r>
  <r>
    <x v="3"/>
    <x v="0"/>
    <x v="0"/>
    <n v="20211.59"/>
    <x v="3003"/>
    <s v="MISE A DISPOSITION DE LOCAUX"/>
  </r>
  <r>
    <x v="3"/>
    <x v="0"/>
    <x v="0"/>
    <n v="69254.25"/>
    <x v="3004"/>
    <s v="MISE A DISPOSITION DE LOCAUX"/>
  </r>
  <r>
    <x v="3"/>
    <x v="0"/>
    <x v="0"/>
    <n v="6974.88"/>
    <x v="3005"/>
    <s v="MISE A DISPOSITION DE LOCAUX"/>
  </r>
  <r>
    <x v="3"/>
    <x v="0"/>
    <x v="0"/>
    <n v="81808.55"/>
    <x v="3006"/>
    <s v="MISE A DISPOSITION DE LOCAUX"/>
  </r>
  <r>
    <x v="3"/>
    <x v="0"/>
    <x v="0"/>
    <n v="105554.21"/>
    <x v="3007"/>
    <s v="MISE A DISPOSITION DE LOCAUX"/>
  </r>
  <r>
    <x v="3"/>
    <x v="0"/>
    <x v="0"/>
    <n v="72988.710000000006"/>
    <x v="3008"/>
    <s v="MISE A DISPOSITION DE LOCAUX"/>
  </r>
  <r>
    <x v="3"/>
    <x v="0"/>
    <x v="0"/>
    <n v="29649.599999999999"/>
    <x v="3009"/>
    <s v="MISE A DISPOSITION DE LOCAUX"/>
  </r>
  <r>
    <x v="3"/>
    <x v="0"/>
    <x v="0"/>
    <n v="29230.48"/>
    <x v="3010"/>
    <s v="MISE A DISPOSITION DE LOCAUX"/>
  </r>
  <r>
    <x v="3"/>
    <x v="0"/>
    <x v="0"/>
    <n v="67753.490000000005"/>
    <x v="1608"/>
    <s v="MISE A DISPOSITION DE LOCAUX"/>
  </r>
  <r>
    <x v="3"/>
    <x v="0"/>
    <x v="0"/>
    <n v="4865.2299999999996"/>
    <x v="1608"/>
    <s v="MISE A DISPOSITION DE LOCAUX"/>
  </r>
  <r>
    <x v="3"/>
    <x v="0"/>
    <x v="0"/>
    <n v="66537.63"/>
    <x v="3011"/>
    <s v="MISE A DISPOSITION DE LOCAUX"/>
  </r>
  <r>
    <x v="3"/>
    <x v="0"/>
    <x v="0"/>
    <n v="32565.25"/>
    <x v="3012"/>
    <s v="MISE A DISPOSITION DE LOCAUX"/>
  </r>
  <r>
    <x v="3"/>
    <x v="0"/>
    <x v="0"/>
    <n v="68924.490000000005"/>
    <x v="3013"/>
    <s v="MISE A DISPOSITION DE LOCAUX"/>
  </r>
  <r>
    <x v="3"/>
    <x v="0"/>
    <x v="0"/>
    <n v="114035.69"/>
    <x v="3014"/>
    <s v="MISE A DISPOSITION DE LOCAUX"/>
  </r>
  <r>
    <x v="3"/>
    <x v="0"/>
    <x v="0"/>
    <n v="1072.5"/>
    <x v="1609"/>
    <s v="PRET DE MATERIEL CHAISES TABLES"/>
  </r>
  <r>
    <x v="3"/>
    <x v="0"/>
    <x v="0"/>
    <n v="34094.28"/>
    <x v="1609"/>
    <s v="MISE A DISPOSITION DE LOCAUX"/>
  </r>
  <r>
    <x v="3"/>
    <x v="0"/>
    <x v="0"/>
    <n v="18500"/>
    <x v="1611"/>
    <s v=""/>
  </r>
  <r>
    <x v="3"/>
    <x v="0"/>
    <x v="0"/>
    <n v="6000"/>
    <x v="644"/>
    <s v=""/>
  </r>
  <r>
    <x v="3"/>
    <x v="0"/>
    <x v="0"/>
    <n v="17392.61"/>
    <x v="1613"/>
    <s v="MISE A DISPOSITION DE LOCAUX"/>
  </r>
  <r>
    <x v="3"/>
    <x v="0"/>
    <x v="0"/>
    <n v="207104.5"/>
    <x v="1613"/>
    <s v="MISE A DISPOSITION DE LOCAUX"/>
  </r>
  <r>
    <x v="3"/>
    <x v="0"/>
    <x v="0"/>
    <n v="34500"/>
    <x v="645"/>
    <s v=""/>
  </r>
  <r>
    <x v="3"/>
    <x v="0"/>
    <x v="0"/>
    <n v="18249.599999999999"/>
    <x v="648"/>
    <s v="MISE A DISPOSITION DE LOCAUX 40/42 CHEMIN FONTAINIEU 13014"/>
  </r>
  <r>
    <x v="3"/>
    <x v="0"/>
    <x v="0"/>
    <n v="353262.92"/>
    <x v="648"/>
    <s v=""/>
  </r>
  <r>
    <x v="3"/>
    <x v="0"/>
    <x v="0"/>
    <n v="10000"/>
    <x v="649"/>
    <s v=""/>
  </r>
  <r>
    <x v="3"/>
    <x v="0"/>
    <x v="0"/>
    <n v="141000"/>
    <x v="2353"/>
    <s v=""/>
  </r>
  <r>
    <x v="3"/>
    <x v="0"/>
    <x v="0"/>
    <n v="96980.800000000003"/>
    <x v="651"/>
    <s v="MISE A DISPOSITION A TITRE GRATUIT DE LOCAUX"/>
  </r>
  <r>
    <x v="3"/>
    <x v="0"/>
    <x v="0"/>
    <n v="4500"/>
    <x v="1616"/>
    <s v=""/>
  </r>
  <r>
    <x v="3"/>
    <x v="0"/>
    <x v="0"/>
    <n v="139750"/>
    <x v="653"/>
    <s v=""/>
  </r>
  <r>
    <x v="3"/>
    <x v="0"/>
    <x v="0"/>
    <n v="2921828.73"/>
    <x v="654"/>
    <s v=""/>
  </r>
  <r>
    <x v="3"/>
    <x v="0"/>
    <x v="0"/>
    <n v="1114.24"/>
    <x v="654"/>
    <s v="MISE A DISPOSITION DE LOCAUX 137 /141 CHEMIN DE SORMIOU 13009"/>
  </r>
  <r>
    <x v="3"/>
    <x v="0"/>
    <x v="0"/>
    <n v="17222.330000000002"/>
    <x v="3015"/>
    <s v="MISE A DISPOSITION DE LOCAUX"/>
  </r>
  <r>
    <x v="3"/>
    <x v="0"/>
    <x v="0"/>
    <n v="30525.15"/>
    <x v="3016"/>
    <s v="MISE A DISPOSITION DE LOCAUX"/>
  </r>
  <r>
    <x v="3"/>
    <x v="0"/>
    <x v="0"/>
    <n v="7500"/>
    <x v="655"/>
    <s v=""/>
  </r>
  <r>
    <x v="3"/>
    <x v="0"/>
    <x v="0"/>
    <n v="50000"/>
    <x v="656"/>
    <s v=""/>
  </r>
  <r>
    <x v="3"/>
    <x v="0"/>
    <x v="0"/>
    <n v="4000"/>
    <x v="658"/>
    <s v=""/>
  </r>
  <r>
    <x v="3"/>
    <x v="0"/>
    <x v="0"/>
    <n v="3500"/>
    <x v="661"/>
    <s v=""/>
  </r>
  <r>
    <x v="3"/>
    <x v="0"/>
    <x v="0"/>
    <n v="15000"/>
    <x v="662"/>
    <s v=""/>
  </r>
  <r>
    <x v="3"/>
    <x v="0"/>
    <x v="0"/>
    <n v="42000"/>
    <x v="2357"/>
    <s v=""/>
  </r>
  <r>
    <x v="3"/>
    <x v="0"/>
    <x v="0"/>
    <n v="18041.79"/>
    <x v="3017"/>
    <s v="MISE A DISPOSITION DE LOCAUX"/>
  </r>
  <r>
    <x v="3"/>
    <x v="0"/>
    <x v="0"/>
    <n v="2810"/>
    <x v="664"/>
    <s v="PRET DE MATERIEL PLATEAUX BANCS TRETEAUX"/>
  </r>
  <r>
    <x v="3"/>
    <x v="0"/>
    <x v="0"/>
    <n v="40500"/>
    <x v="664"/>
    <s v=""/>
  </r>
  <r>
    <x v="3"/>
    <x v="0"/>
    <x v="0"/>
    <n v="66037.62"/>
    <x v="1622"/>
    <s v="MISE À DISPOSITION DE LOCAUX"/>
  </r>
  <r>
    <x v="3"/>
    <x v="0"/>
    <x v="0"/>
    <n v="1240.42"/>
    <x v="666"/>
    <s v="MISE A DISPOSITION DE LOCAUX 29 RUE TOUSSAINT LA VICTORINE 13003"/>
  </r>
  <r>
    <x v="3"/>
    <x v="0"/>
    <x v="0"/>
    <n v="8000"/>
    <x v="1623"/>
    <s v=""/>
  </r>
  <r>
    <x v="3"/>
    <x v="0"/>
    <x v="0"/>
    <n v="1500"/>
    <x v="667"/>
    <s v=""/>
  </r>
  <r>
    <x v="3"/>
    <x v="0"/>
    <x v="0"/>
    <n v="12180"/>
    <x v="668"/>
    <s v="MISE A DISPOSITION D EQUIPEMENTS SPORTIFS"/>
  </r>
  <r>
    <x v="3"/>
    <x v="0"/>
    <x v="0"/>
    <n v="15000"/>
    <x v="669"/>
    <s v=""/>
  </r>
  <r>
    <x v="3"/>
    <x v="0"/>
    <x v="0"/>
    <n v="7000"/>
    <x v="671"/>
    <s v=""/>
  </r>
  <r>
    <x v="3"/>
    <x v="0"/>
    <x v="0"/>
    <n v="13650"/>
    <x v="3018"/>
    <s v="MISE A DISPOSITION D EQUIPEMENTS SPORTIFS"/>
  </r>
  <r>
    <x v="3"/>
    <x v="0"/>
    <x v="0"/>
    <n v="29190"/>
    <x v="1624"/>
    <s v="MISE A DISPOSITION D EQUIPEMENTS SPORTIFS"/>
  </r>
  <r>
    <x v="3"/>
    <x v="0"/>
    <x v="0"/>
    <n v="4921.8"/>
    <x v="3019"/>
    <s v="MISE A DISPOSITION DE LOCAUX"/>
  </r>
  <r>
    <x v="3"/>
    <x v="0"/>
    <x v="0"/>
    <n v="6182.99"/>
    <x v="672"/>
    <s v="MISE A DISPOSITION DE TERRAIN BD GRAWITZ 13016"/>
  </r>
  <r>
    <x v="3"/>
    <x v="0"/>
    <x v="0"/>
    <n v="7000"/>
    <x v="672"/>
    <s v=""/>
  </r>
  <r>
    <x v="3"/>
    <x v="0"/>
    <x v="0"/>
    <n v="750"/>
    <x v="3020"/>
    <s v="PRET DE LA SALLE DU 26 EME CENTENAIRE 2 JOURNEES MOBILIER AUDIOVISUEL DU 03/07 AU 04/07"/>
  </r>
  <r>
    <x v="3"/>
    <x v="0"/>
    <x v="0"/>
    <n v="3500"/>
    <x v="675"/>
    <s v=""/>
  </r>
  <r>
    <x v="3"/>
    <x v="0"/>
    <x v="0"/>
    <n v="665"/>
    <x v="3021"/>
    <s v="PRET DE MATERIEL BANCS"/>
  </r>
  <r>
    <x v="3"/>
    <x v="0"/>
    <x v="0"/>
    <n v="20000"/>
    <x v="676"/>
    <s v=""/>
  </r>
  <r>
    <x v="3"/>
    <x v="0"/>
    <x v="0"/>
    <n v="2000"/>
    <x v="3022"/>
    <s v=""/>
  </r>
  <r>
    <x v="3"/>
    <x v="0"/>
    <x v="0"/>
    <n v="41603.629999999997"/>
    <x v="2359"/>
    <s v=""/>
  </r>
  <r>
    <x v="3"/>
    <x v="0"/>
    <x v="0"/>
    <n v="2600"/>
    <x v="677"/>
    <s v="MISE A DISPOSITION D INSTALLATIONS SPORTIVES GYMNASE REMUSADE"/>
  </r>
  <r>
    <x v="3"/>
    <x v="0"/>
    <x v="0"/>
    <n v="40000"/>
    <x v="677"/>
    <s v=""/>
  </r>
  <r>
    <x v="3"/>
    <x v="0"/>
    <x v="0"/>
    <n v="1500"/>
    <x v="680"/>
    <s v=""/>
  </r>
  <r>
    <x v="3"/>
    <x v="0"/>
    <x v="0"/>
    <n v="952.03"/>
    <x v="3023"/>
    <s v="MISE A DISPOSITION A TITRE GRATUIT DE LOCAUX 225 AVENUE DES AYGALADES 13015"/>
  </r>
  <r>
    <x v="3"/>
    <x v="0"/>
    <x v="0"/>
    <n v="750"/>
    <x v="682"/>
    <s v="PRET DE MATERIEL PLATEAUX CHAISES TRETEAUX"/>
  </r>
  <r>
    <x v="3"/>
    <x v="0"/>
    <x v="0"/>
    <n v="5081.83"/>
    <x v="3024"/>
    <s v="MISE A DISPOSITION DE LOCAUX 29 RUE TOUSSAINT LA VICTORINE 13003"/>
  </r>
  <r>
    <x v="3"/>
    <x v="0"/>
    <x v="0"/>
    <n v="2100"/>
    <x v="683"/>
    <s v=""/>
  </r>
  <r>
    <x v="3"/>
    <x v="0"/>
    <x v="0"/>
    <n v="12000"/>
    <x v="686"/>
    <s v=""/>
  </r>
  <r>
    <x v="3"/>
    <x v="0"/>
    <x v="0"/>
    <n v="0"/>
    <x v="1629"/>
    <s v="MISE A DISPOSITION LOCAL DE 28 M2"/>
  </r>
  <r>
    <x v="3"/>
    <x v="0"/>
    <x v="0"/>
    <n v="685.6"/>
    <x v="3025"/>
    <s v="MISE A DISPOSITION DE LOCAUX"/>
  </r>
  <r>
    <x v="3"/>
    <x v="0"/>
    <x v="0"/>
    <n v="51837.599999999999"/>
    <x v="687"/>
    <s v=""/>
  </r>
  <r>
    <x v="3"/>
    <x v="0"/>
    <x v="0"/>
    <n v="1500"/>
    <x v="688"/>
    <s v=""/>
  </r>
  <r>
    <x v="3"/>
    <x v="0"/>
    <x v="0"/>
    <n v="18000"/>
    <x v="689"/>
    <s v=""/>
  </r>
  <r>
    <x v="3"/>
    <x v="0"/>
    <x v="0"/>
    <n v="1950"/>
    <x v="2360"/>
    <s v=""/>
  </r>
  <r>
    <x v="3"/>
    <x v="0"/>
    <x v="0"/>
    <n v="5000"/>
    <x v="691"/>
    <s v=""/>
  </r>
  <r>
    <x v="3"/>
    <x v="0"/>
    <x v="0"/>
    <n v="1500"/>
    <x v="692"/>
    <s v=""/>
  </r>
  <r>
    <x v="3"/>
    <x v="0"/>
    <x v="0"/>
    <n v="4000"/>
    <x v="694"/>
    <s v=""/>
  </r>
  <r>
    <x v="3"/>
    <x v="0"/>
    <x v="0"/>
    <n v="50000"/>
    <x v="695"/>
    <s v=""/>
  </r>
  <r>
    <x v="3"/>
    <x v="0"/>
    <x v="0"/>
    <n v="1000"/>
    <x v="2362"/>
    <s v=""/>
  </r>
  <r>
    <x v="3"/>
    <x v="0"/>
    <x v="0"/>
    <n v="140560"/>
    <x v="3026"/>
    <s v=""/>
  </r>
  <r>
    <x v="3"/>
    <x v="0"/>
    <x v="0"/>
    <n v="3500"/>
    <x v="696"/>
    <s v=""/>
  </r>
  <r>
    <x v="3"/>
    <x v="0"/>
    <x v="0"/>
    <n v="6100"/>
    <x v="2363"/>
    <s v=""/>
  </r>
  <r>
    <x v="3"/>
    <x v="0"/>
    <x v="0"/>
    <n v="30000"/>
    <x v="697"/>
    <s v=""/>
  </r>
  <r>
    <x v="3"/>
    <x v="0"/>
    <x v="0"/>
    <n v="3000"/>
    <x v="2364"/>
    <s v=""/>
  </r>
  <r>
    <x v="3"/>
    <x v="0"/>
    <x v="0"/>
    <n v="2500"/>
    <x v="700"/>
    <s v=""/>
  </r>
  <r>
    <x v="3"/>
    <x v="0"/>
    <x v="0"/>
    <n v="15000"/>
    <x v="701"/>
    <s v=""/>
  </r>
  <r>
    <x v="3"/>
    <x v="0"/>
    <x v="0"/>
    <n v="10105.25"/>
    <x v="702"/>
    <s v="MISE A DISPOSITION DE TERRAIN 22 TRAVERSE DE GIBRALTAR 13003"/>
  </r>
  <r>
    <x v="3"/>
    <x v="0"/>
    <x v="0"/>
    <n v="1351.97"/>
    <x v="3027"/>
    <s v="MISE A DISPOSITION DE TERRAIN CHEMIN DE LA MADRAGUE VILLE 13015"/>
  </r>
  <r>
    <x v="3"/>
    <x v="0"/>
    <x v="0"/>
    <n v="6957.95"/>
    <x v="703"/>
    <s v="MISE A DISPOSITION DE LOCAUX TRAVERSE DE LA GOUFFONNE 13009"/>
  </r>
  <r>
    <x v="3"/>
    <x v="0"/>
    <x v="0"/>
    <n v="0"/>
    <x v="3028"/>
    <s v="MISE A DISPOSITION D UN LOCAL 15M2"/>
  </r>
  <r>
    <x v="3"/>
    <x v="0"/>
    <x v="0"/>
    <n v="63098.15"/>
    <x v="704"/>
    <s v="MISE A DISPOSITION DE LOCAUX"/>
  </r>
  <r>
    <x v="3"/>
    <x v="0"/>
    <x v="0"/>
    <n v="13500"/>
    <x v="704"/>
    <s v=""/>
  </r>
  <r>
    <x v="3"/>
    <x v="0"/>
    <x v="0"/>
    <n v="8000"/>
    <x v="706"/>
    <s v=""/>
  </r>
  <r>
    <x v="3"/>
    <x v="0"/>
    <x v="0"/>
    <n v="85000"/>
    <x v="707"/>
    <s v=""/>
  </r>
  <r>
    <x v="3"/>
    <x v="0"/>
    <x v="0"/>
    <n v="2000"/>
    <x v="708"/>
    <s v=""/>
  </r>
  <r>
    <x v="3"/>
    <x v="0"/>
    <x v="0"/>
    <n v="5000"/>
    <x v="1634"/>
    <s v=""/>
  </r>
  <r>
    <x v="3"/>
    <x v="0"/>
    <x v="0"/>
    <n v="2500"/>
    <x v="3029"/>
    <s v=""/>
  </r>
  <r>
    <x v="3"/>
    <x v="0"/>
    <x v="0"/>
    <n v="5000"/>
    <x v="711"/>
    <s v=""/>
  </r>
  <r>
    <x v="3"/>
    <x v="0"/>
    <x v="0"/>
    <n v="13000"/>
    <x v="713"/>
    <s v=""/>
  </r>
  <r>
    <x v="3"/>
    <x v="0"/>
    <x v="0"/>
    <n v="1500"/>
    <x v="3030"/>
    <s v=""/>
  </r>
  <r>
    <x v="3"/>
    <x v="0"/>
    <x v="0"/>
    <n v="5135.24"/>
    <x v="715"/>
    <s v="MISE A DISPOSITION DE LOCAUX"/>
  </r>
  <r>
    <x v="3"/>
    <x v="0"/>
    <x v="0"/>
    <n v="61836.2"/>
    <x v="715"/>
    <s v="MISE A DISPOSITION A TITRE GRATUIT DE LOCAUX 303 CORNICHE KENNEDY 13007"/>
  </r>
  <r>
    <x v="3"/>
    <x v="0"/>
    <x v="0"/>
    <n v="7752.18"/>
    <x v="3031"/>
    <s v="MISE A DISPOSITION DE LOCAUX"/>
  </r>
  <r>
    <x v="3"/>
    <x v="0"/>
    <x v="0"/>
    <n v="30000"/>
    <x v="717"/>
    <s v=""/>
  </r>
  <r>
    <x v="3"/>
    <x v="0"/>
    <x v="0"/>
    <n v="2000"/>
    <x v="3032"/>
    <s v=""/>
  </r>
  <r>
    <x v="3"/>
    <x v="0"/>
    <x v="0"/>
    <n v="4920.79"/>
    <x v="719"/>
    <s v="MISE A DISPOSITION DE LOCAUX 11 RUE DE LA BOISERAIE 13012"/>
  </r>
  <r>
    <x v="3"/>
    <x v="0"/>
    <x v="0"/>
    <n v="30600"/>
    <x v="719"/>
    <s v=""/>
  </r>
  <r>
    <x v="3"/>
    <x v="0"/>
    <x v="0"/>
    <n v="12134.45"/>
    <x v="3033"/>
    <s v="MISE À DISPOSITION DE TERRAIN"/>
  </r>
  <r>
    <x v="3"/>
    <x v="0"/>
    <x v="0"/>
    <n v="2000"/>
    <x v="3033"/>
    <s v=""/>
  </r>
  <r>
    <x v="3"/>
    <x v="0"/>
    <x v="0"/>
    <n v="248332.99"/>
    <x v="1637"/>
    <s v="MISE A DISPOSITION DE LOCAUX"/>
  </r>
  <r>
    <x v="3"/>
    <x v="0"/>
    <x v="0"/>
    <n v="199.25"/>
    <x v="1637"/>
    <s v="MISE A DISPOSITION DE LOCAUX"/>
  </r>
  <r>
    <x v="3"/>
    <x v="0"/>
    <x v="0"/>
    <n v="1393143.9"/>
    <x v="721"/>
    <s v=""/>
  </r>
  <r>
    <x v="3"/>
    <x v="0"/>
    <x v="0"/>
    <n v="30000"/>
    <x v="722"/>
    <s v=""/>
  </r>
  <r>
    <x v="3"/>
    <x v="0"/>
    <x v="0"/>
    <n v="8820"/>
    <x v="3034"/>
    <s v=""/>
  </r>
  <r>
    <x v="3"/>
    <x v="0"/>
    <x v="0"/>
    <n v="230779.2"/>
    <x v="724"/>
    <s v=""/>
  </r>
  <r>
    <x v="3"/>
    <x v="0"/>
    <x v="0"/>
    <n v="37433.599999999999"/>
    <x v="2369"/>
    <s v=""/>
  </r>
  <r>
    <x v="3"/>
    <x v="0"/>
    <x v="0"/>
    <n v="13000"/>
    <x v="725"/>
    <s v=""/>
  </r>
  <r>
    <x v="3"/>
    <x v="0"/>
    <x v="0"/>
    <n v="23000"/>
    <x v="1639"/>
    <s v=""/>
  </r>
  <r>
    <x v="3"/>
    <x v="0"/>
    <x v="0"/>
    <n v="17146.57"/>
    <x v="3035"/>
    <s v="MISE A DISPOSITION D UN TERRAIN 39 RUE DE L AIGUILLETTE 13012"/>
  </r>
  <r>
    <x v="3"/>
    <x v="0"/>
    <x v="0"/>
    <n v="20000"/>
    <x v="726"/>
    <s v=""/>
  </r>
  <r>
    <x v="3"/>
    <x v="0"/>
    <x v="0"/>
    <n v="5000"/>
    <x v="727"/>
    <s v=""/>
  </r>
  <r>
    <x v="3"/>
    <x v="0"/>
    <x v="0"/>
    <n v="6000"/>
    <x v="3036"/>
    <s v=""/>
  </r>
  <r>
    <x v="3"/>
    <x v="0"/>
    <x v="0"/>
    <n v="8000"/>
    <x v="728"/>
    <s v=""/>
  </r>
  <r>
    <x v="3"/>
    <x v="0"/>
    <x v="0"/>
    <n v="500"/>
    <x v="729"/>
    <s v=""/>
  </r>
  <r>
    <x v="3"/>
    <x v="0"/>
    <x v="0"/>
    <n v="62895.62"/>
    <x v="730"/>
    <s v="MISE A DISPOSITION A TITRE GRATUIT DE LOCAUX 9 11 RUE D HOZIER 13002 21 RUE GUIBAL 13003"/>
  </r>
  <r>
    <x v="3"/>
    <x v="0"/>
    <x v="0"/>
    <n v="3010.8"/>
    <x v="730"/>
    <s v="MISE A DISPOSITION DE LOCAUX"/>
  </r>
  <r>
    <x v="3"/>
    <x v="0"/>
    <x v="0"/>
    <n v="5000"/>
    <x v="731"/>
    <s v=""/>
  </r>
  <r>
    <x v="3"/>
    <x v="0"/>
    <x v="0"/>
    <n v="2000"/>
    <x v="732"/>
    <s v=""/>
  </r>
  <r>
    <x v="3"/>
    <x v="0"/>
    <x v="0"/>
    <n v="4000"/>
    <x v="1642"/>
    <s v=""/>
  </r>
  <r>
    <x v="3"/>
    <x v="0"/>
    <x v="0"/>
    <n v="25000"/>
    <x v="3037"/>
    <s v=""/>
  </r>
  <r>
    <x v="3"/>
    <x v="0"/>
    <x v="0"/>
    <n v="7000"/>
    <x v="734"/>
    <s v=""/>
  </r>
  <r>
    <x v="3"/>
    <x v="0"/>
    <x v="0"/>
    <n v="20000"/>
    <x v="735"/>
    <s v=""/>
  </r>
  <r>
    <x v="3"/>
    <x v="0"/>
    <x v="0"/>
    <n v="20000"/>
    <x v="736"/>
    <s v=""/>
  </r>
  <r>
    <x v="3"/>
    <x v="0"/>
    <x v="0"/>
    <n v="5000"/>
    <x v="3038"/>
    <s v=""/>
  </r>
  <r>
    <x v="3"/>
    <x v="0"/>
    <x v="0"/>
    <n v="11500"/>
    <x v="738"/>
    <s v=""/>
  </r>
  <r>
    <x v="3"/>
    <x v="0"/>
    <x v="0"/>
    <n v="2100"/>
    <x v="739"/>
    <s v="PRET DE MATERIEL PLATEAUX CHAISES TRETEAUX GRILLES CADDIES"/>
  </r>
  <r>
    <x v="3"/>
    <x v="0"/>
    <x v="0"/>
    <n v="17683.259999999998"/>
    <x v="1645"/>
    <s v="MISE A DISPOSITION DE LOCAUX"/>
  </r>
  <r>
    <x v="3"/>
    <x v="0"/>
    <x v="0"/>
    <n v="15158.65"/>
    <x v="741"/>
    <s v="MISE A DISPOSITION DE LOCAUX 3 BD RAYMOND FILLAT 13016"/>
  </r>
  <r>
    <x v="3"/>
    <x v="0"/>
    <x v="0"/>
    <n v="88102.01"/>
    <x v="741"/>
    <s v=""/>
  </r>
  <r>
    <x v="3"/>
    <x v="0"/>
    <x v="0"/>
    <n v="25000"/>
    <x v="3039"/>
    <s v=""/>
  </r>
  <r>
    <x v="3"/>
    <x v="0"/>
    <x v="0"/>
    <n v="7000"/>
    <x v="745"/>
    <s v=""/>
  </r>
  <r>
    <x v="3"/>
    <x v="0"/>
    <x v="0"/>
    <n v="90000"/>
    <x v="746"/>
    <s v=""/>
  </r>
  <r>
    <x v="3"/>
    <x v="0"/>
    <x v="0"/>
    <n v="15000"/>
    <x v="747"/>
    <s v=""/>
  </r>
  <r>
    <x v="3"/>
    <x v="0"/>
    <x v="0"/>
    <n v="4000"/>
    <x v="2372"/>
    <s v=""/>
  </r>
  <r>
    <x v="3"/>
    <x v="0"/>
    <x v="0"/>
    <n v="2987.39"/>
    <x v="1649"/>
    <s v=""/>
  </r>
  <r>
    <x v="3"/>
    <x v="0"/>
    <x v="0"/>
    <n v="4500"/>
    <x v="749"/>
    <s v=""/>
  </r>
  <r>
    <x v="3"/>
    <x v="0"/>
    <x v="0"/>
    <n v="9757.4599999999991"/>
    <x v="2374"/>
    <s v="MISE À DISPOSITION D UN TERRAIN"/>
  </r>
  <r>
    <x v="3"/>
    <x v="0"/>
    <x v="0"/>
    <n v="238900.8"/>
    <x v="750"/>
    <s v=""/>
  </r>
  <r>
    <x v="3"/>
    <x v="0"/>
    <x v="0"/>
    <n v="19600"/>
    <x v="2376"/>
    <s v=""/>
  </r>
  <r>
    <x v="3"/>
    <x v="0"/>
    <x v="0"/>
    <n v="4000"/>
    <x v="3040"/>
    <s v=""/>
  </r>
  <r>
    <x v="3"/>
    <x v="0"/>
    <x v="0"/>
    <n v="42300"/>
    <x v="753"/>
    <s v=""/>
  </r>
  <r>
    <x v="3"/>
    <x v="0"/>
    <x v="0"/>
    <n v="18000"/>
    <x v="754"/>
    <s v=""/>
  </r>
  <r>
    <x v="3"/>
    <x v="0"/>
    <x v="0"/>
    <n v="4000"/>
    <x v="755"/>
    <s v=""/>
  </r>
  <r>
    <x v="3"/>
    <x v="0"/>
    <x v="0"/>
    <n v="15580.21"/>
    <x v="1651"/>
    <s v="MISE A DISPOSITION DE LOCAUX"/>
  </r>
  <r>
    <x v="3"/>
    <x v="0"/>
    <x v="0"/>
    <n v="4000"/>
    <x v="758"/>
    <s v=""/>
  </r>
  <r>
    <x v="3"/>
    <x v="0"/>
    <x v="0"/>
    <n v="40035.11"/>
    <x v="760"/>
    <s v="MISE A DISPOSITION DE LOCAUX"/>
  </r>
  <r>
    <x v="3"/>
    <x v="0"/>
    <x v="0"/>
    <n v="1100"/>
    <x v="763"/>
    <s v=""/>
  </r>
  <r>
    <x v="3"/>
    <x v="0"/>
    <x v="0"/>
    <n v="255.46"/>
    <x v="1652"/>
    <s v="MISE À DISPOSITION DE TERRAIN"/>
  </r>
  <r>
    <x v="3"/>
    <x v="0"/>
    <x v="0"/>
    <n v="5000"/>
    <x v="764"/>
    <s v=""/>
  </r>
  <r>
    <x v="3"/>
    <x v="0"/>
    <x v="0"/>
    <n v="1500"/>
    <x v="765"/>
    <s v=""/>
  </r>
  <r>
    <x v="3"/>
    <x v="0"/>
    <x v="0"/>
    <n v="15000"/>
    <x v="766"/>
    <s v=""/>
  </r>
  <r>
    <x v="3"/>
    <x v="0"/>
    <x v="0"/>
    <n v="1500"/>
    <x v="2377"/>
    <s v=""/>
  </r>
  <r>
    <x v="3"/>
    <x v="0"/>
    <x v="0"/>
    <n v="9000"/>
    <x v="767"/>
    <s v=""/>
  </r>
  <r>
    <x v="3"/>
    <x v="0"/>
    <x v="0"/>
    <n v="5000"/>
    <x v="3041"/>
    <s v=""/>
  </r>
  <r>
    <x v="3"/>
    <x v="0"/>
    <x v="0"/>
    <n v="90534.85"/>
    <x v="3042"/>
    <s v="MISE A DISPOSITION DE LOCAUX"/>
  </r>
  <r>
    <x v="3"/>
    <x v="0"/>
    <x v="0"/>
    <n v="81608.5"/>
    <x v="3043"/>
    <s v="MISE A DISPOSITION DE LOCAUX"/>
  </r>
  <r>
    <x v="3"/>
    <x v="0"/>
    <x v="0"/>
    <n v="28142.14"/>
    <x v="3044"/>
    <s v="MISE A DISPOSITION DE LOCAUX"/>
  </r>
  <r>
    <x v="3"/>
    <x v="0"/>
    <x v="0"/>
    <n v="35283"/>
    <x v="3045"/>
    <s v="MISE A DISPOSITION DE LOCAUX"/>
  </r>
  <r>
    <x v="3"/>
    <x v="0"/>
    <x v="0"/>
    <n v="72507.259999999995"/>
    <x v="3046"/>
    <s v="MISE A DISPOSITION DE LOCAUX"/>
  </r>
  <r>
    <x v="3"/>
    <x v="0"/>
    <x v="0"/>
    <n v="35197.300000000003"/>
    <x v="3047"/>
    <s v="MISE A DISPOSITION DE LOCAUX"/>
  </r>
  <r>
    <x v="3"/>
    <x v="0"/>
    <x v="0"/>
    <n v="38178.39"/>
    <x v="3048"/>
    <s v="MISE A DISPOSITION DE LOCAUX"/>
  </r>
  <r>
    <x v="3"/>
    <x v="0"/>
    <x v="0"/>
    <n v="67564.600000000006"/>
    <x v="3049"/>
    <s v="MISE A DISPOSITION DE LOCAUX"/>
  </r>
  <r>
    <x v="3"/>
    <x v="0"/>
    <x v="0"/>
    <n v="63583"/>
    <x v="3050"/>
    <s v="MISE A DISPOSITION DE LOCAUX"/>
  </r>
  <r>
    <x v="3"/>
    <x v="0"/>
    <x v="0"/>
    <n v="2376"/>
    <x v="769"/>
    <s v="PRET DE MATERIEL ISOLOIRS"/>
  </r>
  <r>
    <x v="3"/>
    <x v="0"/>
    <x v="0"/>
    <n v="2149899.4500000002"/>
    <x v="769"/>
    <s v=""/>
  </r>
  <r>
    <x v="3"/>
    <x v="0"/>
    <x v="0"/>
    <n v="170311.29"/>
    <x v="3051"/>
    <s v="MISE A DISPOSITION DE LOCAUX"/>
  </r>
  <r>
    <x v="3"/>
    <x v="0"/>
    <x v="0"/>
    <n v="3000"/>
    <x v="770"/>
    <s v=""/>
  </r>
  <r>
    <x v="3"/>
    <x v="0"/>
    <x v="0"/>
    <n v="53246.74"/>
    <x v="1656"/>
    <s v="MISE A DISPOSITION DE LOCAUX"/>
  </r>
  <r>
    <x v="3"/>
    <x v="0"/>
    <x v="0"/>
    <n v="3000"/>
    <x v="3052"/>
    <s v=""/>
  </r>
  <r>
    <x v="3"/>
    <x v="0"/>
    <x v="0"/>
    <n v="30000"/>
    <x v="3053"/>
    <s v=""/>
  </r>
  <r>
    <x v="3"/>
    <x v="0"/>
    <x v="0"/>
    <n v="800"/>
    <x v="773"/>
    <s v=""/>
  </r>
  <r>
    <x v="3"/>
    <x v="0"/>
    <x v="0"/>
    <n v="7620.77"/>
    <x v="1658"/>
    <s v="MISE À DISPOSITION DE TERRAIN"/>
  </r>
  <r>
    <x v="3"/>
    <x v="0"/>
    <x v="0"/>
    <n v="2600"/>
    <x v="775"/>
    <s v="OCCUPATION D INSTALLATIONS SPORTIVES"/>
  </r>
  <r>
    <x v="3"/>
    <x v="0"/>
    <x v="0"/>
    <n v="4000"/>
    <x v="775"/>
    <s v=""/>
  </r>
  <r>
    <x v="3"/>
    <x v="0"/>
    <x v="0"/>
    <n v="29973.18"/>
    <x v="776"/>
    <s v="MISE A DISPOSITION DE LOCAUX 25 BD DE SAINT MARCEL 13011"/>
  </r>
  <r>
    <x v="3"/>
    <x v="0"/>
    <x v="0"/>
    <n v="3000"/>
    <x v="776"/>
    <s v=""/>
  </r>
  <r>
    <x v="3"/>
    <x v="0"/>
    <x v="0"/>
    <n v="10000"/>
    <x v="777"/>
    <s v=""/>
  </r>
  <r>
    <x v="3"/>
    <x v="0"/>
    <x v="0"/>
    <n v="59250"/>
    <x v="778"/>
    <s v=""/>
  </r>
  <r>
    <x v="3"/>
    <x v="0"/>
    <x v="0"/>
    <n v="15000"/>
    <x v="2381"/>
    <s v=""/>
  </r>
  <r>
    <x v="3"/>
    <x v="0"/>
    <x v="0"/>
    <n v="30000"/>
    <x v="779"/>
    <s v=""/>
  </r>
  <r>
    <x v="3"/>
    <x v="0"/>
    <x v="0"/>
    <n v="21421.89"/>
    <x v="780"/>
    <s v="MISE A DISPOSITION DE LOCAUX 15 BD GARIBALDI 13001"/>
  </r>
  <r>
    <x v="3"/>
    <x v="0"/>
    <x v="0"/>
    <n v="2000"/>
    <x v="781"/>
    <s v=""/>
  </r>
  <r>
    <x v="3"/>
    <x v="0"/>
    <x v="0"/>
    <n v="3580"/>
    <x v="3054"/>
    <s v="PRET DE MATERIEL PLATEAUX CHAISES TRETEAUX BANCS GRILLES CADDIES"/>
  </r>
  <r>
    <x v="3"/>
    <x v="0"/>
    <x v="0"/>
    <n v="10000"/>
    <x v="783"/>
    <s v=""/>
  </r>
  <r>
    <x v="3"/>
    <x v="0"/>
    <x v="0"/>
    <n v="3948.19"/>
    <x v="3055"/>
    <s v="MISE A DISPOSITION DE LOCAUX"/>
  </r>
  <r>
    <x v="3"/>
    <x v="0"/>
    <x v="0"/>
    <n v="14000"/>
    <x v="2382"/>
    <s v=""/>
  </r>
  <r>
    <x v="3"/>
    <x v="0"/>
    <x v="0"/>
    <n v="2000"/>
    <x v="784"/>
    <s v=""/>
  </r>
  <r>
    <x v="3"/>
    <x v="0"/>
    <x v="0"/>
    <n v="1000"/>
    <x v="785"/>
    <s v=""/>
  </r>
  <r>
    <x v="3"/>
    <x v="0"/>
    <x v="0"/>
    <n v="8000"/>
    <x v="3056"/>
    <s v=""/>
  </r>
  <r>
    <x v="3"/>
    <x v="0"/>
    <x v="0"/>
    <n v="5469.53"/>
    <x v="1660"/>
    <s v="MISE À DISPOSITION DE TERRAIN"/>
  </r>
  <r>
    <x v="3"/>
    <x v="0"/>
    <x v="0"/>
    <n v="20000"/>
    <x v="3057"/>
    <s v=""/>
  </r>
  <r>
    <x v="3"/>
    <x v="0"/>
    <x v="0"/>
    <n v="4500"/>
    <x v="1661"/>
    <s v=""/>
  </r>
  <r>
    <x v="3"/>
    <x v="0"/>
    <x v="0"/>
    <n v="2000"/>
    <x v="790"/>
    <s v=""/>
  </r>
  <r>
    <x v="3"/>
    <x v="0"/>
    <x v="0"/>
    <n v="81346.16"/>
    <x v="791"/>
    <s v="MISE A DISPOSITION DE LOCAUX"/>
  </r>
  <r>
    <x v="3"/>
    <x v="0"/>
    <x v="0"/>
    <n v="34536.21"/>
    <x v="791"/>
    <s v=""/>
  </r>
  <r>
    <x v="3"/>
    <x v="0"/>
    <x v="0"/>
    <n v="35965.26"/>
    <x v="792"/>
    <s v=""/>
  </r>
  <r>
    <x v="3"/>
    <x v="0"/>
    <x v="0"/>
    <n v="12000"/>
    <x v="794"/>
    <s v=""/>
  </r>
  <r>
    <x v="3"/>
    <x v="0"/>
    <x v="0"/>
    <n v="60171.199999999997"/>
    <x v="795"/>
    <s v=""/>
  </r>
  <r>
    <x v="3"/>
    <x v="0"/>
    <x v="0"/>
    <n v="1000"/>
    <x v="796"/>
    <s v=""/>
  </r>
  <r>
    <x v="3"/>
    <x v="0"/>
    <x v="0"/>
    <n v="19000"/>
    <x v="797"/>
    <s v=""/>
  </r>
  <r>
    <x v="3"/>
    <x v="0"/>
    <x v="0"/>
    <n v="1500"/>
    <x v="798"/>
    <s v=""/>
  </r>
  <r>
    <x v="3"/>
    <x v="0"/>
    <x v="0"/>
    <n v="1200"/>
    <x v="799"/>
    <s v=""/>
  </r>
  <r>
    <x v="3"/>
    <x v="0"/>
    <x v="0"/>
    <n v="6000"/>
    <x v="800"/>
    <s v=""/>
  </r>
  <r>
    <x v="3"/>
    <x v="0"/>
    <x v="0"/>
    <n v="64600"/>
    <x v="801"/>
    <s v=""/>
  </r>
  <r>
    <x v="3"/>
    <x v="0"/>
    <x v="0"/>
    <n v="25000"/>
    <x v="802"/>
    <s v=""/>
  </r>
  <r>
    <x v="3"/>
    <x v="0"/>
    <x v="0"/>
    <n v="4000"/>
    <x v="1662"/>
    <s v=""/>
  </r>
  <r>
    <x v="3"/>
    <x v="0"/>
    <x v="0"/>
    <n v="2000"/>
    <x v="1663"/>
    <s v=""/>
  </r>
  <r>
    <x v="3"/>
    <x v="0"/>
    <x v="0"/>
    <n v="5267.92"/>
    <x v="3058"/>
    <s v="MISE A DISPOSITION DE LOCAUX"/>
  </r>
  <r>
    <x v="3"/>
    <x v="0"/>
    <x v="0"/>
    <n v="7393.34"/>
    <x v="3058"/>
    <s v="MISE A DISPOSITION DE LOCAUX"/>
  </r>
  <r>
    <x v="3"/>
    <x v="0"/>
    <x v="0"/>
    <n v="2000"/>
    <x v="803"/>
    <s v=""/>
  </r>
  <r>
    <x v="3"/>
    <x v="0"/>
    <x v="0"/>
    <n v="830"/>
    <x v="804"/>
    <s v="PRET DE MATERIEL PLATEAUX TRETEAUX BANCS"/>
  </r>
  <r>
    <x v="3"/>
    <x v="0"/>
    <x v="0"/>
    <n v="12000"/>
    <x v="804"/>
    <s v=""/>
  </r>
  <r>
    <x v="3"/>
    <x v="0"/>
    <x v="0"/>
    <n v="39668.26"/>
    <x v="806"/>
    <s v="MISE A DISPOSITION DE LOCAUX"/>
  </r>
  <r>
    <x v="3"/>
    <x v="0"/>
    <x v="0"/>
    <n v="14915.74"/>
    <x v="806"/>
    <s v="MISE A DISPOSITION A TITRE GRATUIT DE LOCAUX"/>
  </r>
  <r>
    <x v="3"/>
    <x v="0"/>
    <x v="0"/>
    <n v="45000"/>
    <x v="806"/>
    <s v=""/>
  </r>
  <r>
    <x v="3"/>
    <x v="0"/>
    <x v="0"/>
    <n v="57500"/>
    <x v="2386"/>
    <s v=""/>
  </r>
  <r>
    <x v="3"/>
    <x v="0"/>
    <x v="0"/>
    <n v="4180.4799999999996"/>
    <x v="1665"/>
    <s v="MISE A DISPOSITION DE LOCAUX"/>
  </r>
  <r>
    <x v="3"/>
    <x v="0"/>
    <x v="0"/>
    <n v="25000"/>
    <x v="808"/>
    <s v=""/>
  </r>
  <r>
    <x v="3"/>
    <x v="0"/>
    <x v="0"/>
    <n v="120576.45"/>
    <x v="1666"/>
    <s v="MISE A DISPOSITION DE LOCAUX"/>
  </r>
  <r>
    <x v="3"/>
    <x v="0"/>
    <x v="0"/>
    <n v="8756.75"/>
    <x v="1666"/>
    <s v="MISE A DISPOSITION DE LOCAUX"/>
  </r>
  <r>
    <x v="3"/>
    <x v="0"/>
    <x v="0"/>
    <n v="285100"/>
    <x v="809"/>
    <s v=""/>
  </r>
  <r>
    <x v="3"/>
    <x v="0"/>
    <x v="0"/>
    <n v="38077.06"/>
    <x v="809"/>
    <s v="MISE A DISPOSITION DE LOCAUX 225 AVENUE DES AYGALADES 13015"/>
  </r>
  <r>
    <x v="3"/>
    <x v="0"/>
    <x v="0"/>
    <n v="10000"/>
    <x v="3059"/>
    <s v=""/>
  </r>
  <r>
    <x v="3"/>
    <x v="0"/>
    <x v="0"/>
    <n v="248333.21"/>
    <x v="3060"/>
    <s v="MISE A DISPOSITION DE LOCAUX"/>
  </r>
  <r>
    <x v="3"/>
    <x v="0"/>
    <x v="0"/>
    <n v="50500"/>
    <x v="810"/>
    <s v=""/>
  </r>
  <r>
    <x v="3"/>
    <x v="0"/>
    <x v="0"/>
    <n v="5832.24"/>
    <x v="2388"/>
    <s v="MISE A DISPOSITION A TITRE GRATUIT DE LOCAUX 225 AVENUE DES AYGALADES 13015"/>
  </r>
  <r>
    <x v="3"/>
    <x v="0"/>
    <x v="0"/>
    <n v="4836.58"/>
    <x v="3061"/>
    <s v="MISE A DISPOSITION DE LOCAUX 8 TRAVERSE CHARLES SUSINI 13013"/>
  </r>
  <r>
    <x v="3"/>
    <x v="0"/>
    <x v="0"/>
    <n v="2600"/>
    <x v="3062"/>
    <s v="MISE A DISPOSITION D INSTALLATIONS SPORTIVES STAND DE TIR DES TROIS LUCS"/>
  </r>
  <r>
    <x v="3"/>
    <x v="0"/>
    <x v="0"/>
    <n v="10000"/>
    <x v="3062"/>
    <s v=""/>
  </r>
  <r>
    <x v="3"/>
    <x v="0"/>
    <x v="0"/>
    <n v="720"/>
    <x v="3063"/>
    <s v="MISE A DISPOSITION ALGECO"/>
  </r>
  <r>
    <x v="3"/>
    <x v="0"/>
    <x v="0"/>
    <n v="2500"/>
    <x v="813"/>
    <s v=""/>
  </r>
  <r>
    <x v="3"/>
    <x v="0"/>
    <x v="0"/>
    <n v="4484.76"/>
    <x v="814"/>
    <s v="MISE A DISPOSITION DE LOCAUX 46 RUE STE VICTOIRE 13006"/>
  </r>
  <r>
    <x v="3"/>
    <x v="0"/>
    <x v="0"/>
    <n v="1498.26"/>
    <x v="814"/>
    <s v="MISE A DISPOSITION DE LOCAUX"/>
  </r>
  <r>
    <x v="3"/>
    <x v="0"/>
    <x v="0"/>
    <n v="6000"/>
    <x v="1667"/>
    <s v=""/>
  </r>
  <r>
    <x v="3"/>
    <x v="0"/>
    <x v="0"/>
    <n v="20000"/>
    <x v="3064"/>
    <s v=""/>
  </r>
  <r>
    <x v="3"/>
    <x v="0"/>
    <x v="0"/>
    <n v="0"/>
    <x v="3065"/>
    <s v="EXPLOITATION D UN STAND DE TIR"/>
  </r>
  <r>
    <x v="3"/>
    <x v="0"/>
    <x v="0"/>
    <n v="1590"/>
    <x v="1670"/>
    <s v="EMPLACEMENTS LOCAUX"/>
  </r>
  <r>
    <x v="3"/>
    <x v="0"/>
    <x v="0"/>
    <n v="5000"/>
    <x v="3066"/>
    <s v=""/>
  </r>
  <r>
    <x v="3"/>
    <x v="0"/>
    <x v="0"/>
    <n v="720"/>
    <x v="3067"/>
    <s v="PRET BATEAUX A MOTEUR"/>
  </r>
  <r>
    <x v="3"/>
    <x v="0"/>
    <x v="0"/>
    <n v="1000"/>
    <x v="1673"/>
    <s v=""/>
  </r>
  <r>
    <x v="3"/>
    <x v="0"/>
    <x v="0"/>
    <n v="1000"/>
    <x v="3068"/>
    <s v=""/>
  </r>
  <r>
    <x v="3"/>
    <x v="0"/>
    <x v="0"/>
    <n v="62100"/>
    <x v="818"/>
    <s v=""/>
  </r>
  <r>
    <x v="3"/>
    <x v="0"/>
    <x v="0"/>
    <n v="5000"/>
    <x v="822"/>
    <s v=""/>
  </r>
  <r>
    <x v="3"/>
    <x v="0"/>
    <x v="0"/>
    <n v="15000"/>
    <x v="823"/>
    <s v=""/>
  </r>
  <r>
    <x v="3"/>
    <x v="0"/>
    <x v="0"/>
    <n v="5000"/>
    <x v="1675"/>
    <s v=""/>
  </r>
  <r>
    <x v="3"/>
    <x v="0"/>
    <x v="0"/>
    <n v="280667"/>
    <x v="824"/>
    <s v=""/>
  </r>
  <r>
    <x v="3"/>
    <x v="0"/>
    <x v="0"/>
    <n v="415000"/>
    <x v="825"/>
    <s v=""/>
  </r>
  <r>
    <x v="3"/>
    <x v="0"/>
    <x v="0"/>
    <n v="60000"/>
    <x v="826"/>
    <s v=""/>
  </r>
  <r>
    <x v="3"/>
    <x v="0"/>
    <x v="0"/>
    <n v="10774.85"/>
    <x v="3069"/>
    <s v="MISE A DISPOSITION DE LOCAUX"/>
  </r>
  <r>
    <x v="3"/>
    <x v="0"/>
    <x v="0"/>
    <n v="50000"/>
    <x v="827"/>
    <s v=""/>
  </r>
  <r>
    <x v="3"/>
    <x v="0"/>
    <x v="0"/>
    <n v="2100"/>
    <x v="3070"/>
    <s v=""/>
  </r>
  <r>
    <x v="3"/>
    <x v="0"/>
    <x v="0"/>
    <n v="7000"/>
    <x v="1676"/>
    <s v=""/>
  </r>
  <r>
    <x v="3"/>
    <x v="0"/>
    <x v="0"/>
    <n v="157710"/>
    <x v="3071"/>
    <s v="MISE A DISPOSITION D EQUIPEMENTS SPORTIFS"/>
  </r>
  <r>
    <x v="3"/>
    <x v="0"/>
    <x v="0"/>
    <n v="8000"/>
    <x v="828"/>
    <s v=""/>
  </r>
  <r>
    <x v="3"/>
    <x v="0"/>
    <x v="0"/>
    <n v="5000"/>
    <x v="829"/>
    <s v=""/>
  </r>
  <r>
    <x v="3"/>
    <x v="0"/>
    <x v="0"/>
    <n v="6000"/>
    <x v="830"/>
    <s v=""/>
  </r>
  <r>
    <x v="3"/>
    <x v="0"/>
    <x v="0"/>
    <n v="600000"/>
    <x v="3072"/>
    <s v=""/>
  </r>
  <r>
    <x v="3"/>
    <x v="0"/>
    <x v="0"/>
    <n v="2000"/>
    <x v="833"/>
    <s v=""/>
  </r>
  <r>
    <x v="3"/>
    <x v="0"/>
    <x v="0"/>
    <n v="6000"/>
    <x v="1677"/>
    <s v=""/>
  </r>
  <r>
    <x v="3"/>
    <x v="0"/>
    <x v="0"/>
    <n v="1489.5"/>
    <x v="3073"/>
    <s v="MISE A DISPOSITION DE LOCAUX 8 TRAVERSE CHARLES SUSINI 13013"/>
  </r>
  <r>
    <x v="3"/>
    <x v="0"/>
    <x v="0"/>
    <n v="38128.21"/>
    <x v="3074"/>
    <s v="MISE À DISPOSITION DE TERRAINS"/>
  </r>
  <r>
    <x v="3"/>
    <x v="0"/>
    <x v="0"/>
    <n v="2500"/>
    <x v="834"/>
    <s v=""/>
  </r>
  <r>
    <x v="3"/>
    <x v="0"/>
    <x v="0"/>
    <n v="6000"/>
    <x v="835"/>
    <s v=""/>
  </r>
  <r>
    <x v="3"/>
    <x v="0"/>
    <x v="0"/>
    <n v="245068.62"/>
    <x v="836"/>
    <s v=""/>
  </r>
  <r>
    <x v="3"/>
    <x v="0"/>
    <x v="0"/>
    <n v="50000"/>
    <x v="837"/>
    <s v=""/>
  </r>
  <r>
    <x v="3"/>
    <x v="0"/>
    <x v="0"/>
    <n v="5000"/>
    <x v="1679"/>
    <s v=""/>
  </r>
  <r>
    <x v="3"/>
    <x v="0"/>
    <x v="0"/>
    <n v="10000"/>
    <x v="839"/>
    <s v=""/>
  </r>
  <r>
    <x v="3"/>
    <x v="0"/>
    <x v="0"/>
    <n v="5000"/>
    <x v="840"/>
    <s v=""/>
  </r>
  <r>
    <x v="3"/>
    <x v="0"/>
    <x v="0"/>
    <n v="26000"/>
    <x v="841"/>
    <s v=""/>
  </r>
  <r>
    <x v="3"/>
    <x v="0"/>
    <x v="0"/>
    <n v="39927.46"/>
    <x v="1680"/>
    <s v="MISE A DISPOSITION DE LOCAUX"/>
  </r>
  <r>
    <x v="3"/>
    <x v="0"/>
    <x v="0"/>
    <n v="40000"/>
    <x v="842"/>
    <s v=""/>
  </r>
  <r>
    <x v="3"/>
    <x v="0"/>
    <x v="0"/>
    <n v="1160"/>
    <x v="844"/>
    <s v="PRET DE MATERIEL BANCS PLATEAUX TRETEAUX"/>
  </r>
  <r>
    <x v="3"/>
    <x v="0"/>
    <x v="0"/>
    <n v="81281.009999999995"/>
    <x v="3075"/>
    <s v="MISE A DISPOSITION DE LOCAUX"/>
  </r>
  <r>
    <x v="3"/>
    <x v="0"/>
    <x v="0"/>
    <n v="39407.81"/>
    <x v="3076"/>
    <s v="MISE A DISPOSITION DE LOCAUX 1 PLACE DE LORETTE 13002"/>
  </r>
  <r>
    <x v="3"/>
    <x v="0"/>
    <x v="0"/>
    <n v="12000"/>
    <x v="846"/>
    <s v=""/>
  </r>
  <r>
    <x v="3"/>
    <x v="0"/>
    <x v="0"/>
    <n v="100000"/>
    <x v="847"/>
    <s v=""/>
  </r>
  <r>
    <x v="3"/>
    <x v="0"/>
    <x v="0"/>
    <n v="8928"/>
    <x v="3077"/>
    <s v="REDUCTION POUR OCCUPATION ESPACES A TERRE ET ALGECO CONTRIBUTION MINIMALE AUX FLUIDES"/>
  </r>
  <r>
    <x v="3"/>
    <x v="0"/>
    <x v="0"/>
    <n v="150000"/>
    <x v="3078"/>
    <s v=""/>
  </r>
  <r>
    <x v="3"/>
    <x v="0"/>
    <x v="0"/>
    <n v="1600"/>
    <x v="3079"/>
    <s v=""/>
  </r>
  <r>
    <x v="3"/>
    <x v="0"/>
    <x v="0"/>
    <n v="33000"/>
    <x v="3080"/>
    <s v=""/>
  </r>
  <r>
    <x v="3"/>
    <x v="0"/>
    <x v="0"/>
    <n v="3050"/>
    <x v="851"/>
    <s v=""/>
  </r>
  <r>
    <x v="3"/>
    <x v="0"/>
    <x v="0"/>
    <n v="20000"/>
    <x v="2392"/>
    <s v=""/>
  </r>
  <r>
    <x v="3"/>
    <x v="0"/>
    <x v="0"/>
    <n v="800"/>
    <x v="3081"/>
    <s v=""/>
  </r>
  <r>
    <x v="3"/>
    <x v="0"/>
    <x v="0"/>
    <n v="0"/>
    <x v="852"/>
    <s v="MISE A DISPOSITION DE BUREAU"/>
  </r>
  <r>
    <x v="3"/>
    <x v="0"/>
    <x v="0"/>
    <n v="38000"/>
    <x v="852"/>
    <s v=""/>
  </r>
  <r>
    <x v="3"/>
    <x v="0"/>
    <x v="0"/>
    <n v="2500"/>
    <x v="853"/>
    <s v=""/>
  </r>
  <r>
    <x v="3"/>
    <x v="0"/>
    <x v="0"/>
    <n v="15000"/>
    <x v="854"/>
    <s v=""/>
  </r>
  <r>
    <x v="3"/>
    <x v="0"/>
    <x v="0"/>
    <n v="1000"/>
    <x v="2393"/>
    <s v=""/>
  </r>
  <r>
    <x v="3"/>
    <x v="0"/>
    <x v="0"/>
    <n v="20000"/>
    <x v="3082"/>
    <s v=""/>
  </r>
  <r>
    <x v="3"/>
    <x v="0"/>
    <x v="0"/>
    <n v="5000"/>
    <x v="856"/>
    <s v=""/>
  </r>
  <r>
    <x v="3"/>
    <x v="0"/>
    <x v="0"/>
    <n v="20000"/>
    <x v="3083"/>
    <s v=""/>
  </r>
  <r>
    <x v="3"/>
    <x v="0"/>
    <x v="0"/>
    <n v="100000"/>
    <x v="2395"/>
    <s v=""/>
  </r>
  <r>
    <x v="3"/>
    <x v="0"/>
    <x v="0"/>
    <n v="2600"/>
    <x v="3084"/>
    <s v="UTILISATION DU MINI CIRCUIT DE SAINT MENET 13011"/>
  </r>
  <r>
    <x v="3"/>
    <x v="0"/>
    <x v="0"/>
    <n v="50000"/>
    <x v="859"/>
    <s v=""/>
  </r>
  <r>
    <x v="3"/>
    <x v="0"/>
    <x v="0"/>
    <n v="16172"/>
    <x v="3085"/>
    <s v="MISE A DISPOSITION BATEAUX A MOTEUR KIT DE BOUEES BALISAGE SOSH"/>
  </r>
  <r>
    <x v="3"/>
    <x v="0"/>
    <x v="0"/>
    <n v="3000"/>
    <x v="861"/>
    <s v=""/>
  </r>
  <r>
    <x v="3"/>
    <x v="0"/>
    <x v="0"/>
    <n v="6000"/>
    <x v="1684"/>
    <s v=""/>
  </r>
  <r>
    <x v="3"/>
    <x v="0"/>
    <x v="0"/>
    <n v="5000"/>
    <x v="3086"/>
    <s v=""/>
  </r>
  <r>
    <x v="3"/>
    <x v="0"/>
    <x v="0"/>
    <n v="12000"/>
    <x v="862"/>
    <s v=""/>
  </r>
  <r>
    <x v="3"/>
    <x v="0"/>
    <x v="0"/>
    <n v="65000"/>
    <x v="865"/>
    <s v=""/>
  </r>
  <r>
    <x v="3"/>
    <x v="0"/>
    <x v="0"/>
    <n v="10000"/>
    <x v="866"/>
    <s v=""/>
  </r>
  <r>
    <x v="3"/>
    <x v="0"/>
    <x v="0"/>
    <n v="7000"/>
    <x v="867"/>
    <s v=""/>
  </r>
  <r>
    <x v="3"/>
    <x v="0"/>
    <x v="0"/>
    <n v="20000"/>
    <x v="2396"/>
    <s v=""/>
  </r>
  <r>
    <x v="3"/>
    <x v="0"/>
    <x v="0"/>
    <n v="10000"/>
    <x v="871"/>
    <s v=""/>
  </r>
  <r>
    <x v="3"/>
    <x v="0"/>
    <x v="0"/>
    <n v="0"/>
    <x v="1686"/>
    <s v="MISE A DISPOSITION POSTE A TERRE"/>
  </r>
  <r>
    <x v="3"/>
    <x v="0"/>
    <x v="0"/>
    <n v="90514.3"/>
    <x v="1688"/>
    <s v="MISE A DISPOSITION DE LOCAUX"/>
  </r>
  <r>
    <x v="3"/>
    <x v="0"/>
    <x v="0"/>
    <n v="266773.28000000003"/>
    <x v="1688"/>
    <s v="MISE A DISPOSITION DE LOCAUX"/>
  </r>
  <r>
    <x v="3"/>
    <x v="0"/>
    <x v="0"/>
    <n v="61120.2"/>
    <x v="1688"/>
    <s v="MISE A DISPOSITION DE LOCAUX"/>
  </r>
  <r>
    <x v="3"/>
    <x v="0"/>
    <x v="0"/>
    <n v="72207.539999999994"/>
    <x v="1688"/>
    <s v="MISE A DISPOSITION DE LOCAUX"/>
  </r>
  <r>
    <x v="3"/>
    <x v="0"/>
    <x v="0"/>
    <n v="118724.71"/>
    <x v="1688"/>
    <s v="MISE A DISPOSITION DE LOCAUX"/>
  </r>
  <r>
    <x v="3"/>
    <x v="0"/>
    <x v="0"/>
    <n v="1323600"/>
    <x v="872"/>
    <s v=""/>
  </r>
  <r>
    <x v="3"/>
    <x v="0"/>
    <x v="0"/>
    <n v="8020"/>
    <x v="1691"/>
    <s v="MISE A DISPOSITION PILOTE VDM EMPLACEMENTS LOCAUX"/>
  </r>
  <r>
    <x v="3"/>
    <x v="0"/>
    <x v="0"/>
    <n v="2500"/>
    <x v="3087"/>
    <s v=""/>
  </r>
  <r>
    <x v="3"/>
    <x v="0"/>
    <x v="0"/>
    <n v="2500"/>
    <x v="2397"/>
    <s v=""/>
  </r>
  <r>
    <x v="3"/>
    <x v="0"/>
    <x v="0"/>
    <n v="19000"/>
    <x v="2398"/>
    <s v=""/>
  </r>
  <r>
    <x v="3"/>
    <x v="0"/>
    <x v="0"/>
    <n v="100000"/>
    <x v="873"/>
    <s v=""/>
  </r>
  <r>
    <x v="3"/>
    <x v="0"/>
    <x v="0"/>
    <n v="114000"/>
    <x v="874"/>
    <s v=""/>
  </r>
  <r>
    <x v="3"/>
    <x v="0"/>
    <x v="0"/>
    <n v="2000"/>
    <x v="875"/>
    <s v=""/>
  </r>
  <r>
    <x v="3"/>
    <x v="0"/>
    <x v="0"/>
    <n v="296311.06"/>
    <x v="876"/>
    <s v="MISE A DISPOSITION A TITRE GRATUIT DE LOCAUX"/>
  </r>
  <r>
    <x v="3"/>
    <x v="0"/>
    <x v="0"/>
    <n v="163000"/>
    <x v="2399"/>
    <s v=""/>
  </r>
  <r>
    <x v="3"/>
    <x v="0"/>
    <x v="0"/>
    <n v="1500"/>
    <x v="3088"/>
    <s v=""/>
  </r>
  <r>
    <x v="3"/>
    <x v="0"/>
    <x v="0"/>
    <n v="3450"/>
    <x v="877"/>
    <s v=""/>
  </r>
  <r>
    <x v="3"/>
    <x v="0"/>
    <x v="0"/>
    <n v="11000"/>
    <x v="878"/>
    <s v=""/>
  </r>
  <r>
    <x v="3"/>
    <x v="0"/>
    <x v="0"/>
    <n v="1500"/>
    <x v="3089"/>
    <s v=""/>
  </r>
  <r>
    <x v="3"/>
    <x v="0"/>
    <x v="0"/>
    <n v="184900"/>
    <x v="881"/>
    <s v=""/>
  </r>
  <r>
    <x v="3"/>
    <x v="0"/>
    <x v="0"/>
    <n v="18000"/>
    <x v="882"/>
    <s v=""/>
  </r>
  <r>
    <x v="3"/>
    <x v="0"/>
    <x v="0"/>
    <n v="6993.65"/>
    <x v="3090"/>
    <s v="MISE A DISPOSITION DE LOCAUX"/>
  </r>
  <r>
    <x v="3"/>
    <x v="0"/>
    <x v="0"/>
    <n v="5000"/>
    <x v="2400"/>
    <s v=""/>
  </r>
  <r>
    <x v="3"/>
    <x v="0"/>
    <x v="0"/>
    <n v="3058.65"/>
    <x v="3091"/>
    <s v=""/>
  </r>
  <r>
    <x v="3"/>
    <x v="0"/>
    <x v="0"/>
    <n v="5000"/>
    <x v="886"/>
    <s v=""/>
  </r>
  <r>
    <x v="3"/>
    <x v="0"/>
    <x v="0"/>
    <n v="2000"/>
    <x v="888"/>
    <s v=""/>
  </r>
  <r>
    <x v="3"/>
    <x v="0"/>
    <x v="0"/>
    <n v="2705.55"/>
    <x v="891"/>
    <s v="MISE A DISPOSITION DE LOCAUX"/>
  </r>
  <r>
    <x v="3"/>
    <x v="0"/>
    <x v="0"/>
    <n v="2076.88"/>
    <x v="891"/>
    <s v="MISE A DISPOSITION DE LOCAUX"/>
  </r>
  <r>
    <x v="3"/>
    <x v="0"/>
    <x v="0"/>
    <n v="22254.62"/>
    <x v="1699"/>
    <s v="MISE A DISPOSITION DE LOCAUX"/>
  </r>
  <r>
    <x v="3"/>
    <x v="0"/>
    <x v="0"/>
    <n v="57000"/>
    <x v="894"/>
    <s v="MISE A DISPOSITION DE LOCAUX VILLA VALMER 13007"/>
  </r>
  <r>
    <x v="3"/>
    <x v="0"/>
    <x v="0"/>
    <n v="125000"/>
    <x v="894"/>
    <s v=""/>
  </r>
  <r>
    <x v="3"/>
    <x v="0"/>
    <x v="0"/>
    <n v="13752.18"/>
    <x v="3092"/>
    <s v="MISE A DISPOSITION A TITRE GRATUIT DE LOCAUX 72 RUE DE LA REPUBLIQUE 13002"/>
  </r>
  <r>
    <x v="3"/>
    <x v="0"/>
    <x v="0"/>
    <n v="5848"/>
    <x v="3093"/>
    <s v="PRET DE MATERIEL ISOLOIRS URNES"/>
  </r>
  <r>
    <x v="3"/>
    <x v="0"/>
    <x v="0"/>
    <n v="18332.82"/>
    <x v="3094"/>
    <s v="MISE A DISPOSITION DE LOCAUX"/>
  </r>
  <r>
    <x v="3"/>
    <x v="0"/>
    <x v="0"/>
    <n v="41000"/>
    <x v="895"/>
    <s v=""/>
  </r>
  <r>
    <x v="3"/>
    <x v="0"/>
    <x v="0"/>
    <n v="2009.54"/>
    <x v="3095"/>
    <s v="MISE A DISPOSITION DE LOCAUX"/>
  </r>
  <r>
    <x v="3"/>
    <x v="0"/>
    <x v="0"/>
    <n v="12000"/>
    <x v="2403"/>
    <s v=""/>
  </r>
  <r>
    <x v="3"/>
    <x v="0"/>
    <x v="0"/>
    <n v="223000"/>
    <x v="897"/>
    <s v=""/>
  </r>
  <r>
    <x v="3"/>
    <x v="0"/>
    <x v="0"/>
    <n v="12000"/>
    <x v="898"/>
    <s v=""/>
  </r>
  <r>
    <x v="3"/>
    <x v="0"/>
    <x v="0"/>
    <n v="2485.66"/>
    <x v="2405"/>
    <s v=""/>
  </r>
  <r>
    <x v="3"/>
    <x v="0"/>
    <x v="0"/>
    <n v="5500"/>
    <x v="900"/>
    <s v=""/>
  </r>
  <r>
    <x v="3"/>
    <x v="0"/>
    <x v="0"/>
    <n v="18000"/>
    <x v="901"/>
    <s v=""/>
  </r>
  <r>
    <x v="3"/>
    <x v="0"/>
    <x v="0"/>
    <n v="25954.91"/>
    <x v="902"/>
    <s v="MISE A DISPOSITION DE LOCAUX VILLA VALMER 13007"/>
  </r>
  <r>
    <x v="3"/>
    <x v="0"/>
    <x v="0"/>
    <n v="788.32"/>
    <x v="902"/>
    <s v="MISE A DISPOSITION DE LOCAUX"/>
  </r>
  <r>
    <x v="3"/>
    <x v="0"/>
    <x v="0"/>
    <n v="2000"/>
    <x v="2406"/>
    <s v=""/>
  </r>
  <r>
    <x v="3"/>
    <x v="0"/>
    <x v="0"/>
    <n v="15000"/>
    <x v="3096"/>
    <s v=""/>
  </r>
  <r>
    <x v="3"/>
    <x v="0"/>
    <x v="0"/>
    <n v="10000"/>
    <x v="904"/>
    <s v=""/>
  </r>
  <r>
    <x v="3"/>
    <x v="0"/>
    <x v="0"/>
    <n v="5000"/>
    <x v="907"/>
    <s v=""/>
  </r>
  <r>
    <x v="3"/>
    <x v="0"/>
    <x v="0"/>
    <n v="3000"/>
    <x v="908"/>
    <s v=""/>
  </r>
  <r>
    <x v="3"/>
    <x v="0"/>
    <x v="0"/>
    <n v="12000"/>
    <x v="909"/>
    <s v=""/>
  </r>
  <r>
    <x v="3"/>
    <x v="0"/>
    <x v="0"/>
    <n v="15000"/>
    <x v="910"/>
    <s v=""/>
  </r>
  <r>
    <x v="3"/>
    <x v="0"/>
    <x v="0"/>
    <n v="5000"/>
    <x v="911"/>
    <s v=""/>
  </r>
  <r>
    <x v="3"/>
    <x v="0"/>
    <x v="0"/>
    <n v="20000"/>
    <x v="3097"/>
    <s v=""/>
  </r>
  <r>
    <x v="3"/>
    <x v="0"/>
    <x v="0"/>
    <n v="3000"/>
    <x v="915"/>
    <s v=""/>
  </r>
  <r>
    <x v="3"/>
    <x v="0"/>
    <x v="0"/>
    <n v="8126.93"/>
    <x v="917"/>
    <s v="MISE A DISPOSITION DE LOCAUX"/>
  </r>
  <r>
    <x v="3"/>
    <x v="0"/>
    <x v="0"/>
    <n v="6000"/>
    <x v="1708"/>
    <s v=""/>
  </r>
  <r>
    <x v="3"/>
    <x v="0"/>
    <x v="0"/>
    <n v="4000"/>
    <x v="918"/>
    <s v=""/>
  </r>
  <r>
    <x v="3"/>
    <x v="0"/>
    <x v="0"/>
    <n v="6000"/>
    <x v="919"/>
    <s v=""/>
  </r>
  <r>
    <x v="3"/>
    <x v="0"/>
    <x v="0"/>
    <n v="4686.01"/>
    <x v="1709"/>
    <s v="MISE A DISPOSITION DE LOCAUX"/>
  </r>
  <r>
    <x v="3"/>
    <x v="0"/>
    <x v="0"/>
    <n v="21050"/>
    <x v="920"/>
    <s v=""/>
  </r>
  <r>
    <x v="3"/>
    <x v="0"/>
    <x v="0"/>
    <n v="19953.78"/>
    <x v="921"/>
    <s v=""/>
  </r>
  <r>
    <x v="3"/>
    <x v="0"/>
    <x v="0"/>
    <n v="2985.74"/>
    <x v="3098"/>
    <s v="MISE A DISPOSITION DE LOCAUX"/>
  </r>
  <r>
    <x v="3"/>
    <x v="0"/>
    <x v="0"/>
    <n v="2700.12"/>
    <x v="1711"/>
    <s v="MISE A DISPOSITION DE LOCAUX"/>
  </r>
  <r>
    <x v="3"/>
    <x v="0"/>
    <x v="0"/>
    <n v="4000"/>
    <x v="922"/>
    <s v=""/>
  </r>
  <r>
    <x v="3"/>
    <x v="0"/>
    <x v="0"/>
    <n v="18000"/>
    <x v="3099"/>
    <s v=""/>
  </r>
  <r>
    <x v="3"/>
    <x v="0"/>
    <x v="0"/>
    <n v="5000"/>
    <x v="1713"/>
    <s v=""/>
  </r>
  <r>
    <x v="3"/>
    <x v="0"/>
    <x v="0"/>
    <n v="3000"/>
    <x v="3100"/>
    <s v=""/>
  </r>
  <r>
    <x v="3"/>
    <x v="0"/>
    <x v="0"/>
    <n v="13000"/>
    <x v="923"/>
    <s v=""/>
  </r>
  <r>
    <x v="3"/>
    <x v="0"/>
    <x v="0"/>
    <n v="3000"/>
    <x v="924"/>
    <s v=""/>
  </r>
  <r>
    <x v="3"/>
    <x v="0"/>
    <x v="0"/>
    <n v="9000"/>
    <x v="3101"/>
    <s v=""/>
  </r>
  <r>
    <x v="3"/>
    <x v="0"/>
    <x v="0"/>
    <n v="10000"/>
    <x v="3102"/>
    <s v=""/>
  </r>
  <r>
    <x v="3"/>
    <x v="0"/>
    <x v="0"/>
    <n v="19281.599999999999"/>
    <x v="3103"/>
    <s v=""/>
  </r>
  <r>
    <x v="3"/>
    <x v="0"/>
    <x v="0"/>
    <n v="14261.63"/>
    <x v="926"/>
    <s v="MISE A DISPOSITION DE LOCAUX"/>
  </r>
  <r>
    <x v="3"/>
    <x v="0"/>
    <x v="0"/>
    <n v="22000"/>
    <x v="926"/>
    <s v=""/>
  </r>
  <r>
    <x v="3"/>
    <x v="0"/>
    <x v="0"/>
    <n v="140967.09"/>
    <x v="927"/>
    <s v="MISE A DISPOSITION DE LOCAUX"/>
  </r>
  <r>
    <x v="3"/>
    <x v="0"/>
    <x v="0"/>
    <n v="530000"/>
    <x v="927"/>
    <s v=""/>
  </r>
  <r>
    <x v="3"/>
    <x v="0"/>
    <x v="0"/>
    <n v="49177.599999999999"/>
    <x v="1715"/>
    <s v="MISE A DISPOSITION DE LOCAUX"/>
  </r>
  <r>
    <x v="3"/>
    <x v="0"/>
    <x v="0"/>
    <n v="3000"/>
    <x v="928"/>
    <s v=""/>
  </r>
  <r>
    <x v="3"/>
    <x v="0"/>
    <x v="0"/>
    <n v="20000"/>
    <x v="929"/>
    <s v=""/>
  </r>
  <r>
    <x v="3"/>
    <x v="0"/>
    <x v="0"/>
    <n v="42000"/>
    <x v="930"/>
    <s v=""/>
  </r>
  <r>
    <x v="3"/>
    <x v="0"/>
    <x v="0"/>
    <n v="131704.06"/>
    <x v="3104"/>
    <s v="MISE A DISPOSITION A TITRE GRATUIT DE LOCAUX 5 AVENUE ROSTAND 13003"/>
  </r>
  <r>
    <x v="3"/>
    <x v="0"/>
    <x v="0"/>
    <n v="46000"/>
    <x v="2414"/>
    <s v=""/>
  </r>
  <r>
    <x v="3"/>
    <x v="0"/>
    <x v="0"/>
    <n v="2275"/>
    <x v="2414"/>
    <s v="PRET DE MATERIEL CHAISES TABLES GRILLES"/>
  </r>
  <r>
    <x v="3"/>
    <x v="0"/>
    <x v="0"/>
    <n v="87816"/>
    <x v="2414"/>
    <s v="EMPLACEMENTS LOCAUX"/>
  </r>
  <r>
    <x v="3"/>
    <x v="0"/>
    <x v="0"/>
    <n v="35000"/>
    <x v="1717"/>
    <s v=""/>
  </r>
  <r>
    <x v="3"/>
    <x v="0"/>
    <x v="0"/>
    <n v="2600"/>
    <x v="936"/>
    <s v="OCCUPATION DE SALLES SPORTIVES GYMNASE CALLELONGUE GYMNASE JEAN BOUIN"/>
  </r>
  <r>
    <x v="3"/>
    <x v="0"/>
    <x v="0"/>
    <n v="40000"/>
    <x v="936"/>
    <s v=""/>
  </r>
  <r>
    <x v="3"/>
    <x v="0"/>
    <x v="0"/>
    <n v="16000"/>
    <x v="937"/>
    <s v=""/>
  </r>
  <r>
    <x v="3"/>
    <x v="0"/>
    <x v="0"/>
    <n v="9000"/>
    <x v="938"/>
    <s v=""/>
  </r>
  <r>
    <x v="3"/>
    <x v="0"/>
    <x v="0"/>
    <n v="600"/>
    <x v="939"/>
    <s v=""/>
  </r>
  <r>
    <x v="3"/>
    <x v="0"/>
    <x v="0"/>
    <n v="13700"/>
    <x v="3105"/>
    <s v=""/>
  </r>
  <r>
    <x v="3"/>
    <x v="0"/>
    <x v="0"/>
    <n v="762736.8"/>
    <x v="940"/>
    <s v=""/>
  </r>
  <r>
    <x v="3"/>
    <x v="0"/>
    <x v="0"/>
    <n v="0"/>
    <x v="941"/>
    <s v="MISE A DISPOSITION UN STAND DE TIR A L ARC"/>
  </r>
  <r>
    <x v="3"/>
    <x v="0"/>
    <x v="0"/>
    <n v="2500"/>
    <x v="941"/>
    <s v=""/>
  </r>
  <r>
    <x v="3"/>
    <x v="0"/>
    <x v="0"/>
    <n v="5000"/>
    <x v="3106"/>
    <s v=""/>
  </r>
  <r>
    <x v="3"/>
    <x v="0"/>
    <x v="0"/>
    <n v="1000"/>
    <x v="3107"/>
    <s v=""/>
  </r>
  <r>
    <x v="3"/>
    <x v="0"/>
    <x v="0"/>
    <n v="2600"/>
    <x v="944"/>
    <s v="MISE A DISPOSITION D INSTALLATIONS SPORTIVES STAND DE TIR A L ARC DE ST MENET"/>
  </r>
  <r>
    <x v="3"/>
    <x v="0"/>
    <x v="0"/>
    <n v="2500"/>
    <x v="945"/>
    <s v=""/>
  </r>
  <r>
    <x v="3"/>
    <x v="0"/>
    <x v="0"/>
    <n v="4180.54"/>
    <x v="948"/>
    <s v="MISE A DISPOSITION DE LOCAUX 14 TRAVERSE DE LA SEIGNEURIE 13009"/>
  </r>
  <r>
    <x v="3"/>
    <x v="0"/>
    <x v="0"/>
    <n v="3000"/>
    <x v="2416"/>
    <s v=""/>
  </r>
  <r>
    <x v="3"/>
    <x v="0"/>
    <x v="0"/>
    <n v="317000"/>
    <x v="951"/>
    <s v=""/>
  </r>
  <r>
    <x v="3"/>
    <x v="0"/>
    <x v="0"/>
    <n v="22000"/>
    <x v="952"/>
    <s v=""/>
  </r>
  <r>
    <x v="3"/>
    <x v="0"/>
    <x v="0"/>
    <n v="5817.73"/>
    <x v="3108"/>
    <s v="MISE A DISPOSITION DE LOCAUX 6 IMPASSE DES TILLEULS 13013"/>
  </r>
  <r>
    <x v="3"/>
    <x v="0"/>
    <x v="0"/>
    <n v="23000"/>
    <x v="3109"/>
    <s v=""/>
  </r>
  <r>
    <x v="3"/>
    <x v="0"/>
    <x v="0"/>
    <n v="600"/>
    <x v="1719"/>
    <s v=""/>
  </r>
  <r>
    <x v="3"/>
    <x v="0"/>
    <x v="0"/>
    <n v="1200"/>
    <x v="1720"/>
    <s v=""/>
  </r>
  <r>
    <x v="3"/>
    <x v="0"/>
    <x v="0"/>
    <n v="8000"/>
    <x v="955"/>
    <s v=""/>
  </r>
  <r>
    <x v="3"/>
    <x v="0"/>
    <x v="0"/>
    <n v="165853"/>
    <x v="956"/>
    <s v=""/>
  </r>
  <r>
    <x v="3"/>
    <x v="0"/>
    <x v="0"/>
    <n v="7000"/>
    <x v="958"/>
    <s v=""/>
  </r>
  <r>
    <x v="3"/>
    <x v="0"/>
    <x v="0"/>
    <n v="3000"/>
    <x v="959"/>
    <s v=""/>
  </r>
  <r>
    <x v="3"/>
    <x v="0"/>
    <x v="0"/>
    <n v="7000"/>
    <x v="1723"/>
    <s v=""/>
  </r>
  <r>
    <x v="3"/>
    <x v="0"/>
    <x v="0"/>
    <n v="3000"/>
    <x v="3110"/>
    <s v=""/>
  </r>
  <r>
    <x v="3"/>
    <x v="0"/>
    <x v="0"/>
    <n v="10000"/>
    <x v="963"/>
    <s v=""/>
  </r>
  <r>
    <x v="3"/>
    <x v="0"/>
    <x v="0"/>
    <n v="5000"/>
    <x v="964"/>
    <s v=""/>
  </r>
  <r>
    <x v="3"/>
    <x v="0"/>
    <x v="0"/>
    <n v="28920"/>
    <x v="965"/>
    <s v=""/>
  </r>
  <r>
    <x v="3"/>
    <x v="0"/>
    <x v="0"/>
    <n v="10000"/>
    <x v="966"/>
    <s v=""/>
  </r>
  <r>
    <x v="3"/>
    <x v="0"/>
    <x v="0"/>
    <n v="2500"/>
    <x v="967"/>
    <s v="MISE A DISPOSITION DE LOCAUX"/>
  </r>
  <r>
    <x v="3"/>
    <x v="0"/>
    <x v="0"/>
    <n v="5000"/>
    <x v="967"/>
    <s v=""/>
  </r>
  <r>
    <x v="3"/>
    <x v="0"/>
    <x v="0"/>
    <n v="2000"/>
    <x v="3111"/>
    <s v=""/>
  </r>
  <r>
    <x v="3"/>
    <x v="0"/>
    <x v="0"/>
    <n v="1650"/>
    <x v="2418"/>
    <s v=""/>
  </r>
  <r>
    <x v="3"/>
    <x v="0"/>
    <x v="0"/>
    <n v="3000"/>
    <x v="969"/>
    <s v=""/>
  </r>
  <r>
    <x v="3"/>
    <x v="0"/>
    <x v="0"/>
    <n v="9000"/>
    <x v="1726"/>
    <s v=""/>
  </r>
  <r>
    <x v="3"/>
    <x v="0"/>
    <x v="0"/>
    <n v="6000"/>
    <x v="973"/>
    <s v=""/>
  </r>
  <r>
    <x v="3"/>
    <x v="0"/>
    <x v="0"/>
    <n v="9825"/>
    <x v="974"/>
    <s v="PRET DE MATERIEL PLATEAUX TRETEAUX BANCS"/>
  </r>
  <r>
    <x v="3"/>
    <x v="0"/>
    <x v="0"/>
    <n v="30000"/>
    <x v="974"/>
    <s v=""/>
  </r>
  <r>
    <x v="3"/>
    <x v="0"/>
    <x v="0"/>
    <n v="360"/>
    <x v="975"/>
    <s v="PRET BATEAUX A MOTEUR"/>
  </r>
  <r>
    <x v="3"/>
    <x v="0"/>
    <x v="0"/>
    <n v="40000"/>
    <x v="975"/>
    <s v=""/>
  </r>
  <r>
    <x v="3"/>
    <x v="0"/>
    <x v="0"/>
    <n v="0"/>
    <x v="1727"/>
    <s v="EXPLOITATION DES LOCAUX SITUES SUR LE STADE ROGER COUDERC 23 BD SEMON BOLIVAR 13015 MARSEILLE"/>
  </r>
  <r>
    <x v="3"/>
    <x v="0"/>
    <x v="0"/>
    <n v="4000"/>
    <x v="1727"/>
    <s v=""/>
  </r>
  <r>
    <x v="3"/>
    <x v="0"/>
    <x v="0"/>
    <n v="825"/>
    <x v="976"/>
    <s v="MISE A DISPOSITION DE LOCAUX STADE ROGER COUDERC ET STADE DU MOUTON"/>
  </r>
  <r>
    <x v="3"/>
    <x v="0"/>
    <x v="0"/>
    <n v="10000"/>
    <x v="976"/>
    <s v=""/>
  </r>
  <r>
    <x v="3"/>
    <x v="0"/>
    <x v="0"/>
    <n v="314.3"/>
    <x v="3112"/>
    <s v="MISE A DISPOSITION DE LOCAUX"/>
  </r>
  <r>
    <x v="3"/>
    <x v="0"/>
    <x v="0"/>
    <n v="449219.73"/>
    <x v="3112"/>
    <s v="MISE A DISPOSITION DE LOCAUX"/>
  </r>
  <r>
    <x v="3"/>
    <x v="0"/>
    <x v="0"/>
    <n v="6107.14"/>
    <x v="979"/>
    <s v="MISE A DISPOSITION DE LOCAUX 1 RUE BOISSEAU 13016 117 RUE RABELAIS 13016"/>
  </r>
  <r>
    <x v="3"/>
    <x v="0"/>
    <x v="0"/>
    <n v="8000"/>
    <x v="980"/>
    <s v=""/>
  </r>
  <r>
    <x v="3"/>
    <x v="0"/>
    <x v="0"/>
    <n v="4620"/>
    <x v="3113"/>
    <s v="PRET DE MATERIEL ISOLOIRS URNES"/>
  </r>
  <r>
    <x v="3"/>
    <x v="0"/>
    <x v="0"/>
    <n v="7000"/>
    <x v="2419"/>
    <s v=""/>
  </r>
  <r>
    <x v="3"/>
    <x v="0"/>
    <x v="0"/>
    <n v="4000"/>
    <x v="1732"/>
    <s v=""/>
  </r>
  <r>
    <x v="3"/>
    <x v="0"/>
    <x v="0"/>
    <n v="5000"/>
    <x v="985"/>
    <s v="PRODUCTION DE DOCUMENTS SUPPORTS A L ORGANISATION D UNE MANIFESTATION"/>
  </r>
  <r>
    <x v="3"/>
    <x v="0"/>
    <x v="0"/>
    <n v="76000"/>
    <x v="986"/>
    <s v=""/>
  </r>
  <r>
    <x v="3"/>
    <x v="0"/>
    <x v="0"/>
    <n v="2500"/>
    <x v="987"/>
    <s v="MISE A DISPOSITION DE LOCAUX"/>
  </r>
  <r>
    <x v="3"/>
    <x v="0"/>
    <x v="0"/>
    <n v="812140.8"/>
    <x v="987"/>
    <s v=""/>
  </r>
  <r>
    <x v="3"/>
    <x v="0"/>
    <x v="0"/>
    <n v="2500"/>
    <x v="988"/>
    <s v=""/>
  </r>
  <r>
    <x v="3"/>
    <x v="0"/>
    <x v="0"/>
    <n v="24327.84"/>
    <x v="3114"/>
    <s v="MISE A DISPOSITION A TITRE GRATUIT DE LOCAUX IMMEUBLE COMMUNICA 2 PLACE F.MIREUR 13001"/>
  </r>
  <r>
    <x v="3"/>
    <x v="0"/>
    <x v="0"/>
    <n v="3000"/>
    <x v="990"/>
    <s v=""/>
  </r>
  <r>
    <x v="3"/>
    <x v="0"/>
    <x v="0"/>
    <n v="3600"/>
    <x v="1733"/>
    <s v="MISE A DISPOSITION LOCAUX PAVILLON M PRESTATIONS PROTOCOLAIRES"/>
  </r>
  <r>
    <x v="3"/>
    <x v="0"/>
    <x v="0"/>
    <n v="5330"/>
    <x v="3115"/>
    <s v="MISE A DISPOSITION 1 TERRAIN DE CAMP 1 ESPACE D ENTREPOSAGE D EQUIPEMENTS ET DE PERSONNEL"/>
  </r>
  <r>
    <x v="3"/>
    <x v="0"/>
    <x v="0"/>
    <n v="2640"/>
    <x v="991"/>
    <s v="PRET DE MATERIEL PLATEAUX TRETEAUX CHAISES BANCS"/>
  </r>
  <r>
    <x v="3"/>
    <x v="0"/>
    <x v="0"/>
    <n v="1500"/>
    <x v="992"/>
    <s v="MISE A DISPOSITION DE TERRAINS"/>
  </r>
  <r>
    <x v="3"/>
    <x v="0"/>
    <x v="0"/>
    <n v="10000"/>
    <x v="992"/>
    <s v=""/>
  </r>
  <r>
    <x v="3"/>
    <x v="0"/>
    <x v="0"/>
    <n v="1775.15"/>
    <x v="3116"/>
    <s v=""/>
  </r>
  <r>
    <x v="3"/>
    <x v="0"/>
    <x v="0"/>
    <n v="500"/>
    <x v="995"/>
    <s v=""/>
  </r>
  <r>
    <x v="3"/>
    <x v="0"/>
    <x v="0"/>
    <n v="1500"/>
    <x v="996"/>
    <s v=""/>
  </r>
  <r>
    <x v="3"/>
    <x v="0"/>
    <x v="0"/>
    <n v="3224"/>
    <x v="1735"/>
    <s v="EMPLACEMENTS LOCAUX"/>
  </r>
  <r>
    <x v="3"/>
    <x v="0"/>
    <x v="0"/>
    <n v="16555.400000000001"/>
    <x v="1735"/>
    <s v=""/>
  </r>
  <r>
    <x v="3"/>
    <x v="0"/>
    <x v="0"/>
    <n v="7000"/>
    <x v="997"/>
    <s v=""/>
  </r>
  <r>
    <x v="3"/>
    <x v="0"/>
    <x v="0"/>
    <n v="104500"/>
    <x v="2420"/>
    <s v=""/>
  </r>
  <r>
    <x v="3"/>
    <x v="0"/>
    <x v="0"/>
    <n v="5416"/>
    <x v="3117"/>
    <s v="MISE A DISPOSITION DE LOCAUX"/>
  </r>
  <r>
    <x v="3"/>
    <x v="0"/>
    <x v="0"/>
    <n v="1000"/>
    <x v="3118"/>
    <s v=""/>
  </r>
  <r>
    <x v="3"/>
    <x v="0"/>
    <x v="0"/>
    <n v="32424"/>
    <x v="3119"/>
    <s v="PRET BATEAUX KIT DE BOUEES BALISAGE ONE DESIGN"/>
  </r>
  <r>
    <x v="3"/>
    <x v="0"/>
    <x v="0"/>
    <n v="15000"/>
    <x v="1001"/>
    <s v=""/>
  </r>
  <r>
    <x v="3"/>
    <x v="0"/>
    <x v="0"/>
    <n v="1196.6500000000001"/>
    <x v="3120"/>
    <s v=""/>
  </r>
  <r>
    <x v="3"/>
    <x v="0"/>
    <x v="0"/>
    <n v="8000"/>
    <x v="1002"/>
    <s v=""/>
  </r>
  <r>
    <x v="3"/>
    <x v="0"/>
    <x v="0"/>
    <n v="3500"/>
    <x v="1003"/>
    <s v=""/>
  </r>
  <r>
    <x v="3"/>
    <x v="0"/>
    <x v="0"/>
    <n v="14500"/>
    <x v="1004"/>
    <s v=""/>
  </r>
  <r>
    <x v="3"/>
    <x v="0"/>
    <x v="0"/>
    <n v="2861.16"/>
    <x v="3121"/>
    <s v="MISE A DISPOSITION DE LOCAUX"/>
  </r>
  <r>
    <x v="3"/>
    <x v="0"/>
    <x v="0"/>
    <n v="10626.28"/>
    <x v="1738"/>
    <s v="MISE A DISPOSITION DE LOCAUX"/>
  </r>
  <r>
    <x v="3"/>
    <x v="0"/>
    <x v="0"/>
    <n v="3134.91"/>
    <x v="3122"/>
    <s v="MISE À DISPOSITION TERRAIN BATIMENTS"/>
  </r>
  <r>
    <x v="3"/>
    <x v="0"/>
    <x v="0"/>
    <n v="6125"/>
    <x v="3123"/>
    <s v="PRET DE MATERIEL PLATEAUX CHAISES TRETEAUX GRILLES"/>
  </r>
  <r>
    <x v="3"/>
    <x v="0"/>
    <x v="0"/>
    <n v="20000"/>
    <x v="3124"/>
    <s v=""/>
  </r>
  <r>
    <x v="3"/>
    <x v="0"/>
    <x v="0"/>
    <n v="2697.51"/>
    <x v="1743"/>
    <s v="MISE A DISPOSITION DE LOCAUX"/>
  </r>
  <r>
    <x v="3"/>
    <x v="0"/>
    <x v="0"/>
    <n v="3000"/>
    <x v="1744"/>
    <s v=""/>
  </r>
  <r>
    <x v="3"/>
    <x v="0"/>
    <x v="0"/>
    <n v="63284.94"/>
    <x v="1007"/>
    <s v=""/>
  </r>
  <r>
    <x v="3"/>
    <x v="0"/>
    <x v="0"/>
    <n v="14173.45"/>
    <x v="1008"/>
    <s v=""/>
  </r>
  <r>
    <x v="3"/>
    <x v="0"/>
    <x v="0"/>
    <n v="826.3"/>
    <x v="1010"/>
    <s v="MISE A DISPOSITION DE LOCAUX"/>
  </r>
  <r>
    <x v="3"/>
    <x v="0"/>
    <x v="0"/>
    <n v="7000"/>
    <x v="1010"/>
    <s v=""/>
  </r>
  <r>
    <x v="3"/>
    <x v="0"/>
    <x v="0"/>
    <n v="2500"/>
    <x v="1011"/>
    <s v=""/>
  </r>
  <r>
    <x v="3"/>
    <x v="0"/>
    <x v="0"/>
    <n v="10500"/>
    <x v="1013"/>
    <s v=""/>
  </r>
  <r>
    <x v="3"/>
    <x v="0"/>
    <x v="0"/>
    <n v="4000"/>
    <x v="1014"/>
    <s v=""/>
  </r>
  <r>
    <x v="3"/>
    <x v="0"/>
    <x v="0"/>
    <n v="1000"/>
    <x v="3125"/>
    <s v=""/>
  </r>
  <r>
    <x v="3"/>
    <x v="0"/>
    <x v="0"/>
    <n v="10092.5"/>
    <x v="3126"/>
    <s v=""/>
  </r>
  <r>
    <x v="3"/>
    <x v="0"/>
    <x v="0"/>
    <n v="4000"/>
    <x v="2426"/>
    <s v=""/>
  </r>
  <r>
    <x v="3"/>
    <x v="0"/>
    <x v="0"/>
    <n v="3000"/>
    <x v="1016"/>
    <s v=""/>
  </r>
  <r>
    <x v="3"/>
    <x v="0"/>
    <x v="0"/>
    <n v="7000"/>
    <x v="1747"/>
    <s v=""/>
  </r>
  <r>
    <x v="3"/>
    <x v="0"/>
    <x v="0"/>
    <n v="3000"/>
    <x v="1019"/>
    <s v=""/>
  </r>
  <r>
    <x v="3"/>
    <x v="0"/>
    <x v="0"/>
    <n v="2800"/>
    <x v="1022"/>
    <s v=""/>
  </r>
  <r>
    <x v="3"/>
    <x v="0"/>
    <x v="0"/>
    <n v="150000"/>
    <x v="1023"/>
    <s v=""/>
  </r>
  <r>
    <x v="3"/>
    <x v="0"/>
    <x v="0"/>
    <n v="1500"/>
    <x v="3127"/>
    <s v=""/>
  </r>
  <r>
    <x v="3"/>
    <x v="0"/>
    <x v="0"/>
    <n v="3100"/>
    <x v="3128"/>
    <s v="PRET DE MATERIEL PLATEAUX CHAISES TRETEAUX GRILLES CADDIES"/>
  </r>
  <r>
    <x v="3"/>
    <x v="0"/>
    <x v="0"/>
    <n v="1500"/>
    <x v="3129"/>
    <s v=""/>
  </r>
  <r>
    <x v="3"/>
    <x v="0"/>
    <x v="0"/>
    <n v="1926.65"/>
    <x v="3130"/>
    <s v="MISE A DISPOSITION DE LOCAUX"/>
  </r>
  <r>
    <x v="3"/>
    <x v="0"/>
    <x v="0"/>
    <n v="13500"/>
    <x v="3131"/>
    <s v=""/>
  </r>
  <r>
    <x v="3"/>
    <x v="0"/>
    <x v="0"/>
    <n v="32333"/>
    <x v="3132"/>
    <s v="PRET DE BALISAGE VOILE EN TETE BATEAUX KIT DE BOUEES"/>
  </r>
  <r>
    <x v="3"/>
    <x v="0"/>
    <x v="0"/>
    <n v="10000"/>
    <x v="3132"/>
    <s v=""/>
  </r>
  <r>
    <x v="3"/>
    <x v="0"/>
    <x v="0"/>
    <n v="31000"/>
    <x v="1025"/>
    <s v=""/>
  </r>
  <r>
    <x v="3"/>
    <x v="0"/>
    <x v="0"/>
    <n v="4000"/>
    <x v="3133"/>
    <s v="PRET DE MATERIEL PLATEAUX TRETEAUX CHAISES"/>
  </r>
  <r>
    <x v="3"/>
    <x v="0"/>
    <x v="0"/>
    <n v="1076.6500000000001"/>
    <x v="1026"/>
    <s v="MISE A DISPOSITION DE LOCAUX"/>
  </r>
  <r>
    <x v="3"/>
    <x v="0"/>
    <x v="0"/>
    <n v="4000"/>
    <x v="2428"/>
    <s v=""/>
  </r>
  <r>
    <x v="3"/>
    <x v="0"/>
    <x v="0"/>
    <n v="2600"/>
    <x v="2429"/>
    <s v="OCCUPATION D UNE SALLE SPORTIVE GYMNASE CORDERIE"/>
  </r>
  <r>
    <x v="3"/>
    <x v="0"/>
    <x v="0"/>
    <n v="1500"/>
    <x v="2429"/>
    <s v=""/>
  </r>
  <r>
    <x v="3"/>
    <x v="0"/>
    <x v="0"/>
    <n v="0"/>
    <x v="1027"/>
    <s v="CRENEAUX HORAIRES EQUIPEMENTS SPORTIFS"/>
  </r>
  <r>
    <x v="3"/>
    <x v="0"/>
    <x v="0"/>
    <n v="25000"/>
    <x v="1027"/>
    <s v=""/>
  </r>
  <r>
    <x v="3"/>
    <x v="0"/>
    <x v="0"/>
    <n v="0"/>
    <x v="3134"/>
    <s v="EXPLOITATION DES LOCAUX SITUES SUR LE GYMNASE DU SABLIER 52 BD DU SABLIER 13008 MARSEILLE"/>
  </r>
  <r>
    <x v="3"/>
    <x v="0"/>
    <x v="0"/>
    <n v="1630.15"/>
    <x v="2430"/>
    <s v="MISE A DISPOSITION DE LOCAUX 10 AVENUE DU GROUPE SCOLAIRE 13012"/>
  </r>
  <r>
    <x v="3"/>
    <x v="0"/>
    <x v="0"/>
    <n v="0"/>
    <x v="3135"/>
    <s v="MISE A DISPOSITION DE LOCAUX STADE DE LA MARTINE 13015"/>
  </r>
  <r>
    <x v="3"/>
    <x v="0"/>
    <x v="0"/>
    <n v="11349.27"/>
    <x v="3136"/>
    <s v="MISE A DISPOSITION DE LOCAUX"/>
  </r>
  <r>
    <x v="3"/>
    <x v="0"/>
    <x v="0"/>
    <n v="10000"/>
    <x v="1031"/>
    <s v=""/>
  </r>
  <r>
    <x v="3"/>
    <x v="0"/>
    <x v="0"/>
    <n v="3000"/>
    <x v="1032"/>
    <s v=""/>
  </r>
  <r>
    <x v="3"/>
    <x v="0"/>
    <x v="0"/>
    <n v="17875"/>
    <x v="1033"/>
    <s v="MISE A DISPOSITION D INSTALLATIONS SPORTIVES"/>
  </r>
  <r>
    <x v="3"/>
    <x v="0"/>
    <x v="0"/>
    <n v="200000"/>
    <x v="1033"/>
    <s v=""/>
  </r>
  <r>
    <x v="3"/>
    <x v="0"/>
    <x v="0"/>
    <n v="278600"/>
    <x v="1035"/>
    <s v=""/>
  </r>
  <r>
    <x v="3"/>
    <x v="0"/>
    <x v="0"/>
    <n v="1800"/>
    <x v="1035"/>
    <s v="MISE A DISPOSITION D INSTALLATIONS SPORTIVES"/>
  </r>
  <r>
    <x v="3"/>
    <x v="0"/>
    <x v="0"/>
    <n v="12162.59"/>
    <x v="1036"/>
    <s v="MISE A DISPOSITION DE LOCAUX 2 CHEMIN DES LANCIERS PARC BORTOLI 13008"/>
  </r>
  <r>
    <x v="3"/>
    <x v="0"/>
    <x v="0"/>
    <n v="6000"/>
    <x v="1037"/>
    <s v=""/>
  </r>
  <r>
    <x v="3"/>
    <x v="0"/>
    <x v="0"/>
    <n v="12300"/>
    <x v="3137"/>
    <s v=""/>
  </r>
  <r>
    <x v="3"/>
    <x v="0"/>
    <x v="0"/>
    <n v="0"/>
    <x v="3138"/>
    <s v="MISE A DISPOSITION BOITE AUX LETTRES SALLE DE REUNION ET SALLE PEDAGOGIQUE MUSEUM 13004"/>
  </r>
  <r>
    <x v="3"/>
    <x v="0"/>
    <x v="0"/>
    <n v="28000"/>
    <x v="1040"/>
    <s v=""/>
  </r>
  <r>
    <x v="3"/>
    <x v="0"/>
    <x v="0"/>
    <n v="35000"/>
    <x v="1041"/>
    <s v=""/>
  </r>
  <r>
    <x v="3"/>
    <x v="0"/>
    <x v="0"/>
    <n v="392102"/>
    <x v="1042"/>
    <s v=""/>
  </r>
  <r>
    <x v="3"/>
    <x v="0"/>
    <x v="0"/>
    <n v="5401.34"/>
    <x v="1043"/>
    <s v="MISE A DISPOSITION DE LOCAUX"/>
  </r>
  <r>
    <x v="3"/>
    <x v="0"/>
    <x v="0"/>
    <n v="30000"/>
    <x v="1044"/>
    <s v=""/>
  </r>
  <r>
    <x v="3"/>
    <x v="0"/>
    <x v="0"/>
    <n v="5000"/>
    <x v="1754"/>
    <s v=""/>
  </r>
  <r>
    <x v="3"/>
    <x v="0"/>
    <x v="0"/>
    <n v="635"/>
    <x v="1045"/>
    <s v="PRET DE MATERIEL PLATEAUX TRETEAUX CHAISES GRILLES"/>
  </r>
  <r>
    <x v="3"/>
    <x v="0"/>
    <x v="0"/>
    <n v="98738.66"/>
    <x v="1046"/>
    <s v="MISE A DISPOSITION DE LOCAUX"/>
  </r>
  <r>
    <x v="3"/>
    <x v="0"/>
    <x v="0"/>
    <n v="20000"/>
    <x v="1046"/>
    <s v=""/>
  </r>
  <r>
    <x v="3"/>
    <x v="0"/>
    <x v="0"/>
    <n v="432"/>
    <x v="3139"/>
    <s v="EMPLACEMENTS LOCAUX"/>
  </r>
  <r>
    <x v="3"/>
    <x v="0"/>
    <x v="0"/>
    <n v="5000"/>
    <x v="2434"/>
    <s v=""/>
  </r>
  <r>
    <x v="3"/>
    <x v="0"/>
    <x v="0"/>
    <n v="2976.63"/>
    <x v="3140"/>
    <s v=""/>
  </r>
  <r>
    <x v="3"/>
    <x v="0"/>
    <x v="0"/>
    <n v="16000"/>
    <x v="3141"/>
    <s v=""/>
  </r>
  <r>
    <x v="3"/>
    <x v="0"/>
    <x v="0"/>
    <n v="1000"/>
    <x v="3142"/>
    <s v=""/>
  </r>
  <r>
    <x v="3"/>
    <x v="0"/>
    <x v="0"/>
    <n v="1500"/>
    <x v="1049"/>
    <s v=""/>
  </r>
  <r>
    <x v="3"/>
    <x v="0"/>
    <x v="0"/>
    <n v="6000"/>
    <x v="3143"/>
    <s v=""/>
  </r>
  <r>
    <x v="3"/>
    <x v="0"/>
    <x v="0"/>
    <n v="5000"/>
    <x v="1050"/>
    <s v=""/>
  </r>
  <r>
    <x v="3"/>
    <x v="0"/>
    <x v="0"/>
    <n v="41000"/>
    <x v="1051"/>
    <s v=""/>
  </r>
  <r>
    <x v="3"/>
    <x v="0"/>
    <x v="0"/>
    <n v="15000"/>
    <x v="1761"/>
    <s v=""/>
  </r>
  <r>
    <x v="3"/>
    <x v="0"/>
    <x v="0"/>
    <n v="45000"/>
    <x v="1052"/>
    <s v=""/>
  </r>
  <r>
    <x v="3"/>
    <x v="0"/>
    <x v="0"/>
    <n v="12000"/>
    <x v="1053"/>
    <s v=""/>
  </r>
  <r>
    <x v="3"/>
    <x v="0"/>
    <x v="0"/>
    <n v="52707.82"/>
    <x v="1054"/>
    <s v="MISE A DISPOSITION DE LOCAUX"/>
  </r>
  <r>
    <x v="3"/>
    <x v="0"/>
    <x v="0"/>
    <n v="510000"/>
    <x v="1054"/>
    <s v=""/>
  </r>
  <r>
    <x v="3"/>
    <x v="0"/>
    <x v="0"/>
    <n v="1292.28"/>
    <x v="3144"/>
    <s v="MISE A DISPOSITION D UN TERRAIN 39 RUE DE L AIGUILLETTE 13012"/>
  </r>
  <r>
    <x v="3"/>
    <x v="0"/>
    <x v="0"/>
    <n v="100000"/>
    <x v="1055"/>
    <s v=""/>
  </r>
  <r>
    <x v="3"/>
    <x v="0"/>
    <x v="0"/>
    <n v="1052"/>
    <x v="3145"/>
    <s v="MISE À DISPOSITION DE LOCAUX"/>
  </r>
  <r>
    <x v="3"/>
    <x v="0"/>
    <x v="0"/>
    <n v="10000"/>
    <x v="3146"/>
    <s v=""/>
  </r>
  <r>
    <x v="3"/>
    <x v="0"/>
    <x v="0"/>
    <n v="879.82"/>
    <x v="1056"/>
    <s v="MISE A DISPOSITION DE TERRAIN 280 BD MICHELET 13008"/>
  </r>
  <r>
    <x v="3"/>
    <x v="0"/>
    <x v="0"/>
    <n v="72570.100000000006"/>
    <x v="3147"/>
    <s v="MISE A DISPOSITION DE LOCAUX ROUTE LEON LACHAMP 13009"/>
  </r>
  <r>
    <x v="3"/>
    <x v="0"/>
    <x v="0"/>
    <n v="4050"/>
    <x v="3148"/>
    <s v="MISE A DISPOSITION DE LOCAUX D UN TERRAIN"/>
  </r>
  <r>
    <x v="3"/>
    <x v="0"/>
    <x v="0"/>
    <n v="16000"/>
    <x v="3149"/>
    <s v=""/>
  </r>
  <r>
    <x v="3"/>
    <x v="0"/>
    <x v="0"/>
    <n v="10484.5"/>
    <x v="1763"/>
    <s v=""/>
  </r>
  <r>
    <x v="3"/>
    <x v="0"/>
    <x v="0"/>
    <n v="12000"/>
    <x v="1058"/>
    <s v=""/>
  </r>
  <r>
    <x v="3"/>
    <x v="0"/>
    <x v="0"/>
    <n v="2250"/>
    <x v="1059"/>
    <s v="PRET DE MATERIEL TABLES CHAISES"/>
  </r>
  <r>
    <x v="3"/>
    <x v="0"/>
    <x v="0"/>
    <n v="15000"/>
    <x v="1061"/>
    <s v=""/>
  </r>
  <r>
    <x v="3"/>
    <x v="0"/>
    <x v="0"/>
    <n v="28000"/>
    <x v="1062"/>
    <s v=""/>
  </r>
  <r>
    <x v="3"/>
    <x v="0"/>
    <x v="0"/>
    <n v="13358.89"/>
    <x v="1063"/>
    <s v="MISE A DISPOSITION DE LOCAUX"/>
  </r>
  <r>
    <x v="3"/>
    <x v="0"/>
    <x v="0"/>
    <n v="330000"/>
    <x v="1063"/>
    <s v=""/>
  </r>
  <r>
    <x v="3"/>
    <x v="0"/>
    <x v="0"/>
    <n v="226000"/>
    <x v="1064"/>
    <s v=""/>
  </r>
  <r>
    <x v="3"/>
    <x v="0"/>
    <x v="0"/>
    <n v="500"/>
    <x v="1065"/>
    <s v="MISE A DISPOSITION SALLE DE CONFERENCE MUSEUM 19/05/17"/>
  </r>
  <r>
    <x v="3"/>
    <x v="0"/>
    <x v="0"/>
    <n v="354998.54"/>
    <x v="1065"/>
    <s v="MISE A DISPOSITION DE LOCAUX"/>
  </r>
  <r>
    <x v="3"/>
    <x v="0"/>
    <x v="0"/>
    <n v="2030000"/>
    <x v="1767"/>
    <s v=""/>
  </r>
  <r>
    <x v="3"/>
    <x v="0"/>
    <x v="0"/>
    <n v="199803.79"/>
    <x v="1066"/>
    <s v="MISE A DISPOSITION DE LOCAUX"/>
  </r>
  <r>
    <x v="3"/>
    <x v="0"/>
    <x v="0"/>
    <n v="1085900"/>
    <x v="1066"/>
    <s v=""/>
  </r>
  <r>
    <x v="3"/>
    <x v="0"/>
    <x v="0"/>
    <n v="2100"/>
    <x v="1068"/>
    <s v="PRET DE MATERIEL ISOLOIRS URNES"/>
  </r>
  <r>
    <x v="3"/>
    <x v="0"/>
    <x v="0"/>
    <n v="279348.21999999997"/>
    <x v="1068"/>
    <s v="MISE A DISPOSITION DE LOCAUX"/>
  </r>
  <r>
    <x v="3"/>
    <x v="0"/>
    <x v="0"/>
    <n v="656312.44999999995"/>
    <x v="1068"/>
    <s v=""/>
  </r>
  <r>
    <x v="3"/>
    <x v="0"/>
    <x v="0"/>
    <n v="3294.95"/>
    <x v="1069"/>
    <s v="MISE A DISPOSITION DE LOCAUX"/>
  </r>
  <r>
    <x v="3"/>
    <x v="0"/>
    <x v="0"/>
    <n v="1151200"/>
    <x v="1069"/>
    <s v=""/>
  </r>
  <r>
    <x v="3"/>
    <x v="0"/>
    <x v="0"/>
    <n v="1600"/>
    <x v="1071"/>
    <s v="MISE A DISPOSITION DE LA SALLE MIROIR ET DE L AUDITORIUM DU MUSEE D HISTOIRE"/>
  </r>
  <r>
    <x v="3"/>
    <x v="0"/>
    <x v="0"/>
    <n v="45557.55"/>
    <x v="1071"/>
    <s v=""/>
  </r>
  <r>
    <x v="3"/>
    <x v="0"/>
    <x v="0"/>
    <n v="4181.12"/>
    <x v="1072"/>
    <s v="MISE A DISPOSITION D UN TERRAIN CHEMIN DU VALLON DE LA BARASSE"/>
  </r>
  <r>
    <x v="3"/>
    <x v="0"/>
    <x v="0"/>
    <n v="1783.95"/>
    <x v="1769"/>
    <s v="MISE A DISPOSITION DE LOCAUX"/>
  </r>
  <r>
    <x v="3"/>
    <x v="0"/>
    <x v="0"/>
    <n v="1180"/>
    <x v="3150"/>
    <s v="PRET DE MATERIEL PLATEAUX CHAISES TRETEAUX"/>
  </r>
  <r>
    <x v="3"/>
    <x v="0"/>
    <x v="0"/>
    <n v="7000"/>
    <x v="1073"/>
    <s v=""/>
  </r>
  <r>
    <x v="3"/>
    <x v="0"/>
    <x v="0"/>
    <n v="6200"/>
    <x v="2440"/>
    <s v=""/>
  </r>
  <r>
    <x v="3"/>
    <x v="0"/>
    <x v="0"/>
    <n v="28000"/>
    <x v="1075"/>
    <s v=""/>
  </r>
  <r>
    <x v="3"/>
    <x v="0"/>
    <x v="0"/>
    <n v="1000"/>
    <x v="1771"/>
    <s v=""/>
  </r>
  <r>
    <x v="3"/>
    <x v="0"/>
    <x v="0"/>
    <n v="64000"/>
    <x v="1076"/>
    <s v=""/>
  </r>
  <r>
    <x v="3"/>
    <x v="0"/>
    <x v="0"/>
    <n v="6000"/>
    <x v="1077"/>
    <s v=""/>
  </r>
  <r>
    <x v="3"/>
    <x v="0"/>
    <x v="0"/>
    <n v="1000"/>
    <x v="3151"/>
    <s v=""/>
  </r>
  <r>
    <x v="3"/>
    <x v="0"/>
    <x v="0"/>
    <n v="7000"/>
    <x v="1079"/>
    <s v=""/>
  </r>
  <r>
    <x v="3"/>
    <x v="0"/>
    <x v="0"/>
    <n v="1293"/>
    <x v="1773"/>
    <s v="EMPLACEMENTS LOCAUX"/>
  </r>
  <r>
    <x v="3"/>
    <x v="0"/>
    <x v="0"/>
    <n v="2985.74"/>
    <x v="3152"/>
    <s v="MISE A DISPOSITION DE LOCAUX"/>
  </r>
  <r>
    <x v="3"/>
    <x v="0"/>
    <x v="0"/>
    <n v="2500"/>
    <x v="3153"/>
    <s v=""/>
  </r>
  <r>
    <x v="3"/>
    <x v="0"/>
    <x v="0"/>
    <n v="7000"/>
    <x v="2444"/>
    <s v=""/>
  </r>
  <r>
    <x v="3"/>
    <x v="0"/>
    <x v="0"/>
    <n v="2985.74"/>
    <x v="3154"/>
    <s v="MISE A DISPOSITION DE LOCAUX"/>
  </r>
  <r>
    <x v="3"/>
    <x v="0"/>
    <x v="0"/>
    <n v="2009.54"/>
    <x v="3155"/>
    <s v="MISE A DISPOSITION DE LOCAUX"/>
  </r>
  <r>
    <x v="3"/>
    <x v="0"/>
    <x v="0"/>
    <n v="10000"/>
    <x v="2446"/>
    <s v=""/>
  </r>
  <r>
    <x v="3"/>
    <x v="0"/>
    <x v="0"/>
    <n v="950"/>
    <x v="3156"/>
    <s v="MISE A DISPOSITION SALLE DE CONFERENCE ET FOYER ALCAZAR"/>
  </r>
  <r>
    <x v="3"/>
    <x v="0"/>
    <x v="0"/>
    <n v="300"/>
    <x v="1082"/>
    <s v=""/>
  </r>
  <r>
    <x v="3"/>
    <x v="0"/>
    <x v="0"/>
    <n v="10400"/>
    <x v="1083"/>
    <s v=""/>
  </r>
  <r>
    <x v="3"/>
    <x v="0"/>
    <x v="0"/>
    <n v="345"/>
    <x v="1776"/>
    <s v="MISE A DISPOSITION POSTES A FLOT"/>
  </r>
  <r>
    <x v="3"/>
    <x v="0"/>
    <x v="0"/>
    <n v="2971.17"/>
    <x v="1776"/>
    <s v="MISE A DISPOSITION DE FLUIDES ET LOCAUX"/>
  </r>
  <r>
    <x v="3"/>
    <x v="0"/>
    <x v="0"/>
    <n v="43274"/>
    <x v="1086"/>
    <s v=""/>
  </r>
  <r>
    <x v="3"/>
    <x v="0"/>
    <x v="0"/>
    <n v="30000"/>
    <x v="3157"/>
    <s v=""/>
  </r>
  <r>
    <x v="3"/>
    <x v="0"/>
    <x v="0"/>
    <n v="23132.06"/>
    <x v="3158"/>
    <s v="MISE A DISPOSITION DE LOCAUX 26 A 30 RUE NATIONALE 13001"/>
  </r>
  <r>
    <x v="3"/>
    <x v="0"/>
    <x v="0"/>
    <n v="10043.16"/>
    <x v="1089"/>
    <s v="MISE A DISPOSITION DE LOCAUX 206 CHEMIN DE SAINTE MARTHE 13014"/>
  </r>
  <r>
    <x v="3"/>
    <x v="0"/>
    <x v="0"/>
    <n v="1500"/>
    <x v="1779"/>
    <s v=""/>
  </r>
  <r>
    <x v="3"/>
    <x v="0"/>
    <x v="0"/>
    <n v="261000.8"/>
    <x v="1090"/>
    <s v=""/>
  </r>
  <r>
    <x v="3"/>
    <x v="0"/>
    <x v="0"/>
    <n v="100185.60000000001"/>
    <x v="1091"/>
    <s v=""/>
  </r>
  <r>
    <x v="3"/>
    <x v="0"/>
    <x v="0"/>
    <n v="2556"/>
    <x v="1094"/>
    <s v="MISE A DISPOSITION POSTES A FLOT ALGECO"/>
  </r>
  <r>
    <x v="3"/>
    <x v="0"/>
    <x v="0"/>
    <n v="120"/>
    <x v="3159"/>
    <s v=""/>
  </r>
  <r>
    <x v="3"/>
    <x v="0"/>
    <x v="0"/>
    <n v="250"/>
    <x v="1095"/>
    <s v=""/>
  </r>
  <r>
    <x v="3"/>
    <x v="0"/>
    <x v="0"/>
    <n v="10000"/>
    <x v="3160"/>
    <s v=""/>
  </r>
  <r>
    <x v="3"/>
    <x v="0"/>
    <x v="0"/>
    <n v="18000"/>
    <x v="1097"/>
    <s v=""/>
  </r>
  <r>
    <x v="3"/>
    <x v="0"/>
    <x v="0"/>
    <n v="5000"/>
    <x v="3161"/>
    <s v=""/>
  </r>
  <r>
    <x v="3"/>
    <x v="0"/>
    <x v="0"/>
    <n v="15000"/>
    <x v="1100"/>
    <s v=""/>
  </r>
  <r>
    <x v="3"/>
    <x v="0"/>
    <x v="0"/>
    <n v="2000"/>
    <x v="1101"/>
    <s v=""/>
  </r>
  <r>
    <x v="3"/>
    <x v="0"/>
    <x v="0"/>
    <n v="6500"/>
    <x v="1103"/>
    <s v=""/>
  </r>
  <r>
    <x v="3"/>
    <x v="0"/>
    <x v="0"/>
    <n v="10000"/>
    <x v="1104"/>
    <s v=""/>
  </r>
  <r>
    <x v="3"/>
    <x v="0"/>
    <x v="0"/>
    <n v="2600"/>
    <x v="1104"/>
    <s v="MISE A DISPOSITION D UN LOCAL 845M2 BATIMENT TENNIS 81M2 STADE ST BARTHELEMY 13014"/>
  </r>
  <r>
    <x v="3"/>
    <x v="0"/>
    <x v="0"/>
    <n v="14000"/>
    <x v="1106"/>
    <s v=""/>
  </r>
  <r>
    <x v="3"/>
    <x v="0"/>
    <x v="0"/>
    <n v="0"/>
    <x v="1106"/>
    <s v="EXPLOITATION DES LOCAUX SITUES STADE PHILIBERT ALLEE MARCEL SOULAT 130014 MARSEILLE"/>
  </r>
  <r>
    <x v="3"/>
    <x v="0"/>
    <x v="0"/>
    <n v="0"/>
    <x v="1106"/>
    <s v="MISE A DISPOSITIO DE LOCAUX STADE DE LA GANDE BASTIDE CAZAULX 13012"/>
  </r>
  <r>
    <x v="3"/>
    <x v="0"/>
    <x v="0"/>
    <n v="0"/>
    <x v="1107"/>
    <s v="MISE A DISPOSITION LOCAL"/>
  </r>
  <r>
    <x v="3"/>
    <x v="0"/>
    <x v="0"/>
    <n v="14500"/>
    <x v="1108"/>
    <s v=""/>
  </r>
  <r>
    <x v="3"/>
    <x v="0"/>
    <x v="0"/>
    <n v="4000"/>
    <x v="3162"/>
    <s v=""/>
  </r>
  <r>
    <x v="3"/>
    <x v="0"/>
    <x v="0"/>
    <n v="28000"/>
    <x v="1109"/>
    <s v=""/>
  </r>
  <r>
    <x v="3"/>
    <x v="0"/>
    <x v="0"/>
    <n v="0"/>
    <x v="1109"/>
    <s v="MISE A DISPOSITION DE LOCAUX STADE TASSO CRENEAUX HORAIRES EQUIPEMENTS SPORTIFS"/>
  </r>
  <r>
    <x v="3"/>
    <x v="0"/>
    <x v="0"/>
    <n v="7000"/>
    <x v="1110"/>
    <s v=""/>
  </r>
  <r>
    <x v="3"/>
    <x v="0"/>
    <x v="0"/>
    <n v="312"/>
    <x v="1111"/>
    <s v="MISE A DISPOSITION DE LOCAUX 104M2 STADE LEDUC ET DE CRENEAUX HORAIRES SUR DIVERS STADES"/>
  </r>
  <r>
    <x v="3"/>
    <x v="0"/>
    <x v="0"/>
    <n v="1322"/>
    <x v="3163"/>
    <s v="MISE A DISPOSITION ESPACES A TERRE BATEAUX A MOTEUR"/>
  </r>
  <r>
    <x v="3"/>
    <x v="0"/>
    <x v="0"/>
    <n v="2985.74"/>
    <x v="3164"/>
    <s v="MISE A DISPOSITION DE LOCAUX"/>
  </r>
  <r>
    <x v="3"/>
    <x v="0"/>
    <x v="0"/>
    <n v="200000"/>
    <x v="1115"/>
    <s v=""/>
  </r>
  <r>
    <x v="3"/>
    <x v="0"/>
    <x v="0"/>
    <n v="2000"/>
    <x v="3165"/>
    <s v=""/>
  </r>
  <r>
    <x v="3"/>
    <x v="0"/>
    <x v="0"/>
    <n v="0"/>
    <x v="3166"/>
    <s v="EXPLOITATION D U LOCAL SITUE SUR LA STADE DU MOUTON CHEMIN DU MOUTON 13011 MARSEILLE"/>
  </r>
  <r>
    <x v="3"/>
    <x v="0"/>
    <x v="0"/>
    <n v="0"/>
    <x v="1117"/>
    <s v="MISE A DISPOSITION DE LOCAUX STADE DU MOUTON 13011"/>
  </r>
  <r>
    <x v="3"/>
    <x v="0"/>
    <x v="0"/>
    <n v="24000"/>
    <x v="1118"/>
    <s v=""/>
  </r>
  <r>
    <x v="3"/>
    <x v="0"/>
    <x v="0"/>
    <n v="1300"/>
    <x v="1119"/>
    <s v=""/>
  </r>
  <r>
    <x v="3"/>
    <x v="0"/>
    <x v="0"/>
    <n v="1000"/>
    <x v="1120"/>
    <s v=""/>
  </r>
  <r>
    <x v="3"/>
    <x v="0"/>
    <x v="0"/>
    <n v="1445.69"/>
    <x v="1121"/>
    <s v="MISE A DISPOSITION DE LOCAUX"/>
  </r>
  <r>
    <x v="3"/>
    <x v="0"/>
    <x v="0"/>
    <n v="2000"/>
    <x v="1121"/>
    <s v=""/>
  </r>
  <r>
    <x v="3"/>
    <x v="0"/>
    <x v="0"/>
    <n v="59000"/>
    <x v="1122"/>
    <s v=""/>
  </r>
  <r>
    <x v="3"/>
    <x v="0"/>
    <x v="0"/>
    <n v="300"/>
    <x v="2454"/>
    <s v=""/>
  </r>
  <r>
    <x v="3"/>
    <x v="0"/>
    <x v="0"/>
    <n v="27719.77"/>
    <x v="1126"/>
    <s v="MISE A DISPOSITION DE LOCAUX"/>
  </r>
  <r>
    <x v="3"/>
    <x v="0"/>
    <x v="0"/>
    <n v="33000"/>
    <x v="1126"/>
    <s v=""/>
  </r>
  <r>
    <x v="3"/>
    <x v="0"/>
    <x v="0"/>
    <n v="3000"/>
    <x v="1127"/>
    <s v=""/>
  </r>
  <r>
    <x v="3"/>
    <x v="0"/>
    <x v="0"/>
    <n v="7215"/>
    <x v="3167"/>
    <s v="PRET DE MATERIEL ISOLOIRS URNES"/>
  </r>
  <r>
    <x v="3"/>
    <x v="0"/>
    <x v="0"/>
    <n v="1764"/>
    <x v="1786"/>
    <s v="MISE A DISPOSITION POSTES A FLOT ALGECO"/>
  </r>
  <r>
    <x v="3"/>
    <x v="0"/>
    <x v="0"/>
    <n v="9000"/>
    <x v="1786"/>
    <s v=""/>
  </r>
  <r>
    <x v="3"/>
    <x v="0"/>
    <x v="0"/>
    <n v="7000"/>
    <x v="1130"/>
    <s v=""/>
  </r>
  <r>
    <x v="3"/>
    <x v="0"/>
    <x v="0"/>
    <n v="25000"/>
    <x v="1787"/>
    <s v=""/>
  </r>
  <r>
    <x v="3"/>
    <x v="0"/>
    <x v="0"/>
    <n v="5500"/>
    <x v="2455"/>
    <s v=""/>
  </r>
  <r>
    <x v="3"/>
    <x v="0"/>
    <x v="0"/>
    <n v="1260"/>
    <x v="1133"/>
    <s v="PRET DE MATERIEL GRILLES"/>
  </r>
  <r>
    <x v="3"/>
    <x v="0"/>
    <x v="0"/>
    <n v="6000"/>
    <x v="1133"/>
    <s v="MISE A DISPOSITION DE LA SALLE MIROIR 5 DATES"/>
  </r>
  <r>
    <x v="3"/>
    <x v="0"/>
    <x v="0"/>
    <n v="200000"/>
    <x v="1133"/>
    <s v=""/>
  </r>
  <r>
    <x v="3"/>
    <x v="0"/>
    <x v="0"/>
    <n v="6000"/>
    <x v="1788"/>
    <s v=""/>
  </r>
  <r>
    <x v="3"/>
    <x v="0"/>
    <x v="0"/>
    <n v="112500"/>
    <x v="3168"/>
    <s v=""/>
  </r>
  <r>
    <x v="3"/>
    <x v="0"/>
    <x v="0"/>
    <n v="20390"/>
    <x v="3169"/>
    <s v="PRET BATEAUX KIT DE BOUEES"/>
  </r>
  <r>
    <x v="3"/>
    <x v="0"/>
    <x v="0"/>
    <n v="50000"/>
    <x v="3170"/>
    <s v=""/>
  </r>
  <r>
    <x v="3"/>
    <x v="0"/>
    <x v="0"/>
    <n v="1445.04"/>
    <x v="1137"/>
    <s v="MISE A DISPOSITION DE LOCAUX 29 RUE TOUSSAINT LA VICTORINE 13003"/>
  </r>
  <r>
    <x v="3"/>
    <x v="0"/>
    <x v="0"/>
    <n v="1500"/>
    <x v="1791"/>
    <s v=""/>
  </r>
  <r>
    <x v="3"/>
    <x v="0"/>
    <x v="0"/>
    <n v="2100"/>
    <x v="1138"/>
    <s v="PRET DE MATERIEL PLATEAUX CHAISES TRETEAUX"/>
  </r>
  <r>
    <x v="3"/>
    <x v="0"/>
    <x v="0"/>
    <n v="10500"/>
    <x v="1138"/>
    <s v=""/>
  </r>
  <r>
    <x v="3"/>
    <x v="0"/>
    <x v="0"/>
    <n v="41000"/>
    <x v="1139"/>
    <s v=""/>
  </r>
  <r>
    <x v="3"/>
    <x v="0"/>
    <x v="0"/>
    <n v="4500"/>
    <x v="3171"/>
    <s v=""/>
  </r>
  <r>
    <x v="3"/>
    <x v="0"/>
    <x v="1"/>
    <n v="40186.949999999997"/>
    <x v="2456"/>
    <s v=""/>
  </r>
  <r>
    <x v="3"/>
    <x v="0"/>
    <x v="1"/>
    <n v="14477.93"/>
    <x v="1141"/>
    <s v="MISE À DISPOSITION DE TERRAIN"/>
  </r>
  <r>
    <x v="3"/>
    <x v="0"/>
    <x v="1"/>
    <n v="184121.04"/>
    <x v="1141"/>
    <s v=""/>
  </r>
  <r>
    <x v="3"/>
    <x v="0"/>
    <x v="1"/>
    <n v="1073.47"/>
    <x v="1793"/>
    <s v=""/>
  </r>
  <r>
    <x v="3"/>
    <x v="0"/>
    <x v="1"/>
    <n v="81000"/>
    <x v="1143"/>
    <s v=""/>
  </r>
  <r>
    <x v="3"/>
    <x v="0"/>
    <x v="1"/>
    <n v="157225"/>
    <x v="3172"/>
    <s v="MISE A DISPOSITION DE LOCAUX VILLA VALMER 13007"/>
  </r>
  <r>
    <x v="3"/>
    <x v="0"/>
    <x v="1"/>
    <n v="10115.120000000001"/>
    <x v="3173"/>
    <s v="MISE A DISPOSITION DE LOCAUX AVENUE DE LATTRE DE TASSIGNY 13009"/>
  </r>
  <r>
    <x v="3"/>
    <x v="0"/>
    <x v="1"/>
    <n v="17897"/>
    <x v="3174"/>
    <s v=""/>
  </r>
  <r>
    <x v="3"/>
    <x v="0"/>
    <x v="1"/>
    <n v="1724.43"/>
    <x v="3175"/>
    <s v=""/>
  </r>
  <r>
    <x v="3"/>
    <x v="0"/>
    <x v="1"/>
    <n v="610.15"/>
    <x v="1148"/>
    <s v=""/>
  </r>
  <r>
    <x v="3"/>
    <x v="0"/>
    <x v="1"/>
    <n v="15440"/>
    <x v="1149"/>
    <s v=""/>
  </r>
  <r>
    <x v="3"/>
    <x v="0"/>
    <x v="1"/>
    <n v="279000"/>
    <x v="1150"/>
    <s v=""/>
  </r>
  <r>
    <x v="3"/>
    <x v="0"/>
    <x v="1"/>
    <n v="1680"/>
    <x v="3176"/>
    <s v="MISE A DISPOSITION POSTES A FLOT ALGECO"/>
  </r>
  <r>
    <x v="3"/>
    <x v="0"/>
    <x v="1"/>
    <n v="13877.98"/>
    <x v="3177"/>
    <s v=""/>
  </r>
  <r>
    <x v="3"/>
    <x v="0"/>
    <x v="1"/>
    <n v="10431.94"/>
    <x v="3178"/>
    <s v="MISE A DISPOSITION DE TERRAIN 31 AVENUE DES POILUS 13013"/>
  </r>
  <r>
    <x v="3"/>
    <x v="0"/>
    <x v="1"/>
    <n v="2348.2399999999998"/>
    <x v="3179"/>
    <s v="MISE A DISPOSITION DE LOCAUX"/>
  </r>
  <r>
    <x v="3"/>
    <x v="0"/>
    <x v="1"/>
    <n v="1950"/>
    <x v="3180"/>
    <s v="PRET DE MATERIEL PLATEAUX CHAISES TRETEAUX BANCS"/>
  </r>
  <r>
    <x v="3"/>
    <x v="0"/>
    <x v="1"/>
    <n v="342000"/>
    <x v="2462"/>
    <s v=""/>
  </r>
  <r>
    <x v="3"/>
    <x v="0"/>
    <x v="1"/>
    <n v="151000"/>
    <x v="1160"/>
    <s v=""/>
  </r>
  <r>
    <x v="3"/>
    <x v="0"/>
    <x v="1"/>
    <n v="243.1"/>
    <x v="3181"/>
    <s v=""/>
  </r>
  <r>
    <x v="3"/>
    <x v="0"/>
    <x v="1"/>
    <n v="193.01"/>
    <x v="3182"/>
    <s v=""/>
  </r>
  <r>
    <x v="3"/>
    <x v="0"/>
    <x v="1"/>
    <n v="294.12"/>
    <x v="3183"/>
    <s v=""/>
  </r>
  <r>
    <x v="3"/>
    <x v="0"/>
    <x v="1"/>
    <n v="1306.83"/>
    <x v="3184"/>
    <s v=""/>
  </r>
  <r>
    <x v="3"/>
    <x v="0"/>
    <x v="1"/>
    <n v="194465.38"/>
    <x v="2464"/>
    <s v=""/>
  </r>
  <r>
    <x v="3"/>
    <x v="0"/>
    <x v="1"/>
    <n v="207380"/>
    <x v="1167"/>
    <s v=""/>
  </r>
  <r>
    <x v="3"/>
    <x v="0"/>
    <x v="1"/>
    <n v="160411.41"/>
    <x v="1800"/>
    <s v=""/>
  </r>
  <r>
    <x v="3"/>
    <x v="0"/>
    <x v="1"/>
    <n v="17010"/>
    <x v="3185"/>
    <s v=""/>
  </r>
  <r>
    <x v="3"/>
    <x v="0"/>
    <x v="1"/>
    <n v="9147.59"/>
    <x v="1169"/>
    <s v="MISE A DISPOSITION DE LOCAUX 66 RUE D AUBAGNE 13001"/>
  </r>
  <r>
    <x v="3"/>
    <x v="0"/>
    <x v="1"/>
    <n v="3744968.96"/>
    <x v="1169"/>
    <s v=""/>
  </r>
  <r>
    <x v="3"/>
    <x v="0"/>
    <x v="1"/>
    <n v="3352.25"/>
    <x v="3186"/>
    <s v=""/>
  </r>
  <r>
    <x v="3"/>
    <x v="0"/>
    <x v="1"/>
    <n v="12360.3"/>
    <x v="3187"/>
    <s v=""/>
  </r>
  <r>
    <x v="3"/>
    <x v="0"/>
    <x v="1"/>
    <n v="14000"/>
    <x v="1802"/>
    <s v=""/>
  </r>
  <r>
    <x v="3"/>
    <x v="0"/>
    <x v="1"/>
    <n v="1500"/>
    <x v="1170"/>
    <s v=""/>
  </r>
  <r>
    <x v="3"/>
    <x v="0"/>
    <x v="1"/>
    <n v="121500"/>
    <x v="1171"/>
    <s v=""/>
  </r>
  <r>
    <x v="3"/>
    <x v="0"/>
    <x v="1"/>
    <n v="5000"/>
    <x v="1803"/>
    <s v=""/>
  </r>
  <r>
    <x v="3"/>
    <x v="0"/>
    <x v="1"/>
    <n v="226259.32"/>
    <x v="1176"/>
    <s v=""/>
  </r>
  <r>
    <x v="3"/>
    <x v="0"/>
    <x v="1"/>
    <n v="4927.75"/>
    <x v="3188"/>
    <s v="MISE A DISPOSITION DE LOCAUX 10 AVENUE DU GROUPE SCOLAIRE 13012"/>
  </r>
  <r>
    <x v="3"/>
    <x v="0"/>
    <x v="1"/>
    <n v="999.6"/>
    <x v="3189"/>
    <s v=""/>
  </r>
  <r>
    <x v="3"/>
    <x v="0"/>
    <x v="1"/>
    <n v="1063.52"/>
    <x v="3190"/>
    <s v=""/>
  </r>
  <r>
    <x v="3"/>
    <x v="0"/>
    <x v="1"/>
    <n v="608228.63"/>
    <x v="1182"/>
    <s v=""/>
  </r>
  <r>
    <x v="3"/>
    <x v="0"/>
    <x v="1"/>
    <n v="429.25"/>
    <x v="3191"/>
    <s v=""/>
  </r>
  <r>
    <x v="3"/>
    <x v="0"/>
    <x v="1"/>
    <n v="334065.7"/>
    <x v="1183"/>
    <s v=""/>
  </r>
  <r>
    <x v="3"/>
    <x v="0"/>
    <x v="1"/>
    <n v="858279.38"/>
    <x v="2471"/>
    <s v=""/>
  </r>
  <r>
    <x v="3"/>
    <x v="0"/>
    <x v="1"/>
    <n v="97500"/>
    <x v="1184"/>
    <s v=""/>
  </r>
  <r>
    <x v="3"/>
    <x v="0"/>
    <x v="1"/>
    <n v="1525500"/>
    <x v="1185"/>
    <s v=""/>
  </r>
  <r>
    <x v="3"/>
    <x v="0"/>
    <x v="1"/>
    <n v="43000"/>
    <x v="1192"/>
    <s v=""/>
  </r>
  <r>
    <x v="3"/>
    <x v="0"/>
    <x v="1"/>
    <n v="74014.63"/>
    <x v="3192"/>
    <s v="MISE A DISPOSITION DE LOCAUX MAISON DIAMANTEE 2 RUE DE LA PRISON 13002"/>
  </r>
  <r>
    <x v="3"/>
    <x v="0"/>
    <x v="1"/>
    <n v="2730"/>
    <x v="2474"/>
    <s v=""/>
  </r>
  <r>
    <x v="3"/>
    <x v="0"/>
    <x v="1"/>
    <n v="750"/>
    <x v="3193"/>
    <s v="MSE A DISPOSITION D UN TERRAIN 500 M2"/>
  </r>
  <r>
    <x v="3"/>
    <x v="0"/>
    <x v="1"/>
    <n v="577.29999999999995"/>
    <x v="3194"/>
    <s v=""/>
  </r>
  <r>
    <x v="3"/>
    <x v="0"/>
    <x v="1"/>
    <n v="14000"/>
    <x v="1814"/>
    <s v=""/>
  </r>
  <r>
    <x v="3"/>
    <x v="0"/>
    <x v="1"/>
    <n v="1815.73"/>
    <x v="3195"/>
    <s v=""/>
  </r>
  <r>
    <x v="3"/>
    <x v="0"/>
    <x v="1"/>
    <n v="75000"/>
    <x v="1816"/>
    <s v=""/>
  </r>
  <r>
    <x v="3"/>
    <x v="0"/>
    <x v="1"/>
    <n v="169819.41"/>
    <x v="1206"/>
    <s v=""/>
  </r>
  <r>
    <x v="3"/>
    <x v="0"/>
    <x v="1"/>
    <n v="4228"/>
    <x v="1206"/>
    <s v=""/>
  </r>
  <r>
    <x v="3"/>
    <x v="0"/>
    <x v="1"/>
    <n v="138750"/>
    <x v="1207"/>
    <s v=""/>
  </r>
  <r>
    <x v="3"/>
    <x v="0"/>
    <x v="1"/>
    <n v="75091.490000000005"/>
    <x v="1817"/>
    <s v=""/>
  </r>
  <r>
    <x v="3"/>
    <x v="0"/>
    <x v="1"/>
    <n v="152.07"/>
    <x v="3196"/>
    <s v=""/>
  </r>
  <r>
    <x v="3"/>
    <x v="0"/>
    <x v="1"/>
    <n v="0"/>
    <x v="3197"/>
    <s v="EXPLOITATION DU SNACK DE LA PISCINE VALLIER 2 BD FRANCOISE DUPARC 13004 MARSEILLE"/>
  </r>
  <r>
    <x v="3"/>
    <x v="0"/>
    <x v="1"/>
    <n v="260.5"/>
    <x v="3198"/>
    <s v=""/>
  </r>
  <r>
    <x v="3"/>
    <x v="0"/>
    <x v="1"/>
    <n v="189.92"/>
    <x v="3199"/>
    <s v=""/>
  </r>
  <r>
    <x v="3"/>
    <x v="0"/>
    <x v="1"/>
    <n v="126.37"/>
    <x v="3200"/>
    <s v=""/>
  </r>
  <r>
    <x v="3"/>
    <x v="0"/>
    <x v="1"/>
    <n v="17910"/>
    <x v="3201"/>
    <s v=""/>
  </r>
  <r>
    <x v="3"/>
    <x v="0"/>
    <x v="1"/>
    <n v="6665.18"/>
    <x v="3202"/>
    <s v=""/>
  </r>
  <r>
    <x v="3"/>
    <x v="0"/>
    <x v="1"/>
    <n v="483.85"/>
    <x v="2495"/>
    <s v=""/>
  </r>
  <r>
    <x v="3"/>
    <x v="0"/>
    <x v="1"/>
    <n v="1285.78"/>
    <x v="3203"/>
    <s v=""/>
  </r>
  <r>
    <x v="3"/>
    <x v="0"/>
    <x v="1"/>
    <n v="125.67"/>
    <x v="3204"/>
    <s v=""/>
  </r>
  <r>
    <x v="3"/>
    <x v="0"/>
    <x v="1"/>
    <n v="2898.94"/>
    <x v="3205"/>
    <s v=""/>
  </r>
  <r>
    <x v="3"/>
    <x v="0"/>
    <x v="1"/>
    <n v="197.32"/>
    <x v="2500"/>
    <s v=""/>
  </r>
  <r>
    <x v="3"/>
    <x v="0"/>
    <x v="1"/>
    <n v="18750"/>
    <x v="3206"/>
    <s v=""/>
  </r>
  <r>
    <x v="3"/>
    <x v="0"/>
    <x v="1"/>
    <n v="637228.36"/>
    <x v="3207"/>
    <s v=""/>
  </r>
  <r>
    <x v="3"/>
    <x v="0"/>
    <x v="1"/>
    <n v="292500"/>
    <x v="1223"/>
    <s v=""/>
  </r>
  <r>
    <x v="3"/>
    <x v="0"/>
    <x v="1"/>
    <n v="26250"/>
    <x v="1224"/>
    <s v=""/>
  </r>
  <r>
    <x v="3"/>
    <x v="0"/>
    <x v="1"/>
    <n v="1403409.82"/>
    <x v="1225"/>
    <s v=""/>
  </r>
  <r>
    <x v="3"/>
    <x v="0"/>
    <x v="1"/>
    <n v="8353915.1600000001"/>
    <x v="1226"/>
    <s v=""/>
  </r>
  <r>
    <x v="3"/>
    <x v="0"/>
    <x v="1"/>
    <n v="3960"/>
    <x v="3208"/>
    <s v=""/>
  </r>
  <r>
    <x v="3"/>
    <x v="0"/>
    <x v="1"/>
    <n v="234.81"/>
    <x v="3209"/>
    <s v=""/>
  </r>
  <r>
    <x v="3"/>
    <x v="0"/>
    <x v="1"/>
    <n v="1080000"/>
    <x v="1231"/>
    <s v=""/>
  </r>
  <r>
    <x v="3"/>
    <x v="0"/>
    <x v="1"/>
    <n v="500"/>
    <x v="1768"/>
    <s v="MISE A DISPOSITION DE LA SALLE DE CONFERENCE DU MUSEUM 1/04/17"/>
  </r>
  <r>
    <x v="3"/>
    <x v="0"/>
    <x v="1"/>
    <n v="249192.11"/>
    <x v="1768"/>
    <s v="MISE A DISPOSITION DE LOCAUX"/>
  </r>
  <r>
    <x v="3"/>
    <x v="0"/>
    <x v="2"/>
    <n v="235.33"/>
    <x v="3210"/>
    <s v=""/>
  </r>
  <r>
    <x v="3"/>
    <x v="0"/>
    <x v="2"/>
    <n v="23220"/>
    <x v="3211"/>
    <s v=""/>
  </r>
  <r>
    <x v="3"/>
    <x v="0"/>
    <x v="2"/>
    <n v="2230.1999999999998"/>
    <x v="3212"/>
    <s v=""/>
  </r>
  <r>
    <x v="3"/>
    <x v="0"/>
    <x v="2"/>
    <n v="505.3"/>
    <x v="3213"/>
    <s v=""/>
  </r>
  <r>
    <x v="3"/>
    <x v="0"/>
    <x v="2"/>
    <n v="269.87"/>
    <x v="3214"/>
    <s v=""/>
  </r>
  <r>
    <x v="3"/>
    <x v="0"/>
    <x v="2"/>
    <n v="293.7"/>
    <x v="3215"/>
    <s v=""/>
  </r>
  <r>
    <x v="3"/>
    <x v="0"/>
    <x v="2"/>
    <n v="227.03"/>
    <x v="3216"/>
    <s v=""/>
  </r>
  <r>
    <x v="3"/>
    <x v="0"/>
    <x v="2"/>
    <n v="1263.42"/>
    <x v="3217"/>
    <s v=""/>
  </r>
  <r>
    <x v="3"/>
    <x v="0"/>
    <x v="2"/>
    <n v="199.46"/>
    <x v="3218"/>
    <s v=""/>
  </r>
  <r>
    <x v="3"/>
    <x v="0"/>
    <x v="2"/>
    <n v="1306.83"/>
    <x v="3219"/>
    <s v=""/>
  </r>
  <r>
    <x v="3"/>
    <x v="0"/>
    <x v="2"/>
    <n v="303.60000000000002"/>
    <x v="3220"/>
    <s v=""/>
  </r>
  <r>
    <x v="3"/>
    <x v="0"/>
    <x v="2"/>
    <n v="293.16000000000003"/>
    <x v="3221"/>
    <s v=""/>
  </r>
  <r>
    <x v="3"/>
    <x v="0"/>
    <x v="2"/>
    <n v="505.3"/>
    <x v="3222"/>
    <s v=""/>
  </r>
  <r>
    <x v="3"/>
    <x v="0"/>
    <x v="2"/>
    <n v="307.35000000000002"/>
    <x v="3223"/>
    <s v=""/>
  </r>
  <r>
    <x v="3"/>
    <x v="0"/>
    <x v="2"/>
    <n v="607.19000000000005"/>
    <x v="3224"/>
    <s v=""/>
  </r>
  <r>
    <x v="3"/>
    <x v="0"/>
    <x v="2"/>
    <n v="1000"/>
    <x v="3225"/>
    <s v=""/>
  </r>
  <r>
    <x v="3"/>
    <x v="0"/>
    <x v="2"/>
    <n v="500"/>
    <x v="3226"/>
    <s v=""/>
  </r>
  <r>
    <x v="3"/>
    <x v="0"/>
    <x v="2"/>
    <n v="404.41"/>
    <x v="3227"/>
    <s v=""/>
  </r>
  <r>
    <x v="3"/>
    <x v="0"/>
    <x v="2"/>
    <n v="205.88"/>
    <x v="3228"/>
    <s v=""/>
  </r>
  <r>
    <x v="3"/>
    <x v="0"/>
    <x v="2"/>
    <n v="426.7"/>
    <x v="3229"/>
    <s v=""/>
  </r>
  <r>
    <x v="3"/>
    <x v="0"/>
    <x v="2"/>
    <n v="1587.85"/>
    <x v="3230"/>
    <s v=""/>
  </r>
  <r>
    <x v="3"/>
    <x v="0"/>
    <x v="2"/>
    <n v="220.76"/>
    <x v="3231"/>
    <s v=""/>
  </r>
  <r>
    <x v="3"/>
    <x v="0"/>
    <x v="2"/>
    <n v="231.32"/>
    <x v="3232"/>
    <s v=""/>
  </r>
  <r>
    <x v="3"/>
    <x v="0"/>
    <x v="2"/>
    <n v="209.63"/>
    <x v="3233"/>
    <s v=""/>
  </r>
  <r>
    <x v="3"/>
    <x v="0"/>
    <x v="2"/>
    <n v="899.63"/>
    <x v="3234"/>
    <s v=""/>
  </r>
  <r>
    <x v="3"/>
    <x v="0"/>
    <x v="2"/>
    <n v="505.3"/>
    <x v="3235"/>
    <s v=""/>
  </r>
  <r>
    <x v="3"/>
    <x v="0"/>
    <x v="2"/>
    <n v="2076.94"/>
    <x v="3236"/>
    <s v=""/>
  </r>
  <r>
    <x v="3"/>
    <x v="0"/>
    <x v="2"/>
    <n v="2259.02"/>
    <x v="3237"/>
    <s v=""/>
  </r>
  <r>
    <x v="3"/>
    <x v="0"/>
    <x v="2"/>
    <n v="426.7"/>
    <x v="3238"/>
    <s v=""/>
  </r>
  <r>
    <x v="3"/>
    <x v="0"/>
    <x v="2"/>
    <n v="204.01"/>
    <x v="3239"/>
    <s v=""/>
  </r>
  <r>
    <x v="3"/>
    <x v="0"/>
    <x v="2"/>
    <n v="1000"/>
    <x v="3240"/>
    <s v=""/>
  </r>
  <r>
    <x v="3"/>
    <x v="0"/>
    <x v="2"/>
    <n v="1395.06"/>
    <x v="3241"/>
    <s v=""/>
  </r>
  <r>
    <x v="3"/>
    <x v="0"/>
    <x v="2"/>
    <n v="607.19000000000005"/>
    <x v="3242"/>
    <s v=""/>
  </r>
  <r>
    <x v="3"/>
    <x v="0"/>
    <x v="2"/>
    <n v="668.2"/>
    <x v="3243"/>
    <s v=""/>
  </r>
  <r>
    <x v="3"/>
    <x v="0"/>
    <x v="2"/>
    <n v="11031.46"/>
    <x v="3244"/>
    <s v=""/>
  </r>
  <r>
    <x v="3"/>
    <x v="0"/>
    <x v="2"/>
    <n v="1587.85"/>
    <x v="3245"/>
    <s v=""/>
  </r>
  <r>
    <x v="3"/>
    <x v="0"/>
    <x v="2"/>
    <n v="5823.42"/>
    <x v="3246"/>
    <s v=""/>
  </r>
  <r>
    <x v="3"/>
    <x v="0"/>
    <x v="2"/>
    <n v="552.70000000000005"/>
    <x v="3247"/>
    <s v=""/>
  </r>
  <r>
    <x v="3"/>
    <x v="0"/>
    <x v="2"/>
    <n v="3094.17"/>
    <x v="3248"/>
    <s v=""/>
  </r>
  <r>
    <x v="3"/>
    <x v="0"/>
    <x v="2"/>
    <n v="462.73"/>
    <x v="3249"/>
    <s v=""/>
  </r>
  <r>
    <x v="3"/>
    <x v="0"/>
    <x v="2"/>
    <n v="39136.36"/>
    <x v="1933"/>
    <s v=""/>
  </r>
  <r>
    <x v="3"/>
    <x v="0"/>
    <x v="2"/>
    <n v="558.6"/>
    <x v="3250"/>
    <s v=""/>
  </r>
  <r>
    <x v="3"/>
    <x v="0"/>
    <x v="2"/>
    <n v="318.86"/>
    <x v="3251"/>
    <s v=""/>
  </r>
  <r>
    <x v="3"/>
    <x v="0"/>
    <x v="2"/>
    <n v="503.72"/>
    <x v="2565"/>
    <s v=""/>
  </r>
  <r>
    <x v="3"/>
    <x v="0"/>
    <x v="2"/>
    <n v="607.19000000000005"/>
    <x v="3252"/>
    <s v=""/>
  </r>
  <r>
    <x v="3"/>
    <x v="0"/>
    <x v="2"/>
    <n v="207.49"/>
    <x v="1939"/>
    <s v=""/>
  </r>
  <r>
    <x v="3"/>
    <x v="0"/>
    <x v="2"/>
    <n v="607.19000000000005"/>
    <x v="3253"/>
    <s v=""/>
  </r>
  <r>
    <x v="3"/>
    <x v="0"/>
    <x v="2"/>
    <n v="1587.85"/>
    <x v="3254"/>
    <s v=""/>
  </r>
  <r>
    <x v="3"/>
    <x v="0"/>
    <x v="2"/>
    <n v="6707.91"/>
    <x v="3255"/>
    <s v=""/>
  </r>
  <r>
    <x v="3"/>
    <x v="0"/>
    <x v="2"/>
    <n v="211.5"/>
    <x v="3256"/>
    <s v=""/>
  </r>
  <r>
    <x v="3"/>
    <x v="0"/>
    <x v="2"/>
    <n v="404.87"/>
    <x v="3257"/>
    <s v=""/>
  </r>
  <r>
    <x v="3"/>
    <x v="0"/>
    <x v="2"/>
    <n v="816.78"/>
    <x v="3258"/>
    <s v=""/>
  </r>
  <r>
    <x v="3"/>
    <x v="0"/>
    <x v="2"/>
    <n v="154.47999999999999"/>
    <x v="3259"/>
    <s v=""/>
  </r>
  <r>
    <x v="3"/>
    <x v="0"/>
    <x v="2"/>
    <n v="2143.7399999999998"/>
    <x v="3260"/>
    <s v=""/>
  </r>
  <r>
    <x v="3"/>
    <x v="0"/>
    <x v="2"/>
    <n v="285.39999999999998"/>
    <x v="3261"/>
    <s v=""/>
  </r>
  <r>
    <x v="3"/>
    <x v="0"/>
    <x v="2"/>
    <n v="7905.35"/>
    <x v="3262"/>
    <s v=""/>
  </r>
  <r>
    <x v="3"/>
    <x v="0"/>
    <x v="2"/>
    <n v="207.49"/>
    <x v="3263"/>
    <s v=""/>
  </r>
  <r>
    <x v="3"/>
    <x v="0"/>
    <x v="2"/>
    <n v="437.33"/>
    <x v="3264"/>
    <s v=""/>
  </r>
  <r>
    <x v="3"/>
    <x v="0"/>
    <x v="2"/>
    <n v="166.26"/>
    <x v="3265"/>
    <s v=""/>
  </r>
  <r>
    <x v="3"/>
    <x v="0"/>
    <x v="2"/>
    <n v="2753.53"/>
    <x v="3266"/>
    <s v=""/>
  </r>
  <r>
    <x v="3"/>
    <x v="0"/>
    <x v="2"/>
    <n v="207.76"/>
    <x v="3267"/>
    <s v=""/>
  </r>
  <r>
    <x v="3"/>
    <x v="0"/>
    <x v="2"/>
    <n v="3053.32"/>
    <x v="3268"/>
    <s v=""/>
  </r>
  <r>
    <x v="3"/>
    <x v="0"/>
    <x v="2"/>
    <n v="437.33"/>
    <x v="3269"/>
    <s v=""/>
  </r>
  <r>
    <x v="3"/>
    <x v="0"/>
    <x v="2"/>
    <n v="208.83"/>
    <x v="3270"/>
    <s v=""/>
  </r>
  <r>
    <x v="3"/>
    <x v="0"/>
    <x v="2"/>
    <n v="257.55"/>
    <x v="3271"/>
    <s v=""/>
  </r>
  <r>
    <x v="3"/>
    <x v="0"/>
    <x v="2"/>
    <n v="583.75"/>
    <x v="3272"/>
    <s v=""/>
  </r>
  <r>
    <x v="3"/>
    <x v="0"/>
    <x v="2"/>
    <n v="206.95"/>
    <x v="3273"/>
    <s v=""/>
  </r>
  <r>
    <x v="3"/>
    <x v="0"/>
    <x v="2"/>
    <n v="888"/>
    <x v="3274"/>
    <s v=""/>
  </r>
  <r>
    <x v="3"/>
    <x v="0"/>
    <x v="2"/>
    <n v="1059.57"/>
    <x v="3275"/>
    <s v=""/>
  </r>
  <r>
    <x v="3"/>
    <x v="0"/>
    <x v="2"/>
    <n v="384.19"/>
    <x v="3276"/>
    <s v=""/>
  </r>
  <r>
    <x v="3"/>
    <x v="0"/>
    <x v="2"/>
    <n v="577.29999999999995"/>
    <x v="3277"/>
    <s v=""/>
  </r>
  <r>
    <x v="3"/>
    <x v="0"/>
    <x v="2"/>
    <n v="500"/>
    <x v="3278"/>
    <s v=""/>
  </r>
  <r>
    <x v="3"/>
    <x v="0"/>
    <x v="2"/>
    <n v="3876.68"/>
    <x v="3279"/>
    <s v=""/>
  </r>
  <r>
    <x v="3"/>
    <x v="0"/>
    <x v="2"/>
    <n v="3300"/>
    <x v="3280"/>
    <s v=""/>
  </r>
  <r>
    <x v="3"/>
    <x v="0"/>
    <x v="2"/>
    <n v="3975"/>
    <x v="3281"/>
    <s v=""/>
  </r>
  <r>
    <x v="3"/>
    <x v="0"/>
    <x v="2"/>
    <n v="200.26"/>
    <x v="3282"/>
    <s v=""/>
  </r>
  <r>
    <x v="3"/>
    <x v="0"/>
    <x v="2"/>
    <n v="816.78"/>
    <x v="3283"/>
    <s v=""/>
  </r>
  <r>
    <x v="3"/>
    <x v="0"/>
    <x v="2"/>
    <n v="385.79"/>
    <x v="3284"/>
    <s v=""/>
  </r>
  <r>
    <x v="3"/>
    <x v="0"/>
    <x v="2"/>
    <n v="3053.32"/>
    <x v="3285"/>
    <s v=""/>
  </r>
  <r>
    <x v="3"/>
    <x v="0"/>
    <x v="2"/>
    <n v="467.32"/>
    <x v="3286"/>
    <s v=""/>
  </r>
  <r>
    <x v="3"/>
    <x v="0"/>
    <x v="2"/>
    <n v="258.62"/>
    <x v="3287"/>
    <s v=""/>
  </r>
  <r>
    <x v="3"/>
    <x v="0"/>
    <x v="2"/>
    <n v="1050.1400000000001"/>
    <x v="3288"/>
    <s v=""/>
  </r>
  <r>
    <x v="3"/>
    <x v="0"/>
    <x v="2"/>
    <n v="41087.5"/>
    <x v="2017"/>
    <s v=""/>
  </r>
  <r>
    <x v="3"/>
    <x v="0"/>
    <x v="2"/>
    <n v="23875.5"/>
    <x v="3289"/>
    <s v=""/>
  </r>
  <r>
    <x v="3"/>
    <x v="0"/>
    <x v="2"/>
    <n v="307.89"/>
    <x v="3290"/>
    <s v=""/>
  </r>
  <r>
    <x v="3"/>
    <x v="0"/>
    <x v="2"/>
    <n v="868.24"/>
    <x v="3291"/>
    <s v=""/>
  </r>
  <r>
    <x v="3"/>
    <x v="0"/>
    <x v="2"/>
    <n v="426.7"/>
    <x v="3292"/>
    <s v=""/>
  </r>
  <r>
    <x v="3"/>
    <x v="0"/>
    <x v="2"/>
    <n v="25400"/>
    <x v="2033"/>
    <s v=""/>
  </r>
  <r>
    <x v="3"/>
    <x v="0"/>
    <x v="2"/>
    <n v="1633.55"/>
    <x v="3293"/>
    <s v=""/>
  </r>
  <r>
    <x v="3"/>
    <x v="0"/>
    <x v="2"/>
    <n v="792"/>
    <x v="3294"/>
    <s v=""/>
  </r>
  <r>
    <x v="3"/>
    <x v="0"/>
    <x v="2"/>
    <n v="837.9"/>
    <x v="3295"/>
    <s v=""/>
  </r>
  <r>
    <x v="3"/>
    <x v="0"/>
    <x v="2"/>
    <n v="506.86"/>
    <x v="3296"/>
    <s v=""/>
  </r>
  <r>
    <x v="3"/>
    <x v="0"/>
    <x v="2"/>
    <n v="608.1"/>
    <x v="3297"/>
    <s v=""/>
  </r>
  <r>
    <x v="3"/>
    <x v="0"/>
    <x v="2"/>
    <n v="1399.42"/>
    <x v="3298"/>
    <s v=""/>
  </r>
  <r>
    <x v="3"/>
    <x v="0"/>
    <x v="2"/>
    <n v="607.19000000000005"/>
    <x v="3299"/>
    <s v=""/>
  </r>
  <r>
    <x v="3"/>
    <x v="0"/>
    <x v="2"/>
    <n v="152.07"/>
    <x v="3300"/>
    <s v=""/>
  </r>
  <r>
    <x v="3"/>
    <x v="0"/>
    <x v="2"/>
    <n v="23326.400000000001"/>
    <x v="3301"/>
    <s v=""/>
  </r>
  <r>
    <x v="3"/>
    <x v="0"/>
    <x v="2"/>
    <n v="234.81"/>
    <x v="3302"/>
    <s v=""/>
  </r>
  <r>
    <x v="3"/>
    <x v="0"/>
    <x v="2"/>
    <n v="577.29999999999995"/>
    <x v="3303"/>
    <s v=""/>
  </r>
  <r>
    <x v="3"/>
    <x v="0"/>
    <x v="2"/>
    <n v="438.11"/>
    <x v="3304"/>
    <s v=""/>
  </r>
  <r>
    <x v="3"/>
    <x v="0"/>
    <x v="2"/>
    <n v="816.78"/>
    <x v="3305"/>
    <s v=""/>
  </r>
  <r>
    <x v="3"/>
    <x v="0"/>
    <x v="2"/>
    <n v="159.57"/>
    <x v="3306"/>
    <s v=""/>
  </r>
  <r>
    <x v="3"/>
    <x v="0"/>
    <x v="2"/>
    <n v="1050.1400000000001"/>
    <x v="3307"/>
    <s v=""/>
  </r>
  <r>
    <x v="3"/>
    <x v="0"/>
    <x v="2"/>
    <n v="5038.97"/>
    <x v="3308"/>
    <s v=""/>
  </r>
  <r>
    <x v="3"/>
    <x v="0"/>
    <x v="2"/>
    <n v="505.3"/>
    <x v="3309"/>
    <s v=""/>
  </r>
  <r>
    <x v="3"/>
    <x v="0"/>
    <x v="2"/>
    <n v="254.07"/>
    <x v="3310"/>
    <s v=""/>
  </r>
  <r>
    <x v="3"/>
    <x v="0"/>
    <x v="2"/>
    <n v="3598.4"/>
    <x v="3311"/>
    <s v=""/>
  </r>
  <r>
    <x v="3"/>
    <x v="0"/>
    <x v="2"/>
    <n v="161.63"/>
    <x v="2101"/>
    <s v=""/>
  </r>
  <r>
    <x v="3"/>
    <x v="0"/>
    <x v="2"/>
    <n v="404.87"/>
    <x v="3312"/>
    <s v=""/>
  </r>
  <r>
    <x v="3"/>
    <x v="0"/>
    <x v="2"/>
    <n v="506.86"/>
    <x v="3313"/>
    <s v=""/>
  </r>
  <r>
    <x v="3"/>
    <x v="0"/>
    <x v="2"/>
    <n v="2078.5300000000002"/>
    <x v="3314"/>
    <s v=""/>
  </r>
  <r>
    <x v="3"/>
    <x v="0"/>
    <x v="2"/>
    <n v="297.18"/>
    <x v="3315"/>
    <s v=""/>
  </r>
  <r>
    <x v="3"/>
    <x v="0"/>
    <x v="2"/>
    <n v="472.76"/>
    <x v="3316"/>
    <s v=""/>
  </r>
  <r>
    <x v="3"/>
    <x v="0"/>
    <x v="2"/>
    <n v="294.23"/>
    <x v="3317"/>
    <s v=""/>
  </r>
  <r>
    <x v="3"/>
    <x v="0"/>
    <x v="2"/>
    <n v="1110"/>
    <x v="3318"/>
    <s v=""/>
  </r>
  <r>
    <x v="3"/>
    <x v="0"/>
    <x v="2"/>
    <n v="238.66"/>
    <x v="3319"/>
    <s v=""/>
  </r>
  <r>
    <x v="3"/>
    <x v="0"/>
    <x v="2"/>
    <n v="404.87"/>
    <x v="3320"/>
    <s v=""/>
  </r>
  <r>
    <x v="3"/>
    <x v="0"/>
    <x v="2"/>
    <n v="152.87"/>
    <x v="3321"/>
    <s v=""/>
  </r>
  <r>
    <x v="3"/>
    <x v="0"/>
    <x v="2"/>
    <n v="500"/>
    <x v="3322"/>
    <s v=""/>
  </r>
  <r>
    <x v="3"/>
    <x v="0"/>
    <x v="2"/>
    <n v="1899.22"/>
    <x v="3323"/>
    <s v=""/>
  </r>
  <r>
    <x v="3"/>
    <x v="0"/>
    <x v="2"/>
    <n v="404.87"/>
    <x v="3324"/>
    <s v=""/>
  </r>
  <r>
    <x v="3"/>
    <x v="0"/>
    <x v="2"/>
    <n v="666"/>
    <x v="3325"/>
    <s v=""/>
  </r>
  <r>
    <x v="3"/>
    <x v="0"/>
    <x v="2"/>
    <n v="252.47"/>
    <x v="3326"/>
    <s v=""/>
  </r>
  <r>
    <x v="3"/>
    <x v="0"/>
    <x v="2"/>
    <n v="666"/>
    <x v="3327"/>
    <s v=""/>
  </r>
  <r>
    <x v="3"/>
    <x v="0"/>
    <x v="2"/>
    <n v="1587.85"/>
    <x v="3328"/>
    <s v=""/>
  </r>
  <r>
    <x v="3"/>
    <x v="0"/>
    <x v="2"/>
    <n v="3000"/>
    <x v="1775"/>
    <s v=""/>
  </r>
  <r>
    <x v="3"/>
    <x v="0"/>
    <x v="2"/>
    <n v="500"/>
    <x v="3329"/>
    <s v=""/>
  </r>
  <r>
    <x v="3"/>
    <x v="0"/>
    <x v="2"/>
    <n v="816.78"/>
    <x v="3330"/>
    <s v=""/>
  </r>
  <r>
    <x v="3"/>
    <x v="0"/>
    <x v="2"/>
    <n v="845.97"/>
    <x v="3331"/>
    <s v=""/>
  </r>
  <r>
    <x v="3"/>
    <x v="0"/>
    <x v="2"/>
    <n v="500"/>
    <x v="3332"/>
    <s v=""/>
  </r>
  <r>
    <x v="3"/>
    <x v="0"/>
    <x v="2"/>
    <n v="234.81"/>
    <x v="3333"/>
    <s v=""/>
  </r>
  <r>
    <x v="3"/>
    <x v="0"/>
    <x v="2"/>
    <n v="500"/>
    <x v="3334"/>
    <s v=""/>
  </r>
  <r>
    <x v="3"/>
    <x v="0"/>
    <x v="3"/>
    <n v="1977.77"/>
    <x v="3335"/>
    <s v="MISE À DISPOSITION DE TERRAIN"/>
  </r>
  <r>
    <x v="3"/>
    <x v="0"/>
    <x v="3"/>
    <n v="26096.74"/>
    <x v="2301"/>
    <s v="MISE A DISPOSITION DE LOCAUX"/>
  </r>
  <r>
    <x v="3"/>
    <x v="0"/>
    <x v="3"/>
    <n v="1982.83"/>
    <x v="3336"/>
    <s v="MISE A DISPOSITION DE TERRAIN 3 RUE DE LA PAGODE 13015"/>
  </r>
  <r>
    <x v="3"/>
    <x v="0"/>
    <x v="3"/>
    <n v="385817.14"/>
    <x v="1533"/>
    <s v="MISE A DISPOSITION A TITRE GRATUIT DE LOCAUX"/>
  </r>
  <r>
    <x v="3"/>
    <x v="0"/>
    <x v="3"/>
    <n v="3001.23"/>
    <x v="1533"/>
    <s v="MISE A DISPOSITION DE LOCAUX"/>
  </r>
  <r>
    <x v="3"/>
    <x v="0"/>
    <x v="3"/>
    <n v="6578.84"/>
    <x v="1538"/>
    <s v="MISE A DISPOSITION DE LOCAUX"/>
  </r>
  <r>
    <x v="3"/>
    <x v="0"/>
    <x v="3"/>
    <n v="21220.58"/>
    <x v="3337"/>
    <s v="MISE A DISPOSITION DE LOCAUX 94116 BD JULES ISAAC 13009"/>
  </r>
  <r>
    <x v="3"/>
    <x v="0"/>
    <x v="3"/>
    <n v="1893.96"/>
    <x v="1605"/>
    <s v="MISE A DISPOSITION DE LOCAUX"/>
  </r>
  <r>
    <x v="3"/>
    <x v="0"/>
    <x v="3"/>
    <n v="4000"/>
    <x v="3338"/>
    <s v=""/>
  </r>
  <r>
    <x v="3"/>
    <x v="0"/>
    <x v="3"/>
    <n v="46358.239999999998"/>
    <x v="2148"/>
    <s v=""/>
  </r>
  <r>
    <x v="3"/>
    <x v="0"/>
    <x v="3"/>
    <n v="10046"/>
    <x v="2150"/>
    <s v=""/>
  </r>
  <r>
    <x v="3"/>
    <x v="0"/>
    <x v="3"/>
    <n v="35488.22"/>
    <x v="1417"/>
    <s v=""/>
  </r>
  <r>
    <x v="3"/>
    <x v="0"/>
    <x v="3"/>
    <n v="4734"/>
    <x v="2152"/>
    <s v=""/>
  </r>
  <r>
    <x v="3"/>
    <x v="0"/>
    <x v="3"/>
    <n v="13095"/>
    <x v="2153"/>
    <s v=""/>
  </r>
  <r>
    <x v="3"/>
    <x v="0"/>
    <x v="3"/>
    <n v="12348"/>
    <x v="2154"/>
    <s v=""/>
  </r>
  <r>
    <x v="3"/>
    <x v="1"/>
    <x v="6"/>
    <n v="16000"/>
    <x v="2155"/>
    <s v=""/>
  </r>
  <r>
    <x v="3"/>
    <x v="1"/>
    <x v="7"/>
    <n v="23337"/>
    <x v="1385"/>
    <s v=""/>
  </r>
  <r>
    <x v="3"/>
    <x v="1"/>
    <x v="7"/>
    <n v="1278.3900000000001"/>
    <x v="2179"/>
    <s v="MISE A DISPOSITION DE LOCAUX"/>
  </r>
  <r>
    <x v="3"/>
    <x v="1"/>
    <x v="7"/>
    <n v="21000"/>
    <x v="3339"/>
    <s v=""/>
  </r>
  <r>
    <x v="3"/>
    <x v="1"/>
    <x v="7"/>
    <n v="157896.76999999999"/>
    <x v="3340"/>
    <s v="MISE A DISPOSITION DE LOCAUX"/>
  </r>
  <r>
    <x v="3"/>
    <x v="1"/>
    <x v="7"/>
    <n v="1200000"/>
    <x v="1393"/>
    <s v=""/>
  </r>
  <r>
    <x v="3"/>
    <x v="1"/>
    <x v="7"/>
    <n v="1350"/>
    <x v="3341"/>
    <s v="PRET DE MATERIEL TABLES CHAISES"/>
  </r>
  <r>
    <x v="3"/>
    <x v="1"/>
    <x v="7"/>
    <n v="16000"/>
    <x v="2721"/>
    <s v=""/>
  </r>
  <r>
    <x v="3"/>
    <x v="1"/>
    <x v="7"/>
    <n v="10350922.359999999"/>
    <x v="1394"/>
    <s v=""/>
  </r>
  <r>
    <x v="3"/>
    <x v="1"/>
    <x v="7"/>
    <n v="90860"/>
    <x v="3342"/>
    <s v="MISE A DISPOSITION DE LOCAUX"/>
  </r>
  <r>
    <x v="3"/>
    <x v="1"/>
    <x v="7"/>
    <n v="76122.600000000006"/>
    <x v="3343"/>
    <s v="MISE A DISPOSITION DE LOCAUX"/>
  </r>
  <r>
    <x v="3"/>
    <x v="1"/>
    <x v="7"/>
    <n v="24462.799999999999"/>
    <x v="1395"/>
    <s v=""/>
  </r>
  <r>
    <x v="3"/>
    <x v="1"/>
    <x v="7"/>
    <n v="35731.54"/>
    <x v="1491"/>
    <s v="MISE A DISPOSITION DE LOCAUX"/>
  </r>
  <r>
    <x v="3"/>
    <x v="1"/>
    <x v="7"/>
    <n v="39700"/>
    <x v="1491"/>
    <s v=""/>
  </r>
  <r>
    <x v="3"/>
    <x v="1"/>
    <x v="7"/>
    <n v="102753"/>
    <x v="3344"/>
    <s v="MISE A DISPOSITION DE LOCAUX"/>
  </r>
  <r>
    <x v="3"/>
    <x v="1"/>
    <x v="7"/>
    <n v="17400"/>
    <x v="1396"/>
    <s v=""/>
  </r>
  <r>
    <x v="3"/>
    <x v="1"/>
    <x v="7"/>
    <n v="261077.71"/>
    <x v="1398"/>
    <s v=""/>
  </r>
  <r>
    <x v="3"/>
    <x v="1"/>
    <x v="7"/>
    <n v="135215.32"/>
    <x v="1493"/>
    <s v="MISE A DISPOSITION DE LOCAUX"/>
  </r>
  <r>
    <x v="3"/>
    <x v="1"/>
    <x v="7"/>
    <n v="3300"/>
    <x v="343"/>
    <s v="PRET DE MATERIEL GRILLES"/>
  </r>
  <r>
    <x v="3"/>
    <x v="1"/>
    <x v="7"/>
    <n v="93500"/>
    <x v="1399"/>
    <s v=""/>
  </r>
  <r>
    <x v="3"/>
    <x v="1"/>
    <x v="7"/>
    <n v="96227.62"/>
    <x v="1400"/>
    <s v=""/>
  </r>
  <r>
    <x v="3"/>
    <x v="1"/>
    <x v="7"/>
    <n v="516"/>
    <x v="1400"/>
    <s v="PRET DE MATERIEL URNES ISOLOIRS"/>
  </r>
  <r>
    <x v="3"/>
    <x v="1"/>
    <x v="7"/>
    <n v="10000"/>
    <x v="1401"/>
    <s v=""/>
  </r>
  <r>
    <x v="3"/>
    <x v="1"/>
    <x v="7"/>
    <n v="80000"/>
    <x v="1404"/>
    <s v=""/>
  </r>
  <r>
    <x v="3"/>
    <x v="1"/>
    <x v="7"/>
    <n v="118763.09"/>
    <x v="1534"/>
    <s v="MISE A DISPOSITION DE LOCAUX"/>
  </r>
  <r>
    <x v="3"/>
    <x v="1"/>
    <x v="7"/>
    <n v="800"/>
    <x v="3345"/>
    <s v="MISE A DISPOSITION DE LOCAUX 20 BD GABES 13008"/>
  </r>
  <r>
    <x v="3"/>
    <x v="1"/>
    <x v="7"/>
    <n v="3000"/>
    <x v="1405"/>
    <s v=""/>
  </r>
  <r>
    <x v="3"/>
    <x v="1"/>
    <x v="7"/>
    <n v="38000"/>
    <x v="1407"/>
    <s v=""/>
  </r>
  <r>
    <x v="3"/>
    <x v="1"/>
    <x v="7"/>
    <n v="250000"/>
    <x v="1408"/>
    <s v=""/>
  </r>
  <r>
    <x v="3"/>
    <x v="1"/>
    <x v="7"/>
    <n v="5074000"/>
    <x v="1409"/>
    <s v=""/>
  </r>
  <r>
    <x v="3"/>
    <x v="1"/>
    <x v="7"/>
    <n v="2845626"/>
    <x v="1410"/>
    <s v=""/>
  </r>
  <r>
    <x v="3"/>
    <x v="1"/>
    <x v="7"/>
    <n v="480"/>
    <x v="3346"/>
    <s v="EMPLACEMENTS LOCAUX"/>
  </r>
  <r>
    <x v="3"/>
    <x v="1"/>
    <x v="7"/>
    <n v="122000"/>
    <x v="3347"/>
    <s v="MISE A DISPOSITION A TITRE GRATUIT DE LOCAUX 225 AVENUE DES AYGALADES 13015"/>
  </r>
  <r>
    <x v="3"/>
    <x v="1"/>
    <x v="7"/>
    <n v="700000"/>
    <x v="2160"/>
    <s v=""/>
  </r>
  <r>
    <x v="3"/>
    <x v="1"/>
    <x v="7"/>
    <n v="34270.720000000001"/>
    <x v="1601"/>
    <s v="MISE A DISPOSITION DE LOCAUX"/>
  </r>
  <r>
    <x v="3"/>
    <x v="1"/>
    <x v="7"/>
    <n v="2142"/>
    <x v="3348"/>
    <s v="PRET DE MATERIEL URNES ISOLOIRS"/>
  </r>
  <r>
    <x v="3"/>
    <x v="1"/>
    <x v="7"/>
    <n v="507769.71"/>
    <x v="3349"/>
    <s v="MISE A DISPOSITION DE LOCAUX"/>
  </r>
  <r>
    <x v="3"/>
    <x v="1"/>
    <x v="7"/>
    <n v="8293304.2699999996"/>
    <x v="3350"/>
    <s v=""/>
  </r>
  <r>
    <x v="3"/>
    <x v="1"/>
    <x v="7"/>
    <n v="40000"/>
    <x v="1389"/>
    <s v=""/>
  </r>
  <r>
    <x v="3"/>
    <x v="1"/>
    <x v="7"/>
    <n v="5000"/>
    <x v="1414"/>
    <s v=""/>
  </r>
  <r>
    <x v="3"/>
    <x v="1"/>
    <x v="7"/>
    <n v="2500"/>
    <x v="3351"/>
    <s v=""/>
  </r>
  <r>
    <x v="3"/>
    <x v="1"/>
    <x v="7"/>
    <n v="70780.509999999995"/>
    <x v="2726"/>
    <s v=""/>
  </r>
  <r>
    <x v="3"/>
    <x v="1"/>
    <x v="7"/>
    <n v="2950"/>
    <x v="3352"/>
    <s v="MISE A DISPOSITION DE LOCAUX 2 IMPASSE STE FRANÇOISE 13002"/>
  </r>
  <r>
    <x v="3"/>
    <x v="1"/>
    <x v="7"/>
    <n v="15450.15"/>
    <x v="3353"/>
    <s v="MISE A DISPOSITION DE LOCAUX 39 RUE FRANCOIS MAURIAC 13010"/>
  </r>
  <r>
    <x v="3"/>
    <x v="1"/>
    <x v="7"/>
    <n v="0"/>
    <x v="3354"/>
    <s v="MISE A DISPOSITION DES ARTISTES SOLISTES DU CHOEUR DE L OPERA"/>
  </r>
  <r>
    <x v="3"/>
    <x v="1"/>
    <x v="7"/>
    <n v="57069.17"/>
    <x v="893"/>
    <s v="MISE A DISPOSITION DE LOCAUX"/>
  </r>
  <r>
    <x v="3"/>
    <x v="1"/>
    <x v="7"/>
    <n v="4096462"/>
    <x v="2162"/>
    <s v=""/>
  </r>
  <r>
    <x v="3"/>
    <x v="1"/>
    <x v="7"/>
    <n v="2162.87"/>
    <x v="1702"/>
    <s v="MISE A DISPOSITION DE LOCAUX"/>
  </r>
  <r>
    <x v="3"/>
    <x v="1"/>
    <x v="7"/>
    <n v="43252.43"/>
    <x v="2172"/>
    <s v="MISE A DISPOSITION DE LOCAUX"/>
  </r>
  <r>
    <x v="3"/>
    <x v="1"/>
    <x v="7"/>
    <n v="7500"/>
    <x v="2163"/>
    <s v=""/>
  </r>
  <r>
    <x v="3"/>
    <x v="1"/>
    <x v="7"/>
    <n v="13500"/>
    <x v="2164"/>
    <s v=""/>
  </r>
  <r>
    <x v="3"/>
    <x v="1"/>
    <x v="7"/>
    <n v="2706700"/>
    <x v="1418"/>
    <s v=""/>
  </r>
  <r>
    <x v="3"/>
    <x v="1"/>
    <x v="3"/>
    <n v="510384.08"/>
    <x v="1402"/>
    <s v=""/>
  </r>
  <r>
    <x v="3"/>
    <x v="1"/>
    <x v="3"/>
    <n v="19382.54"/>
    <x v="1391"/>
    <s v=""/>
  </r>
  <r>
    <x v="3"/>
    <x v="1"/>
    <x v="3"/>
    <n v="2000"/>
    <x v="2166"/>
    <s v=""/>
  </r>
  <r>
    <x v="3"/>
    <x v="1"/>
    <x v="3"/>
    <n v="6879365.1900000004"/>
    <x v="2168"/>
    <s v=""/>
  </r>
  <r>
    <x v="3"/>
    <x v="1"/>
    <x v="3"/>
    <n v="84349.57"/>
    <x v="2170"/>
    <s v=""/>
  </r>
  <r>
    <x v="3"/>
    <x v="1"/>
    <x v="3"/>
    <n v="91090.559999999998"/>
    <x v="2728"/>
    <s v=""/>
  </r>
  <r>
    <x v="4"/>
    <x v="0"/>
    <x v="0"/>
    <n v="3000"/>
    <x v="2"/>
    <s v=""/>
  </r>
  <r>
    <x v="4"/>
    <x v="0"/>
    <x v="0"/>
    <n v="14000"/>
    <x v="3"/>
    <s v=""/>
  </r>
  <r>
    <x v="4"/>
    <x v="0"/>
    <x v="0"/>
    <n v="3000"/>
    <x v="5"/>
    <s v=""/>
  </r>
  <r>
    <x v="4"/>
    <x v="0"/>
    <x v="0"/>
    <n v="1500"/>
    <x v="6"/>
    <s v=""/>
  </r>
  <r>
    <x v="4"/>
    <x v="0"/>
    <x v="0"/>
    <n v="2002.39"/>
    <x v="3355"/>
    <s v="MISE A DISPOSITION DE LOCAUX"/>
  </r>
  <r>
    <x v="4"/>
    <x v="0"/>
    <x v="0"/>
    <n v="2317.5"/>
    <x v="3356"/>
    <s v=""/>
  </r>
  <r>
    <x v="4"/>
    <x v="0"/>
    <x v="0"/>
    <n v="15000"/>
    <x v="8"/>
    <s v=""/>
  </r>
  <r>
    <x v="4"/>
    <x v="0"/>
    <x v="0"/>
    <n v="4000"/>
    <x v="9"/>
    <s v=""/>
  </r>
  <r>
    <x v="4"/>
    <x v="0"/>
    <x v="0"/>
    <n v="2000"/>
    <x v="1423"/>
    <s v=""/>
  </r>
  <r>
    <x v="4"/>
    <x v="0"/>
    <x v="0"/>
    <n v="12000"/>
    <x v="11"/>
    <s v=""/>
  </r>
  <r>
    <x v="4"/>
    <x v="0"/>
    <x v="0"/>
    <n v="42550"/>
    <x v="13"/>
    <s v=""/>
  </r>
  <r>
    <x v="4"/>
    <x v="0"/>
    <x v="0"/>
    <n v="1500"/>
    <x v="14"/>
    <s v=""/>
  </r>
  <r>
    <x v="4"/>
    <x v="0"/>
    <x v="0"/>
    <n v="430000"/>
    <x v="16"/>
    <s v=""/>
  </r>
  <r>
    <x v="4"/>
    <x v="0"/>
    <x v="0"/>
    <n v="1329.88"/>
    <x v="3357"/>
    <s v="MISE A DISPOSITION DE LOCAUX"/>
  </r>
  <r>
    <x v="4"/>
    <x v="0"/>
    <x v="0"/>
    <n v="20000"/>
    <x v="2732"/>
    <s v=""/>
  </r>
  <r>
    <x v="4"/>
    <x v="0"/>
    <x v="0"/>
    <n v="6833.83"/>
    <x v="20"/>
    <s v="MISE A DISPOSITION DE LOCAUX"/>
  </r>
  <r>
    <x v="4"/>
    <x v="0"/>
    <x v="0"/>
    <n v="1845.63"/>
    <x v="20"/>
    <s v="MISE A DISPOSITION DE LOCAUX"/>
  </r>
  <r>
    <x v="4"/>
    <x v="0"/>
    <x v="0"/>
    <n v="52928"/>
    <x v="20"/>
    <s v="MISE A DISPOSITION DE LOCAUX"/>
  </r>
  <r>
    <x v="4"/>
    <x v="0"/>
    <x v="0"/>
    <n v="406000"/>
    <x v="20"/>
    <s v=""/>
  </r>
  <r>
    <x v="4"/>
    <x v="0"/>
    <x v="0"/>
    <n v="53924.43"/>
    <x v="3358"/>
    <s v="MISE A DISPOSITION DE LOCAUX"/>
  </r>
  <r>
    <x v="4"/>
    <x v="0"/>
    <x v="0"/>
    <n v="18000"/>
    <x v="1425"/>
    <s v=""/>
  </r>
  <r>
    <x v="4"/>
    <x v="0"/>
    <x v="0"/>
    <n v="10000"/>
    <x v="23"/>
    <s v=""/>
  </r>
  <r>
    <x v="4"/>
    <x v="0"/>
    <x v="0"/>
    <n v="41833.129999999997"/>
    <x v="25"/>
    <s v=""/>
  </r>
  <r>
    <x v="4"/>
    <x v="0"/>
    <x v="0"/>
    <n v="8000"/>
    <x v="26"/>
    <s v=""/>
  </r>
  <r>
    <x v="4"/>
    <x v="0"/>
    <x v="0"/>
    <n v="130000"/>
    <x v="27"/>
    <s v=""/>
  </r>
  <r>
    <x v="4"/>
    <x v="0"/>
    <x v="0"/>
    <n v="2002.39"/>
    <x v="3359"/>
    <s v="MISE A DISPOSITION DE LOCAUX"/>
  </r>
  <r>
    <x v="4"/>
    <x v="0"/>
    <x v="0"/>
    <n v="11052.31"/>
    <x v="2734"/>
    <s v="MISE A DISPOSITION DE LOCAUX"/>
  </r>
  <r>
    <x v="4"/>
    <x v="0"/>
    <x v="0"/>
    <n v="3000"/>
    <x v="1426"/>
    <s v=""/>
  </r>
  <r>
    <x v="4"/>
    <x v="0"/>
    <x v="0"/>
    <n v="12000"/>
    <x v="2183"/>
    <s v=""/>
  </r>
  <r>
    <x v="4"/>
    <x v="0"/>
    <x v="0"/>
    <n v="2088.61"/>
    <x v="3360"/>
    <s v="MISE A DISPOSITION DE LOCAUX"/>
  </r>
  <r>
    <x v="4"/>
    <x v="0"/>
    <x v="0"/>
    <n v="5908.31"/>
    <x v="2736"/>
    <s v="MISE A DISPOSITION DE LOCAUX"/>
  </r>
  <r>
    <x v="4"/>
    <x v="0"/>
    <x v="0"/>
    <n v="2371.6999999999998"/>
    <x v="3361"/>
    <s v="MISE A DISPOSITION DE LOCAUX"/>
  </r>
  <r>
    <x v="4"/>
    <x v="0"/>
    <x v="0"/>
    <n v="0"/>
    <x v="3362"/>
    <s v="MISE A DISPOSITION DE LOCAUX"/>
  </r>
  <r>
    <x v="4"/>
    <x v="0"/>
    <x v="0"/>
    <n v="5000"/>
    <x v="31"/>
    <s v=""/>
  </r>
  <r>
    <x v="4"/>
    <x v="0"/>
    <x v="0"/>
    <n v="854999.98"/>
    <x v="32"/>
    <s v=""/>
  </r>
  <r>
    <x v="4"/>
    <x v="0"/>
    <x v="0"/>
    <n v="100227.45"/>
    <x v="34"/>
    <s v=""/>
  </r>
  <r>
    <x v="4"/>
    <x v="0"/>
    <x v="0"/>
    <n v="3820"/>
    <x v="3363"/>
    <s v="MISE A DISPOSITION LOCAUX PERSONNEL SPECIALISE"/>
  </r>
  <r>
    <x v="4"/>
    <x v="0"/>
    <x v="0"/>
    <n v="23000"/>
    <x v="38"/>
    <s v=""/>
  </r>
  <r>
    <x v="4"/>
    <x v="0"/>
    <x v="0"/>
    <n v="4000"/>
    <x v="39"/>
    <s v=""/>
  </r>
  <r>
    <x v="4"/>
    <x v="0"/>
    <x v="0"/>
    <n v="33716.28"/>
    <x v="2742"/>
    <s v="MISE A DISPOSITION DE LOCAUX"/>
  </r>
  <r>
    <x v="4"/>
    <x v="0"/>
    <x v="0"/>
    <n v="27600"/>
    <x v="40"/>
    <s v=""/>
  </r>
  <r>
    <x v="4"/>
    <x v="0"/>
    <x v="0"/>
    <n v="3009.41"/>
    <x v="2743"/>
    <s v="MISE A DISPOSITION DE LOCAUX"/>
  </r>
  <r>
    <x v="4"/>
    <x v="0"/>
    <x v="0"/>
    <n v="3506.84"/>
    <x v="2187"/>
    <s v="MISE A DISPOSITION DE LOCAUX"/>
  </r>
  <r>
    <x v="4"/>
    <x v="0"/>
    <x v="0"/>
    <n v="251653.71"/>
    <x v="3364"/>
    <s v="MISE A DISPOSITION DE LOCAUX"/>
  </r>
  <r>
    <x v="4"/>
    <x v="0"/>
    <x v="0"/>
    <n v="25271.71"/>
    <x v="2744"/>
    <s v="MISE A DISPOSITION DE LOCAUX"/>
  </r>
  <r>
    <x v="4"/>
    <x v="0"/>
    <x v="0"/>
    <n v="37500"/>
    <x v="3365"/>
    <s v=""/>
  </r>
  <r>
    <x v="4"/>
    <x v="0"/>
    <x v="0"/>
    <n v="2000"/>
    <x v="1431"/>
    <s v=""/>
  </r>
  <r>
    <x v="4"/>
    <x v="0"/>
    <x v="0"/>
    <n v="2000"/>
    <x v="43"/>
    <s v=""/>
  </r>
  <r>
    <x v="4"/>
    <x v="0"/>
    <x v="0"/>
    <n v="5500"/>
    <x v="44"/>
    <s v=""/>
  </r>
  <r>
    <x v="4"/>
    <x v="0"/>
    <x v="0"/>
    <n v="4807.51"/>
    <x v="2746"/>
    <s v="MISE A DISPOSITION DE LOCAUX"/>
  </r>
  <r>
    <x v="4"/>
    <x v="0"/>
    <x v="0"/>
    <n v="24854.62"/>
    <x v="47"/>
    <s v="MISE A DISPOSITION DE LOCAUX"/>
  </r>
  <r>
    <x v="4"/>
    <x v="0"/>
    <x v="0"/>
    <n v="7462.65"/>
    <x v="3366"/>
    <s v="MISE A DISPOSITION DE LOCAUX"/>
  </r>
  <r>
    <x v="4"/>
    <x v="0"/>
    <x v="0"/>
    <n v="8810.09"/>
    <x v="3367"/>
    <s v="MISE A DISPOSITION DE LOCAUX"/>
  </r>
  <r>
    <x v="4"/>
    <x v="0"/>
    <x v="0"/>
    <n v="9900"/>
    <x v="49"/>
    <s v=""/>
  </r>
  <r>
    <x v="4"/>
    <x v="0"/>
    <x v="0"/>
    <n v="1500"/>
    <x v="1434"/>
    <s v=""/>
  </r>
  <r>
    <x v="4"/>
    <x v="0"/>
    <x v="0"/>
    <n v="7136.01"/>
    <x v="2190"/>
    <s v="MISE A DISPOSITION DE LOCAUX"/>
  </r>
  <r>
    <x v="4"/>
    <x v="0"/>
    <x v="0"/>
    <n v="5628.07"/>
    <x v="2750"/>
    <s v="MISE A DISPOSITION DE LOCAUX"/>
  </r>
  <r>
    <x v="4"/>
    <x v="0"/>
    <x v="0"/>
    <n v="2800"/>
    <x v="52"/>
    <s v=""/>
  </r>
  <r>
    <x v="4"/>
    <x v="0"/>
    <x v="0"/>
    <n v="1000"/>
    <x v="3368"/>
    <s v=""/>
  </r>
  <r>
    <x v="4"/>
    <x v="0"/>
    <x v="0"/>
    <n v="7462.65"/>
    <x v="2752"/>
    <s v="MISE A DISPOSITION DE LOCAUX"/>
  </r>
  <r>
    <x v="4"/>
    <x v="0"/>
    <x v="0"/>
    <n v="3733.72"/>
    <x v="3369"/>
    <s v="MISE A DISPOSITION DE LOCAUX"/>
  </r>
  <r>
    <x v="4"/>
    <x v="0"/>
    <x v="0"/>
    <n v="500"/>
    <x v="58"/>
    <s v=""/>
  </r>
  <r>
    <x v="4"/>
    <x v="0"/>
    <x v="0"/>
    <n v="24370"/>
    <x v="2754"/>
    <s v="MISE A DISPOSITION D’ÉQUIPEMENTS SPORTIFS"/>
  </r>
  <r>
    <x v="4"/>
    <x v="0"/>
    <x v="0"/>
    <n v="0"/>
    <x v="2754"/>
    <s v="MISE A DISPOSITION DE LOCAUX TERRAIN MISTRAL"/>
  </r>
  <r>
    <x v="4"/>
    <x v="0"/>
    <x v="0"/>
    <n v="22383.96"/>
    <x v="3370"/>
    <s v="MISE A DISPOSITION DE LOCAUX"/>
  </r>
  <r>
    <x v="4"/>
    <x v="0"/>
    <x v="0"/>
    <n v="1500"/>
    <x v="2756"/>
    <s v=""/>
  </r>
  <r>
    <x v="4"/>
    <x v="0"/>
    <x v="0"/>
    <n v="2778.36"/>
    <x v="3371"/>
    <s v="MISE A DISPOSITION DE LOCAUX"/>
  </r>
  <r>
    <x v="4"/>
    <x v="0"/>
    <x v="0"/>
    <n v="7388.65"/>
    <x v="3372"/>
    <s v="MISE A DISPOSITION DE LOCAUX"/>
  </r>
  <r>
    <x v="4"/>
    <x v="0"/>
    <x v="0"/>
    <n v="2600"/>
    <x v="60"/>
    <s v=""/>
  </r>
  <r>
    <x v="4"/>
    <x v="0"/>
    <x v="0"/>
    <n v="10000"/>
    <x v="62"/>
    <s v=""/>
  </r>
  <r>
    <x v="4"/>
    <x v="0"/>
    <x v="0"/>
    <n v="936.17"/>
    <x v="2760"/>
    <s v="MISE A DISPOSITION DE LOCAUX"/>
  </r>
  <r>
    <x v="4"/>
    <x v="0"/>
    <x v="0"/>
    <n v="1329.88"/>
    <x v="3373"/>
    <s v="MISE A DISPOSITION DE LOCAUX"/>
  </r>
  <r>
    <x v="4"/>
    <x v="0"/>
    <x v="0"/>
    <n v="10041.52"/>
    <x v="3374"/>
    <s v="MISE A DISPOSITION DE LOCAUX"/>
  </r>
  <r>
    <x v="4"/>
    <x v="0"/>
    <x v="0"/>
    <n v="8331.9500000000007"/>
    <x v="3374"/>
    <s v="MISE A DISPOSITION DE LOCAUX"/>
  </r>
  <r>
    <x v="4"/>
    <x v="0"/>
    <x v="0"/>
    <n v="7466.84"/>
    <x v="2763"/>
    <s v="MISE A DISPOSITION DE LOCAUX"/>
  </r>
  <r>
    <x v="4"/>
    <x v="0"/>
    <x v="0"/>
    <n v="4466.24"/>
    <x v="2763"/>
    <s v="MISE A DISPOSITION DE LOCAUX"/>
  </r>
  <r>
    <x v="4"/>
    <x v="0"/>
    <x v="0"/>
    <n v="8855.39"/>
    <x v="2763"/>
    <s v="MISE A DISPOSITION DE LOCAUX"/>
  </r>
  <r>
    <x v="4"/>
    <x v="0"/>
    <x v="0"/>
    <n v="2088.6"/>
    <x v="3375"/>
    <s v="MISE A DISPOSITION DE LOCAUX"/>
  </r>
  <r>
    <x v="4"/>
    <x v="0"/>
    <x v="0"/>
    <n v="10000"/>
    <x v="1436"/>
    <s v=""/>
  </r>
  <r>
    <x v="4"/>
    <x v="0"/>
    <x v="0"/>
    <n v="750.12"/>
    <x v="2765"/>
    <s v=""/>
  </r>
  <r>
    <x v="4"/>
    <x v="0"/>
    <x v="0"/>
    <n v="100"/>
    <x v="1437"/>
    <s v=""/>
  </r>
  <r>
    <x v="4"/>
    <x v="0"/>
    <x v="0"/>
    <n v="4377.29"/>
    <x v="64"/>
    <s v="MISE A DISPOSITION DE LOCAUX"/>
  </r>
  <r>
    <x v="4"/>
    <x v="0"/>
    <x v="0"/>
    <n v="1500"/>
    <x v="1438"/>
    <s v=""/>
  </r>
  <r>
    <x v="4"/>
    <x v="0"/>
    <x v="0"/>
    <n v="600000"/>
    <x v="66"/>
    <s v=""/>
  </r>
  <r>
    <x v="4"/>
    <x v="0"/>
    <x v="0"/>
    <n v="2972.35"/>
    <x v="3376"/>
    <s v="MISE A DISPOSITION DE LOCAUX"/>
  </r>
  <r>
    <x v="4"/>
    <x v="0"/>
    <x v="0"/>
    <n v="2000"/>
    <x v="70"/>
    <s v="MISE A DISPOSITION LOCAUX"/>
  </r>
  <r>
    <x v="4"/>
    <x v="0"/>
    <x v="0"/>
    <n v="4000"/>
    <x v="71"/>
    <s v=""/>
  </r>
  <r>
    <x v="4"/>
    <x v="0"/>
    <x v="0"/>
    <n v="85000"/>
    <x v="3377"/>
    <s v=""/>
  </r>
  <r>
    <x v="4"/>
    <x v="0"/>
    <x v="0"/>
    <n v="8000"/>
    <x v="74"/>
    <s v=""/>
  </r>
  <r>
    <x v="4"/>
    <x v="0"/>
    <x v="0"/>
    <n v="4000"/>
    <x v="75"/>
    <s v=""/>
  </r>
  <r>
    <x v="4"/>
    <x v="0"/>
    <x v="0"/>
    <n v="3000"/>
    <x v="76"/>
    <s v=""/>
  </r>
  <r>
    <x v="4"/>
    <x v="0"/>
    <x v="0"/>
    <n v="13721.98"/>
    <x v="1441"/>
    <s v=""/>
  </r>
  <r>
    <x v="4"/>
    <x v="0"/>
    <x v="0"/>
    <n v="15103"/>
    <x v="77"/>
    <s v="MISE A DISPOSITION DE LOCAUX"/>
  </r>
  <r>
    <x v="4"/>
    <x v="0"/>
    <x v="0"/>
    <n v="1000"/>
    <x v="77"/>
    <s v=""/>
  </r>
  <r>
    <x v="4"/>
    <x v="0"/>
    <x v="0"/>
    <n v="1329.88"/>
    <x v="3378"/>
    <s v="MISE A DISPOSITION DE LOCAUX"/>
  </r>
  <r>
    <x v="4"/>
    <x v="0"/>
    <x v="0"/>
    <n v="1329.88"/>
    <x v="3379"/>
    <s v="MISE A DISPOSITION DE LOCAUX"/>
  </r>
  <r>
    <x v="4"/>
    <x v="0"/>
    <x v="0"/>
    <n v="600"/>
    <x v="3380"/>
    <s v="MISE A DISPOSITION ESPACE A TERRE"/>
  </r>
  <r>
    <x v="4"/>
    <x v="0"/>
    <x v="0"/>
    <n v="7000"/>
    <x v="79"/>
    <s v=""/>
  </r>
  <r>
    <x v="4"/>
    <x v="0"/>
    <x v="0"/>
    <n v="130000"/>
    <x v="80"/>
    <s v=""/>
  </r>
  <r>
    <x v="4"/>
    <x v="0"/>
    <x v="0"/>
    <n v="8000"/>
    <x v="81"/>
    <s v=""/>
  </r>
  <r>
    <x v="4"/>
    <x v="0"/>
    <x v="0"/>
    <n v="415000"/>
    <x v="2773"/>
    <s v=""/>
  </r>
  <r>
    <x v="4"/>
    <x v="0"/>
    <x v="0"/>
    <n v="72000"/>
    <x v="84"/>
    <s v=""/>
  </r>
  <r>
    <x v="4"/>
    <x v="0"/>
    <x v="0"/>
    <n v="6800"/>
    <x v="2774"/>
    <s v=""/>
  </r>
  <r>
    <x v="4"/>
    <x v="0"/>
    <x v="0"/>
    <n v="11000"/>
    <x v="86"/>
    <s v=""/>
  </r>
  <r>
    <x v="4"/>
    <x v="0"/>
    <x v="0"/>
    <n v="300"/>
    <x v="87"/>
    <s v=""/>
  </r>
  <r>
    <x v="4"/>
    <x v="0"/>
    <x v="0"/>
    <n v="204176"/>
    <x v="88"/>
    <s v=""/>
  </r>
  <r>
    <x v="4"/>
    <x v="0"/>
    <x v="0"/>
    <n v="207000"/>
    <x v="89"/>
    <s v=""/>
  </r>
  <r>
    <x v="4"/>
    <x v="0"/>
    <x v="0"/>
    <n v="9023.43"/>
    <x v="89"/>
    <s v="MISE A DISPOSITION DE LOCAUX"/>
  </r>
  <r>
    <x v="4"/>
    <x v="0"/>
    <x v="0"/>
    <n v="1400"/>
    <x v="2198"/>
    <s v=""/>
  </r>
  <r>
    <x v="4"/>
    <x v="0"/>
    <x v="0"/>
    <n v="60000"/>
    <x v="95"/>
    <s v=""/>
  </r>
  <r>
    <x v="4"/>
    <x v="0"/>
    <x v="0"/>
    <n v="75000"/>
    <x v="2200"/>
    <s v=""/>
  </r>
  <r>
    <x v="4"/>
    <x v="0"/>
    <x v="0"/>
    <n v="1425926"/>
    <x v="96"/>
    <s v=""/>
  </r>
  <r>
    <x v="4"/>
    <x v="0"/>
    <x v="0"/>
    <n v="490861.71"/>
    <x v="96"/>
    <s v="MISE A DISPOSITION DE LOCAUX"/>
  </r>
  <r>
    <x v="4"/>
    <x v="0"/>
    <x v="0"/>
    <n v="24197.25"/>
    <x v="96"/>
    <s v="MISE A DISPOSITION DE LOCAUX"/>
  </r>
  <r>
    <x v="4"/>
    <x v="0"/>
    <x v="0"/>
    <n v="25000"/>
    <x v="97"/>
    <s v=""/>
  </r>
  <r>
    <x v="4"/>
    <x v="0"/>
    <x v="0"/>
    <n v="108739"/>
    <x v="100"/>
    <s v=""/>
  </r>
  <r>
    <x v="4"/>
    <x v="0"/>
    <x v="0"/>
    <n v="348633"/>
    <x v="101"/>
    <s v=""/>
  </r>
  <r>
    <x v="4"/>
    <x v="0"/>
    <x v="0"/>
    <n v="144738"/>
    <x v="102"/>
    <s v=""/>
  </r>
  <r>
    <x v="4"/>
    <x v="0"/>
    <x v="0"/>
    <n v="75945.95"/>
    <x v="102"/>
    <s v="MISE A DISPOSITION DE LOCAUX"/>
  </r>
  <r>
    <x v="4"/>
    <x v="0"/>
    <x v="0"/>
    <n v="215642"/>
    <x v="103"/>
    <s v=""/>
  </r>
  <r>
    <x v="4"/>
    <x v="0"/>
    <x v="0"/>
    <n v="10481.4"/>
    <x v="3381"/>
    <s v="MISE A DISPOSITION DE LOCAUX"/>
  </r>
  <r>
    <x v="4"/>
    <x v="0"/>
    <x v="0"/>
    <n v="90000"/>
    <x v="104"/>
    <s v=""/>
  </r>
  <r>
    <x v="4"/>
    <x v="0"/>
    <x v="0"/>
    <n v="35000"/>
    <x v="105"/>
    <s v=""/>
  </r>
  <r>
    <x v="4"/>
    <x v="0"/>
    <x v="0"/>
    <n v="273000"/>
    <x v="107"/>
    <s v=""/>
  </r>
  <r>
    <x v="4"/>
    <x v="0"/>
    <x v="0"/>
    <n v="5000"/>
    <x v="2203"/>
    <s v=""/>
  </r>
  <r>
    <x v="4"/>
    <x v="0"/>
    <x v="0"/>
    <n v="70000"/>
    <x v="108"/>
    <s v=""/>
  </r>
  <r>
    <x v="4"/>
    <x v="0"/>
    <x v="0"/>
    <n v="40000"/>
    <x v="109"/>
    <s v=""/>
  </r>
  <r>
    <x v="4"/>
    <x v="0"/>
    <x v="0"/>
    <n v="88400"/>
    <x v="3382"/>
    <s v=""/>
  </r>
  <r>
    <x v="4"/>
    <x v="0"/>
    <x v="0"/>
    <n v="5000"/>
    <x v="2205"/>
    <s v=""/>
  </r>
  <r>
    <x v="4"/>
    <x v="0"/>
    <x v="0"/>
    <n v="20000"/>
    <x v="2206"/>
    <s v=""/>
  </r>
  <r>
    <x v="4"/>
    <x v="0"/>
    <x v="0"/>
    <n v="146070.39999999999"/>
    <x v="117"/>
    <s v=""/>
  </r>
  <r>
    <x v="4"/>
    <x v="0"/>
    <x v="0"/>
    <n v="450"/>
    <x v="118"/>
    <s v=""/>
  </r>
  <r>
    <x v="4"/>
    <x v="0"/>
    <x v="0"/>
    <n v="13000"/>
    <x v="119"/>
    <s v=""/>
  </r>
  <r>
    <x v="4"/>
    <x v="0"/>
    <x v="0"/>
    <n v="300"/>
    <x v="120"/>
    <s v=""/>
  </r>
  <r>
    <x v="4"/>
    <x v="0"/>
    <x v="0"/>
    <n v="2500"/>
    <x v="3383"/>
    <s v=""/>
  </r>
  <r>
    <x v="4"/>
    <x v="0"/>
    <x v="0"/>
    <n v="3500"/>
    <x v="2784"/>
    <s v=""/>
  </r>
  <r>
    <x v="4"/>
    <x v="0"/>
    <x v="0"/>
    <n v="15000"/>
    <x v="122"/>
    <s v=""/>
  </r>
  <r>
    <x v="4"/>
    <x v="0"/>
    <x v="0"/>
    <n v="300"/>
    <x v="2211"/>
    <s v=""/>
  </r>
  <r>
    <x v="4"/>
    <x v="0"/>
    <x v="0"/>
    <n v="2000"/>
    <x v="125"/>
    <s v=""/>
  </r>
  <r>
    <x v="4"/>
    <x v="0"/>
    <x v="0"/>
    <n v="119311"/>
    <x v="126"/>
    <s v=""/>
  </r>
  <r>
    <x v="4"/>
    <x v="0"/>
    <x v="0"/>
    <n v="149508"/>
    <x v="127"/>
    <s v=""/>
  </r>
  <r>
    <x v="4"/>
    <x v="0"/>
    <x v="0"/>
    <n v="221126.8"/>
    <x v="128"/>
    <s v=""/>
  </r>
  <r>
    <x v="4"/>
    <x v="0"/>
    <x v="0"/>
    <n v="450.17"/>
    <x v="128"/>
    <s v="MISE A DISPOSITION DE LOCAUX"/>
  </r>
  <r>
    <x v="4"/>
    <x v="0"/>
    <x v="0"/>
    <n v="329883.71999999997"/>
    <x v="129"/>
    <s v=""/>
  </r>
  <r>
    <x v="4"/>
    <x v="0"/>
    <x v="0"/>
    <n v="21129.21"/>
    <x v="129"/>
    <s v="MISE A DISPOSITION DE LOCAUX"/>
  </r>
  <r>
    <x v="4"/>
    <x v="0"/>
    <x v="0"/>
    <n v="14861.45"/>
    <x v="129"/>
    <s v="MISE A DISPOSITION DE LOCAUX"/>
  </r>
  <r>
    <x v="4"/>
    <x v="0"/>
    <x v="0"/>
    <n v="6500"/>
    <x v="130"/>
    <s v=""/>
  </r>
  <r>
    <x v="4"/>
    <x v="0"/>
    <x v="0"/>
    <n v="28000"/>
    <x v="131"/>
    <s v=""/>
  </r>
  <r>
    <x v="4"/>
    <x v="0"/>
    <x v="0"/>
    <n v="5000"/>
    <x v="134"/>
    <s v=""/>
  </r>
  <r>
    <x v="4"/>
    <x v="0"/>
    <x v="0"/>
    <n v="900"/>
    <x v="2212"/>
    <s v=""/>
  </r>
  <r>
    <x v="4"/>
    <x v="0"/>
    <x v="0"/>
    <n v="1500"/>
    <x v="1453"/>
    <s v=""/>
  </r>
  <r>
    <x v="4"/>
    <x v="0"/>
    <x v="0"/>
    <n v="222470.53"/>
    <x v="2214"/>
    <s v=""/>
  </r>
  <r>
    <x v="4"/>
    <x v="0"/>
    <x v="0"/>
    <n v="292306.36"/>
    <x v="141"/>
    <s v=""/>
  </r>
  <r>
    <x v="4"/>
    <x v="0"/>
    <x v="0"/>
    <n v="40470.400000000001"/>
    <x v="142"/>
    <s v=""/>
  </r>
  <r>
    <x v="4"/>
    <x v="0"/>
    <x v="0"/>
    <n v="1627959.2"/>
    <x v="143"/>
    <s v=""/>
  </r>
  <r>
    <x v="4"/>
    <x v="0"/>
    <x v="0"/>
    <n v="83006.399999999994"/>
    <x v="144"/>
    <s v=""/>
  </r>
  <r>
    <x v="4"/>
    <x v="0"/>
    <x v="0"/>
    <n v="50703.199999999997"/>
    <x v="145"/>
    <s v=""/>
  </r>
  <r>
    <x v="4"/>
    <x v="0"/>
    <x v="0"/>
    <n v="1000"/>
    <x v="146"/>
    <s v=""/>
  </r>
  <r>
    <x v="4"/>
    <x v="0"/>
    <x v="0"/>
    <n v="1500"/>
    <x v="147"/>
    <s v=""/>
  </r>
  <r>
    <x v="4"/>
    <x v="0"/>
    <x v="0"/>
    <n v="1000"/>
    <x v="1454"/>
    <s v=""/>
  </r>
  <r>
    <x v="4"/>
    <x v="0"/>
    <x v="0"/>
    <n v="1800"/>
    <x v="149"/>
    <s v=""/>
  </r>
  <r>
    <x v="4"/>
    <x v="0"/>
    <x v="0"/>
    <n v="40000"/>
    <x v="152"/>
    <s v=""/>
  </r>
  <r>
    <x v="4"/>
    <x v="0"/>
    <x v="0"/>
    <n v="3000"/>
    <x v="153"/>
    <s v=""/>
  </r>
  <r>
    <x v="4"/>
    <x v="0"/>
    <x v="0"/>
    <n v="40110"/>
    <x v="153"/>
    <s v="MISE A DISPOSITION D EQUIPEMENTS SPORTIFS"/>
  </r>
  <r>
    <x v="4"/>
    <x v="0"/>
    <x v="0"/>
    <n v="1500"/>
    <x v="154"/>
    <s v=""/>
  </r>
  <r>
    <x v="4"/>
    <x v="0"/>
    <x v="0"/>
    <n v="30000"/>
    <x v="155"/>
    <s v=""/>
  </r>
  <r>
    <x v="4"/>
    <x v="0"/>
    <x v="0"/>
    <n v="30000"/>
    <x v="2789"/>
    <s v=""/>
  </r>
  <r>
    <x v="4"/>
    <x v="0"/>
    <x v="0"/>
    <n v="10000"/>
    <x v="2217"/>
    <s v=""/>
  </r>
  <r>
    <x v="4"/>
    <x v="0"/>
    <x v="0"/>
    <n v="1500"/>
    <x v="161"/>
    <s v=""/>
  </r>
  <r>
    <x v="4"/>
    <x v="0"/>
    <x v="0"/>
    <n v="4500"/>
    <x v="162"/>
    <s v=""/>
  </r>
  <r>
    <x v="4"/>
    <x v="0"/>
    <x v="0"/>
    <n v="255634.4"/>
    <x v="163"/>
    <s v=""/>
  </r>
  <r>
    <x v="4"/>
    <x v="0"/>
    <x v="0"/>
    <n v="22000"/>
    <x v="166"/>
    <s v=""/>
  </r>
  <r>
    <x v="4"/>
    <x v="0"/>
    <x v="0"/>
    <n v="19755.189999999999"/>
    <x v="3384"/>
    <s v="MISE A DISPOSITION DE LOCAUX"/>
  </r>
  <r>
    <x v="4"/>
    <x v="0"/>
    <x v="0"/>
    <n v="396044"/>
    <x v="3384"/>
    <s v=""/>
  </r>
  <r>
    <x v="4"/>
    <x v="0"/>
    <x v="0"/>
    <n v="60"/>
    <x v="3384"/>
    <s v="MISE A DISPOSITION ESPACE PARKING"/>
  </r>
  <r>
    <x v="4"/>
    <x v="0"/>
    <x v="0"/>
    <n v="50500"/>
    <x v="168"/>
    <s v=""/>
  </r>
  <r>
    <x v="4"/>
    <x v="0"/>
    <x v="0"/>
    <n v="1000"/>
    <x v="2791"/>
    <s v=""/>
  </r>
  <r>
    <x v="4"/>
    <x v="0"/>
    <x v="0"/>
    <n v="5450"/>
    <x v="170"/>
    <s v=""/>
  </r>
  <r>
    <x v="4"/>
    <x v="0"/>
    <x v="0"/>
    <n v="2500"/>
    <x v="1457"/>
    <s v=""/>
  </r>
  <r>
    <x v="4"/>
    <x v="0"/>
    <x v="0"/>
    <n v="250"/>
    <x v="171"/>
    <s v=""/>
  </r>
  <r>
    <x v="4"/>
    <x v="0"/>
    <x v="0"/>
    <n v="2800"/>
    <x v="2219"/>
    <s v=""/>
  </r>
  <r>
    <x v="4"/>
    <x v="0"/>
    <x v="0"/>
    <n v="3000"/>
    <x v="2220"/>
    <s v=""/>
  </r>
  <r>
    <x v="4"/>
    <x v="0"/>
    <x v="0"/>
    <n v="80000"/>
    <x v="175"/>
    <s v=""/>
  </r>
  <r>
    <x v="4"/>
    <x v="0"/>
    <x v="0"/>
    <n v="63624"/>
    <x v="176"/>
    <s v=""/>
  </r>
  <r>
    <x v="4"/>
    <x v="0"/>
    <x v="0"/>
    <n v="5500"/>
    <x v="177"/>
    <s v=""/>
  </r>
  <r>
    <x v="4"/>
    <x v="0"/>
    <x v="0"/>
    <n v="5000"/>
    <x v="178"/>
    <s v=""/>
  </r>
  <r>
    <x v="4"/>
    <x v="0"/>
    <x v="0"/>
    <n v="80344"/>
    <x v="179"/>
    <s v=""/>
  </r>
  <r>
    <x v="4"/>
    <x v="0"/>
    <x v="0"/>
    <n v="5000"/>
    <x v="180"/>
    <s v=""/>
  </r>
  <r>
    <x v="4"/>
    <x v="0"/>
    <x v="0"/>
    <n v="2200"/>
    <x v="3385"/>
    <s v=""/>
  </r>
  <r>
    <x v="4"/>
    <x v="0"/>
    <x v="0"/>
    <n v="3500"/>
    <x v="183"/>
    <s v=""/>
  </r>
  <r>
    <x v="4"/>
    <x v="0"/>
    <x v="0"/>
    <n v="9000"/>
    <x v="2795"/>
    <s v=""/>
  </r>
  <r>
    <x v="4"/>
    <x v="0"/>
    <x v="0"/>
    <n v="30000"/>
    <x v="186"/>
    <s v=""/>
  </r>
  <r>
    <x v="4"/>
    <x v="0"/>
    <x v="0"/>
    <n v="2000"/>
    <x v="188"/>
    <s v=""/>
  </r>
  <r>
    <x v="4"/>
    <x v="0"/>
    <x v="0"/>
    <n v="1500"/>
    <x v="2223"/>
    <s v=""/>
  </r>
  <r>
    <x v="4"/>
    <x v="0"/>
    <x v="0"/>
    <n v="60642.400000000001"/>
    <x v="189"/>
    <s v=""/>
  </r>
  <r>
    <x v="4"/>
    <x v="0"/>
    <x v="0"/>
    <n v="15000"/>
    <x v="191"/>
    <s v=""/>
  </r>
  <r>
    <x v="4"/>
    <x v="0"/>
    <x v="0"/>
    <n v="10000"/>
    <x v="192"/>
    <s v=""/>
  </r>
  <r>
    <x v="4"/>
    <x v="0"/>
    <x v="0"/>
    <n v="2074"/>
    <x v="3386"/>
    <s v=""/>
  </r>
  <r>
    <x v="4"/>
    <x v="0"/>
    <x v="0"/>
    <n v="76080"/>
    <x v="201"/>
    <s v=""/>
  </r>
  <r>
    <x v="4"/>
    <x v="0"/>
    <x v="0"/>
    <n v="10000"/>
    <x v="202"/>
    <s v=""/>
  </r>
  <r>
    <x v="4"/>
    <x v="0"/>
    <x v="0"/>
    <n v="1000"/>
    <x v="203"/>
    <s v=""/>
  </r>
  <r>
    <x v="4"/>
    <x v="0"/>
    <x v="0"/>
    <n v="5000"/>
    <x v="2224"/>
    <s v=""/>
  </r>
  <r>
    <x v="4"/>
    <x v="0"/>
    <x v="0"/>
    <n v="5000"/>
    <x v="3387"/>
    <s v=""/>
  </r>
  <r>
    <x v="4"/>
    <x v="0"/>
    <x v="0"/>
    <n v="197190"/>
    <x v="207"/>
    <s v="MISE A DISPOSITION D EQUIPEMENTS SPORTIFS"/>
  </r>
  <r>
    <x v="4"/>
    <x v="0"/>
    <x v="0"/>
    <n v="7800"/>
    <x v="207"/>
    <s v="MISE A DISPOSITION EMPLACEMENT LOCAL"/>
  </r>
  <r>
    <x v="4"/>
    <x v="0"/>
    <x v="0"/>
    <n v="175100"/>
    <x v="207"/>
    <s v=""/>
  </r>
  <r>
    <x v="4"/>
    <x v="0"/>
    <x v="0"/>
    <n v="2500"/>
    <x v="208"/>
    <s v=""/>
  </r>
  <r>
    <x v="4"/>
    <x v="0"/>
    <x v="0"/>
    <n v="24000"/>
    <x v="209"/>
    <s v=""/>
  </r>
  <r>
    <x v="4"/>
    <x v="0"/>
    <x v="0"/>
    <n v="20000"/>
    <x v="210"/>
    <s v=""/>
  </r>
  <r>
    <x v="4"/>
    <x v="0"/>
    <x v="0"/>
    <n v="1000"/>
    <x v="212"/>
    <s v=""/>
  </r>
  <r>
    <x v="4"/>
    <x v="0"/>
    <x v="0"/>
    <n v="9500"/>
    <x v="213"/>
    <s v=""/>
  </r>
  <r>
    <x v="4"/>
    <x v="0"/>
    <x v="0"/>
    <n v="2000"/>
    <x v="214"/>
    <s v=""/>
  </r>
  <r>
    <x v="4"/>
    <x v="0"/>
    <x v="0"/>
    <n v="27630.9"/>
    <x v="215"/>
    <s v=""/>
  </r>
  <r>
    <x v="4"/>
    <x v="0"/>
    <x v="0"/>
    <n v="8000"/>
    <x v="2226"/>
    <s v=""/>
  </r>
  <r>
    <x v="4"/>
    <x v="0"/>
    <x v="0"/>
    <n v="6600"/>
    <x v="219"/>
    <s v=""/>
  </r>
  <r>
    <x v="4"/>
    <x v="0"/>
    <x v="0"/>
    <n v="30000"/>
    <x v="221"/>
    <s v=""/>
  </r>
  <r>
    <x v="4"/>
    <x v="0"/>
    <x v="0"/>
    <n v="2000"/>
    <x v="1463"/>
    <s v=""/>
  </r>
  <r>
    <x v="4"/>
    <x v="0"/>
    <x v="0"/>
    <n v="20000"/>
    <x v="222"/>
    <s v=""/>
  </r>
  <r>
    <x v="4"/>
    <x v="0"/>
    <x v="0"/>
    <n v="3000"/>
    <x v="224"/>
    <s v=""/>
  </r>
  <r>
    <x v="4"/>
    <x v="0"/>
    <x v="0"/>
    <n v="21200"/>
    <x v="228"/>
    <s v=""/>
  </r>
  <r>
    <x v="4"/>
    <x v="0"/>
    <x v="0"/>
    <n v="36000"/>
    <x v="3388"/>
    <s v=""/>
  </r>
  <r>
    <x v="4"/>
    <x v="0"/>
    <x v="0"/>
    <n v="20000"/>
    <x v="1464"/>
    <s v=""/>
  </r>
  <r>
    <x v="4"/>
    <x v="0"/>
    <x v="0"/>
    <n v="190"/>
    <x v="3389"/>
    <s v="MISE A DISPOSITION TERRAIN"/>
  </r>
  <r>
    <x v="4"/>
    <x v="0"/>
    <x v="0"/>
    <n v="53340"/>
    <x v="3390"/>
    <s v="MISE A DISPOSITION D EQUIPEMENTS SPORTIFS"/>
  </r>
  <r>
    <x v="4"/>
    <x v="0"/>
    <x v="0"/>
    <n v="2450"/>
    <x v="2806"/>
    <s v="MISE A DISPOSITION D EQUIPEMENTS SPORTIFS"/>
  </r>
  <r>
    <x v="4"/>
    <x v="0"/>
    <x v="0"/>
    <n v="940"/>
    <x v="3391"/>
    <s v="PRET DE SALLE MOBILIER ET AUDIO VISUEL"/>
  </r>
  <r>
    <x v="4"/>
    <x v="0"/>
    <x v="0"/>
    <n v="240"/>
    <x v="3392"/>
    <s v="MISE A DISPOSITION MATERIEL NAUTIQUE"/>
  </r>
  <r>
    <x v="4"/>
    <x v="0"/>
    <x v="0"/>
    <n v="36"/>
    <x v="3392"/>
    <s v="MISE A DISPOSITION ESPACE DE VIE"/>
  </r>
  <r>
    <x v="4"/>
    <x v="0"/>
    <x v="0"/>
    <n v="120"/>
    <x v="3392"/>
    <s v="MISE A DISPOSITION MATERIEL NAUTIQUE"/>
  </r>
  <r>
    <x v="4"/>
    <x v="0"/>
    <x v="0"/>
    <n v="36"/>
    <x v="3392"/>
    <s v="MISE A DISPOSITION ESPACE DE VIE"/>
  </r>
  <r>
    <x v="4"/>
    <x v="0"/>
    <x v="0"/>
    <n v="120"/>
    <x v="3392"/>
    <s v="MISE A DISPOSITION MATERIEL NAUTIQUE"/>
  </r>
  <r>
    <x v="4"/>
    <x v="0"/>
    <x v="0"/>
    <n v="192"/>
    <x v="3392"/>
    <s v="MISE A DISPOSITION ACTIVITE PYTHEAS"/>
  </r>
  <r>
    <x v="4"/>
    <x v="0"/>
    <x v="0"/>
    <n v="18"/>
    <x v="3392"/>
    <s v="MISE A DISPOSITION ESPACE DE VIE"/>
  </r>
  <r>
    <x v="4"/>
    <x v="0"/>
    <x v="0"/>
    <n v="10950"/>
    <x v="3392"/>
    <s v="MISE A DISPOSITION ESPACE ET MATERIEL NAUTIQUE"/>
  </r>
  <r>
    <x v="4"/>
    <x v="0"/>
    <x v="0"/>
    <n v="30"/>
    <x v="3392"/>
    <s v="MISE A DISPOSITION ESPACE DE VIE"/>
  </r>
  <r>
    <x v="4"/>
    <x v="0"/>
    <x v="0"/>
    <n v="240"/>
    <x v="3393"/>
    <s v="MISE A DISPOSITION ESPACE DE VIE"/>
  </r>
  <r>
    <x v="4"/>
    <x v="0"/>
    <x v="0"/>
    <n v="2826"/>
    <x v="3393"/>
    <s v="MISE A DISPOSITION 10 POSTES A FLOT"/>
  </r>
  <r>
    <x v="4"/>
    <x v="0"/>
    <x v="0"/>
    <n v="5000"/>
    <x v="230"/>
    <s v=""/>
  </r>
  <r>
    <x v="4"/>
    <x v="0"/>
    <x v="0"/>
    <n v="76708.800000000003"/>
    <x v="231"/>
    <s v=""/>
  </r>
  <r>
    <x v="4"/>
    <x v="0"/>
    <x v="0"/>
    <n v="10000"/>
    <x v="232"/>
    <s v=""/>
  </r>
  <r>
    <x v="4"/>
    <x v="0"/>
    <x v="0"/>
    <n v="5122.79"/>
    <x v="3394"/>
    <s v="MISE A DISPOSITION DE LOCAUX"/>
  </r>
  <r>
    <x v="4"/>
    <x v="0"/>
    <x v="0"/>
    <n v="1000"/>
    <x v="3395"/>
    <s v=""/>
  </r>
  <r>
    <x v="4"/>
    <x v="0"/>
    <x v="0"/>
    <n v="7000"/>
    <x v="1466"/>
    <s v=""/>
  </r>
  <r>
    <x v="4"/>
    <x v="0"/>
    <x v="0"/>
    <n v="800"/>
    <x v="235"/>
    <s v=""/>
  </r>
  <r>
    <x v="4"/>
    <x v="0"/>
    <x v="0"/>
    <n v="18000"/>
    <x v="1468"/>
    <s v=""/>
  </r>
  <r>
    <x v="4"/>
    <x v="0"/>
    <x v="0"/>
    <n v="5000"/>
    <x v="238"/>
    <s v=""/>
  </r>
  <r>
    <x v="4"/>
    <x v="0"/>
    <x v="0"/>
    <n v="1500"/>
    <x v="1471"/>
    <s v=""/>
  </r>
  <r>
    <x v="4"/>
    <x v="0"/>
    <x v="0"/>
    <n v="17400"/>
    <x v="3396"/>
    <s v="MISE A DISPOSITION D’OCCUPATION TEMPORAIRE"/>
  </r>
  <r>
    <x v="4"/>
    <x v="0"/>
    <x v="0"/>
    <n v="150"/>
    <x v="3397"/>
    <s v="MISE A DISPOSITION TERRAIN"/>
  </r>
  <r>
    <x v="4"/>
    <x v="0"/>
    <x v="0"/>
    <n v="500"/>
    <x v="3398"/>
    <s v="MISE A DISPOSITION LOCAUX"/>
  </r>
  <r>
    <x v="4"/>
    <x v="0"/>
    <x v="0"/>
    <n v="1200"/>
    <x v="242"/>
    <s v=""/>
  </r>
  <r>
    <x v="4"/>
    <x v="0"/>
    <x v="0"/>
    <n v="1000"/>
    <x v="1472"/>
    <s v=""/>
  </r>
  <r>
    <x v="4"/>
    <x v="0"/>
    <x v="0"/>
    <n v="5000"/>
    <x v="3399"/>
    <s v=""/>
  </r>
  <r>
    <x v="4"/>
    <x v="0"/>
    <x v="0"/>
    <n v="2000"/>
    <x v="3400"/>
    <s v=""/>
  </r>
  <r>
    <x v="4"/>
    <x v="0"/>
    <x v="0"/>
    <n v="12850"/>
    <x v="3401"/>
    <s v="MISE A DISPOSITION D OCCUPATION TEMPORAIRE"/>
  </r>
  <r>
    <x v="4"/>
    <x v="0"/>
    <x v="0"/>
    <n v="750"/>
    <x v="3402"/>
    <s v="PRET DE SALLE MOBILIER ET AUDIO VISUEL"/>
  </r>
  <r>
    <x v="4"/>
    <x v="0"/>
    <x v="0"/>
    <n v="11000"/>
    <x v="2241"/>
    <s v=""/>
  </r>
  <r>
    <x v="4"/>
    <x v="0"/>
    <x v="0"/>
    <n v="2000"/>
    <x v="2827"/>
    <s v=""/>
  </r>
  <r>
    <x v="4"/>
    <x v="0"/>
    <x v="0"/>
    <n v="10000"/>
    <x v="249"/>
    <s v=""/>
  </r>
  <r>
    <x v="4"/>
    <x v="0"/>
    <x v="0"/>
    <n v="3700"/>
    <x v="253"/>
    <s v=""/>
  </r>
  <r>
    <x v="4"/>
    <x v="0"/>
    <x v="0"/>
    <n v="9000"/>
    <x v="2244"/>
    <s v=""/>
  </r>
  <r>
    <x v="4"/>
    <x v="0"/>
    <x v="0"/>
    <n v="2000"/>
    <x v="2245"/>
    <s v=""/>
  </r>
  <r>
    <x v="4"/>
    <x v="0"/>
    <x v="0"/>
    <n v="200000"/>
    <x v="2838"/>
    <s v=""/>
  </r>
  <r>
    <x v="4"/>
    <x v="0"/>
    <x v="0"/>
    <n v="5000"/>
    <x v="1476"/>
    <s v=""/>
  </r>
  <r>
    <x v="4"/>
    <x v="0"/>
    <x v="0"/>
    <n v="1000"/>
    <x v="254"/>
    <s v=""/>
  </r>
  <r>
    <x v="4"/>
    <x v="0"/>
    <x v="0"/>
    <n v="8951.5400000000009"/>
    <x v="1477"/>
    <s v=""/>
  </r>
  <r>
    <x v="4"/>
    <x v="0"/>
    <x v="0"/>
    <n v="324"/>
    <x v="3403"/>
    <s v="MISE A DISPOSITION TERRAIN"/>
  </r>
  <r>
    <x v="4"/>
    <x v="0"/>
    <x v="0"/>
    <n v="1320"/>
    <x v="3404"/>
    <s v="MISE A DISPOSITION LIEU DE VIE ESPACE A TERRE"/>
  </r>
  <r>
    <x v="4"/>
    <x v="0"/>
    <x v="0"/>
    <n v="5208"/>
    <x v="3405"/>
    <s v=""/>
  </r>
  <r>
    <x v="4"/>
    <x v="0"/>
    <x v="0"/>
    <n v="23000"/>
    <x v="257"/>
    <s v=""/>
  </r>
  <r>
    <x v="4"/>
    <x v="0"/>
    <x v="0"/>
    <n v="118650"/>
    <x v="258"/>
    <s v="MISE A DISPOSITION D EQUIPEMENTS SPORTIFS"/>
  </r>
  <r>
    <x v="4"/>
    <x v="0"/>
    <x v="0"/>
    <n v="1000"/>
    <x v="2254"/>
    <s v=""/>
  </r>
  <r>
    <x v="4"/>
    <x v="0"/>
    <x v="0"/>
    <n v="54"/>
    <x v="3406"/>
    <s v="MISE A DISPOSITION TERRAIN"/>
  </r>
  <r>
    <x v="4"/>
    <x v="0"/>
    <x v="0"/>
    <n v="60840.800000000003"/>
    <x v="259"/>
    <s v=""/>
  </r>
  <r>
    <x v="4"/>
    <x v="0"/>
    <x v="0"/>
    <n v="177386.4"/>
    <x v="260"/>
    <s v=""/>
  </r>
  <r>
    <x v="4"/>
    <x v="0"/>
    <x v="0"/>
    <n v="21500"/>
    <x v="262"/>
    <s v=""/>
  </r>
  <r>
    <x v="4"/>
    <x v="0"/>
    <x v="0"/>
    <n v="1750"/>
    <x v="3407"/>
    <s v="MISE A DISPOSITION D EQUIPEMENTS SPORTIFS"/>
  </r>
  <r>
    <x v="4"/>
    <x v="0"/>
    <x v="0"/>
    <n v="0"/>
    <x v="3408"/>
    <s v="MISE A DISPOSITION DES LOCAUX 12 MOIS"/>
  </r>
  <r>
    <x v="4"/>
    <x v="0"/>
    <x v="0"/>
    <n v="0"/>
    <x v="3408"/>
    <s v="MISE A DISPOSITION DOMAINE PUBLIC PARCELLE STADE CAUJOLLE"/>
  </r>
  <r>
    <x v="4"/>
    <x v="0"/>
    <x v="0"/>
    <n v="7126"/>
    <x v="2850"/>
    <s v="MISE A DISPOSITION D EQUIPEMENTS SPORTIFS"/>
  </r>
  <r>
    <x v="4"/>
    <x v="0"/>
    <x v="0"/>
    <n v="1056"/>
    <x v="2851"/>
    <s v="MISE A DISPOSITION D EQUIPEMENTS SPORTIFS"/>
  </r>
  <r>
    <x v="4"/>
    <x v="0"/>
    <x v="0"/>
    <n v="75180"/>
    <x v="263"/>
    <s v="MISE A DISPOSITION D EQUIPEMENTS SPORTIFS"/>
  </r>
  <r>
    <x v="4"/>
    <x v="0"/>
    <x v="0"/>
    <n v="11703"/>
    <x v="264"/>
    <s v="MISE A DISPOSITION D EQUIPEMENTS SPORTIFS"/>
  </r>
  <r>
    <x v="4"/>
    <x v="0"/>
    <x v="0"/>
    <n v="1680"/>
    <x v="2853"/>
    <s v="MISE A DISPOSITION D EQUIPEMENTS SPORTIFS"/>
  </r>
  <r>
    <x v="4"/>
    <x v="0"/>
    <x v="0"/>
    <n v="2590"/>
    <x v="3409"/>
    <s v=""/>
  </r>
  <r>
    <x v="4"/>
    <x v="0"/>
    <x v="0"/>
    <n v="630"/>
    <x v="3410"/>
    <s v="MISE A DISPOSITION D EQUIPEMENTS SPORTIFS"/>
  </r>
  <r>
    <x v="4"/>
    <x v="0"/>
    <x v="0"/>
    <n v="11340"/>
    <x v="265"/>
    <s v="MISE A DISPOSITION D EQUIPEMENTS SPORTIFS"/>
  </r>
  <r>
    <x v="4"/>
    <x v="0"/>
    <x v="0"/>
    <n v="10000"/>
    <x v="2259"/>
    <s v=""/>
  </r>
  <r>
    <x v="4"/>
    <x v="0"/>
    <x v="0"/>
    <n v="241944"/>
    <x v="2260"/>
    <s v=""/>
  </r>
  <r>
    <x v="4"/>
    <x v="0"/>
    <x v="0"/>
    <n v="9000"/>
    <x v="3411"/>
    <s v=""/>
  </r>
  <r>
    <x v="4"/>
    <x v="0"/>
    <x v="0"/>
    <n v="820"/>
    <x v="3412"/>
    <s v="MISE A DISPOSITION SALLE ET MOBILIER PARC 26EME CENTENAIRE"/>
  </r>
  <r>
    <x v="4"/>
    <x v="0"/>
    <x v="0"/>
    <n v="1000"/>
    <x v="268"/>
    <s v=""/>
  </r>
  <r>
    <x v="4"/>
    <x v="0"/>
    <x v="0"/>
    <n v="10000"/>
    <x v="2261"/>
    <s v=""/>
  </r>
  <r>
    <x v="4"/>
    <x v="0"/>
    <x v="0"/>
    <n v="63081.9"/>
    <x v="271"/>
    <s v="MISE A DISPOSITION DE LOCAUX"/>
  </r>
  <r>
    <x v="4"/>
    <x v="0"/>
    <x v="0"/>
    <n v="23000"/>
    <x v="272"/>
    <s v=""/>
  </r>
  <r>
    <x v="4"/>
    <x v="0"/>
    <x v="0"/>
    <n v="8450.65"/>
    <x v="272"/>
    <s v="MISE A DISPOSITION DE LOCAUX"/>
  </r>
  <r>
    <x v="4"/>
    <x v="0"/>
    <x v="0"/>
    <n v="11000"/>
    <x v="273"/>
    <s v=""/>
  </r>
  <r>
    <x v="4"/>
    <x v="0"/>
    <x v="0"/>
    <n v="0"/>
    <x v="3413"/>
    <s v="MISE A DISPOSITION DE LOCAUX STADE ROSE ROLLANDIN"/>
  </r>
  <r>
    <x v="4"/>
    <x v="0"/>
    <x v="0"/>
    <n v="52920"/>
    <x v="275"/>
    <s v="MISE A DISPOSITION D EQUIPEMENTS SPORTIFS"/>
  </r>
  <r>
    <x v="4"/>
    <x v="0"/>
    <x v="0"/>
    <n v="8000"/>
    <x v="275"/>
    <s v=""/>
  </r>
  <r>
    <x v="4"/>
    <x v="0"/>
    <x v="0"/>
    <n v="23000"/>
    <x v="2265"/>
    <s v=""/>
  </r>
  <r>
    <x v="4"/>
    <x v="0"/>
    <x v="0"/>
    <n v="15807.83"/>
    <x v="3414"/>
    <s v="MISE A DISPOSITION D EQUIPEMENTS SPORTIFS"/>
  </r>
  <r>
    <x v="4"/>
    <x v="0"/>
    <x v="0"/>
    <n v="90000"/>
    <x v="3414"/>
    <s v=""/>
  </r>
  <r>
    <x v="4"/>
    <x v="0"/>
    <x v="0"/>
    <n v="186029.5"/>
    <x v="2861"/>
    <s v="MISE A DISPOSITION DE LOCAUX"/>
  </r>
  <r>
    <x v="4"/>
    <x v="0"/>
    <x v="0"/>
    <n v="162676.57999999999"/>
    <x v="2861"/>
    <s v="MISE A DISPOSITION DE LOCAUX"/>
  </r>
  <r>
    <x v="4"/>
    <x v="0"/>
    <x v="0"/>
    <n v="441958.48"/>
    <x v="276"/>
    <s v=""/>
  </r>
  <r>
    <x v="4"/>
    <x v="0"/>
    <x v="0"/>
    <n v="10000"/>
    <x v="277"/>
    <s v=""/>
  </r>
  <r>
    <x v="4"/>
    <x v="0"/>
    <x v="0"/>
    <n v="120000"/>
    <x v="278"/>
    <s v=""/>
  </r>
  <r>
    <x v="4"/>
    <x v="0"/>
    <x v="0"/>
    <n v="25000"/>
    <x v="279"/>
    <s v=""/>
  </r>
  <r>
    <x v="4"/>
    <x v="0"/>
    <x v="0"/>
    <n v="76020"/>
    <x v="280"/>
    <s v="MISE A DISPOSITION D EQUIPEMENTS SPORTIFS"/>
  </r>
  <r>
    <x v="4"/>
    <x v="0"/>
    <x v="0"/>
    <n v="6000"/>
    <x v="280"/>
    <s v=""/>
  </r>
  <r>
    <x v="4"/>
    <x v="0"/>
    <x v="0"/>
    <n v="6000"/>
    <x v="281"/>
    <s v=""/>
  </r>
  <r>
    <x v="4"/>
    <x v="0"/>
    <x v="0"/>
    <n v="1680"/>
    <x v="2266"/>
    <s v="MISE A DISPOSITION D EQUIPEMENTS SPORTIFS"/>
  </r>
  <r>
    <x v="4"/>
    <x v="0"/>
    <x v="0"/>
    <n v="1200"/>
    <x v="2266"/>
    <s v=""/>
  </r>
  <r>
    <x v="4"/>
    <x v="0"/>
    <x v="0"/>
    <n v="60000"/>
    <x v="283"/>
    <s v=""/>
  </r>
  <r>
    <x v="4"/>
    <x v="0"/>
    <x v="0"/>
    <n v="474398.35"/>
    <x v="284"/>
    <s v="MISE A DISPOSITION DE LOCAUX"/>
  </r>
  <r>
    <x v="4"/>
    <x v="0"/>
    <x v="0"/>
    <n v="217379.95"/>
    <x v="284"/>
    <s v="MISE A DISPOSITION DE LOCAUX"/>
  </r>
  <r>
    <x v="4"/>
    <x v="0"/>
    <x v="0"/>
    <n v="1480000"/>
    <x v="284"/>
    <s v=""/>
  </r>
  <r>
    <x v="4"/>
    <x v="0"/>
    <x v="0"/>
    <n v="479860.8"/>
    <x v="285"/>
    <s v=""/>
  </r>
  <r>
    <x v="4"/>
    <x v="0"/>
    <x v="0"/>
    <n v="40000"/>
    <x v="286"/>
    <s v=""/>
  </r>
  <r>
    <x v="4"/>
    <x v="0"/>
    <x v="0"/>
    <n v="189509.02"/>
    <x v="286"/>
    <s v="MISE A DISPOSITION DE LOCAUX"/>
  </r>
  <r>
    <x v="4"/>
    <x v="0"/>
    <x v="0"/>
    <n v="39270"/>
    <x v="288"/>
    <s v="MISE A DISPOSITION D EQUIPEMENTS SPORTIFS"/>
  </r>
  <r>
    <x v="4"/>
    <x v="0"/>
    <x v="0"/>
    <n v="5500"/>
    <x v="290"/>
    <s v=""/>
  </r>
  <r>
    <x v="4"/>
    <x v="0"/>
    <x v="0"/>
    <n v="8000"/>
    <x v="2867"/>
    <s v=""/>
  </r>
  <r>
    <x v="4"/>
    <x v="0"/>
    <x v="0"/>
    <n v="1000"/>
    <x v="3415"/>
    <s v=""/>
  </r>
  <r>
    <x v="4"/>
    <x v="0"/>
    <x v="0"/>
    <n v="3000"/>
    <x v="295"/>
    <s v=""/>
  </r>
  <r>
    <x v="4"/>
    <x v="0"/>
    <x v="0"/>
    <n v="7163.65"/>
    <x v="2271"/>
    <s v="MISE A DISPOSITION DE LOCAUX"/>
  </r>
  <r>
    <x v="4"/>
    <x v="0"/>
    <x v="0"/>
    <n v="5000"/>
    <x v="3416"/>
    <s v=""/>
  </r>
  <r>
    <x v="4"/>
    <x v="0"/>
    <x v="0"/>
    <n v="336.12"/>
    <x v="2272"/>
    <s v="MISE A DISPOSITION DE LOCAUX"/>
  </r>
  <r>
    <x v="4"/>
    <x v="0"/>
    <x v="0"/>
    <n v="1000"/>
    <x v="298"/>
    <s v=""/>
  </r>
  <r>
    <x v="4"/>
    <x v="0"/>
    <x v="0"/>
    <n v="3000"/>
    <x v="1482"/>
    <s v="MISE A DISPOSITION D EQUIPEMENTS SPORTIFS"/>
  </r>
  <r>
    <x v="4"/>
    <x v="0"/>
    <x v="0"/>
    <n v="5000"/>
    <x v="1482"/>
    <s v=""/>
  </r>
  <r>
    <x v="4"/>
    <x v="0"/>
    <x v="0"/>
    <n v="1000"/>
    <x v="3417"/>
    <s v=""/>
  </r>
  <r>
    <x v="4"/>
    <x v="0"/>
    <x v="0"/>
    <n v="10452.93"/>
    <x v="2273"/>
    <s v="MISE A DISPOSITION DE LOCAUX"/>
  </r>
  <r>
    <x v="4"/>
    <x v="0"/>
    <x v="0"/>
    <n v="10000"/>
    <x v="1485"/>
    <s v=""/>
  </r>
  <r>
    <x v="4"/>
    <x v="0"/>
    <x v="0"/>
    <n v="45360"/>
    <x v="305"/>
    <s v="MISE A DISPOSITION D EQUIPEMENTS SPORTIFS"/>
  </r>
  <r>
    <x v="4"/>
    <x v="0"/>
    <x v="0"/>
    <n v="17000"/>
    <x v="305"/>
    <s v=""/>
  </r>
  <r>
    <x v="4"/>
    <x v="0"/>
    <x v="0"/>
    <n v="56000"/>
    <x v="306"/>
    <s v=""/>
  </r>
  <r>
    <x v="4"/>
    <x v="0"/>
    <x v="0"/>
    <n v="5000"/>
    <x v="2274"/>
    <s v=""/>
  </r>
  <r>
    <x v="4"/>
    <x v="0"/>
    <x v="0"/>
    <n v="850.36"/>
    <x v="1486"/>
    <s v=""/>
  </r>
  <r>
    <x v="4"/>
    <x v="0"/>
    <x v="0"/>
    <n v="30000"/>
    <x v="308"/>
    <s v=""/>
  </r>
  <r>
    <x v="4"/>
    <x v="0"/>
    <x v="0"/>
    <n v="60600"/>
    <x v="1487"/>
    <s v=""/>
  </r>
  <r>
    <x v="4"/>
    <x v="0"/>
    <x v="0"/>
    <n v="8000"/>
    <x v="1488"/>
    <s v=""/>
  </r>
  <r>
    <x v="4"/>
    <x v="0"/>
    <x v="0"/>
    <n v="7000"/>
    <x v="2275"/>
    <s v=""/>
  </r>
  <r>
    <x v="4"/>
    <x v="0"/>
    <x v="0"/>
    <n v="18000"/>
    <x v="310"/>
    <s v=""/>
  </r>
  <r>
    <x v="4"/>
    <x v="0"/>
    <x v="0"/>
    <n v="10000"/>
    <x v="313"/>
    <s v=""/>
  </r>
  <r>
    <x v="4"/>
    <x v="0"/>
    <x v="0"/>
    <n v="16507.810000000001"/>
    <x v="314"/>
    <s v=""/>
  </r>
  <r>
    <x v="4"/>
    <x v="0"/>
    <x v="0"/>
    <n v="59256"/>
    <x v="3418"/>
    <s v="MISE A DISPOSITION ESPACE A TERRE BASE DE L HUVEAUNE"/>
  </r>
  <r>
    <x v="4"/>
    <x v="0"/>
    <x v="0"/>
    <n v="1600"/>
    <x v="316"/>
    <s v=""/>
  </r>
  <r>
    <x v="4"/>
    <x v="0"/>
    <x v="0"/>
    <n v="11413.5"/>
    <x v="317"/>
    <s v="MISE A DISPOSITION D EQUIPEMENTS SPORTIFS"/>
  </r>
  <r>
    <x v="4"/>
    <x v="0"/>
    <x v="0"/>
    <n v="4000"/>
    <x v="317"/>
    <s v=""/>
  </r>
  <r>
    <x v="4"/>
    <x v="0"/>
    <x v="0"/>
    <n v="2045.47"/>
    <x v="318"/>
    <s v="MISE A DISPOSITION DE LOCAUX"/>
  </r>
  <r>
    <x v="4"/>
    <x v="0"/>
    <x v="0"/>
    <n v="18887.43"/>
    <x v="320"/>
    <s v="MISE A DISPOSITION DE LOCAUX"/>
  </r>
  <r>
    <x v="4"/>
    <x v="0"/>
    <x v="0"/>
    <n v="128387"/>
    <x v="320"/>
    <s v=""/>
  </r>
  <r>
    <x v="4"/>
    <x v="0"/>
    <x v="0"/>
    <n v="2800"/>
    <x v="322"/>
    <s v=""/>
  </r>
  <r>
    <x v="4"/>
    <x v="0"/>
    <x v="0"/>
    <n v="37000"/>
    <x v="323"/>
    <s v=""/>
  </r>
  <r>
    <x v="4"/>
    <x v="0"/>
    <x v="0"/>
    <n v="30000"/>
    <x v="325"/>
    <s v=""/>
  </r>
  <r>
    <x v="4"/>
    <x v="0"/>
    <x v="0"/>
    <n v="2000"/>
    <x v="3419"/>
    <s v=""/>
  </r>
  <r>
    <x v="4"/>
    <x v="0"/>
    <x v="0"/>
    <n v="169048.06"/>
    <x v="329"/>
    <s v="MISE A DISPOSITION DE LOCAUX"/>
  </r>
  <r>
    <x v="4"/>
    <x v="0"/>
    <x v="0"/>
    <n v="1173030.02"/>
    <x v="329"/>
    <s v=""/>
  </r>
  <r>
    <x v="4"/>
    <x v="0"/>
    <x v="0"/>
    <n v="49135.05"/>
    <x v="329"/>
    <s v="MISE A DISPOSITION DE LOCAUX"/>
  </r>
  <r>
    <x v="4"/>
    <x v="0"/>
    <x v="0"/>
    <n v="16545.28"/>
    <x v="329"/>
    <s v="MISE A DISPOSITION DE LOCAUX"/>
  </r>
  <r>
    <x v="4"/>
    <x v="0"/>
    <x v="0"/>
    <n v="18004.419999999998"/>
    <x v="329"/>
    <s v="MISE A DISPOSITION DE LOCAUX"/>
  </r>
  <r>
    <x v="4"/>
    <x v="0"/>
    <x v="0"/>
    <n v="118674.71"/>
    <x v="330"/>
    <s v=""/>
  </r>
  <r>
    <x v="4"/>
    <x v="0"/>
    <x v="0"/>
    <n v="266854.8"/>
    <x v="331"/>
    <s v=""/>
  </r>
  <r>
    <x v="4"/>
    <x v="0"/>
    <x v="0"/>
    <n v="130400"/>
    <x v="332"/>
    <s v=""/>
  </r>
  <r>
    <x v="4"/>
    <x v="0"/>
    <x v="0"/>
    <n v="4338.76"/>
    <x v="1490"/>
    <s v="MISE A DISPOSITION DE LOCAUX"/>
  </r>
  <r>
    <x v="4"/>
    <x v="0"/>
    <x v="0"/>
    <n v="1000"/>
    <x v="3420"/>
    <s v=""/>
  </r>
  <r>
    <x v="4"/>
    <x v="0"/>
    <x v="0"/>
    <n v="9500"/>
    <x v="335"/>
    <s v=""/>
  </r>
  <r>
    <x v="4"/>
    <x v="0"/>
    <x v="0"/>
    <n v="180000"/>
    <x v="336"/>
    <s v=""/>
  </r>
  <r>
    <x v="4"/>
    <x v="0"/>
    <x v="0"/>
    <n v="39629.74"/>
    <x v="336"/>
    <s v="MISE A DISPOSITION DE LOCAUX"/>
  </r>
  <r>
    <x v="4"/>
    <x v="0"/>
    <x v="0"/>
    <n v="1800"/>
    <x v="336"/>
    <s v="MISE A DISPOSITION D OCCUPATION TEMPORAIRE"/>
  </r>
  <r>
    <x v="4"/>
    <x v="0"/>
    <x v="0"/>
    <n v="137000"/>
    <x v="337"/>
    <s v=""/>
  </r>
  <r>
    <x v="4"/>
    <x v="0"/>
    <x v="0"/>
    <n v="615.73"/>
    <x v="338"/>
    <s v=""/>
  </r>
  <r>
    <x v="4"/>
    <x v="0"/>
    <x v="0"/>
    <n v="12000"/>
    <x v="339"/>
    <s v=""/>
  </r>
  <r>
    <x v="4"/>
    <x v="0"/>
    <x v="0"/>
    <n v="25000"/>
    <x v="343"/>
    <s v=""/>
  </r>
  <r>
    <x v="4"/>
    <x v="0"/>
    <x v="0"/>
    <n v="140316.44"/>
    <x v="343"/>
    <s v="MISE A DISPOSITION DE LOCAUX"/>
  </r>
  <r>
    <x v="4"/>
    <x v="0"/>
    <x v="0"/>
    <n v="2000"/>
    <x v="1494"/>
    <s v=""/>
  </r>
  <r>
    <x v="4"/>
    <x v="0"/>
    <x v="0"/>
    <n v="129557.27"/>
    <x v="347"/>
    <s v=""/>
  </r>
  <r>
    <x v="4"/>
    <x v="0"/>
    <x v="0"/>
    <n v="148394"/>
    <x v="348"/>
    <s v=""/>
  </r>
  <r>
    <x v="4"/>
    <x v="0"/>
    <x v="0"/>
    <n v="192911"/>
    <x v="349"/>
    <s v=""/>
  </r>
  <r>
    <x v="4"/>
    <x v="0"/>
    <x v="0"/>
    <n v="167230.39999999999"/>
    <x v="350"/>
    <s v=""/>
  </r>
  <r>
    <x v="4"/>
    <x v="0"/>
    <x v="0"/>
    <n v="129247"/>
    <x v="351"/>
    <s v=""/>
  </r>
  <r>
    <x v="4"/>
    <x v="0"/>
    <x v="0"/>
    <n v="138240"/>
    <x v="353"/>
    <s v=""/>
  </r>
  <r>
    <x v="4"/>
    <x v="0"/>
    <x v="0"/>
    <n v="110747"/>
    <x v="354"/>
    <s v=""/>
  </r>
  <r>
    <x v="4"/>
    <x v="0"/>
    <x v="0"/>
    <n v="203672.6"/>
    <x v="356"/>
    <s v=""/>
  </r>
  <r>
    <x v="4"/>
    <x v="0"/>
    <x v="0"/>
    <n v="144478"/>
    <x v="357"/>
    <s v=""/>
  </r>
  <r>
    <x v="4"/>
    <x v="0"/>
    <x v="0"/>
    <n v="143347"/>
    <x v="358"/>
    <s v=""/>
  </r>
  <r>
    <x v="4"/>
    <x v="0"/>
    <x v="0"/>
    <n v="1500"/>
    <x v="359"/>
    <s v=""/>
  </r>
  <r>
    <x v="4"/>
    <x v="0"/>
    <x v="0"/>
    <n v="20000"/>
    <x v="360"/>
    <s v=""/>
  </r>
  <r>
    <x v="4"/>
    <x v="0"/>
    <x v="0"/>
    <n v="14389.84"/>
    <x v="361"/>
    <s v="MISE A DISPOSITION DE LOCAUX"/>
  </r>
  <r>
    <x v="4"/>
    <x v="0"/>
    <x v="0"/>
    <n v="220000"/>
    <x v="362"/>
    <s v=""/>
  </r>
  <r>
    <x v="4"/>
    <x v="0"/>
    <x v="0"/>
    <n v="20000"/>
    <x v="365"/>
    <s v=""/>
  </r>
  <r>
    <x v="4"/>
    <x v="0"/>
    <x v="0"/>
    <n v="61110"/>
    <x v="1496"/>
    <s v="MISE A DISPOSITION D EQUIPEMENTS SPORTIFS"/>
  </r>
  <r>
    <x v="4"/>
    <x v="0"/>
    <x v="0"/>
    <n v="36000"/>
    <x v="366"/>
    <s v=""/>
  </r>
  <r>
    <x v="4"/>
    <x v="0"/>
    <x v="0"/>
    <n v="2543.75"/>
    <x v="2888"/>
    <s v="MISE A DISPOSITION DE LOCAUX"/>
  </r>
  <r>
    <x v="4"/>
    <x v="0"/>
    <x v="0"/>
    <n v="4000"/>
    <x v="367"/>
    <s v=""/>
  </r>
  <r>
    <x v="4"/>
    <x v="0"/>
    <x v="0"/>
    <n v="3000"/>
    <x v="368"/>
    <s v=""/>
  </r>
  <r>
    <x v="4"/>
    <x v="0"/>
    <x v="0"/>
    <n v="70000"/>
    <x v="1400"/>
    <s v=""/>
  </r>
  <r>
    <x v="4"/>
    <x v="0"/>
    <x v="0"/>
    <n v="1200"/>
    <x v="372"/>
    <s v=""/>
  </r>
  <r>
    <x v="4"/>
    <x v="0"/>
    <x v="0"/>
    <n v="31831.81"/>
    <x v="375"/>
    <s v="MISE A DISPOSITION DE LOCAUX"/>
  </r>
  <r>
    <x v="4"/>
    <x v="0"/>
    <x v="0"/>
    <n v="5000"/>
    <x v="376"/>
    <s v=""/>
  </r>
  <r>
    <x v="4"/>
    <x v="0"/>
    <x v="0"/>
    <n v="972307.54"/>
    <x v="379"/>
    <s v=""/>
  </r>
  <r>
    <x v="4"/>
    <x v="0"/>
    <x v="0"/>
    <n v="67588.78"/>
    <x v="379"/>
    <s v="MISE A DISPOSITION DE LOCAUX"/>
  </r>
  <r>
    <x v="4"/>
    <x v="0"/>
    <x v="0"/>
    <n v="1500"/>
    <x v="381"/>
    <s v=""/>
  </r>
  <r>
    <x v="4"/>
    <x v="0"/>
    <x v="0"/>
    <n v="5000"/>
    <x v="3421"/>
    <s v=""/>
  </r>
  <r>
    <x v="4"/>
    <x v="0"/>
    <x v="0"/>
    <n v="79190.559999999998"/>
    <x v="383"/>
    <s v="MISE A DISPOSITION DE LOCAUX"/>
  </r>
  <r>
    <x v="4"/>
    <x v="0"/>
    <x v="0"/>
    <n v="375000"/>
    <x v="383"/>
    <s v=""/>
  </r>
  <r>
    <x v="4"/>
    <x v="0"/>
    <x v="0"/>
    <n v="7000"/>
    <x v="385"/>
    <s v=""/>
  </r>
  <r>
    <x v="4"/>
    <x v="0"/>
    <x v="0"/>
    <n v="37934.42"/>
    <x v="3422"/>
    <s v="MISE A DISPOSITION DE LOCAUX"/>
  </r>
  <r>
    <x v="4"/>
    <x v="0"/>
    <x v="0"/>
    <n v="7462.65"/>
    <x v="3423"/>
    <s v="MISE A DISPOSITION DE LOCAUX"/>
  </r>
  <r>
    <x v="4"/>
    <x v="0"/>
    <x v="0"/>
    <n v="2554"/>
    <x v="2893"/>
    <s v="MISE A DISPOSITION SALLE ET MOBILIER PARC 26EME CENTENAIRE"/>
  </r>
  <r>
    <x v="4"/>
    <x v="0"/>
    <x v="0"/>
    <n v="3002.39"/>
    <x v="3424"/>
    <s v="MISE A DISPOSITION DE LOCAUX"/>
  </r>
  <r>
    <x v="4"/>
    <x v="0"/>
    <x v="0"/>
    <n v="4838.07"/>
    <x v="3425"/>
    <s v="MISE A DISPOSITION DE LOCAUX"/>
  </r>
  <r>
    <x v="4"/>
    <x v="0"/>
    <x v="0"/>
    <n v="4452.71"/>
    <x v="2288"/>
    <s v="MISE A DISPOSITION DE LOCAUX"/>
  </r>
  <r>
    <x v="4"/>
    <x v="0"/>
    <x v="0"/>
    <n v="19581.3"/>
    <x v="3426"/>
    <s v="MISE A DISPOSITION DE LOCAUX"/>
  </r>
  <r>
    <x v="4"/>
    <x v="0"/>
    <x v="0"/>
    <n v="1125.28"/>
    <x v="3427"/>
    <s v="MISE A DISPOSITION DE LOCAUX"/>
  </r>
  <r>
    <x v="4"/>
    <x v="0"/>
    <x v="0"/>
    <n v="6421.92"/>
    <x v="3428"/>
    <s v="MISE A DISPOSITION DE LOCAUX"/>
  </r>
  <r>
    <x v="4"/>
    <x v="0"/>
    <x v="0"/>
    <n v="8425.58"/>
    <x v="2289"/>
    <s v="MISE A DISPOSITION DE LOCAUX"/>
  </r>
  <r>
    <x v="4"/>
    <x v="0"/>
    <x v="0"/>
    <n v="16829.060000000001"/>
    <x v="1506"/>
    <s v="MISE A DISPOSITION DE LOCAUX"/>
  </r>
  <r>
    <x v="4"/>
    <x v="0"/>
    <x v="0"/>
    <n v="1879.4"/>
    <x v="390"/>
    <s v="MISE A DISPOSITION DE LOCAUX"/>
  </r>
  <r>
    <x v="4"/>
    <x v="0"/>
    <x v="0"/>
    <n v="4000"/>
    <x v="3429"/>
    <s v=""/>
  </r>
  <r>
    <x v="4"/>
    <x v="0"/>
    <x v="0"/>
    <n v="2843007.57"/>
    <x v="391"/>
    <s v=""/>
  </r>
  <r>
    <x v="4"/>
    <x v="0"/>
    <x v="0"/>
    <n v="0"/>
    <x v="391"/>
    <s v="OCCUPATION TEMPORAIRE DOMAINE PUBLIC LA VILLA MAGALONE"/>
  </r>
  <r>
    <x v="4"/>
    <x v="0"/>
    <x v="0"/>
    <n v="0"/>
    <x v="391"/>
    <s v="OCCUPATION TEMPORAIRE DOMAINE PUBLIC CENTRE OPUS"/>
  </r>
  <r>
    <x v="4"/>
    <x v="0"/>
    <x v="0"/>
    <n v="0"/>
    <x v="391"/>
    <s v="OCCUPATION TEMPORAIRE DOMAINE PUBLIC POLE MUSICAL VELTEN"/>
  </r>
  <r>
    <x v="4"/>
    <x v="0"/>
    <x v="0"/>
    <n v="100559.96"/>
    <x v="393"/>
    <s v="MISE A DISPOSITION DE LOCAUX"/>
  </r>
  <r>
    <x v="4"/>
    <x v="0"/>
    <x v="0"/>
    <n v="225000"/>
    <x v="393"/>
    <s v=""/>
  </r>
  <r>
    <x v="4"/>
    <x v="0"/>
    <x v="0"/>
    <n v="73360"/>
    <x v="394"/>
    <s v=""/>
  </r>
  <r>
    <x v="4"/>
    <x v="0"/>
    <x v="0"/>
    <n v="57960"/>
    <x v="400"/>
    <s v="MISE A DISPOSITION D EQUIPEMENTS SPORTIFS"/>
  </r>
  <r>
    <x v="4"/>
    <x v="0"/>
    <x v="0"/>
    <n v="4163.51"/>
    <x v="400"/>
    <s v="MISE A DISPOSITION DE LOCAUX"/>
  </r>
  <r>
    <x v="4"/>
    <x v="0"/>
    <x v="0"/>
    <n v="12000"/>
    <x v="400"/>
    <s v=""/>
  </r>
  <r>
    <x v="4"/>
    <x v="0"/>
    <x v="0"/>
    <n v="76230"/>
    <x v="2904"/>
    <s v="MISE A DISPOSITION D EQUIPEMENTS SPORTIFS"/>
  </r>
  <r>
    <x v="4"/>
    <x v="0"/>
    <x v="0"/>
    <n v="2065.36"/>
    <x v="2291"/>
    <s v="MISE A DISPOSITION DE LOCAUX"/>
  </r>
  <r>
    <x v="4"/>
    <x v="0"/>
    <x v="0"/>
    <n v="4861.72"/>
    <x v="1515"/>
    <s v="MISE A DISPOSITION DE LOCAUX"/>
  </r>
  <r>
    <x v="4"/>
    <x v="0"/>
    <x v="0"/>
    <n v="6100.32"/>
    <x v="3430"/>
    <s v="MISE A DISPOSITION DE LOCAUX"/>
  </r>
  <r>
    <x v="4"/>
    <x v="0"/>
    <x v="0"/>
    <n v="70000"/>
    <x v="402"/>
    <s v=""/>
  </r>
  <r>
    <x v="4"/>
    <x v="0"/>
    <x v="0"/>
    <n v="2000"/>
    <x v="403"/>
    <s v=""/>
  </r>
  <r>
    <x v="4"/>
    <x v="0"/>
    <x v="0"/>
    <n v="2000"/>
    <x v="2292"/>
    <s v=""/>
  </r>
  <r>
    <x v="4"/>
    <x v="0"/>
    <x v="0"/>
    <n v="15000"/>
    <x v="405"/>
    <s v=""/>
  </r>
  <r>
    <x v="4"/>
    <x v="0"/>
    <x v="0"/>
    <n v="20000"/>
    <x v="406"/>
    <s v=""/>
  </r>
  <r>
    <x v="4"/>
    <x v="0"/>
    <x v="0"/>
    <n v="10000"/>
    <x v="407"/>
    <s v=""/>
  </r>
  <r>
    <x v="4"/>
    <x v="0"/>
    <x v="0"/>
    <n v="10000"/>
    <x v="408"/>
    <s v=""/>
  </r>
  <r>
    <x v="4"/>
    <x v="0"/>
    <x v="0"/>
    <n v="120"/>
    <x v="410"/>
    <s v="MISE A DISPOSITION 1 BATEAU A MOTEUR"/>
  </r>
  <r>
    <x v="4"/>
    <x v="0"/>
    <x v="0"/>
    <n v="2440"/>
    <x v="410"/>
    <s v="MISE A DISPOSITION 3 BATEAUX A MOTEUR 7 KITS BOUEES"/>
  </r>
  <r>
    <x v="4"/>
    <x v="0"/>
    <x v="0"/>
    <n v="5400"/>
    <x v="410"/>
    <s v="MISE A DISPOSITION 5 POSTES A FLOT 4 PLACES PARKING"/>
  </r>
  <r>
    <x v="4"/>
    <x v="0"/>
    <x v="0"/>
    <n v="768"/>
    <x v="410"/>
    <s v="MISE A DISPOSITION ESPACES A TERRE"/>
  </r>
  <r>
    <x v="4"/>
    <x v="0"/>
    <x v="0"/>
    <n v="7000"/>
    <x v="410"/>
    <s v=""/>
  </r>
  <r>
    <x v="4"/>
    <x v="0"/>
    <x v="0"/>
    <n v="20926.14"/>
    <x v="3431"/>
    <s v="MISE A DISPOSITION DE LOCAUX"/>
  </r>
  <r>
    <x v="4"/>
    <x v="0"/>
    <x v="0"/>
    <n v="2000"/>
    <x v="2294"/>
    <s v=""/>
  </r>
  <r>
    <x v="4"/>
    <x v="0"/>
    <x v="0"/>
    <n v="5016.1499999999996"/>
    <x v="3432"/>
    <s v="MISE A DISPOSITION DE LOCAUX"/>
  </r>
  <r>
    <x v="4"/>
    <x v="0"/>
    <x v="0"/>
    <n v="3000"/>
    <x v="3433"/>
    <s v=""/>
  </r>
  <r>
    <x v="4"/>
    <x v="0"/>
    <x v="0"/>
    <n v="11000"/>
    <x v="414"/>
    <s v=""/>
  </r>
  <r>
    <x v="4"/>
    <x v="0"/>
    <x v="0"/>
    <n v="1000"/>
    <x v="415"/>
    <s v=""/>
  </r>
  <r>
    <x v="4"/>
    <x v="0"/>
    <x v="0"/>
    <n v="57000"/>
    <x v="416"/>
    <s v=""/>
  </r>
  <r>
    <x v="4"/>
    <x v="0"/>
    <x v="0"/>
    <n v="27090"/>
    <x v="2912"/>
    <s v="MISE A DISPOSITION D EQUIPEMENTS SPORTIFS"/>
  </r>
  <r>
    <x v="4"/>
    <x v="0"/>
    <x v="0"/>
    <n v="49872.53"/>
    <x v="2912"/>
    <s v="MISE A DISPOSITION DE LOCAUX"/>
  </r>
  <r>
    <x v="4"/>
    <x v="0"/>
    <x v="0"/>
    <n v="2000"/>
    <x v="2912"/>
    <s v=""/>
  </r>
  <r>
    <x v="4"/>
    <x v="0"/>
    <x v="0"/>
    <n v="2200"/>
    <x v="2295"/>
    <s v=""/>
  </r>
  <r>
    <x v="4"/>
    <x v="0"/>
    <x v="0"/>
    <n v="3500"/>
    <x v="2916"/>
    <s v=""/>
  </r>
  <r>
    <x v="4"/>
    <x v="0"/>
    <x v="0"/>
    <n v="2800"/>
    <x v="421"/>
    <s v=""/>
  </r>
  <r>
    <x v="4"/>
    <x v="0"/>
    <x v="0"/>
    <n v="2000"/>
    <x v="3434"/>
    <s v=""/>
  </r>
  <r>
    <x v="4"/>
    <x v="0"/>
    <x v="0"/>
    <n v="1378.49"/>
    <x v="423"/>
    <s v="MISE A DISPOSITION DE LOCAUX"/>
  </r>
  <r>
    <x v="4"/>
    <x v="0"/>
    <x v="0"/>
    <n v="10000"/>
    <x v="424"/>
    <s v=""/>
  </r>
  <r>
    <x v="4"/>
    <x v="0"/>
    <x v="0"/>
    <n v="10000"/>
    <x v="425"/>
    <s v=""/>
  </r>
  <r>
    <x v="4"/>
    <x v="0"/>
    <x v="0"/>
    <n v="11000"/>
    <x v="2297"/>
    <s v=""/>
  </r>
  <r>
    <x v="4"/>
    <x v="0"/>
    <x v="0"/>
    <n v="9000"/>
    <x v="426"/>
    <s v=""/>
  </r>
  <r>
    <x v="4"/>
    <x v="0"/>
    <x v="0"/>
    <n v="7770"/>
    <x v="2920"/>
    <s v="MISE A DISPOSITION D EQUIPEMENTS SPORTIFS"/>
  </r>
  <r>
    <x v="4"/>
    <x v="0"/>
    <x v="0"/>
    <n v="2520"/>
    <x v="2921"/>
    <s v="MISE A DISPOSITION D EQUIPEMENTS SPORTIFS"/>
  </r>
  <r>
    <x v="4"/>
    <x v="0"/>
    <x v="0"/>
    <n v="51590"/>
    <x v="2922"/>
    <s v="MISE A DISPOSITION D EQUIPEMENTS SPORTIFS"/>
  </r>
  <r>
    <x v="4"/>
    <x v="0"/>
    <x v="0"/>
    <n v="3546201"/>
    <x v="427"/>
    <s v=""/>
  </r>
  <r>
    <x v="4"/>
    <x v="0"/>
    <x v="0"/>
    <n v="3396.12"/>
    <x v="2924"/>
    <s v="MISE A DISPOSITION DE LOCAUX"/>
  </r>
  <r>
    <x v="4"/>
    <x v="0"/>
    <x v="0"/>
    <n v="500"/>
    <x v="2924"/>
    <s v=""/>
  </r>
  <r>
    <x v="4"/>
    <x v="0"/>
    <x v="0"/>
    <n v="100"/>
    <x v="433"/>
    <s v=""/>
  </r>
  <r>
    <x v="4"/>
    <x v="0"/>
    <x v="0"/>
    <n v="1100"/>
    <x v="3435"/>
    <s v=""/>
  </r>
  <r>
    <x v="4"/>
    <x v="0"/>
    <x v="0"/>
    <n v="16590"/>
    <x v="3436"/>
    <s v="MISE A DISPOSITION D EQUIPEMENTS SPORTIFS"/>
  </r>
  <r>
    <x v="4"/>
    <x v="0"/>
    <x v="0"/>
    <n v="14000"/>
    <x v="2926"/>
    <s v=""/>
  </r>
  <r>
    <x v="4"/>
    <x v="0"/>
    <x v="0"/>
    <n v="200"/>
    <x v="436"/>
    <s v="MISE A DISPOSITION 2 BATEAUX A MOTEUR 2 KITS BOUEES"/>
  </r>
  <r>
    <x v="4"/>
    <x v="0"/>
    <x v="0"/>
    <n v="1100"/>
    <x v="436"/>
    <s v="MISE A DISPOSITION 2 BATEAUX A MOTEUR 5 KITS BOUEES"/>
  </r>
  <r>
    <x v="4"/>
    <x v="0"/>
    <x v="0"/>
    <n v="1000"/>
    <x v="2927"/>
    <s v=""/>
  </r>
  <r>
    <x v="4"/>
    <x v="0"/>
    <x v="0"/>
    <n v="5000"/>
    <x v="2928"/>
    <s v=""/>
  </r>
  <r>
    <x v="4"/>
    <x v="0"/>
    <x v="0"/>
    <n v="2300"/>
    <x v="438"/>
    <s v=""/>
  </r>
  <r>
    <x v="4"/>
    <x v="0"/>
    <x v="0"/>
    <n v="2500"/>
    <x v="440"/>
    <s v=""/>
  </r>
  <r>
    <x v="4"/>
    <x v="0"/>
    <x v="0"/>
    <n v="20000"/>
    <x v="2298"/>
    <s v=""/>
  </r>
  <r>
    <x v="4"/>
    <x v="0"/>
    <x v="0"/>
    <n v="30000"/>
    <x v="3437"/>
    <s v=""/>
  </r>
  <r>
    <x v="4"/>
    <x v="0"/>
    <x v="0"/>
    <n v="80000"/>
    <x v="441"/>
    <s v=""/>
  </r>
  <r>
    <x v="4"/>
    <x v="0"/>
    <x v="0"/>
    <n v="1655.53"/>
    <x v="3438"/>
    <s v="MISE A DISPOSITION DE LOCAUX"/>
  </r>
  <r>
    <x v="4"/>
    <x v="0"/>
    <x v="0"/>
    <n v="12000"/>
    <x v="447"/>
    <s v=""/>
  </r>
  <r>
    <x v="4"/>
    <x v="0"/>
    <x v="0"/>
    <n v="2000"/>
    <x v="1524"/>
    <s v=""/>
  </r>
  <r>
    <x v="4"/>
    <x v="0"/>
    <x v="0"/>
    <n v="26616.87"/>
    <x v="2301"/>
    <s v="MISE A DISPOSITION DE LOCAUX"/>
  </r>
  <r>
    <x v="4"/>
    <x v="0"/>
    <x v="0"/>
    <n v="2062.92"/>
    <x v="3439"/>
    <s v="MISE A DISPOSITION DE LOCAUX"/>
  </r>
  <r>
    <x v="4"/>
    <x v="0"/>
    <x v="0"/>
    <n v="7000"/>
    <x v="449"/>
    <s v=""/>
  </r>
  <r>
    <x v="4"/>
    <x v="0"/>
    <x v="0"/>
    <n v="15300"/>
    <x v="450"/>
    <s v=""/>
  </r>
  <r>
    <x v="4"/>
    <x v="0"/>
    <x v="0"/>
    <n v="5000"/>
    <x v="453"/>
    <s v=""/>
  </r>
  <r>
    <x v="4"/>
    <x v="0"/>
    <x v="0"/>
    <n v="10000"/>
    <x v="454"/>
    <s v=""/>
  </r>
  <r>
    <x v="4"/>
    <x v="0"/>
    <x v="0"/>
    <n v="12000"/>
    <x v="1528"/>
    <s v=""/>
  </r>
  <r>
    <x v="4"/>
    <x v="0"/>
    <x v="0"/>
    <n v="5000"/>
    <x v="3440"/>
    <s v=""/>
  </r>
  <r>
    <x v="4"/>
    <x v="0"/>
    <x v="0"/>
    <n v="3000"/>
    <x v="2936"/>
    <s v=""/>
  </r>
  <r>
    <x v="4"/>
    <x v="0"/>
    <x v="0"/>
    <n v="4000"/>
    <x v="3441"/>
    <s v=""/>
  </r>
  <r>
    <x v="4"/>
    <x v="0"/>
    <x v="0"/>
    <n v="3000"/>
    <x v="3442"/>
    <s v=""/>
  </r>
  <r>
    <x v="4"/>
    <x v="0"/>
    <x v="0"/>
    <n v="4111.0600000000004"/>
    <x v="457"/>
    <s v="MISE A DISPOSITION DE LOCAUX"/>
  </r>
  <r>
    <x v="4"/>
    <x v="0"/>
    <x v="0"/>
    <n v="111200"/>
    <x v="457"/>
    <s v=""/>
  </r>
  <r>
    <x v="4"/>
    <x v="0"/>
    <x v="0"/>
    <n v="4000"/>
    <x v="3443"/>
    <s v=""/>
  </r>
  <r>
    <x v="4"/>
    <x v="0"/>
    <x v="0"/>
    <n v="62500"/>
    <x v="458"/>
    <s v=""/>
  </r>
  <r>
    <x v="4"/>
    <x v="0"/>
    <x v="0"/>
    <n v="21100"/>
    <x v="458"/>
    <s v="MISE A DISPOSITION D OCCUPATION TEMPORAIRE"/>
  </r>
  <r>
    <x v="4"/>
    <x v="0"/>
    <x v="0"/>
    <n v="3500"/>
    <x v="459"/>
    <s v=""/>
  </r>
  <r>
    <x v="4"/>
    <x v="0"/>
    <x v="0"/>
    <n v="291719.07"/>
    <x v="3444"/>
    <s v="MISE A DISPOSITION DE LOCAUX"/>
  </r>
  <r>
    <x v="4"/>
    <x v="0"/>
    <x v="0"/>
    <n v="3037.17"/>
    <x v="1533"/>
    <s v="MISE A DISPOSITION DE LOCAUX"/>
  </r>
  <r>
    <x v="4"/>
    <x v="0"/>
    <x v="0"/>
    <n v="122661.69"/>
    <x v="1534"/>
    <s v="MISE A DISPOSITION DE LOCAUX"/>
  </r>
  <r>
    <x v="4"/>
    <x v="0"/>
    <x v="0"/>
    <n v="14612.54"/>
    <x v="463"/>
    <s v="MISE A DISPOSITION DE LOCAUX"/>
  </r>
  <r>
    <x v="4"/>
    <x v="0"/>
    <x v="0"/>
    <n v="99900"/>
    <x v="463"/>
    <s v=""/>
  </r>
  <r>
    <x v="4"/>
    <x v="0"/>
    <x v="0"/>
    <n v="1000"/>
    <x v="1535"/>
    <s v=""/>
  </r>
  <r>
    <x v="4"/>
    <x v="0"/>
    <x v="0"/>
    <n v="1000"/>
    <x v="464"/>
    <s v=""/>
  </r>
  <r>
    <x v="4"/>
    <x v="0"/>
    <x v="0"/>
    <n v="10990.56"/>
    <x v="465"/>
    <s v="MISE A DISPOSITION DE LOCAUX"/>
  </r>
  <r>
    <x v="4"/>
    <x v="0"/>
    <x v="0"/>
    <n v="4800"/>
    <x v="465"/>
    <s v=""/>
  </r>
  <r>
    <x v="4"/>
    <x v="0"/>
    <x v="0"/>
    <n v="6500"/>
    <x v="466"/>
    <s v=""/>
  </r>
  <r>
    <x v="4"/>
    <x v="0"/>
    <x v="0"/>
    <n v="3800"/>
    <x v="467"/>
    <s v="MOBILIER"/>
  </r>
  <r>
    <x v="4"/>
    <x v="0"/>
    <x v="0"/>
    <n v="184214.68"/>
    <x v="467"/>
    <s v=""/>
  </r>
  <r>
    <x v="4"/>
    <x v="0"/>
    <x v="0"/>
    <n v="6370.48"/>
    <x v="467"/>
    <s v="MISE A DISPOSITION DE LOCAUX"/>
  </r>
  <r>
    <x v="4"/>
    <x v="0"/>
    <x v="0"/>
    <n v="13000"/>
    <x v="469"/>
    <s v=""/>
  </r>
  <r>
    <x v="4"/>
    <x v="0"/>
    <x v="0"/>
    <n v="150316"/>
    <x v="471"/>
    <s v=""/>
  </r>
  <r>
    <x v="4"/>
    <x v="0"/>
    <x v="0"/>
    <n v="359638.48"/>
    <x v="472"/>
    <s v=""/>
  </r>
  <r>
    <x v="4"/>
    <x v="0"/>
    <x v="0"/>
    <n v="168810.4"/>
    <x v="2306"/>
    <s v=""/>
  </r>
  <r>
    <x v="4"/>
    <x v="0"/>
    <x v="0"/>
    <n v="547139.6"/>
    <x v="473"/>
    <s v=""/>
  </r>
  <r>
    <x v="4"/>
    <x v="0"/>
    <x v="0"/>
    <n v="1419.52"/>
    <x v="2944"/>
    <s v="MISE A DISPOSITION DE LOCAUX"/>
  </r>
  <r>
    <x v="4"/>
    <x v="0"/>
    <x v="0"/>
    <n v="79095.199999999997"/>
    <x v="2945"/>
    <s v=""/>
  </r>
  <r>
    <x v="4"/>
    <x v="0"/>
    <x v="0"/>
    <n v="7825.18"/>
    <x v="3445"/>
    <s v="MISE A DISPOSITION DE LOCAUX"/>
  </r>
  <r>
    <x v="4"/>
    <x v="0"/>
    <x v="0"/>
    <n v="23174"/>
    <x v="3446"/>
    <s v=""/>
  </r>
  <r>
    <x v="4"/>
    <x v="0"/>
    <x v="0"/>
    <n v="5623.58"/>
    <x v="3447"/>
    <s v="MISE A DISPOSITION DE LOCAUX"/>
  </r>
  <r>
    <x v="4"/>
    <x v="0"/>
    <x v="0"/>
    <n v="19080"/>
    <x v="3181"/>
    <s v=""/>
  </r>
  <r>
    <x v="4"/>
    <x v="0"/>
    <x v="0"/>
    <n v="17000"/>
    <x v="476"/>
    <s v=""/>
  </r>
  <r>
    <x v="4"/>
    <x v="0"/>
    <x v="0"/>
    <n v="210475.14"/>
    <x v="477"/>
    <s v=""/>
  </r>
  <r>
    <x v="4"/>
    <x v="0"/>
    <x v="0"/>
    <n v="1000"/>
    <x v="479"/>
    <s v=""/>
  </r>
  <r>
    <x v="4"/>
    <x v="0"/>
    <x v="0"/>
    <n v="3500"/>
    <x v="480"/>
    <s v=""/>
  </r>
  <r>
    <x v="4"/>
    <x v="0"/>
    <x v="0"/>
    <n v="215000"/>
    <x v="483"/>
    <s v=""/>
  </r>
  <r>
    <x v="4"/>
    <x v="0"/>
    <x v="0"/>
    <n v="100"/>
    <x v="3448"/>
    <s v="MISE A DISPOSITION ESPACE A TERRE ESPACE A FLOT"/>
  </r>
  <r>
    <x v="4"/>
    <x v="0"/>
    <x v="0"/>
    <n v="462"/>
    <x v="1540"/>
    <s v="MISE A DISPOSITION PLACE A FLOT"/>
  </r>
  <r>
    <x v="4"/>
    <x v="0"/>
    <x v="0"/>
    <n v="4000"/>
    <x v="484"/>
    <s v=""/>
  </r>
  <r>
    <x v="4"/>
    <x v="0"/>
    <x v="0"/>
    <n v="3000"/>
    <x v="3449"/>
    <s v=""/>
  </r>
  <r>
    <x v="4"/>
    <x v="0"/>
    <x v="0"/>
    <n v="34650.129999999997"/>
    <x v="2950"/>
    <s v=""/>
  </r>
  <r>
    <x v="4"/>
    <x v="0"/>
    <x v="0"/>
    <n v="5000"/>
    <x v="485"/>
    <s v=""/>
  </r>
  <r>
    <x v="4"/>
    <x v="0"/>
    <x v="0"/>
    <n v="1500"/>
    <x v="2312"/>
    <s v=""/>
  </r>
  <r>
    <x v="4"/>
    <x v="0"/>
    <x v="0"/>
    <n v="12000"/>
    <x v="2313"/>
    <s v=""/>
  </r>
  <r>
    <x v="4"/>
    <x v="0"/>
    <x v="0"/>
    <n v="465221.81"/>
    <x v="2314"/>
    <s v=""/>
  </r>
  <r>
    <x v="4"/>
    <x v="0"/>
    <x v="0"/>
    <n v="13000"/>
    <x v="2315"/>
    <s v=""/>
  </r>
  <r>
    <x v="4"/>
    <x v="0"/>
    <x v="0"/>
    <n v="11945.23"/>
    <x v="488"/>
    <s v="MISE A DISPOSITION DE LOCAUX"/>
  </r>
  <r>
    <x v="4"/>
    <x v="0"/>
    <x v="0"/>
    <n v="3500"/>
    <x v="488"/>
    <s v=""/>
  </r>
  <r>
    <x v="4"/>
    <x v="0"/>
    <x v="0"/>
    <n v="5000"/>
    <x v="1542"/>
    <s v=""/>
  </r>
  <r>
    <x v="4"/>
    <x v="0"/>
    <x v="0"/>
    <n v="187390"/>
    <x v="489"/>
    <s v=""/>
  </r>
  <r>
    <x v="4"/>
    <x v="0"/>
    <x v="0"/>
    <n v="3000"/>
    <x v="1543"/>
    <s v=""/>
  </r>
  <r>
    <x v="4"/>
    <x v="0"/>
    <x v="0"/>
    <n v="7000"/>
    <x v="490"/>
    <s v=""/>
  </r>
  <r>
    <x v="4"/>
    <x v="0"/>
    <x v="0"/>
    <n v="10000"/>
    <x v="491"/>
    <s v=""/>
  </r>
  <r>
    <x v="4"/>
    <x v="0"/>
    <x v="0"/>
    <n v="2000"/>
    <x v="492"/>
    <s v=""/>
  </r>
  <r>
    <x v="4"/>
    <x v="0"/>
    <x v="0"/>
    <n v="8000"/>
    <x v="493"/>
    <s v=""/>
  </r>
  <r>
    <x v="4"/>
    <x v="0"/>
    <x v="0"/>
    <n v="92000"/>
    <x v="494"/>
    <s v=""/>
  </r>
  <r>
    <x v="4"/>
    <x v="0"/>
    <x v="0"/>
    <n v="4000"/>
    <x v="496"/>
    <s v=""/>
  </r>
  <r>
    <x v="4"/>
    <x v="0"/>
    <x v="0"/>
    <n v="5000"/>
    <x v="2317"/>
    <s v=""/>
  </r>
  <r>
    <x v="4"/>
    <x v="0"/>
    <x v="0"/>
    <n v="7000"/>
    <x v="3450"/>
    <s v=""/>
  </r>
  <r>
    <x v="4"/>
    <x v="0"/>
    <x v="0"/>
    <n v="10000"/>
    <x v="499"/>
    <s v=""/>
  </r>
  <r>
    <x v="4"/>
    <x v="0"/>
    <x v="0"/>
    <n v="1500"/>
    <x v="3451"/>
    <s v=""/>
  </r>
  <r>
    <x v="4"/>
    <x v="0"/>
    <x v="0"/>
    <n v="4000"/>
    <x v="1545"/>
    <s v=""/>
  </r>
  <r>
    <x v="4"/>
    <x v="0"/>
    <x v="0"/>
    <n v="2002.39"/>
    <x v="3452"/>
    <s v="MISE A DISPOSITION DE LOCAUX"/>
  </r>
  <r>
    <x v="4"/>
    <x v="0"/>
    <x v="0"/>
    <n v="1000"/>
    <x v="501"/>
    <s v=""/>
  </r>
  <r>
    <x v="4"/>
    <x v="0"/>
    <x v="0"/>
    <n v="5000"/>
    <x v="502"/>
    <s v=""/>
  </r>
  <r>
    <x v="4"/>
    <x v="0"/>
    <x v="0"/>
    <n v="2000"/>
    <x v="503"/>
    <s v=""/>
  </r>
  <r>
    <x v="4"/>
    <x v="0"/>
    <x v="0"/>
    <n v="2200"/>
    <x v="504"/>
    <s v=""/>
  </r>
  <r>
    <x v="4"/>
    <x v="0"/>
    <x v="0"/>
    <n v="2000"/>
    <x v="506"/>
    <s v=""/>
  </r>
  <r>
    <x v="4"/>
    <x v="0"/>
    <x v="0"/>
    <n v="5000"/>
    <x v="507"/>
    <s v=""/>
  </r>
  <r>
    <x v="4"/>
    <x v="0"/>
    <x v="0"/>
    <n v="645230.79"/>
    <x v="3453"/>
    <s v="MISE A DISPOSITION DE LOCAUX"/>
  </r>
  <r>
    <x v="4"/>
    <x v="0"/>
    <x v="0"/>
    <n v="900000"/>
    <x v="3453"/>
    <s v=""/>
  </r>
  <r>
    <x v="4"/>
    <x v="0"/>
    <x v="0"/>
    <n v="6000"/>
    <x v="3453"/>
    <s v="MISE A DISPOSITION D HEURES D ENSEIGNEMENT"/>
  </r>
  <r>
    <x v="4"/>
    <x v="0"/>
    <x v="0"/>
    <n v="85000"/>
    <x v="2955"/>
    <s v=""/>
  </r>
  <r>
    <x v="4"/>
    <x v="0"/>
    <x v="0"/>
    <n v="1500"/>
    <x v="3454"/>
    <s v=""/>
  </r>
  <r>
    <x v="4"/>
    <x v="0"/>
    <x v="0"/>
    <n v="20000"/>
    <x v="512"/>
    <s v=""/>
  </r>
  <r>
    <x v="4"/>
    <x v="0"/>
    <x v="0"/>
    <n v="30000"/>
    <x v="1555"/>
    <s v=""/>
  </r>
  <r>
    <x v="4"/>
    <x v="0"/>
    <x v="0"/>
    <n v="13000"/>
    <x v="514"/>
    <s v=""/>
  </r>
  <r>
    <x v="4"/>
    <x v="0"/>
    <x v="0"/>
    <n v="2000"/>
    <x v="3455"/>
    <s v=""/>
  </r>
  <r>
    <x v="4"/>
    <x v="0"/>
    <x v="0"/>
    <n v="5000"/>
    <x v="515"/>
    <s v=""/>
  </r>
  <r>
    <x v="4"/>
    <x v="0"/>
    <x v="0"/>
    <n v="90907.6"/>
    <x v="2957"/>
    <s v=""/>
  </r>
  <r>
    <x v="4"/>
    <x v="0"/>
    <x v="0"/>
    <n v="500"/>
    <x v="517"/>
    <s v=""/>
  </r>
  <r>
    <x v="4"/>
    <x v="0"/>
    <x v="0"/>
    <n v="5000"/>
    <x v="518"/>
    <s v=""/>
  </r>
  <r>
    <x v="4"/>
    <x v="0"/>
    <x v="0"/>
    <n v="76821"/>
    <x v="520"/>
    <s v=""/>
  </r>
  <r>
    <x v="4"/>
    <x v="0"/>
    <x v="0"/>
    <n v="13000"/>
    <x v="521"/>
    <s v=""/>
  </r>
  <r>
    <x v="4"/>
    <x v="0"/>
    <x v="0"/>
    <n v="15919.44"/>
    <x v="522"/>
    <s v="MISE A DISPOSITION DE LOCAUX"/>
  </r>
  <r>
    <x v="4"/>
    <x v="0"/>
    <x v="0"/>
    <n v="753240.6"/>
    <x v="522"/>
    <s v=""/>
  </r>
  <r>
    <x v="4"/>
    <x v="0"/>
    <x v="0"/>
    <n v="134550"/>
    <x v="523"/>
    <s v=""/>
  </r>
  <r>
    <x v="4"/>
    <x v="0"/>
    <x v="0"/>
    <n v="600"/>
    <x v="525"/>
    <s v=""/>
  </r>
  <r>
    <x v="4"/>
    <x v="0"/>
    <x v="0"/>
    <n v="14000"/>
    <x v="526"/>
    <s v=""/>
  </r>
  <r>
    <x v="4"/>
    <x v="0"/>
    <x v="0"/>
    <n v="55440"/>
    <x v="527"/>
    <s v="MISE A DISPOSITION D EQUIPEMENTS SPORTIFS"/>
  </r>
  <r>
    <x v="4"/>
    <x v="0"/>
    <x v="0"/>
    <n v="2500"/>
    <x v="528"/>
    <s v=""/>
  </r>
  <r>
    <x v="4"/>
    <x v="0"/>
    <x v="0"/>
    <n v="16000"/>
    <x v="530"/>
    <s v=""/>
  </r>
  <r>
    <x v="4"/>
    <x v="0"/>
    <x v="0"/>
    <n v="42840"/>
    <x v="1561"/>
    <s v="MISE A DISPOSITION D EQUIPEMENTS SPORTIFS"/>
  </r>
  <r>
    <x v="4"/>
    <x v="0"/>
    <x v="0"/>
    <n v="3000"/>
    <x v="531"/>
    <s v=""/>
  </r>
  <r>
    <x v="4"/>
    <x v="0"/>
    <x v="0"/>
    <n v="1500"/>
    <x v="533"/>
    <s v=""/>
  </r>
  <r>
    <x v="4"/>
    <x v="0"/>
    <x v="0"/>
    <n v="1500"/>
    <x v="2962"/>
    <s v=""/>
  </r>
  <r>
    <x v="4"/>
    <x v="0"/>
    <x v="0"/>
    <n v="5000"/>
    <x v="534"/>
    <s v=""/>
  </r>
  <r>
    <x v="4"/>
    <x v="0"/>
    <x v="0"/>
    <n v="1500"/>
    <x v="535"/>
    <s v=""/>
  </r>
  <r>
    <x v="4"/>
    <x v="0"/>
    <x v="0"/>
    <n v="1500"/>
    <x v="536"/>
    <s v=""/>
  </r>
  <r>
    <x v="4"/>
    <x v="0"/>
    <x v="0"/>
    <n v="1000"/>
    <x v="2963"/>
    <s v=""/>
  </r>
  <r>
    <x v="4"/>
    <x v="0"/>
    <x v="0"/>
    <n v="9000"/>
    <x v="3456"/>
    <s v=""/>
  </r>
  <r>
    <x v="4"/>
    <x v="0"/>
    <x v="0"/>
    <n v="3731.87"/>
    <x v="539"/>
    <s v="MISE A DISPOSITION DE LOCAUX"/>
  </r>
  <r>
    <x v="4"/>
    <x v="0"/>
    <x v="0"/>
    <n v="61740"/>
    <x v="1564"/>
    <s v="MISE A DISPOSITION D EQUIPEMENTS SPORTIFS"/>
  </r>
  <r>
    <x v="4"/>
    <x v="0"/>
    <x v="0"/>
    <n v="600"/>
    <x v="541"/>
    <s v="MISE A DISPOSITION LOCAUX TARIF CULTUREL"/>
  </r>
  <r>
    <x v="4"/>
    <x v="0"/>
    <x v="0"/>
    <n v="47500"/>
    <x v="541"/>
    <s v=""/>
  </r>
  <r>
    <x v="4"/>
    <x v="0"/>
    <x v="0"/>
    <n v="5000"/>
    <x v="544"/>
    <s v=""/>
  </r>
  <r>
    <x v="4"/>
    <x v="0"/>
    <x v="0"/>
    <n v="2000"/>
    <x v="2322"/>
    <s v=""/>
  </r>
  <r>
    <x v="4"/>
    <x v="0"/>
    <x v="0"/>
    <n v="12896.61"/>
    <x v="3457"/>
    <s v="MISE A DISPOSITION DE LOCAUX"/>
  </r>
  <r>
    <x v="4"/>
    <x v="0"/>
    <x v="0"/>
    <n v="240"/>
    <x v="3458"/>
    <s v="MISE A DISPOSITION ESPACE A TERRE"/>
  </r>
  <r>
    <x v="4"/>
    <x v="0"/>
    <x v="0"/>
    <n v="20000"/>
    <x v="548"/>
    <s v=""/>
  </r>
  <r>
    <x v="4"/>
    <x v="0"/>
    <x v="0"/>
    <n v="15000"/>
    <x v="2324"/>
    <s v=""/>
  </r>
  <r>
    <x v="4"/>
    <x v="0"/>
    <x v="0"/>
    <n v="35000"/>
    <x v="549"/>
    <s v=""/>
  </r>
  <r>
    <x v="4"/>
    <x v="0"/>
    <x v="0"/>
    <n v="5700"/>
    <x v="550"/>
    <s v="MISE A DISPOSITION D OCCUPATION TEMPORAIRE"/>
  </r>
  <r>
    <x v="4"/>
    <x v="0"/>
    <x v="0"/>
    <n v="8000"/>
    <x v="1567"/>
    <s v=""/>
  </r>
  <r>
    <x v="4"/>
    <x v="0"/>
    <x v="0"/>
    <n v="149057.49"/>
    <x v="1568"/>
    <s v=""/>
  </r>
  <r>
    <x v="4"/>
    <x v="0"/>
    <x v="0"/>
    <n v="8864.42"/>
    <x v="1568"/>
    <s v="MISE A DISPOSITION DE LOCAUX"/>
  </r>
  <r>
    <x v="4"/>
    <x v="0"/>
    <x v="0"/>
    <n v="31638.83"/>
    <x v="1568"/>
    <s v="MISE A DISPOSITION DE LOCAUX"/>
  </r>
  <r>
    <x v="4"/>
    <x v="0"/>
    <x v="0"/>
    <n v="2000"/>
    <x v="2325"/>
    <s v=""/>
  </r>
  <r>
    <x v="4"/>
    <x v="0"/>
    <x v="0"/>
    <n v="1329.88"/>
    <x v="3459"/>
    <s v="MISE A DISPOSITION DE LOCAUX"/>
  </r>
  <r>
    <x v="4"/>
    <x v="0"/>
    <x v="0"/>
    <n v="3000"/>
    <x v="2326"/>
    <s v=""/>
  </r>
  <r>
    <x v="4"/>
    <x v="0"/>
    <x v="0"/>
    <n v="0"/>
    <x v="2326"/>
    <s v="MISE A DISPOSITION DE LOCAUX DE STOCKAGE STADE AMEDEE MAGNAN"/>
  </r>
  <r>
    <x v="4"/>
    <x v="0"/>
    <x v="0"/>
    <n v="8000"/>
    <x v="553"/>
    <s v=""/>
  </r>
  <r>
    <x v="4"/>
    <x v="0"/>
    <x v="0"/>
    <n v="1200"/>
    <x v="2329"/>
    <s v=""/>
  </r>
  <r>
    <x v="4"/>
    <x v="0"/>
    <x v="0"/>
    <n v="10000"/>
    <x v="555"/>
    <s v=""/>
  </r>
  <r>
    <x v="4"/>
    <x v="0"/>
    <x v="0"/>
    <n v="4000"/>
    <x v="3460"/>
    <s v=""/>
  </r>
  <r>
    <x v="4"/>
    <x v="0"/>
    <x v="0"/>
    <n v="25000"/>
    <x v="557"/>
    <s v=""/>
  </r>
  <r>
    <x v="4"/>
    <x v="0"/>
    <x v="0"/>
    <n v="49687.51"/>
    <x v="1576"/>
    <s v="MISE A DISPOSITION DE LOCAUX"/>
  </r>
  <r>
    <x v="4"/>
    <x v="0"/>
    <x v="0"/>
    <n v="4000"/>
    <x v="558"/>
    <s v=""/>
  </r>
  <r>
    <x v="4"/>
    <x v="0"/>
    <x v="0"/>
    <n v="320"/>
    <x v="3461"/>
    <s v="MISE A DISPOSITION 1 BATEAU A MOTEUR"/>
  </r>
  <r>
    <x v="4"/>
    <x v="0"/>
    <x v="0"/>
    <n v="20000"/>
    <x v="2982"/>
    <s v=""/>
  </r>
  <r>
    <x v="4"/>
    <x v="0"/>
    <x v="0"/>
    <n v="240"/>
    <x v="559"/>
    <s v="MISE A DISPOSITION 1 BATEAU A MOTEUR"/>
  </r>
  <r>
    <x v="4"/>
    <x v="0"/>
    <x v="0"/>
    <n v="120"/>
    <x v="559"/>
    <s v="MISE A DISPOSITION 1 BATEAU A MOTEUR"/>
  </r>
  <r>
    <x v="4"/>
    <x v="0"/>
    <x v="0"/>
    <n v="120"/>
    <x v="559"/>
    <s v="MISE A DISPOSITION 1 BATEAU A MOTEUR"/>
  </r>
  <r>
    <x v="4"/>
    <x v="0"/>
    <x v="0"/>
    <n v="120"/>
    <x v="559"/>
    <s v="MISE A DISPOSITION 1 BATEAU A MOTEUR"/>
  </r>
  <r>
    <x v="4"/>
    <x v="0"/>
    <x v="0"/>
    <n v="120"/>
    <x v="559"/>
    <s v="MISE A DISPOSITION 1 BATEAU A MOTEUR"/>
  </r>
  <r>
    <x v="4"/>
    <x v="0"/>
    <x v="0"/>
    <n v="120"/>
    <x v="559"/>
    <s v="MISE A DISPOSITION 1 BATEAU A MOTEUR"/>
  </r>
  <r>
    <x v="4"/>
    <x v="0"/>
    <x v="0"/>
    <n v="120"/>
    <x v="559"/>
    <s v="MISE A DISPOSITION 1 BATEAU A MOTEUR"/>
  </r>
  <r>
    <x v="4"/>
    <x v="0"/>
    <x v="0"/>
    <n v="120"/>
    <x v="559"/>
    <s v="MISE A DISPOSITION 1 BATEAU A MOTEUR"/>
  </r>
  <r>
    <x v="4"/>
    <x v="0"/>
    <x v="0"/>
    <n v="120"/>
    <x v="559"/>
    <s v="MISE A DISPOSITION 1 BATEAU A MOTEUR"/>
  </r>
  <r>
    <x v="4"/>
    <x v="0"/>
    <x v="0"/>
    <n v="120"/>
    <x v="559"/>
    <s v="MISE A DISPOSITION 1 BATEAU A MOTEUR"/>
  </r>
  <r>
    <x v="4"/>
    <x v="0"/>
    <x v="0"/>
    <n v="662"/>
    <x v="559"/>
    <s v="MISE A DISPOSITION ESPACES A TERRE LIEU DE VIE EMPLACEMENT A FLOT"/>
  </r>
  <r>
    <x v="4"/>
    <x v="0"/>
    <x v="0"/>
    <n v="40000"/>
    <x v="3462"/>
    <s v=""/>
  </r>
  <r>
    <x v="4"/>
    <x v="0"/>
    <x v="0"/>
    <n v="60000"/>
    <x v="3463"/>
    <s v="MAD PANNES FLOTTANTES INSTALLATION BORNES FRASTRUCTURES S/MARINES"/>
  </r>
  <r>
    <x v="4"/>
    <x v="0"/>
    <x v="0"/>
    <n v="9684"/>
    <x v="3463"/>
    <s v="DEPOSE REPOSE BALISAGE 300M ET CHENAL CMV BOUEES CHENAL NAVIG"/>
  </r>
  <r>
    <x v="4"/>
    <x v="0"/>
    <x v="0"/>
    <n v="38000"/>
    <x v="3463"/>
    <s v="GARDIENNAGE WCS"/>
  </r>
  <r>
    <x v="4"/>
    <x v="0"/>
    <x v="0"/>
    <n v="100000"/>
    <x v="3463"/>
    <s v=""/>
  </r>
  <r>
    <x v="4"/>
    <x v="0"/>
    <x v="0"/>
    <n v="9618.1200000000008"/>
    <x v="3464"/>
    <s v="MISE A DISPOSITION DE LOCAUX"/>
  </r>
  <r>
    <x v="4"/>
    <x v="0"/>
    <x v="0"/>
    <n v="10000"/>
    <x v="1581"/>
    <s v=""/>
  </r>
  <r>
    <x v="4"/>
    <x v="0"/>
    <x v="0"/>
    <n v="2000"/>
    <x v="3465"/>
    <s v=""/>
  </r>
  <r>
    <x v="4"/>
    <x v="0"/>
    <x v="0"/>
    <n v="12600"/>
    <x v="568"/>
    <s v="MISE A DISPOSITION SALLE SILO"/>
  </r>
  <r>
    <x v="4"/>
    <x v="0"/>
    <x v="0"/>
    <n v="6794.17"/>
    <x v="568"/>
    <s v="MISE A DISPOSITION DE LOCAUX"/>
  </r>
  <r>
    <x v="4"/>
    <x v="0"/>
    <x v="0"/>
    <n v="1368271.87"/>
    <x v="568"/>
    <s v=""/>
  </r>
  <r>
    <x v="4"/>
    <x v="0"/>
    <x v="0"/>
    <n v="1017000"/>
    <x v="569"/>
    <s v=""/>
  </r>
  <r>
    <x v="4"/>
    <x v="0"/>
    <x v="0"/>
    <n v="8400"/>
    <x v="569"/>
    <s v="MISE A DISPOSITION SALLE SILO"/>
  </r>
  <r>
    <x v="4"/>
    <x v="0"/>
    <x v="0"/>
    <n v="800"/>
    <x v="3466"/>
    <s v="MISE A DISPOSITION LOCAUX TARIF PREFERENTIEL"/>
  </r>
  <r>
    <x v="4"/>
    <x v="0"/>
    <x v="0"/>
    <n v="3000"/>
    <x v="572"/>
    <s v=""/>
  </r>
  <r>
    <x v="4"/>
    <x v="0"/>
    <x v="0"/>
    <n v="23515.22"/>
    <x v="573"/>
    <s v=""/>
  </r>
  <r>
    <x v="4"/>
    <x v="0"/>
    <x v="0"/>
    <n v="9000"/>
    <x v="574"/>
    <s v=""/>
  </r>
  <r>
    <x v="4"/>
    <x v="0"/>
    <x v="0"/>
    <n v="8000"/>
    <x v="2340"/>
    <s v=""/>
  </r>
  <r>
    <x v="4"/>
    <x v="0"/>
    <x v="0"/>
    <n v="139635.20000000001"/>
    <x v="1584"/>
    <s v=""/>
  </r>
  <r>
    <x v="4"/>
    <x v="0"/>
    <x v="0"/>
    <n v="2778.36"/>
    <x v="3467"/>
    <s v="MISE A DISPOSITION DE LOCAUX"/>
  </r>
  <r>
    <x v="4"/>
    <x v="0"/>
    <x v="0"/>
    <n v="2088.61"/>
    <x v="3468"/>
    <s v="MISE A DISPOSITION DE LOCAUX"/>
  </r>
  <r>
    <x v="4"/>
    <x v="0"/>
    <x v="0"/>
    <n v="8000"/>
    <x v="577"/>
    <s v=""/>
  </r>
  <r>
    <x v="4"/>
    <x v="0"/>
    <x v="0"/>
    <n v="6000"/>
    <x v="1587"/>
    <s v=""/>
  </r>
  <r>
    <x v="4"/>
    <x v="0"/>
    <x v="0"/>
    <n v="130000"/>
    <x v="580"/>
    <s v=""/>
  </r>
  <r>
    <x v="4"/>
    <x v="0"/>
    <x v="0"/>
    <n v="2000"/>
    <x v="1588"/>
    <s v=""/>
  </r>
  <r>
    <x v="4"/>
    <x v="0"/>
    <x v="0"/>
    <n v="25000"/>
    <x v="1589"/>
    <s v=""/>
  </r>
  <r>
    <x v="4"/>
    <x v="0"/>
    <x v="0"/>
    <n v="9000"/>
    <x v="581"/>
    <s v=""/>
  </r>
  <r>
    <x v="4"/>
    <x v="0"/>
    <x v="0"/>
    <n v="15000"/>
    <x v="582"/>
    <s v=""/>
  </r>
  <r>
    <x v="4"/>
    <x v="0"/>
    <x v="0"/>
    <n v="6000"/>
    <x v="1590"/>
    <s v=""/>
  </r>
  <r>
    <x v="4"/>
    <x v="0"/>
    <x v="0"/>
    <n v="48300"/>
    <x v="1590"/>
    <s v="MISE A DISPOSITION D EQUIPEMENTS SPORTIFS"/>
  </r>
  <r>
    <x v="4"/>
    <x v="0"/>
    <x v="0"/>
    <n v="11340"/>
    <x v="583"/>
    <s v="MISE A DISPOSITION D EQUIPEMENTS SPORTIFS"/>
  </r>
  <r>
    <x v="4"/>
    <x v="0"/>
    <x v="0"/>
    <n v="1500"/>
    <x v="583"/>
    <s v=""/>
  </r>
  <r>
    <x v="4"/>
    <x v="0"/>
    <x v="0"/>
    <n v="19740"/>
    <x v="584"/>
    <s v="MISE A DISPOSITION D EQUIPEMENTS SPORTIFS"/>
  </r>
  <r>
    <x v="4"/>
    <x v="0"/>
    <x v="0"/>
    <n v="1680"/>
    <x v="585"/>
    <s v="MISE A DISPOSITION D EQUIPEMENTS SPORTIFS"/>
  </r>
  <r>
    <x v="4"/>
    <x v="0"/>
    <x v="0"/>
    <n v="1000"/>
    <x v="585"/>
    <s v=""/>
  </r>
  <r>
    <x v="4"/>
    <x v="0"/>
    <x v="0"/>
    <n v="270.27999999999997"/>
    <x v="3469"/>
    <s v="MISE A DISPOSITION DE LOCAUX"/>
  </r>
  <r>
    <x v="4"/>
    <x v="0"/>
    <x v="0"/>
    <n v="12704.77"/>
    <x v="3469"/>
    <s v="MISE A DISPOSITION DE LOCAUX"/>
  </r>
  <r>
    <x v="4"/>
    <x v="0"/>
    <x v="0"/>
    <n v="4808.32"/>
    <x v="3470"/>
    <s v="MISE A DISPOSITION DE LOCAUX"/>
  </r>
  <r>
    <x v="4"/>
    <x v="0"/>
    <x v="0"/>
    <n v="35000"/>
    <x v="2993"/>
    <s v=""/>
  </r>
  <r>
    <x v="4"/>
    <x v="0"/>
    <x v="0"/>
    <n v="28000"/>
    <x v="588"/>
    <s v=""/>
  </r>
  <r>
    <x v="4"/>
    <x v="0"/>
    <x v="0"/>
    <n v="140128.47"/>
    <x v="1594"/>
    <s v="MISE A DISPOSITION DE LOCAUX"/>
  </r>
  <r>
    <x v="4"/>
    <x v="0"/>
    <x v="0"/>
    <n v="27647.61"/>
    <x v="1595"/>
    <s v="MISE A DISPOSITION DE LOCAUX"/>
  </r>
  <r>
    <x v="4"/>
    <x v="0"/>
    <x v="0"/>
    <n v="11845.9"/>
    <x v="3471"/>
    <s v="MISE A DISPOSITION DE LOCAUX"/>
  </r>
  <r>
    <x v="4"/>
    <x v="0"/>
    <x v="0"/>
    <n v="2000"/>
    <x v="590"/>
    <s v=""/>
  </r>
  <r>
    <x v="4"/>
    <x v="0"/>
    <x v="0"/>
    <n v="2250"/>
    <x v="3472"/>
    <s v="MISE A DISPOSITION LOCAL DE 20m2 AVEC FLUIDE"/>
  </r>
  <r>
    <x v="4"/>
    <x v="0"/>
    <x v="0"/>
    <n v="23546.14"/>
    <x v="592"/>
    <s v="MISE A DISPOSITION DE LOCAUX"/>
  </r>
  <r>
    <x v="4"/>
    <x v="0"/>
    <x v="0"/>
    <n v="8000"/>
    <x v="592"/>
    <s v=""/>
  </r>
  <r>
    <x v="4"/>
    <x v="0"/>
    <x v="0"/>
    <n v="122000"/>
    <x v="595"/>
    <s v=""/>
  </r>
  <r>
    <x v="4"/>
    <x v="0"/>
    <x v="0"/>
    <n v="3619.39"/>
    <x v="3473"/>
    <s v="MISE A DISPOSITION DE LOCAUX"/>
  </r>
  <r>
    <x v="4"/>
    <x v="0"/>
    <x v="0"/>
    <n v="91061.73"/>
    <x v="1597"/>
    <s v="MISE A DISPOSITION DE LOCAUX"/>
  </r>
  <r>
    <x v="4"/>
    <x v="0"/>
    <x v="0"/>
    <n v="83067.839999999997"/>
    <x v="602"/>
    <s v="MISE A DISPOSITION DE LOCAUX"/>
  </r>
  <r>
    <x v="4"/>
    <x v="0"/>
    <x v="0"/>
    <n v="91531.87"/>
    <x v="602"/>
    <s v=""/>
  </r>
  <r>
    <x v="4"/>
    <x v="0"/>
    <x v="0"/>
    <n v="28000"/>
    <x v="1599"/>
    <s v=""/>
  </r>
  <r>
    <x v="4"/>
    <x v="0"/>
    <x v="0"/>
    <n v="2500"/>
    <x v="604"/>
    <s v=""/>
  </r>
  <r>
    <x v="4"/>
    <x v="0"/>
    <x v="0"/>
    <n v="360"/>
    <x v="2996"/>
    <s v="MISE A DISPOSITION ESPACE DE VIE"/>
  </r>
  <r>
    <x v="4"/>
    <x v="0"/>
    <x v="0"/>
    <n v="912"/>
    <x v="2996"/>
    <s v="MISE A DISPOSITION ESPACE DE VIE"/>
  </r>
  <r>
    <x v="4"/>
    <x v="0"/>
    <x v="0"/>
    <n v="65000"/>
    <x v="3474"/>
    <s v=""/>
  </r>
  <r>
    <x v="4"/>
    <x v="0"/>
    <x v="0"/>
    <n v="296454.8"/>
    <x v="607"/>
    <s v=""/>
  </r>
  <r>
    <x v="4"/>
    <x v="0"/>
    <x v="0"/>
    <n v="5000"/>
    <x v="2345"/>
    <s v=""/>
  </r>
  <r>
    <x v="4"/>
    <x v="0"/>
    <x v="0"/>
    <n v="2552"/>
    <x v="610"/>
    <s v="MISE A DISPOSITION ESPACE ET MATERIEL NAUTIQUE"/>
  </r>
  <r>
    <x v="4"/>
    <x v="0"/>
    <x v="0"/>
    <n v="2116.8000000000002"/>
    <x v="610"/>
    <s v="MISE A DISPOSITION ESPACE ET MATERIEL NAUTIQUE"/>
  </r>
  <r>
    <x v="4"/>
    <x v="0"/>
    <x v="0"/>
    <n v="3380"/>
    <x v="610"/>
    <s v="MISE A DISPOSITION ESPACE ET MATERIEL NAUTIQUE"/>
  </r>
  <r>
    <x v="4"/>
    <x v="0"/>
    <x v="0"/>
    <n v="3609.6"/>
    <x v="610"/>
    <s v="MISE A DISPOSITION ESPACE - ACTIVITE MATERIEL NAUTIQUE"/>
  </r>
  <r>
    <x v="4"/>
    <x v="0"/>
    <x v="0"/>
    <n v="24000"/>
    <x v="610"/>
    <s v=""/>
  </r>
  <r>
    <x v="4"/>
    <x v="0"/>
    <x v="0"/>
    <n v="1500"/>
    <x v="611"/>
    <s v=""/>
  </r>
  <r>
    <x v="4"/>
    <x v="0"/>
    <x v="0"/>
    <n v="7842.09"/>
    <x v="2998"/>
    <s v="MISE A DISPOSITION DE LOCAUX"/>
  </r>
  <r>
    <x v="4"/>
    <x v="0"/>
    <x v="0"/>
    <n v="1000"/>
    <x v="2998"/>
    <s v=""/>
  </r>
  <r>
    <x v="4"/>
    <x v="0"/>
    <x v="0"/>
    <n v="2000"/>
    <x v="2346"/>
    <s v="MISE A DISPOSITION TERRAIN SITE LA JOUGARELLE"/>
  </r>
  <r>
    <x v="4"/>
    <x v="0"/>
    <x v="0"/>
    <n v="152407"/>
    <x v="2346"/>
    <s v="MISE A DISPOSITION LOCAUX"/>
  </r>
  <r>
    <x v="4"/>
    <x v="0"/>
    <x v="0"/>
    <n v="2175550"/>
    <x v="2346"/>
    <s v=""/>
  </r>
  <r>
    <x v="4"/>
    <x v="0"/>
    <x v="0"/>
    <n v="124621.38"/>
    <x v="2346"/>
    <s v="MISE A DISPOSITION DE LOCAUX"/>
  </r>
  <r>
    <x v="4"/>
    <x v="0"/>
    <x v="0"/>
    <n v="33535.11"/>
    <x v="2346"/>
    <s v="MISE A DISPOSITION DE LOCAUX"/>
  </r>
  <r>
    <x v="4"/>
    <x v="0"/>
    <x v="0"/>
    <n v="4000"/>
    <x v="617"/>
    <s v=""/>
  </r>
  <r>
    <x v="4"/>
    <x v="0"/>
    <x v="0"/>
    <n v="1411.26"/>
    <x v="3475"/>
    <s v="MISE A DISPOSITION DE LOCAUX"/>
  </r>
  <r>
    <x v="4"/>
    <x v="0"/>
    <x v="0"/>
    <n v="3073.83"/>
    <x v="1604"/>
    <s v="MISE A DISPOSITION DE LOCAUX"/>
  </r>
  <r>
    <x v="4"/>
    <x v="0"/>
    <x v="0"/>
    <n v="3500"/>
    <x v="3476"/>
    <s v="MISE A DISPOSITION DE LOCAUX"/>
  </r>
  <r>
    <x v="4"/>
    <x v="0"/>
    <x v="0"/>
    <n v="3250"/>
    <x v="619"/>
    <s v=""/>
  </r>
  <r>
    <x v="4"/>
    <x v="0"/>
    <x v="0"/>
    <n v="8094.8"/>
    <x v="1605"/>
    <s v="MISE A DISPOSITION DE LOCAUX"/>
  </r>
  <r>
    <x v="4"/>
    <x v="0"/>
    <x v="0"/>
    <n v="4200"/>
    <x v="622"/>
    <s v=""/>
  </r>
  <r>
    <x v="4"/>
    <x v="0"/>
    <x v="0"/>
    <n v="3000"/>
    <x v="3477"/>
    <s v=""/>
  </r>
  <r>
    <x v="4"/>
    <x v="0"/>
    <x v="0"/>
    <n v="51453.599999999999"/>
    <x v="624"/>
    <s v=""/>
  </r>
  <r>
    <x v="4"/>
    <x v="0"/>
    <x v="0"/>
    <n v="35000"/>
    <x v="627"/>
    <s v=""/>
  </r>
  <r>
    <x v="4"/>
    <x v="0"/>
    <x v="0"/>
    <n v="23520"/>
    <x v="627"/>
    <s v="MISE A DISPOSITION D EQUIPEMENTS SPORTIFS"/>
  </r>
  <r>
    <x v="4"/>
    <x v="0"/>
    <x v="0"/>
    <n v="21000"/>
    <x v="629"/>
    <s v="MISE A DISPOSITION D EQUIPEMENTS SPORTIFS"/>
  </r>
  <r>
    <x v="4"/>
    <x v="0"/>
    <x v="0"/>
    <n v="6000"/>
    <x v="629"/>
    <s v=""/>
  </r>
  <r>
    <x v="4"/>
    <x v="0"/>
    <x v="0"/>
    <n v="3000"/>
    <x v="630"/>
    <s v=""/>
  </r>
  <r>
    <x v="4"/>
    <x v="0"/>
    <x v="0"/>
    <n v="11678.51"/>
    <x v="3478"/>
    <s v=""/>
  </r>
  <r>
    <x v="4"/>
    <x v="0"/>
    <x v="0"/>
    <n v="600"/>
    <x v="632"/>
    <s v="MISE A DISPOSITION D OCCUPATION TEMPORAIRE"/>
  </r>
  <r>
    <x v="4"/>
    <x v="0"/>
    <x v="0"/>
    <n v="11000"/>
    <x v="632"/>
    <s v=""/>
  </r>
  <r>
    <x v="4"/>
    <x v="0"/>
    <x v="0"/>
    <n v="7500"/>
    <x v="3001"/>
    <s v=""/>
  </r>
  <r>
    <x v="4"/>
    <x v="0"/>
    <x v="0"/>
    <n v="2000"/>
    <x v="2352"/>
    <s v=""/>
  </r>
  <r>
    <x v="4"/>
    <x v="0"/>
    <x v="0"/>
    <n v="50000"/>
    <x v="635"/>
    <s v=""/>
  </r>
  <r>
    <x v="4"/>
    <x v="0"/>
    <x v="0"/>
    <n v="7543.03"/>
    <x v="636"/>
    <s v=""/>
  </r>
  <r>
    <x v="4"/>
    <x v="0"/>
    <x v="0"/>
    <n v="2500"/>
    <x v="637"/>
    <s v=""/>
  </r>
  <r>
    <x v="4"/>
    <x v="0"/>
    <x v="0"/>
    <n v="2000"/>
    <x v="638"/>
    <s v=""/>
  </r>
  <r>
    <x v="4"/>
    <x v="0"/>
    <x v="0"/>
    <n v="3000"/>
    <x v="3479"/>
    <s v=""/>
  </r>
  <r>
    <x v="4"/>
    <x v="0"/>
    <x v="0"/>
    <n v="1000"/>
    <x v="3480"/>
    <s v=""/>
  </r>
  <r>
    <x v="4"/>
    <x v="0"/>
    <x v="0"/>
    <n v="34521.800000000003"/>
    <x v="1609"/>
    <s v="MISE A DISPOSITION DE LOCAUX"/>
  </r>
  <r>
    <x v="4"/>
    <x v="0"/>
    <x v="0"/>
    <n v="8000"/>
    <x v="1611"/>
    <s v=""/>
  </r>
  <r>
    <x v="4"/>
    <x v="0"/>
    <x v="0"/>
    <n v="6000"/>
    <x v="644"/>
    <s v=""/>
  </r>
  <r>
    <x v="4"/>
    <x v="0"/>
    <x v="0"/>
    <n v="32908.120000000003"/>
    <x v="1613"/>
    <s v="MISE A DISPOSITION DE LOCAUX"/>
  </r>
  <r>
    <x v="4"/>
    <x v="0"/>
    <x v="0"/>
    <n v="26410"/>
    <x v="645"/>
    <s v=""/>
  </r>
  <r>
    <x v="4"/>
    <x v="0"/>
    <x v="0"/>
    <n v="333372.86"/>
    <x v="648"/>
    <s v=""/>
  </r>
  <r>
    <x v="4"/>
    <x v="0"/>
    <x v="0"/>
    <n v="135926.92000000001"/>
    <x v="648"/>
    <s v="MISE A DISPOSITION DE LOCAUX"/>
  </r>
  <r>
    <x v="4"/>
    <x v="0"/>
    <x v="0"/>
    <n v="10000"/>
    <x v="649"/>
    <s v=""/>
  </r>
  <r>
    <x v="4"/>
    <x v="0"/>
    <x v="0"/>
    <n v="2741.58"/>
    <x v="654"/>
    <s v="MISE A DISPOSITION DE LOCAUX"/>
  </r>
  <r>
    <x v="4"/>
    <x v="0"/>
    <x v="0"/>
    <n v="70486.8"/>
    <x v="654"/>
    <s v="MISE A DISPOSITION DE LOCAUX"/>
  </r>
  <r>
    <x v="4"/>
    <x v="0"/>
    <x v="0"/>
    <n v="5521.51"/>
    <x v="654"/>
    <s v="MISE A DISPOSITION DE LOCAUX"/>
  </r>
  <r>
    <x v="4"/>
    <x v="0"/>
    <x v="0"/>
    <n v="1364117.64"/>
    <x v="654"/>
    <s v=""/>
  </r>
  <r>
    <x v="4"/>
    <x v="0"/>
    <x v="0"/>
    <n v="31676.720000000001"/>
    <x v="654"/>
    <s v="MISE A DISPOSITION DE LOCAUX"/>
  </r>
  <r>
    <x v="4"/>
    <x v="0"/>
    <x v="0"/>
    <n v="1067648.25"/>
    <x v="3481"/>
    <s v=""/>
  </r>
  <r>
    <x v="4"/>
    <x v="0"/>
    <x v="0"/>
    <n v="35053.5"/>
    <x v="3482"/>
    <s v="MISE A DISPOSITION DE LOCAUX"/>
  </r>
  <r>
    <x v="4"/>
    <x v="0"/>
    <x v="0"/>
    <n v="5500"/>
    <x v="655"/>
    <s v=""/>
  </r>
  <r>
    <x v="4"/>
    <x v="0"/>
    <x v="0"/>
    <n v="13000"/>
    <x v="662"/>
    <s v=""/>
  </r>
  <r>
    <x v="4"/>
    <x v="0"/>
    <x v="0"/>
    <n v="42000"/>
    <x v="2357"/>
    <s v=""/>
  </r>
  <r>
    <x v="4"/>
    <x v="0"/>
    <x v="0"/>
    <n v="1764.1"/>
    <x v="3483"/>
    <s v="MISE A DISPOSITION DE LOCAUX"/>
  </r>
  <r>
    <x v="4"/>
    <x v="0"/>
    <x v="0"/>
    <n v="18502.990000000002"/>
    <x v="3017"/>
    <s v="MISE A DISPOSITION DE LOCAUX"/>
  </r>
  <r>
    <x v="4"/>
    <x v="0"/>
    <x v="0"/>
    <n v="41000"/>
    <x v="664"/>
    <s v=""/>
  </r>
  <r>
    <x v="4"/>
    <x v="0"/>
    <x v="0"/>
    <n v="3400"/>
    <x v="3484"/>
    <s v=""/>
  </r>
  <r>
    <x v="4"/>
    <x v="0"/>
    <x v="0"/>
    <n v="8000"/>
    <x v="1623"/>
    <s v=""/>
  </r>
  <r>
    <x v="4"/>
    <x v="0"/>
    <x v="0"/>
    <n v="12180"/>
    <x v="669"/>
    <s v="MISE A DISPOSITION D EQUIPEMENTS SPORTIFS"/>
  </r>
  <r>
    <x v="4"/>
    <x v="0"/>
    <x v="0"/>
    <n v="15000"/>
    <x v="669"/>
    <s v=""/>
  </r>
  <r>
    <x v="4"/>
    <x v="0"/>
    <x v="0"/>
    <n v="13650"/>
    <x v="671"/>
    <s v="MISE A DISPOSITION D EQUIPEMENTS SPORTIFS"/>
  </r>
  <r>
    <x v="4"/>
    <x v="0"/>
    <x v="0"/>
    <n v="7000"/>
    <x v="671"/>
    <s v=""/>
  </r>
  <r>
    <x v="4"/>
    <x v="0"/>
    <x v="0"/>
    <n v="4878.5600000000004"/>
    <x v="672"/>
    <s v="MISE A DISPOSITION DE LOCAUX"/>
  </r>
  <r>
    <x v="4"/>
    <x v="0"/>
    <x v="0"/>
    <n v="29190"/>
    <x v="672"/>
    <s v="MISE A DISPOSITION D EQUIPEMENTS SPORTIFS"/>
  </r>
  <r>
    <x v="4"/>
    <x v="0"/>
    <x v="0"/>
    <n v="7000"/>
    <x v="672"/>
    <s v=""/>
  </r>
  <r>
    <x v="4"/>
    <x v="0"/>
    <x v="0"/>
    <n v="3500"/>
    <x v="675"/>
    <s v=""/>
  </r>
  <r>
    <x v="4"/>
    <x v="0"/>
    <x v="0"/>
    <n v="2000"/>
    <x v="3022"/>
    <s v=""/>
  </r>
  <r>
    <x v="4"/>
    <x v="0"/>
    <x v="0"/>
    <n v="55735.56"/>
    <x v="2359"/>
    <s v="MISE A DISPOSITION DE LOCAUX"/>
  </r>
  <r>
    <x v="4"/>
    <x v="0"/>
    <x v="0"/>
    <n v="27018.81"/>
    <x v="2359"/>
    <s v=""/>
  </r>
  <r>
    <x v="4"/>
    <x v="0"/>
    <x v="0"/>
    <n v="3000"/>
    <x v="3485"/>
    <s v=""/>
  </r>
  <r>
    <x v="4"/>
    <x v="0"/>
    <x v="0"/>
    <n v="5000"/>
    <x v="1626"/>
    <s v=""/>
  </r>
  <r>
    <x v="4"/>
    <x v="0"/>
    <x v="0"/>
    <n v="5000"/>
    <x v="3486"/>
    <s v=""/>
  </r>
  <r>
    <x v="4"/>
    <x v="0"/>
    <x v="0"/>
    <n v="40000"/>
    <x v="677"/>
    <s v=""/>
  </r>
  <r>
    <x v="4"/>
    <x v="0"/>
    <x v="0"/>
    <n v="1500"/>
    <x v="680"/>
    <s v=""/>
  </r>
  <r>
    <x v="4"/>
    <x v="0"/>
    <x v="0"/>
    <n v="10220"/>
    <x v="3487"/>
    <s v="MISE A DISPOSITION D EQUIPEMENTS SPORTIFS"/>
  </r>
  <r>
    <x v="4"/>
    <x v="0"/>
    <x v="0"/>
    <n v="3000"/>
    <x v="683"/>
    <s v=""/>
  </r>
  <r>
    <x v="4"/>
    <x v="0"/>
    <x v="0"/>
    <n v="12000"/>
    <x v="686"/>
    <s v=""/>
  </r>
  <r>
    <x v="4"/>
    <x v="0"/>
    <x v="0"/>
    <n v="44008.800000000003"/>
    <x v="687"/>
    <s v=""/>
  </r>
  <r>
    <x v="4"/>
    <x v="0"/>
    <x v="0"/>
    <n v="5000"/>
    <x v="3488"/>
    <s v=""/>
  </r>
  <r>
    <x v="4"/>
    <x v="0"/>
    <x v="0"/>
    <n v="1500"/>
    <x v="688"/>
    <s v=""/>
  </r>
  <r>
    <x v="4"/>
    <x v="0"/>
    <x v="0"/>
    <n v="18000"/>
    <x v="689"/>
    <s v=""/>
  </r>
  <r>
    <x v="4"/>
    <x v="0"/>
    <x v="0"/>
    <n v="6000"/>
    <x v="2360"/>
    <s v=""/>
  </r>
  <r>
    <x v="4"/>
    <x v="0"/>
    <x v="0"/>
    <n v="5000"/>
    <x v="691"/>
    <s v=""/>
  </r>
  <r>
    <x v="4"/>
    <x v="0"/>
    <x v="0"/>
    <n v="3000"/>
    <x v="692"/>
    <s v=""/>
  </r>
  <r>
    <x v="4"/>
    <x v="0"/>
    <x v="0"/>
    <n v="4500"/>
    <x v="694"/>
    <s v=""/>
  </r>
  <r>
    <x v="4"/>
    <x v="0"/>
    <x v="0"/>
    <n v="50000"/>
    <x v="695"/>
    <s v=""/>
  </r>
  <r>
    <x v="4"/>
    <x v="0"/>
    <x v="0"/>
    <n v="1000"/>
    <x v="2362"/>
    <s v=""/>
  </r>
  <r>
    <x v="4"/>
    <x v="0"/>
    <x v="0"/>
    <n v="219434.4"/>
    <x v="3026"/>
    <s v=""/>
  </r>
  <r>
    <x v="4"/>
    <x v="0"/>
    <x v="0"/>
    <n v="3000"/>
    <x v="3489"/>
    <s v=""/>
  </r>
  <r>
    <x v="4"/>
    <x v="0"/>
    <x v="0"/>
    <n v="16900"/>
    <x v="2363"/>
    <s v=""/>
  </r>
  <r>
    <x v="4"/>
    <x v="0"/>
    <x v="0"/>
    <n v="25000"/>
    <x v="697"/>
    <s v=""/>
  </r>
  <r>
    <x v="4"/>
    <x v="0"/>
    <x v="0"/>
    <n v="2500"/>
    <x v="700"/>
    <s v=""/>
  </r>
  <r>
    <x v="4"/>
    <x v="0"/>
    <x v="0"/>
    <n v="15000"/>
    <x v="701"/>
    <s v=""/>
  </r>
  <r>
    <x v="4"/>
    <x v="0"/>
    <x v="0"/>
    <n v="63808.22"/>
    <x v="704"/>
    <s v="MISE A DISPOSITION DE LOCAUX"/>
  </r>
  <r>
    <x v="4"/>
    <x v="0"/>
    <x v="0"/>
    <n v="13500"/>
    <x v="704"/>
    <s v=""/>
  </r>
  <r>
    <x v="4"/>
    <x v="0"/>
    <x v="0"/>
    <n v="5000"/>
    <x v="706"/>
    <s v=""/>
  </r>
  <r>
    <x v="4"/>
    <x v="0"/>
    <x v="0"/>
    <n v="95000"/>
    <x v="707"/>
    <s v=""/>
  </r>
  <r>
    <x v="4"/>
    <x v="0"/>
    <x v="0"/>
    <n v="800"/>
    <x v="3490"/>
    <s v=""/>
  </r>
  <r>
    <x v="4"/>
    <x v="0"/>
    <x v="0"/>
    <n v="2000"/>
    <x v="708"/>
    <s v=""/>
  </r>
  <r>
    <x v="4"/>
    <x v="0"/>
    <x v="0"/>
    <n v="2000"/>
    <x v="3491"/>
    <s v=""/>
  </r>
  <r>
    <x v="4"/>
    <x v="0"/>
    <x v="0"/>
    <n v="9000"/>
    <x v="711"/>
    <s v=""/>
  </r>
  <r>
    <x v="4"/>
    <x v="0"/>
    <x v="0"/>
    <n v="13000"/>
    <x v="713"/>
    <s v=""/>
  </r>
  <r>
    <x v="4"/>
    <x v="0"/>
    <x v="0"/>
    <n v="5020.2299999999996"/>
    <x v="3492"/>
    <s v="MISE A DISPOSITION DE LOCAUX"/>
  </r>
  <r>
    <x v="4"/>
    <x v="0"/>
    <x v="0"/>
    <n v="13774.22"/>
    <x v="716"/>
    <s v=""/>
  </r>
  <r>
    <x v="4"/>
    <x v="0"/>
    <x v="0"/>
    <n v="27000"/>
    <x v="717"/>
    <s v=""/>
  </r>
  <r>
    <x v="4"/>
    <x v="0"/>
    <x v="0"/>
    <n v="8000"/>
    <x v="3032"/>
    <s v=""/>
  </r>
  <r>
    <x v="4"/>
    <x v="0"/>
    <x v="0"/>
    <n v="2000"/>
    <x v="3493"/>
    <s v=""/>
  </r>
  <r>
    <x v="4"/>
    <x v="0"/>
    <x v="0"/>
    <n v="10296.74"/>
    <x v="719"/>
    <s v="MISE A DISPOSITION DE LOCAUX"/>
  </r>
  <r>
    <x v="4"/>
    <x v="0"/>
    <x v="0"/>
    <n v="7405.12"/>
    <x v="719"/>
    <s v="MISE A DISPOSITION DE LOCAUX"/>
  </r>
  <r>
    <x v="4"/>
    <x v="0"/>
    <x v="0"/>
    <n v="44075"/>
    <x v="719"/>
    <s v=""/>
  </r>
  <r>
    <x v="4"/>
    <x v="0"/>
    <x v="0"/>
    <n v="12959.59"/>
    <x v="3033"/>
    <s v="MISE A DISPOSITION DE LOCAUX"/>
  </r>
  <r>
    <x v="4"/>
    <x v="0"/>
    <x v="0"/>
    <n v="1000"/>
    <x v="3033"/>
    <s v=""/>
  </r>
  <r>
    <x v="4"/>
    <x v="0"/>
    <x v="0"/>
    <n v="39003.85"/>
    <x v="721"/>
    <s v="MISE A DISPOSITION DE LOCAUX"/>
  </r>
  <r>
    <x v="4"/>
    <x v="0"/>
    <x v="0"/>
    <n v="78089.63"/>
    <x v="721"/>
    <s v="MISE A DISPOSITION DE LOCAUX"/>
  </r>
  <r>
    <x v="4"/>
    <x v="0"/>
    <x v="0"/>
    <n v="1223692.33"/>
    <x v="721"/>
    <s v=""/>
  </r>
  <r>
    <x v="4"/>
    <x v="0"/>
    <x v="0"/>
    <n v="25000"/>
    <x v="722"/>
    <s v=""/>
  </r>
  <r>
    <x v="4"/>
    <x v="0"/>
    <x v="0"/>
    <n v="4000"/>
    <x v="723"/>
    <s v=""/>
  </r>
  <r>
    <x v="4"/>
    <x v="0"/>
    <x v="0"/>
    <n v="238458.4"/>
    <x v="724"/>
    <s v=""/>
  </r>
  <r>
    <x v="4"/>
    <x v="0"/>
    <x v="0"/>
    <n v="34310.400000000001"/>
    <x v="2369"/>
    <s v=""/>
  </r>
  <r>
    <x v="4"/>
    <x v="0"/>
    <x v="0"/>
    <n v="13000"/>
    <x v="725"/>
    <s v=""/>
  </r>
  <r>
    <x v="4"/>
    <x v="0"/>
    <x v="0"/>
    <n v="23000"/>
    <x v="1639"/>
    <s v=""/>
  </r>
  <r>
    <x v="4"/>
    <x v="0"/>
    <x v="0"/>
    <n v="23000"/>
    <x v="726"/>
    <s v=""/>
  </r>
  <r>
    <x v="4"/>
    <x v="0"/>
    <x v="0"/>
    <n v="5000"/>
    <x v="727"/>
    <s v=""/>
  </r>
  <r>
    <x v="4"/>
    <x v="0"/>
    <x v="0"/>
    <n v="8000"/>
    <x v="728"/>
    <s v=""/>
  </r>
  <r>
    <x v="4"/>
    <x v="0"/>
    <x v="0"/>
    <n v="3010.8"/>
    <x v="730"/>
    <s v="MISE A DISPOSITION DE LOCAUX"/>
  </r>
  <r>
    <x v="4"/>
    <x v="0"/>
    <x v="0"/>
    <n v="5000"/>
    <x v="731"/>
    <s v=""/>
  </r>
  <r>
    <x v="4"/>
    <x v="0"/>
    <x v="0"/>
    <n v="717.47"/>
    <x v="3494"/>
    <s v=""/>
  </r>
  <r>
    <x v="4"/>
    <x v="0"/>
    <x v="0"/>
    <n v="3500"/>
    <x v="3495"/>
    <s v=""/>
  </r>
  <r>
    <x v="4"/>
    <x v="0"/>
    <x v="0"/>
    <n v="800"/>
    <x v="1643"/>
    <s v=""/>
  </r>
  <r>
    <x v="4"/>
    <x v="0"/>
    <x v="0"/>
    <n v="24909.78"/>
    <x v="3037"/>
    <s v="MISE A DISPOSITION DE LOCAUX"/>
  </r>
  <r>
    <x v="4"/>
    <x v="0"/>
    <x v="0"/>
    <n v="25000"/>
    <x v="3037"/>
    <s v=""/>
  </r>
  <r>
    <x v="4"/>
    <x v="0"/>
    <x v="0"/>
    <n v="20000"/>
    <x v="735"/>
    <s v=""/>
  </r>
  <r>
    <x v="4"/>
    <x v="0"/>
    <x v="0"/>
    <n v="3000"/>
    <x v="3496"/>
    <s v=""/>
  </r>
  <r>
    <x v="4"/>
    <x v="0"/>
    <x v="0"/>
    <n v="10000"/>
    <x v="736"/>
    <s v=""/>
  </r>
  <r>
    <x v="4"/>
    <x v="0"/>
    <x v="0"/>
    <n v="5000"/>
    <x v="3038"/>
    <s v=""/>
  </r>
  <r>
    <x v="4"/>
    <x v="0"/>
    <x v="0"/>
    <n v="3500"/>
    <x v="738"/>
    <s v=""/>
  </r>
  <r>
    <x v="4"/>
    <x v="0"/>
    <x v="0"/>
    <n v="18141.8"/>
    <x v="1645"/>
    <s v="MISE A DISPOSITION DE LOCAUX"/>
  </r>
  <r>
    <x v="4"/>
    <x v="0"/>
    <x v="0"/>
    <n v="74406.67"/>
    <x v="741"/>
    <s v=""/>
  </r>
  <r>
    <x v="4"/>
    <x v="0"/>
    <x v="0"/>
    <n v="3000"/>
    <x v="1647"/>
    <s v=""/>
  </r>
  <r>
    <x v="4"/>
    <x v="0"/>
    <x v="0"/>
    <n v="15000"/>
    <x v="3039"/>
    <s v=""/>
  </r>
  <r>
    <x v="4"/>
    <x v="0"/>
    <x v="0"/>
    <n v="5000"/>
    <x v="3497"/>
    <s v=""/>
  </r>
  <r>
    <x v="4"/>
    <x v="0"/>
    <x v="0"/>
    <n v="19500"/>
    <x v="745"/>
    <s v=""/>
  </r>
  <r>
    <x v="4"/>
    <x v="0"/>
    <x v="0"/>
    <n v="90000"/>
    <x v="746"/>
    <s v=""/>
  </r>
  <r>
    <x v="4"/>
    <x v="0"/>
    <x v="0"/>
    <n v="18738.330000000002"/>
    <x v="747"/>
    <s v=""/>
  </r>
  <r>
    <x v="4"/>
    <x v="0"/>
    <x v="0"/>
    <n v="4000"/>
    <x v="3498"/>
    <s v=""/>
  </r>
  <r>
    <x v="4"/>
    <x v="0"/>
    <x v="0"/>
    <n v="10200"/>
    <x v="2372"/>
    <s v=""/>
  </r>
  <r>
    <x v="4"/>
    <x v="0"/>
    <x v="0"/>
    <n v="1500"/>
    <x v="1649"/>
    <s v=""/>
  </r>
  <r>
    <x v="4"/>
    <x v="0"/>
    <x v="0"/>
    <n v="5000"/>
    <x v="749"/>
    <s v=""/>
  </r>
  <r>
    <x v="4"/>
    <x v="0"/>
    <x v="0"/>
    <n v="10098"/>
    <x v="2374"/>
    <s v="MISE A DISPOSITION DE LOCAUX"/>
  </r>
  <r>
    <x v="4"/>
    <x v="0"/>
    <x v="0"/>
    <n v="1190.3399999999999"/>
    <x v="2375"/>
    <s v="MISE A DISPOSITION DE LOCAUX"/>
  </r>
  <r>
    <x v="4"/>
    <x v="0"/>
    <x v="0"/>
    <n v="1000"/>
    <x v="3499"/>
    <s v=""/>
  </r>
  <r>
    <x v="4"/>
    <x v="0"/>
    <x v="0"/>
    <n v="236915.20000000001"/>
    <x v="750"/>
    <s v=""/>
  </r>
  <r>
    <x v="4"/>
    <x v="0"/>
    <x v="0"/>
    <n v="23000"/>
    <x v="2376"/>
    <s v=""/>
  </r>
  <r>
    <x v="4"/>
    <x v="0"/>
    <x v="0"/>
    <n v="40200"/>
    <x v="753"/>
    <s v=""/>
  </r>
  <r>
    <x v="4"/>
    <x v="0"/>
    <x v="0"/>
    <n v="15703.9"/>
    <x v="753"/>
    <s v="MISE A DISPOSITION DE LOCAUX"/>
  </r>
  <r>
    <x v="4"/>
    <x v="0"/>
    <x v="0"/>
    <n v="5000"/>
    <x v="755"/>
    <s v=""/>
  </r>
  <r>
    <x v="4"/>
    <x v="0"/>
    <x v="0"/>
    <n v="4000"/>
    <x v="758"/>
    <s v=""/>
  </r>
  <r>
    <x v="4"/>
    <x v="0"/>
    <x v="0"/>
    <n v="2250"/>
    <x v="3500"/>
    <s v=""/>
  </r>
  <r>
    <x v="4"/>
    <x v="0"/>
    <x v="0"/>
    <n v="40585.03"/>
    <x v="760"/>
    <s v="MISE A DISPOSITION DE LOCAUX"/>
  </r>
  <r>
    <x v="4"/>
    <x v="0"/>
    <x v="0"/>
    <n v="260.5"/>
    <x v="1652"/>
    <s v="MISE A DISPOSITION DE LOCAUX"/>
  </r>
  <r>
    <x v="4"/>
    <x v="0"/>
    <x v="0"/>
    <n v="7000"/>
    <x v="764"/>
    <s v=""/>
  </r>
  <r>
    <x v="4"/>
    <x v="0"/>
    <x v="0"/>
    <n v="4000"/>
    <x v="765"/>
    <s v=""/>
  </r>
  <r>
    <x v="4"/>
    <x v="0"/>
    <x v="0"/>
    <n v="15000"/>
    <x v="766"/>
    <s v=""/>
  </r>
  <r>
    <x v="4"/>
    <x v="0"/>
    <x v="0"/>
    <n v="4121.54"/>
    <x v="2377"/>
    <s v=""/>
  </r>
  <r>
    <x v="4"/>
    <x v="0"/>
    <x v="0"/>
    <n v="9000"/>
    <x v="767"/>
    <s v=""/>
  </r>
  <r>
    <x v="4"/>
    <x v="0"/>
    <x v="0"/>
    <n v="420"/>
    <x v="769"/>
    <s v="MISE A DISPOSITION TERRAIN"/>
  </r>
  <r>
    <x v="4"/>
    <x v="0"/>
    <x v="0"/>
    <n v="76605.929999999993"/>
    <x v="769"/>
    <s v="MISE A DISPOSITION DE LOCAUX"/>
  </r>
  <r>
    <x v="4"/>
    <x v="0"/>
    <x v="0"/>
    <n v="1843742.27"/>
    <x v="769"/>
    <s v=""/>
  </r>
  <r>
    <x v="4"/>
    <x v="0"/>
    <x v="0"/>
    <n v="3000"/>
    <x v="770"/>
    <s v=""/>
  </r>
  <r>
    <x v="4"/>
    <x v="0"/>
    <x v="0"/>
    <n v="9500"/>
    <x v="771"/>
    <s v=""/>
  </r>
  <r>
    <x v="4"/>
    <x v="0"/>
    <x v="0"/>
    <n v="2556.36"/>
    <x v="3501"/>
    <s v=""/>
  </r>
  <r>
    <x v="4"/>
    <x v="0"/>
    <x v="0"/>
    <n v="7000"/>
    <x v="3052"/>
    <s v=""/>
  </r>
  <r>
    <x v="4"/>
    <x v="0"/>
    <x v="0"/>
    <n v="70000"/>
    <x v="3053"/>
    <s v=""/>
  </r>
  <r>
    <x v="4"/>
    <x v="0"/>
    <x v="0"/>
    <n v="800"/>
    <x v="773"/>
    <s v=""/>
  </r>
  <r>
    <x v="4"/>
    <x v="0"/>
    <x v="0"/>
    <n v="4000"/>
    <x v="775"/>
    <s v=""/>
  </r>
  <r>
    <x v="4"/>
    <x v="0"/>
    <x v="0"/>
    <n v="4000"/>
    <x v="776"/>
    <s v=""/>
  </r>
  <r>
    <x v="4"/>
    <x v="0"/>
    <x v="0"/>
    <n v="3900"/>
    <x v="2380"/>
    <s v=""/>
  </r>
  <r>
    <x v="4"/>
    <x v="0"/>
    <x v="0"/>
    <n v="15000"/>
    <x v="777"/>
    <s v=""/>
  </r>
  <r>
    <x v="4"/>
    <x v="0"/>
    <x v="0"/>
    <n v="122869.71"/>
    <x v="778"/>
    <s v=""/>
  </r>
  <r>
    <x v="4"/>
    <x v="0"/>
    <x v="0"/>
    <n v="15000"/>
    <x v="2381"/>
    <s v=""/>
  </r>
  <r>
    <x v="4"/>
    <x v="0"/>
    <x v="0"/>
    <n v="30000"/>
    <x v="779"/>
    <s v=""/>
  </r>
  <r>
    <x v="4"/>
    <x v="0"/>
    <x v="0"/>
    <n v="2000"/>
    <x v="781"/>
    <s v=""/>
  </r>
  <r>
    <x v="4"/>
    <x v="0"/>
    <x v="0"/>
    <n v="3000"/>
    <x v="3502"/>
    <s v=""/>
  </r>
  <r>
    <x v="4"/>
    <x v="0"/>
    <x v="0"/>
    <n v="16000"/>
    <x v="3503"/>
    <s v=""/>
  </r>
  <r>
    <x v="4"/>
    <x v="0"/>
    <x v="0"/>
    <n v="14000"/>
    <x v="783"/>
    <s v=""/>
  </r>
  <r>
    <x v="4"/>
    <x v="0"/>
    <x v="0"/>
    <n v="5000"/>
    <x v="2382"/>
    <s v=""/>
  </r>
  <r>
    <x v="4"/>
    <x v="0"/>
    <x v="0"/>
    <n v="3000"/>
    <x v="784"/>
    <s v=""/>
  </r>
  <r>
    <x v="4"/>
    <x v="0"/>
    <x v="0"/>
    <n v="18000"/>
    <x v="786"/>
    <s v=""/>
  </r>
  <r>
    <x v="4"/>
    <x v="0"/>
    <x v="0"/>
    <n v="1500"/>
    <x v="2383"/>
    <s v=""/>
  </r>
  <r>
    <x v="4"/>
    <x v="0"/>
    <x v="0"/>
    <n v="2000"/>
    <x v="3504"/>
    <s v=""/>
  </r>
  <r>
    <x v="4"/>
    <x v="0"/>
    <x v="0"/>
    <n v="8500"/>
    <x v="3056"/>
    <s v=""/>
  </r>
  <r>
    <x v="4"/>
    <x v="0"/>
    <x v="0"/>
    <n v="58349.96"/>
    <x v="3505"/>
    <s v="MISE A DISPOSITION DE LOCAUX"/>
  </r>
  <r>
    <x v="4"/>
    <x v="0"/>
    <x v="0"/>
    <n v="5577.62"/>
    <x v="3505"/>
    <s v="MISE A DISPOSITION DE LOCAUX"/>
  </r>
  <r>
    <x v="4"/>
    <x v="0"/>
    <x v="0"/>
    <n v="5000"/>
    <x v="1661"/>
    <s v=""/>
  </r>
  <r>
    <x v="4"/>
    <x v="0"/>
    <x v="0"/>
    <n v="57000"/>
    <x v="789"/>
    <s v=""/>
  </r>
  <r>
    <x v="4"/>
    <x v="0"/>
    <x v="0"/>
    <n v="3500"/>
    <x v="790"/>
    <s v=""/>
  </r>
  <r>
    <x v="4"/>
    <x v="0"/>
    <x v="0"/>
    <n v="77647.97"/>
    <x v="791"/>
    <s v="MISE A DISPOSITION DE LOCAUX"/>
  </r>
  <r>
    <x v="4"/>
    <x v="0"/>
    <x v="0"/>
    <n v="39463.79"/>
    <x v="791"/>
    <s v=""/>
  </r>
  <r>
    <x v="4"/>
    <x v="0"/>
    <x v="0"/>
    <n v="41140.58"/>
    <x v="792"/>
    <s v=""/>
  </r>
  <r>
    <x v="4"/>
    <x v="0"/>
    <x v="0"/>
    <n v="35000"/>
    <x v="794"/>
    <s v=""/>
  </r>
  <r>
    <x v="4"/>
    <x v="0"/>
    <x v="0"/>
    <n v="3000"/>
    <x v="2385"/>
    <s v=""/>
  </r>
  <r>
    <x v="4"/>
    <x v="0"/>
    <x v="0"/>
    <n v="60207.199999999997"/>
    <x v="795"/>
    <s v=""/>
  </r>
  <r>
    <x v="4"/>
    <x v="0"/>
    <x v="0"/>
    <n v="2500"/>
    <x v="3506"/>
    <s v=""/>
  </r>
  <r>
    <x v="4"/>
    <x v="0"/>
    <x v="0"/>
    <n v="2000"/>
    <x v="3507"/>
    <s v=""/>
  </r>
  <r>
    <x v="4"/>
    <x v="0"/>
    <x v="0"/>
    <n v="1000"/>
    <x v="796"/>
    <s v=""/>
  </r>
  <r>
    <x v="4"/>
    <x v="0"/>
    <x v="0"/>
    <n v="1000"/>
    <x v="3508"/>
    <s v=""/>
  </r>
  <r>
    <x v="4"/>
    <x v="0"/>
    <x v="0"/>
    <n v="12000"/>
    <x v="797"/>
    <s v=""/>
  </r>
  <r>
    <x v="4"/>
    <x v="0"/>
    <x v="0"/>
    <n v="1500"/>
    <x v="798"/>
    <s v=""/>
  </r>
  <r>
    <x v="4"/>
    <x v="0"/>
    <x v="0"/>
    <n v="1200"/>
    <x v="799"/>
    <s v=""/>
  </r>
  <r>
    <x v="4"/>
    <x v="0"/>
    <x v="0"/>
    <n v="5500"/>
    <x v="800"/>
    <s v=""/>
  </r>
  <r>
    <x v="4"/>
    <x v="0"/>
    <x v="0"/>
    <n v="4000"/>
    <x v="801"/>
    <s v=""/>
  </r>
  <r>
    <x v="4"/>
    <x v="0"/>
    <x v="0"/>
    <n v="7510.66"/>
    <x v="801"/>
    <s v="MISE A DISPOSITION DE LOCAUX"/>
  </r>
  <r>
    <x v="4"/>
    <x v="0"/>
    <x v="0"/>
    <n v="5267.92"/>
    <x v="801"/>
    <s v="MISE A DISPOSITION DE LOCAUX"/>
  </r>
  <r>
    <x v="4"/>
    <x v="0"/>
    <x v="0"/>
    <n v="25000"/>
    <x v="802"/>
    <s v=""/>
  </r>
  <r>
    <x v="4"/>
    <x v="0"/>
    <x v="0"/>
    <n v="3500"/>
    <x v="3509"/>
    <s v=""/>
  </r>
  <r>
    <x v="4"/>
    <x v="0"/>
    <x v="0"/>
    <n v="1700"/>
    <x v="1663"/>
    <s v=""/>
  </r>
  <r>
    <x v="4"/>
    <x v="0"/>
    <x v="0"/>
    <n v="16321.35"/>
    <x v="804"/>
    <s v="MISE A DISPOSITION DE LOCAUX"/>
  </r>
  <r>
    <x v="4"/>
    <x v="0"/>
    <x v="0"/>
    <n v="12000"/>
    <x v="804"/>
    <s v=""/>
  </r>
  <r>
    <x v="4"/>
    <x v="0"/>
    <x v="0"/>
    <n v="7734.4"/>
    <x v="3510"/>
    <s v="MISE A DISPOSITION DE LOCAUX"/>
  </r>
  <r>
    <x v="4"/>
    <x v="0"/>
    <x v="0"/>
    <n v="45000"/>
    <x v="806"/>
    <s v=""/>
  </r>
  <r>
    <x v="4"/>
    <x v="0"/>
    <x v="0"/>
    <n v="39346.29"/>
    <x v="806"/>
    <s v="MISE A DISPOSITION DE LOCAUX"/>
  </r>
  <r>
    <x v="4"/>
    <x v="0"/>
    <x v="0"/>
    <n v="10000"/>
    <x v="3511"/>
    <s v=""/>
  </r>
  <r>
    <x v="4"/>
    <x v="0"/>
    <x v="0"/>
    <n v="28000"/>
    <x v="2386"/>
    <s v=""/>
  </r>
  <r>
    <x v="4"/>
    <x v="0"/>
    <x v="0"/>
    <n v="4338.78"/>
    <x v="1665"/>
    <s v="MISE A DISPOSITION DE LOCAUX"/>
  </r>
  <r>
    <x v="4"/>
    <x v="0"/>
    <x v="0"/>
    <n v="23000"/>
    <x v="808"/>
    <s v=""/>
  </r>
  <r>
    <x v="4"/>
    <x v="0"/>
    <x v="0"/>
    <n v="8864.42"/>
    <x v="809"/>
    <s v="MISE A DISPOSITION DE LOCAUX"/>
  </r>
  <r>
    <x v="4"/>
    <x v="0"/>
    <x v="0"/>
    <n v="265000"/>
    <x v="809"/>
    <s v=""/>
  </r>
  <r>
    <x v="4"/>
    <x v="0"/>
    <x v="0"/>
    <n v="20500"/>
    <x v="810"/>
    <s v=""/>
  </r>
  <r>
    <x v="4"/>
    <x v="0"/>
    <x v="0"/>
    <n v="32760"/>
    <x v="810"/>
    <s v="MISE A DISPOSITION D EQUIPEMENTS SPORTIFS"/>
  </r>
  <r>
    <x v="4"/>
    <x v="0"/>
    <x v="0"/>
    <n v="240"/>
    <x v="3512"/>
    <s v="MISE A DISPOSITION 2 J80"/>
  </r>
  <r>
    <x v="4"/>
    <x v="0"/>
    <x v="0"/>
    <n v="1320"/>
    <x v="3512"/>
    <s v="MISE A DISPOSITION LIEU DE VIE"/>
  </r>
  <r>
    <x v="4"/>
    <x v="0"/>
    <x v="0"/>
    <n v="20000"/>
    <x v="3064"/>
    <s v=""/>
  </r>
  <r>
    <x v="4"/>
    <x v="0"/>
    <x v="0"/>
    <n v="5321.44"/>
    <x v="3513"/>
    <s v="MISE A DISPOSITION DE LOCAUX"/>
  </r>
  <r>
    <x v="4"/>
    <x v="0"/>
    <x v="0"/>
    <n v="1000"/>
    <x v="1673"/>
    <s v=""/>
  </r>
  <r>
    <x v="4"/>
    <x v="0"/>
    <x v="0"/>
    <n v="1500"/>
    <x v="3068"/>
    <s v=""/>
  </r>
  <r>
    <x v="4"/>
    <x v="0"/>
    <x v="0"/>
    <n v="62749.599999999999"/>
    <x v="818"/>
    <s v=""/>
  </r>
  <r>
    <x v="4"/>
    <x v="0"/>
    <x v="0"/>
    <n v="15000"/>
    <x v="823"/>
    <s v=""/>
  </r>
  <r>
    <x v="4"/>
    <x v="0"/>
    <x v="0"/>
    <n v="4000"/>
    <x v="1675"/>
    <s v=""/>
  </r>
  <r>
    <x v="4"/>
    <x v="0"/>
    <x v="0"/>
    <n v="300000"/>
    <x v="824"/>
    <s v=""/>
  </r>
  <r>
    <x v="4"/>
    <x v="0"/>
    <x v="0"/>
    <n v="415000"/>
    <x v="825"/>
    <s v=""/>
  </r>
  <r>
    <x v="4"/>
    <x v="0"/>
    <x v="0"/>
    <n v="8278.68"/>
    <x v="825"/>
    <s v="MISE A DISPOSITION DE LOCAUX"/>
  </r>
  <r>
    <x v="4"/>
    <x v="0"/>
    <x v="0"/>
    <n v="60000"/>
    <x v="826"/>
    <s v=""/>
  </r>
  <r>
    <x v="4"/>
    <x v="0"/>
    <x v="0"/>
    <n v="63318.87"/>
    <x v="827"/>
    <s v=""/>
  </r>
  <r>
    <x v="4"/>
    <x v="0"/>
    <x v="0"/>
    <n v="5000"/>
    <x v="1676"/>
    <s v=""/>
  </r>
  <r>
    <x v="4"/>
    <x v="0"/>
    <x v="0"/>
    <n v="5000"/>
    <x v="828"/>
    <s v=""/>
  </r>
  <r>
    <x v="4"/>
    <x v="0"/>
    <x v="0"/>
    <n v="5000"/>
    <x v="829"/>
    <s v=""/>
  </r>
  <r>
    <x v="4"/>
    <x v="0"/>
    <x v="0"/>
    <n v="2500"/>
    <x v="3514"/>
    <s v=""/>
  </r>
  <r>
    <x v="4"/>
    <x v="0"/>
    <x v="0"/>
    <n v="4000"/>
    <x v="3515"/>
    <s v=""/>
  </r>
  <r>
    <x v="4"/>
    <x v="0"/>
    <x v="0"/>
    <n v="600000"/>
    <x v="3072"/>
    <s v=""/>
  </r>
  <r>
    <x v="4"/>
    <x v="0"/>
    <x v="0"/>
    <n v="804"/>
    <x v="3516"/>
    <s v="MISE A DISPOSITION ESPACES A TERRE ESPACE MISE A L EAU LOCAL"/>
  </r>
  <r>
    <x v="4"/>
    <x v="0"/>
    <x v="0"/>
    <n v="2000"/>
    <x v="833"/>
    <s v=""/>
  </r>
  <r>
    <x v="4"/>
    <x v="0"/>
    <x v="0"/>
    <n v="30024"/>
    <x v="1677"/>
    <s v="MISE A DISPOSITION D EQUIPEMENTS SPORTIFS"/>
  </r>
  <r>
    <x v="4"/>
    <x v="0"/>
    <x v="0"/>
    <n v="6000"/>
    <x v="1677"/>
    <s v=""/>
  </r>
  <r>
    <x v="4"/>
    <x v="0"/>
    <x v="0"/>
    <n v="1500"/>
    <x v="3517"/>
    <s v=""/>
  </r>
  <r>
    <x v="4"/>
    <x v="0"/>
    <x v="0"/>
    <n v="38112.980000000003"/>
    <x v="3074"/>
    <s v="MISE A DISPOSITION DE LOCAUX"/>
  </r>
  <r>
    <x v="4"/>
    <x v="0"/>
    <x v="0"/>
    <n v="10500"/>
    <x v="834"/>
    <s v="MISE A DISPOSITION D EQUIPEMENTS SPORTIFS"/>
  </r>
  <r>
    <x v="4"/>
    <x v="0"/>
    <x v="0"/>
    <n v="6000"/>
    <x v="835"/>
    <s v=""/>
  </r>
  <r>
    <x v="4"/>
    <x v="0"/>
    <x v="0"/>
    <n v="181500"/>
    <x v="836"/>
    <s v=""/>
  </r>
  <r>
    <x v="4"/>
    <x v="0"/>
    <x v="0"/>
    <n v="3000"/>
    <x v="3518"/>
    <s v=""/>
  </r>
  <r>
    <x v="4"/>
    <x v="0"/>
    <x v="0"/>
    <n v="36900"/>
    <x v="837"/>
    <s v="MISE A DISPOSITION D OCCUPATION TEMPORAIRE"/>
  </r>
  <r>
    <x v="4"/>
    <x v="0"/>
    <x v="0"/>
    <n v="51083.54"/>
    <x v="837"/>
    <s v=""/>
  </r>
  <r>
    <x v="4"/>
    <x v="0"/>
    <x v="0"/>
    <n v="2000"/>
    <x v="3519"/>
    <s v=""/>
  </r>
  <r>
    <x v="4"/>
    <x v="0"/>
    <x v="0"/>
    <n v="5000"/>
    <x v="1679"/>
    <s v=""/>
  </r>
  <r>
    <x v="4"/>
    <x v="0"/>
    <x v="0"/>
    <n v="14000"/>
    <x v="839"/>
    <s v="MISE A DISPOSITION D EQUIPEMENTS SPORTIFS"/>
  </r>
  <r>
    <x v="4"/>
    <x v="0"/>
    <x v="0"/>
    <n v="5000"/>
    <x v="840"/>
    <s v=""/>
  </r>
  <r>
    <x v="4"/>
    <x v="0"/>
    <x v="0"/>
    <n v="13650"/>
    <x v="841"/>
    <s v="MISE A DISPOSITION D EQUIPEMENTS SPORTIFS"/>
  </r>
  <r>
    <x v="4"/>
    <x v="0"/>
    <x v="0"/>
    <n v="22000"/>
    <x v="841"/>
    <s v=""/>
  </r>
  <r>
    <x v="4"/>
    <x v="0"/>
    <x v="0"/>
    <n v="41429.89"/>
    <x v="842"/>
    <s v="MISE A DISPOSITION DE LOCAUX"/>
  </r>
  <r>
    <x v="4"/>
    <x v="0"/>
    <x v="0"/>
    <n v="40000"/>
    <x v="842"/>
    <s v=""/>
  </r>
  <r>
    <x v="4"/>
    <x v="0"/>
    <x v="0"/>
    <n v="1500"/>
    <x v="1681"/>
    <s v="MISE A DISPOSITION D EQUIPEMENTS SPORTIFS"/>
  </r>
  <r>
    <x v="4"/>
    <x v="0"/>
    <x v="0"/>
    <n v="40000"/>
    <x v="843"/>
    <s v=""/>
  </r>
  <r>
    <x v="4"/>
    <x v="0"/>
    <x v="0"/>
    <n v="157710"/>
    <x v="845"/>
    <s v="MISE A DISPOSITION D EQUIPEMENTS SPORTIFS"/>
  </r>
  <r>
    <x v="4"/>
    <x v="0"/>
    <x v="0"/>
    <n v="16000"/>
    <x v="845"/>
    <s v=""/>
  </r>
  <r>
    <x v="4"/>
    <x v="0"/>
    <x v="0"/>
    <n v="12000"/>
    <x v="846"/>
    <s v=""/>
  </r>
  <r>
    <x v="4"/>
    <x v="0"/>
    <x v="0"/>
    <n v="90000"/>
    <x v="847"/>
    <s v=""/>
  </r>
  <r>
    <x v="4"/>
    <x v="0"/>
    <x v="0"/>
    <n v="5000"/>
    <x v="3520"/>
    <s v=""/>
  </r>
  <r>
    <x v="4"/>
    <x v="0"/>
    <x v="0"/>
    <n v="150000"/>
    <x v="3078"/>
    <s v=""/>
  </r>
  <r>
    <x v="4"/>
    <x v="0"/>
    <x v="0"/>
    <n v="8000"/>
    <x v="849"/>
    <s v=""/>
  </r>
  <r>
    <x v="4"/>
    <x v="0"/>
    <x v="0"/>
    <n v="3050"/>
    <x v="851"/>
    <s v=""/>
  </r>
  <r>
    <x v="4"/>
    <x v="0"/>
    <x v="0"/>
    <n v="46830"/>
    <x v="851"/>
    <s v="MISE A DISPOSITION D EQUIPEMENTS SPORTIFS"/>
  </r>
  <r>
    <x v="4"/>
    <x v="0"/>
    <x v="0"/>
    <n v="10000"/>
    <x v="2392"/>
    <s v=""/>
  </r>
  <r>
    <x v="4"/>
    <x v="0"/>
    <x v="0"/>
    <n v="3000"/>
    <x v="3521"/>
    <s v=""/>
  </r>
  <r>
    <x v="4"/>
    <x v="0"/>
    <x v="0"/>
    <n v="50000"/>
    <x v="852"/>
    <s v=""/>
  </r>
  <r>
    <x v="4"/>
    <x v="0"/>
    <x v="0"/>
    <n v="2500"/>
    <x v="853"/>
    <s v=""/>
  </r>
  <r>
    <x v="4"/>
    <x v="0"/>
    <x v="0"/>
    <n v="27090"/>
    <x v="854"/>
    <s v="MISE A DISPOSITION D EQUIPEMENTS SPORTIFS"/>
  </r>
  <r>
    <x v="4"/>
    <x v="0"/>
    <x v="0"/>
    <n v="18000"/>
    <x v="854"/>
    <s v=""/>
  </r>
  <r>
    <x v="4"/>
    <x v="0"/>
    <x v="0"/>
    <n v="1000"/>
    <x v="2393"/>
    <s v=""/>
  </r>
  <r>
    <x v="4"/>
    <x v="0"/>
    <x v="0"/>
    <n v="10000"/>
    <x v="3082"/>
    <s v=""/>
  </r>
  <r>
    <x v="4"/>
    <x v="0"/>
    <x v="0"/>
    <n v="5000"/>
    <x v="856"/>
    <s v=""/>
  </r>
  <r>
    <x v="4"/>
    <x v="0"/>
    <x v="0"/>
    <n v="112000"/>
    <x v="2395"/>
    <s v=""/>
  </r>
  <r>
    <x v="4"/>
    <x v="0"/>
    <x v="0"/>
    <n v="6660"/>
    <x v="3084"/>
    <s v="MISE A DISPOSITION 12 BATEAUX A MOTEUR 12 KITS BOUEES"/>
  </r>
  <r>
    <x v="4"/>
    <x v="0"/>
    <x v="0"/>
    <n v="1827"/>
    <x v="3084"/>
    <s v="MISE A DISPOSITION ESPACES A TERRE LIEU DE VIE EMPLACEMENT A FLOT"/>
  </r>
  <r>
    <x v="4"/>
    <x v="0"/>
    <x v="0"/>
    <n v="10272"/>
    <x v="859"/>
    <s v="INSTALLATION BOUEES MODIFICATION DE ZRUB - FREESTYLE CUP"/>
  </r>
  <r>
    <x v="4"/>
    <x v="0"/>
    <x v="0"/>
    <n v="120000"/>
    <x v="859"/>
    <s v=""/>
  </r>
  <r>
    <x v="4"/>
    <x v="0"/>
    <x v="0"/>
    <n v="560"/>
    <x v="3522"/>
    <s v="MISE A DISPOSITION D EQUIPEMENTS SPORTIFS"/>
  </r>
  <r>
    <x v="4"/>
    <x v="0"/>
    <x v="0"/>
    <n v="1882"/>
    <x v="861"/>
    <s v="MISE A DISPOSITION D EQUIPEMENTS SPORTIFS"/>
  </r>
  <r>
    <x v="4"/>
    <x v="0"/>
    <x v="0"/>
    <n v="3000"/>
    <x v="861"/>
    <s v=""/>
  </r>
  <r>
    <x v="4"/>
    <x v="0"/>
    <x v="0"/>
    <n v="8000"/>
    <x v="1684"/>
    <s v=""/>
  </r>
  <r>
    <x v="4"/>
    <x v="0"/>
    <x v="0"/>
    <n v="10000"/>
    <x v="862"/>
    <s v=""/>
  </r>
  <r>
    <x v="4"/>
    <x v="0"/>
    <x v="0"/>
    <n v="4413.05"/>
    <x v="864"/>
    <s v=""/>
  </r>
  <r>
    <x v="4"/>
    <x v="0"/>
    <x v="0"/>
    <n v="254.62"/>
    <x v="3523"/>
    <s v="MISE A DISPOSITION DE LOCAUX"/>
  </r>
  <r>
    <x v="4"/>
    <x v="0"/>
    <x v="0"/>
    <n v="37500"/>
    <x v="865"/>
    <s v=""/>
  </r>
  <r>
    <x v="4"/>
    <x v="0"/>
    <x v="0"/>
    <n v="5000"/>
    <x v="3524"/>
    <s v=""/>
  </r>
  <r>
    <x v="4"/>
    <x v="0"/>
    <x v="0"/>
    <n v="10000"/>
    <x v="866"/>
    <s v=""/>
  </r>
  <r>
    <x v="4"/>
    <x v="0"/>
    <x v="0"/>
    <n v="4000"/>
    <x v="867"/>
    <s v=""/>
  </r>
  <r>
    <x v="4"/>
    <x v="0"/>
    <x v="0"/>
    <n v="2500"/>
    <x v="868"/>
    <s v=""/>
  </r>
  <r>
    <x v="4"/>
    <x v="0"/>
    <x v="0"/>
    <n v="20000"/>
    <x v="2396"/>
    <s v=""/>
  </r>
  <r>
    <x v="4"/>
    <x v="0"/>
    <x v="0"/>
    <n v="11100"/>
    <x v="871"/>
    <s v=""/>
  </r>
  <r>
    <x v="4"/>
    <x v="0"/>
    <x v="0"/>
    <n v="4646.08"/>
    <x v="1686"/>
    <s v="MISE A DISPOSITION DE LOCAUX"/>
  </r>
  <r>
    <x v="4"/>
    <x v="0"/>
    <x v="0"/>
    <n v="6000"/>
    <x v="3525"/>
    <s v=""/>
  </r>
  <r>
    <x v="4"/>
    <x v="0"/>
    <x v="0"/>
    <n v="91737.16"/>
    <x v="872"/>
    <s v="MISE A DISPOSITION DE LOCAUX"/>
  </r>
  <r>
    <x v="4"/>
    <x v="0"/>
    <x v="0"/>
    <n v="274210.25"/>
    <x v="872"/>
    <s v="MISE A DISPOSITION DE LOCAUX"/>
  </r>
  <r>
    <x v="4"/>
    <x v="0"/>
    <x v="0"/>
    <n v="74922.87"/>
    <x v="872"/>
    <s v="MISE A DISPOSITION DE LOCAUX"/>
  </r>
  <r>
    <x v="4"/>
    <x v="0"/>
    <x v="0"/>
    <n v="62702.84"/>
    <x v="872"/>
    <s v="MISE A DISPOSITION DE LOCAUX"/>
  </r>
  <r>
    <x v="4"/>
    <x v="0"/>
    <x v="0"/>
    <n v="119383.66"/>
    <x v="872"/>
    <s v="MISE A DISPOSITION DE LOCAUX"/>
  </r>
  <r>
    <x v="4"/>
    <x v="0"/>
    <x v="0"/>
    <n v="1305030"/>
    <x v="872"/>
    <s v=""/>
  </r>
  <r>
    <x v="4"/>
    <x v="0"/>
    <x v="0"/>
    <n v="1320"/>
    <x v="3526"/>
    <s v="MISE A DISPOSITION PYTHEAS"/>
  </r>
  <r>
    <x v="4"/>
    <x v="0"/>
    <x v="0"/>
    <n v="840"/>
    <x v="3526"/>
    <s v="MISE A DISPOSITION PYTHEAS"/>
  </r>
  <r>
    <x v="4"/>
    <x v="0"/>
    <x v="0"/>
    <n v="660"/>
    <x v="3526"/>
    <s v="MISE A DISPOSITION PYTHEAS"/>
  </r>
  <r>
    <x v="4"/>
    <x v="0"/>
    <x v="0"/>
    <n v="330"/>
    <x v="3526"/>
    <s v="MISE A DISPOSITION PYTHEAS"/>
  </r>
  <r>
    <x v="4"/>
    <x v="0"/>
    <x v="0"/>
    <n v="600"/>
    <x v="3526"/>
    <s v="MISE A DISPOSITION PYTHEAS"/>
  </r>
  <r>
    <x v="4"/>
    <x v="0"/>
    <x v="0"/>
    <n v="1620"/>
    <x v="1691"/>
    <s v="MISE A DISPOSITION ESPACE A TERRE LIEU DE VIE ESPACE A TERRE"/>
  </r>
  <r>
    <x v="4"/>
    <x v="0"/>
    <x v="0"/>
    <n v="9000"/>
    <x v="1691"/>
    <s v="MISE A DISPOSITION ESPACE A TERRE ESPACE KAYAK BASE ROUCAS"/>
  </r>
  <r>
    <x v="4"/>
    <x v="0"/>
    <x v="0"/>
    <n v="2000"/>
    <x v="3087"/>
    <s v=""/>
  </r>
  <r>
    <x v="4"/>
    <x v="0"/>
    <x v="0"/>
    <n v="2700"/>
    <x v="2397"/>
    <s v=""/>
  </r>
  <r>
    <x v="4"/>
    <x v="0"/>
    <x v="0"/>
    <n v="80000"/>
    <x v="873"/>
    <s v=""/>
  </r>
  <r>
    <x v="4"/>
    <x v="0"/>
    <x v="0"/>
    <n v="132040.6"/>
    <x v="874"/>
    <s v=""/>
  </r>
  <r>
    <x v="4"/>
    <x v="0"/>
    <x v="0"/>
    <n v="3000"/>
    <x v="875"/>
    <s v=""/>
  </r>
  <r>
    <x v="4"/>
    <x v="0"/>
    <x v="0"/>
    <n v="1582"/>
    <x v="3527"/>
    <s v="MISE A DISPOSITION POSTE A FLOT"/>
  </r>
  <r>
    <x v="4"/>
    <x v="0"/>
    <x v="0"/>
    <n v="2400"/>
    <x v="3527"/>
    <s v=""/>
  </r>
  <r>
    <x v="4"/>
    <x v="0"/>
    <x v="0"/>
    <n v="5000"/>
    <x v="877"/>
    <s v=""/>
  </r>
  <r>
    <x v="4"/>
    <x v="0"/>
    <x v="0"/>
    <n v="11000"/>
    <x v="878"/>
    <s v=""/>
  </r>
  <r>
    <x v="4"/>
    <x v="0"/>
    <x v="0"/>
    <n v="7000"/>
    <x v="3528"/>
    <s v=""/>
  </r>
  <r>
    <x v="4"/>
    <x v="0"/>
    <x v="0"/>
    <n v="4500"/>
    <x v="3529"/>
    <s v=""/>
  </r>
  <r>
    <x v="4"/>
    <x v="0"/>
    <x v="0"/>
    <n v="42043.37"/>
    <x v="3530"/>
    <s v="MISE A DISPOSITION DE LOCAUX"/>
  </r>
  <r>
    <x v="4"/>
    <x v="0"/>
    <x v="0"/>
    <n v="177374.19"/>
    <x v="881"/>
    <s v=""/>
  </r>
  <r>
    <x v="4"/>
    <x v="0"/>
    <x v="0"/>
    <n v="3736.1"/>
    <x v="882"/>
    <s v="MISE A DISPOSITION DE LOCAUX"/>
  </r>
  <r>
    <x v="4"/>
    <x v="0"/>
    <x v="0"/>
    <n v="20500"/>
    <x v="882"/>
    <s v=""/>
  </r>
  <r>
    <x v="4"/>
    <x v="0"/>
    <x v="0"/>
    <n v="10283"/>
    <x v="1694"/>
    <s v="MISE A DISPOSITION D EQUIPEMENTS SPORTIFS"/>
  </r>
  <r>
    <x v="4"/>
    <x v="0"/>
    <x v="0"/>
    <n v="7143.91"/>
    <x v="3531"/>
    <s v="MISE A DISPOSITION DE LOCAUX"/>
  </r>
  <r>
    <x v="4"/>
    <x v="0"/>
    <x v="0"/>
    <n v="292.5"/>
    <x v="3532"/>
    <s v="MISE A DISPOSITION STATIONNEMENT A FLOT ET VEHICULES"/>
  </r>
  <r>
    <x v="4"/>
    <x v="0"/>
    <x v="0"/>
    <n v="5000"/>
    <x v="2400"/>
    <s v=""/>
  </r>
  <r>
    <x v="4"/>
    <x v="0"/>
    <x v="0"/>
    <n v="5645"/>
    <x v="3091"/>
    <s v=""/>
  </r>
  <r>
    <x v="4"/>
    <x v="0"/>
    <x v="0"/>
    <n v="5000"/>
    <x v="886"/>
    <s v=""/>
  </r>
  <r>
    <x v="4"/>
    <x v="0"/>
    <x v="0"/>
    <n v="800"/>
    <x v="891"/>
    <s v="MISE A DISPOSITION LOCAUX TARIF CULTUREL"/>
  </r>
  <r>
    <x v="4"/>
    <x v="0"/>
    <x v="0"/>
    <n v="2739.07"/>
    <x v="891"/>
    <s v="MISE A DISPOSITION DE LOCAUX"/>
  </r>
  <r>
    <x v="4"/>
    <x v="0"/>
    <x v="0"/>
    <n v="2174.59"/>
    <x v="3533"/>
    <s v="MISE A DISPOSITION DE LOCAUX"/>
  </r>
  <r>
    <x v="4"/>
    <x v="0"/>
    <x v="0"/>
    <n v="17415.28"/>
    <x v="894"/>
    <s v="MISE A DISPOSITION DE LOCAUX"/>
  </r>
  <r>
    <x v="4"/>
    <x v="0"/>
    <x v="0"/>
    <n v="65000"/>
    <x v="894"/>
    <s v=""/>
  </r>
  <r>
    <x v="4"/>
    <x v="0"/>
    <x v="0"/>
    <n v="12814.8"/>
    <x v="3534"/>
    <s v="MISE A DISPOSITION DE LOCAUX"/>
  </r>
  <r>
    <x v="4"/>
    <x v="0"/>
    <x v="0"/>
    <n v="92610"/>
    <x v="895"/>
    <s v="MISE A DISPOSITION D EQUIPEMENTS SPORTIFS"/>
  </r>
  <r>
    <x v="4"/>
    <x v="0"/>
    <x v="0"/>
    <n v="24000"/>
    <x v="895"/>
    <s v=""/>
  </r>
  <r>
    <x v="4"/>
    <x v="0"/>
    <x v="0"/>
    <n v="10000"/>
    <x v="3535"/>
    <s v=""/>
  </r>
  <r>
    <x v="4"/>
    <x v="0"/>
    <x v="0"/>
    <n v="2088.61"/>
    <x v="3536"/>
    <s v="MISE A DISPOSITION DE LOCAUX"/>
  </r>
  <r>
    <x v="4"/>
    <x v="0"/>
    <x v="0"/>
    <n v="35000"/>
    <x v="2403"/>
    <s v=""/>
  </r>
  <r>
    <x v="4"/>
    <x v="0"/>
    <x v="0"/>
    <n v="238000"/>
    <x v="897"/>
    <s v=""/>
  </r>
  <r>
    <x v="4"/>
    <x v="0"/>
    <x v="0"/>
    <n v="12000"/>
    <x v="898"/>
    <s v=""/>
  </r>
  <r>
    <x v="4"/>
    <x v="0"/>
    <x v="0"/>
    <n v="690"/>
    <x v="3537"/>
    <s v="MISE A DISPOSITION SALLE TOMASI"/>
  </r>
  <r>
    <x v="4"/>
    <x v="0"/>
    <x v="0"/>
    <n v="4500"/>
    <x v="2405"/>
    <s v=""/>
  </r>
  <r>
    <x v="4"/>
    <x v="0"/>
    <x v="0"/>
    <n v="2700"/>
    <x v="900"/>
    <s v=""/>
  </r>
  <r>
    <x v="4"/>
    <x v="0"/>
    <x v="0"/>
    <n v="15000"/>
    <x v="901"/>
    <s v=""/>
  </r>
  <r>
    <x v="4"/>
    <x v="0"/>
    <x v="0"/>
    <n v="791.16"/>
    <x v="902"/>
    <s v="MISE A DISPOSITION DE LOCAUX"/>
  </r>
  <r>
    <x v="4"/>
    <x v="0"/>
    <x v="0"/>
    <n v="2500"/>
    <x v="3538"/>
    <s v=""/>
  </r>
  <r>
    <x v="4"/>
    <x v="0"/>
    <x v="0"/>
    <n v="5000"/>
    <x v="907"/>
    <s v=""/>
  </r>
  <r>
    <x v="4"/>
    <x v="0"/>
    <x v="0"/>
    <n v="5000"/>
    <x v="908"/>
    <s v=""/>
  </r>
  <r>
    <x v="4"/>
    <x v="0"/>
    <x v="0"/>
    <n v="12000"/>
    <x v="909"/>
    <s v=""/>
  </r>
  <r>
    <x v="4"/>
    <x v="0"/>
    <x v="0"/>
    <n v="15000"/>
    <x v="910"/>
    <s v=""/>
  </r>
  <r>
    <x v="4"/>
    <x v="0"/>
    <x v="0"/>
    <n v="6000"/>
    <x v="911"/>
    <s v=""/>
  </r>
  <r>
    <x v="4"/>
    <x v="0"/>
    <x v="0"/>
    <n v="20000"/>
    <x v="3097"/>
    <s v=""/>
  </r>
  <r>
    <x v="4"/>
    <x v="0"/>
    <x v="0"/>
    <n v="6000"/>
    <x v="3539"/>
    <s v=""/>
  </r>
  <r>
    <x v="4"/>
    <x v="0"/>
    <x v="0"/>
    <n v="3000"/>
    <x v="915"/>
    <s v=""/>
  </r>
  <r>
    <x v="4"/>
    <x v="0"/>
    <x v="0"/>
    <n v="7462.65"/>
    <x v="917"/>
    <s v="MISE A DISPOSITION DE LOCAUX"/>
  </r>
  <r>
    <x v="4"/>
    <x v="0"/>
    <x v="0"/>
    <n v="8000"/>
    <x v="1708"/>
    <s v=""/>
  </r>
  <r>
    <x v="4"/>
    <x v="0"/>
    <x v="0"/>
    <n v="4000"/>
    <x v="918"/>
    <s v=""/>
  </r>
  <r>
    <x v="4"/>
    <x v="0"/>
    <x v="0"/>
    <n v="300"/>
    <x v="3540"/>
    <s v="MISE A DISPOSITION LOCAUX TARIF CULTUREL"/>
  </r>
  <r>
    <x v="4"/>
    <x v="0"/>
    <x v="0"/>
    <n v="4769.46"/>
    <x v="1709"/>
    <s v="MISE A DISPOSITION DE LOCAUX"/>
  </r>
  <r>
    <x v="4"/>
    <x v="0"/>
    <x v="0"/>
    <n v="1500"/>
    <x v="920"/>
    <s v=""/>
  </r>
  <r>
    <x v="4"/>
    <x v="0"/>
    <x v="0"/>
    <n v="14000"/>
    <x v="921"/>
    <s v=""/>
  </r>
  <r>
    <x v="4"/>
    <x v="0"/>
    <x v="0"/>
    <n v="3101.68"/>
    <x v="3541"/>
    <s v="MISE A DISPOSITION DE LOCAUX"/>
  </r>
  <r>
    <x v="4"/>
    <x v="0"/>
    <x v="0"/>
    <n v="1500"/>
    <x v="1710"/>
    <s v=""/>
  </r>
  <r>
    <x v="4"/>
    <x v="0"/>
    <x v="0"/>
    <n v="28950"/>
    <x v="922"/>
    <s v="MISE A DISPOSITION D EQUIPEMENTS SPORTIFS"/>
  </r>
  <r>
    <x v="4"/>
    <x v="0"/>
    <x v="0"/>
    <n v="4000"/>
    <x v="922"/>
    <s v=""/>
  </r>
  <r>
    <x v="4"/>
    <x v="0"/>
    <x v="0"/>
    <n v="18000"/>
    <x v="3099"/>
    <s v=""/>
  </r>
  <r>
    <x v="4"/>
    <x v="0"/>
    <x v="0"/>
    <n v="15446.63"/>
    <x v="923"/>
    <s v=""/>
  </r>
  <r>
    <x v="4"/>
    <x v="0"/>
    <x v="0"/>
    <n v="10000"/>
    <x v="3102"/>
    <s v=""/>
  </r>
  <r>
    <x v="4"/>
    <x v="0"/>
    <x v="0"/>
    <n v="33107.199999999997"/>
    <x v="3103"/>
    <s v=""/>
  </r>
  <r>
    <x v="4"/>
    <x v="0"/>
    <x v="0"/>
    <n v="14452.37"/>
    <x v="926"/>
    <s v="MISE A DISPOSITION DE LOCAUX"/>
  </r>
  <r>
    <x v="4"/>
    <x v="0"/>
    <x v="0"/>
    <n v="21000"/>
    <x v="926"/>
    <s v=""/>
  </r>
  <r>
    <x v="4"/>
    <x v="0"/>
    <x v="0"/>
    <n v="530000"/>
    <x v="927"/>
    <s v=""/>
  </r>
  <r>
    <x v="4"/>
    <x v="0"/>
    <x v="0"/>
    <n v="142123.78"/>
    <x v="3542"/>
    <s v="MISE A DISPOSITION DE LOCAUX"/>
  </r>
  <r>
    <x v="4"/>
    <x v="0"/>
    <x v="0"/>
    <n v="49864.02"/>
    <x v="3543"/>
    <s v="MISE A DISPOSITION DE LOCAUX"/>
  </r>
  <r>
    <x v="4"/>
    <x v="0"/>
    <x v="0"/>
    <n v="3000"/>
    <x v="928"/>
    <s v=""/>
  </r>
  <r>
    <x v="4"/>
    <x v="0"/>
    <x v="0"/>
    <n v="23000"/>
    <x v="929"/>
    <s v=""/>
  </r>
  <r>
    <x v="4"/>
    <x v="0"/>
    <x v="0"/>
    <n v="12000"/>
    <x v="930"/>
    <s v=""/>
  </r>
  <r>
    <x v="4"/>
    <x v="0"/>
    <x v="0"/>
    <n v="3000"/>
    <x v="3544"/>
    <s v=""/>
  </r>
  <r>
    <x v="4"/>
    <x v="0"/>
    <x v="0"/>
    <n v="727"/>
    <x v="1716"/>
    <s v="MISE A DISPOSITION D EQUIPEMENTS SPORTIFS"/>
  </r>
  <r>
    <x v="4"/>
    <x v="0"/>
    <x v="0"/>
    <n v="10000"/>
    <x v="934"/>
    <s v=""/>
  </r>
  <r>
    <x v="4"/>
    <x v="0"/>
    <x v="0"/>
    <n v="5436"/>
    <x v="2414"/>
    <s v="MISE A DISPOSITION POSTE A FLOT LIEU DE VIE ELECTRICITE"/>
  </r>
  <r>
    <x v="4"/>
    <x v="0"/>
    <x v="0"/>
    <n v="50000"/>
    <x v="2414"/>
    <s v=""/>
  </r>
  <r>
    <x v="4"/>
    <x v="0"/>
    <x v="0"/>
    <n v="60000"/>
    <x v="936"/>
    <s v=""/>
  </r>
  <r>
    <x v="4"/>
    <x v="0"/>
    <x v="0"/>
    <n v="21000"/>
    <x v="937"/>
    <s v=""/>
  </r>
  <r>
    <x v="4"/>
    <x v="0"/>
    <x v="0"/>
    <n v="4000"/>
    <x v="938"/>
    <s v=""/>
  </r>
  <r>
    <x v="4"/>
    <x v="0"/>
    <x v="0"/>
    <n v="500"/>
    <x v="939"/>
    <s v=""/>
  </r>
  <r>
    <x v="4"/>
    <x v="0"/>
    <x v="0"/>
    <n v="9000"/>
    <x v="3105"/>
    <s v=""/>
  </r>
  <r>
    <x v="4"/>
    <x v="0"/>
    <x v="0"/>
    <n v="825952"/>
    <x v="940"/>
    <s v=""/>
  </r>
  <r>
    <x v="4"/>
    <x v="0"/>
    <x v="0"/>
    <n v="2500"/>
    <x v="941"/>
    <s v=""/>
  </r>
  <r>
    <x v="4"/>
    <x v="0"/>
    <x v="0"/>
    <n v="10000"/>
    <x v="3545"/>
    <s v=""/>
  </r>
  <r>
    <x v="4"/>
    <x v="0"/>
    <x v="0"/>
    <n v="4000"/>
    <x v="3106"/>
    <s v=""/>
  </r>
  <r>
    <x v="4"/>
    <x v="0"/>
    <x v="0"/>
    <n v="11662"/>
    <x v="945"/>
    <s v="MISE A DISPOSITION D EQUIPEMENTS SPORTIFS"/>
  </r>
  <r>
    <x v="4"/>
    <x v="0"/>
    <x v="0"/>
    <n v="2500"/>
    <x v="945"/>
    <s v=""/>
  </r>
  <r>
    <x v="4"/>
    <x v="0"/>
    <x v="0"/>
    <n v="5000"/>
    <x v="3546"/>
    <s v=""/>
  </r>
  <r>
    <x v="4"/>
    <x v="0"/>
    <x v="0"/>
    <n v="1400"/>
    <x v="3547"/>
    <s v="MISE A DISPOSITION D OCCUPATION TEMPORAIRE"/>
  </r>
  <r>
    <x v="4"/>
    <x v="0"/>
    <x v="0"/>
    <n v="317000"/>
    <x v="951"/>
    <s v=""/>
  </r>
  <r>
    <x v="4"/>
    <x v="0"/>
    <x v="0"/>
    <n v="5000"/>
    <x v="3109"/>
    <s v=""/>
  </r>
  <r>
    <x v="4"/>
    <x v="0"/>
    <x v="0"/>
    <n v="500"/>
    <x v="1719"/>
    <s v=""/>
  </r>
  <r>
    <x v="4"/>
    <x v="0"/>
    <x v="0"/>
    <n v="750"/>
    <x v="1720"/>
    <s v=""/>
  </r>
  <r>
    <x v="4"/>
    <x v="0"/>
    <x v="0"/>
    <n v="5000"/>
    <x v="955"/>
    <s v=""/>
  </r>
  <r>
    <x v="4"/>
    <x v="0"/>
    <x v="0"/>
    <n v="213204.4"/>
    <x v="956"/>
    <s v=""/>
  </r>
  <r>
    <x v="4"/>
    <x v="0"/>
    <x v="0"/>
    <n v="5254.59"/>
    <x v="3548"/>
    <s v="MISE A DISPOSITION DE LOCAUX"/>
  </r>
  <r>
    <x v="4"/>
    <x v="0"/>
    <x v="0"/>
    <n v="4000"/>
    <x v="959"/>
    <s v=""/>
  </r>
  <r>
    <x v="4"/>
    <x v="0"/>
    <x v="0"/>
    <n v="6600"/>
    <x v="1723"/>
    <s v=""/>
  </r>
  <r>
    <x v="4"/>
    <x v="0"/>
    <x v="0"/>
    <n v="10000"/>
    <x v="963"/>
    <s v=""/>
  </r>
  <r>
    <x v="4"/>
    <x v="0"/>
    <x v="0"/>
    <n v="5000"/>
    <x v="964"/>
    <s v=""/>
  </r>
  <r>
    <x v="4"/>
    <x v="0"/>
    <x v="0"/>
    <n v="23200"/>
    <x v="965"/>
    <s v=""/>
  </r>
  <r>
    <x v="4"/>
    <x v="0"/>
    <x v="0"/>
    <n v="15000"/>
    <x v="966"/>
    <s v=""/>
  </r>
  <r>
    <x v="4"/>
    <x v="0"/>
    <x v="0"/>
    <n v="4400"/>
    <x v="967"/>
    <s v=""/>
  </r>
  <r>
    <x v="4"/>
    <x v="0"/>
    <x v="0"/>
    <n v="4000"/>
    <x v="3111"/>
    <s v=""/>
  </r>
  <r>
    <x v="4"/>
    <x v="0"/>
    <x v="0"/>
    <n v="3000"/>
    <x v="969"/>
    <s v=""/>
  </r>
  <r>
    <x v="4"/>
    <x v="0"/>
    <x v="0"/>
    <n v="3700"/>
    <x v="1726"/>
    <s v=""/>
  </r>
  <r>
    <x v="4"/>
    <x v="0"/>
    <x v="0"/>
    <n v="7000"/>
    <x v="972"/>
    <s v=""/>
  </r>
  <r>
    <x v="4"/>
    <x v="0"/>
    <x v="0"/>
    <n v="6000"/>
    <x v="973"/>
    <s v=""/>
  </r>
  <r>
    <x v="4"/>
    <x v="0"/>
    <x v="0"/>
    <n v="33000"/>
    <x v="974"/>
    <s v=""/>
  </r>
  <r>
    <x v="4"/>
    <x v="0"/>
    <x v="0"/>
    <n v="20000"/>
    <x v="975"/>
    <s v=""/>
  </r>
  <r>
    <x v="4"/>
    <x v="0"/>
    <x v="0"/>
    <n v="480"/>
    <x v="975"/>
    <s v="MISE A DISPOSITION ESPACES A TERRE LIEU DE VIE EMPLACT A FLOT - BOUEES"/>
  </r>
  <r>
    <x v="4"/>
    <x v="0"/>
    <x v="0"/>
    <n v="200"/>
    <x v="975"/>
    <s v="MISE A DISPOSITION ESPACE A TERRE ESPACE DE VIE MISE A L'EAU"/>
  </r>
  <r>
    <x v="4"/>
    <x v="0"/>
    <x v="0"/>
    <n v="4000"/>
    <x v="1727"/>
    <s v=""/>
  </r>
  <r>
    <x v="4"/>
    <x v="0"/>
    <x v="0"/>
    <n v="108.72"/>
    <x v="3549"/>
    <s v="MISE A DISPOSITION DE LOCAUX"/>
  </r>
  <r>
    <x v="4"/>
    <x v="0"/>
    <x v="0"/>
    <n v="45960"/>
    <x v="980"/>
    <s v="MISE A DISPOSITION D EQUIPEMENTS SPORTIFS"/>
  </r>
  <r>
    <x v="4"/>
    <x v="0"/>
    <x v="0"/>
    <n v="17000"/>
    <x v="980"/>
    <s v=""/>
  </r>
  <r>
    <x v="4"/>
    <x v="0"/>
    <x v="0"/>
    <n v="4000"/>
    <x v="2419"/>
    <s v=""/>
  </r>
  <r>
    <x v="4"/>
    <x v="0"/>
    <x v="0"/>
    <n v="21748.87"/>
    <x v="1731"/>
    <s v=""/>
  </r>
  <r>
    <x v="4"/>
    <x v="0"/>
    <x v="0"/>
    <n v="4000"/>
    <x v="984"/>
    <s v=""/>
  </r>
  <r>
    <x v="4"/>
    <x v="0"/>
    <x v="0"/>
    <n v="4000"/>
    <x v="1732"/>
    <s v=""/>
  </r>
  <r>
    <x v="4"/>
    <x v="0"/>
    <x v="0"/>
    <n v="5475"/>
    <x v="986"/>
    <s v="MISE A DISPOSITION D EQUIPEMENTS SPORTIFS"/>
  </r>
  <r>
    <x v="4"/>
    <x v="0"/>
    <x v="0"/>
    <n v="6000"/>
    <x v="986"/>
    <s v=""/>
  </r>
  <r>
    <x v="4"/>
    <x v="0"/>
    <x v="0"/>
    <n v="806639.92"/>
    <x v="987"/>
    <s v=""/>
  </r>
  <r>
    <x v="4"/>
    <x v="0"/>
    <x v="0"/>
    <n v="2500"/>
    <x v="988"/>
    <s v=""/>
  </r>
  <r>
    <x v="4"/>
    <x v="0"/>
    <x v="0"/>
    <n v="5330"/>
    <x v="991"/>
    <s v="MISE A DISPOSITION TERRAIN ESPACE ENTREPOSAGE ÉQUIPEMENT ET PERSONNEL"/>
  </r>
  <r>
    <x v="4"/>
    <x v="0"/>
    <x v="0"/>
    <n v="18000"/>
    <x v="991"/>
    <s v=""/>
  </r>
  <r>
    <x v="4"/>
    <x v="0"/>
    <x v="0"/>
    <n v="8000"/>
    <x v="992"/>
    <s v=""/>
  </r>
  <r>
    <x v="4"/>
    <x v="0"/>
    <x v="0"/>
    <n v="1500"/>
    <x v="996"/>
    <s v=""/>
  </r>
  <r>
    <x v="4"/>
    <x v="0"/>
    <x v="0"/>
    <n v="150.6"/>
    <x v="1735"/>
    <s v="MISE A DISPOSITION LIEU DE VIE"/>
  </r>
  <r>
    <x v="4"/>
    <x v="0"/>
    <x v="0"/>
    <n v="3444.6"/>
    <x v="1735"/>
    <s v="MISE A DISPOSITION PLACE A FLOT PLACE A TERRE"/>
  </r>
  <r>
    <x v="4"/>
    <x v="0"/>
    <x v="0"/>
    <n v="20000"/>
    <x v="1735"/>
    <s v=""/>
  </r>
  <r>
    <x v="4"/>
    <x v="0"/>
    <x v="0"/>
    <n v="6000"/>
    <x v="997"/>
    <s v=""/>
  </r>
  <r>
    <x v="4"/>
    <x v="0"/>
    <x v="0"/>
    <n v="5623.58"/>
    <x v="3550"/>
    <s v="MISE A DISPOSITION DE LOCAUX"/>
  </r>
  <r>
    <x v="4"/>
    <x v="0"/>
    <x v="0"/>
    <n v="3000"/>
    <x v="3551"/>
    <s v=""/>
  </r>
  <r>
    <x v="4"/>
    <x v="0"/>
    <x v="0"/>
    <n v="2000"/>
    <x v="3118"/>
    <s v=""/>
  </r>
  <r>
    <x v="4"/>
    <x v="0"/>
    <x v="0"/>
    <n v="15000"/>
    <x v="1001"/>
    <s v=""/>
  </r>
  <r>
    <x v="4"/>
    <x v="0"/>
    <x v="0"/>
    <n v="639.27"/>
    <x v="3120"/>
    <s v=""/>
  </r>
  <r>
    <x v="4"/>
    <x v="0"/>
    <x v="0"/>
    <n v="3500"/>
    <x v="1003"/>
    <s v=""/>
  </r>
  <r>
    <x v="4"/>
    <x v="0"/>
    <x v="0"/>
    <n v="12500"/>
    <x v="1004"/>
    <s v=""/>
  </r>
  <r>
    <x v="4"/>
    <x v="0"/>
    <x v="0"/>
    <n v="2972.35"/>
    <x v="3552"/>
    <s v="MISE A DISPOSITION DE LOCAUX"/>
  </r>
  <r>
    <x v="4"/>
    <x v="0"/>
    <x v="0"/>
    <n v="5149.75"/>
    <x v="3553"/>
    <s v="MISE A DISPOSITION DE LOCAUX"/>
  </r>
  <r>
    <x v="4"/>
    <x v="0"/>
    <x v="0"/>
    <n v="2081.5100000000002"/>
    <x v="3554"/>
    <s v="MISE A DISPOSITION DE LOCAUX"/>
  </r>
  <r>
    <x v="4"/>
    <x v="0"/>
    <x v="0"/>
    <n v="3000"/>
    <x v="1744"/>
    <s v=""/>
  </r>
  <r>
    <x v="4"/>
    <x v="0"/>
    <x v="0"/>
    <n v="5634.81"/>
    <x v="3555"/>
    <s v="MISE A DISPOSITION DE LOCAUX"/>
  </r>
  <r>
    <x v="4"/>
    <x v="0"/>
    <x v="0"/>
    <n v="3089.24"/>
    <x v="3556"/>
    <s v="MISE A DISPOSITION DE LOCAUX"/>
  </r>
  <r>
    <x v="4"/>
    <x v="0"/>
    <x v="0"/>
    <n v="64896.24"/>
    <x v="1007"/>
    <s v=""/>
  </r>
  <r>
    <x v="4"/>
    <x v="0"/>
    <x v="0"/>
    <n v="7826.55"/>
    <x v="1008"/>
    <s v=""/>
  </r>
  <r>
    <x v="4"/>
    <x v="0"/>
    <x v="0"/>
    <n v="12000"/>
    <x v="1009"/>
    <s v=""/>
  </r>
  <r>
    <x v="4"/>
    <x v="0"/>
    <x v="0"/>
    <n v="1466.6"/>
    <x v="1010"/>
    <s v="MISE A DISPOSITION DE LOCAUX"/>
  </r>
  <r>
    <x v="4"/>
    <x v="0"/>
    <x v="0"/>
    <n v="8000"/>
    <x v="1010"/>
    <s v=""/>
  </r>
  <r>
    <x v="4"/>
    <x v="0"/>
    <x v="0"/>
    <n v="2500"/>
    <x v="1011"/>
    <s v=""/>
  </r>
  <r>
    <x v="4"/>
    <x v="0"/>
    <x v="0"/>
    <n v="10000"/>
    <x v="1013"/>
    <s v=""/>
  </r>
  <r>
    <x v="4"/>
    <x v="0"/>
    <x v="0"/>
    <n v="4000"/>
    <x v="1014"/>
    <s v=""/>
  </r>
  <r>
    <x v="4"/>
    <x v="0"/>
    <x v="0"/>
    <n v="8000"/>
    <x v="3126"/>
    <s v=""/>
  </r>
  <r>
    <x v="4"/>
    <x v="0"/>
    <x v="0"/>
    <n v="2700"/>
    <x v="1016"/>
    <s v=""/>
  </r>
  <r>
    <x v="4"/>
    <x v="0"/>
    <x v="0"/>
    <n v="7500"/>
    <x v="1747"/>
    <s v=""/>
  </r>
  <r>
    <x v="4"/>
    <x v="0"/>
    <x v="0"/>
    <n v="2500"/>
    <x v="1022"/>
    <s v=""/>
  </r>
  <r>
    <x v="4"/>
    <x v="0"/>
    <x v="0"/>
    <n v="210419"/>
    <x v="1023"/>
    <s v=""/>
  </r>
  <r>
    <x v="4"/>
    <x v="0"/>
    <x v="0"/>
    <n v="1931.95"/>
    <x v="3130"/>
    <s v="MISE A DISPOSITION DE LOCAUX"/>
  </r>
  <r>
    <x v="4"/>
    <x v="0"/>
    <x v="0"/>
    <n v="6246"/>
    <x v="1749"/>
    <s v="MISE A DISPOSITION D EQUIPEMENTS SPORTIFS"/>
  </r>
  <r>
    <x v="4"/>
    <x v="0"/>
    <x v="0"/>
    <n v="7500"/>
    <x v="3131"/>
    <s v=""/>
  </r>
  <r>
    <x v="4"/>
    <x v="0"/>
    <x v="0"/>
    <n v="98070"/>
    <x v="1024"/>
    <s v="MISE A DISPOSITION D EQUIPEMENTS SPORTIFS"/>
  </r>
  <r>
    <x v="4"/>
    <x v="0"/>
    <x v="0"/>
    <n v="31000"/>
    <x v="1025"/>
    <s v=""/>
  </r>
  <r>
    <x v="4"/>
    <x v="0"/>
    <x v="0"/>
    <n v="1097.4100000000001"/>
    <x v="1026"/>
    <s v="MISE A DISPOSITION DE LOCAUX"/>
  </r>
  <r>
    <x v="4"/>
    <x v="0"/>
    <x v="0"/>
    <n v="6000"/>
    <x v="2428"/>
    <s v=""/>
  </r>
  <r>
    <x v="4"/>
    <x v="0"/>
    <x v="0"/>
    <n v="1500"/>
    <x v="2429"/>
    <s v=""/>
  </r>
  <r>
    <x v="4"/>
    <x v="0"/>
    <x v="0"/>
    <n v="63210"/>
    <x v="1027"/>
    <s v="MISE A DISPOSITION D EQUIPEMENTS SPORTIFS"/>
  </r>
  <r>
    <x v="4"/>
    <x v="0"/>
    <x v="0"/>
    <n v="20000"/>
    <x v="1027"/>
    <s v=""/>
  </r>
  <r>
    <x v="4"/>
    <x v="0"/>
    <x v="0"/>
    <n v="11493.94"/>
    <x v="1031"/>
    <s v="MISE A DISPOSITION DE LOCAUX"/>
  </r>
  <r>
    <x v="4"/>
    <x v="0"/>
    <x v="0"/>
    <n v="146580"/>
    <x v="1031"/>
    <s v="MISE A DISPOSITION D EQUIPEMENTS SPORTIFS"/>
  </r>
  <r>
    <x v="4"/>
    <x v="0"/>
    <x v="0"/>
    <n v="8000"/>
    <x v="1031"/>
    <s v=""/>
  </r>
  <r>
    <x v="4"/>
    <x v="0"/>
    <x v="0"/>
    <n v="2000"/>
    <x v="1032"/>
    <s v=""/>
  </r>
  <r>
    <x v="4"/>
    <x v="0"/>
    <x v="0"/>
    <n v="540198"/>
    <x v="1033"/>
    <s v="MISE A DISPOSITION D EQUIPEMENTS SPORTIFS"/>
  </r>
  <r>
    <x v="4"/>
    <x v="0"/>
    <x v="0"/>
    <n v="205000"/>
    <x v="1033"/>
    <s v=""/>
  </r>
  <r>
    <x v="4"/>
    <x v="0"/>
    <x v="0"/>
    <n v="273700"/>
    <x v="1035"/>
    <s v="MISE A DISPOSITION D EQUIPEMENTS SPORTIFS"/>
  </r>
  <r>
    <x v="4"/>
    <x v="0"/>
    <x v="0"/>
    <n v="0"/>
    <x v="1035"/>
    <s v="MISE A DISPOSITION DE LOCAUX STADE DELFORT"/>
  </r>
  <r>
    <x v="4"/>
    <x v="0"/>
    <x v="0"/>
    <n v="324000"/>
    <x v="1035"/>
    <s v=""/>
  </r>
  <r>
    <x v="4"/>
    <x v="0"/>
    <x v="0"/>
    <n v="3900"/>
    <x v="1037"/>
    <s v=""/>
  </r>
  <r>
    <x v="4"/>
    <x v="0"/>
    <x v="0"/>
    <n v="12300"/>
    <x v="3137"/>
    <s v=""/>
  </r>
  <r>
    <x v="4"/>
    <x v="0"/>
    <x v="0"/>
    <n v="20000"/>
    <x v="1040"/>
    <s v=""/>
  </r>
  <r>
    <x v="4"/>
    <x v="0"/>
    <x v="0"/>
    <n v="1360"/>
    <x v="1041"/>
    <s v="MISE A DISPOSITION ESPACE A TERRE GRUE"/>
  </r>
  <r>
    <x v="4"/>
    <x v="0"/>
    <x v="0"/>
    <n v="30000"/>
    <x v="1041"/>
    <s v=""/>
  </r>
  <r>
    <x v="4"/>
    <x v="0"/>
    <x v="0"/>
    <n v="30000"/>
    <x v="1044"/>
    <s v=""/>
  </r>
  <r>
    <x v="4"/>
    <x v="0"/>
    <x v="0"/>
    <n v="5000"/>
    <x v="1754"/>
    <s v=""/>
  </r>
  <r>
    <x v="4"/>
    <x v="0"/>
    <x v="0"/>
    <n v="18690"/>
    <x v="1754"/>
    <s v="MISE A DISPOSITION D EQUIPEMENTS SPORTIFS"/>
  </r>
  <r>
    <x v="4"/>
    <x v="0"/>
    <x v="0"/>
    <n v="9992"/>
    <x v="1045"/>
    <s v=""/>
  </r>
  <r>
    <x v="4"/>
    <x v="0"/>
    <x v="0"/>
    <n v="104765.99"/>
    <x v="1046"/>
    <s v="MISE A DISPOSITION DE LOCAUX"/>
  </r>
  <r>
    <x v="4"/>
    <x v="0"/>
    <x v="0"/>
    <n v="20000"/>
    <x v="1046"/>
    <s v=""/>
  </r>
  <r>
    <x v="4"/>
    <x v="0"/>
    <x v="0"/>
    <n v="2000"/>
    <x v="1047"/>
    <s v=""/>
  </r>
  <r>
    <x v="4"/>
    <x v="0"/>
    <x v="0"/>
    <n v="432"/>
    <x v="3557"/>
    <s v="MISE A DISPOSITION PLACE PARKING"/>
  </r>
  <r>
    <x v="4"/>
    <x v="0"/>
    <x v="0"/>
    <n v="7500"/>
    <x v="3557"/>
    <s v=""/>
  </r>
  <r>
    <x v="4"/>
    <x v="0"/>
    <x v="0"/>
    <n v="3000"/>
    <x v="2434"/>
    <s v=""/>
  </r>
  <r>
    <x v="4"/>
    <x v="0"/>
    <x v="0"/>
    <n v="692.81"/>
    <x v="3558"/>
    <s v="MISE A DISPOSITION DE LOCAUX"/>
  </r>
  <r>
    <x v="4"/>
    <x v="0"/>
    <x v="0"/>
    <n v="636874.99"/>
    <x v="3141"/>
    <s v=""/>
  </r>
  <r>
    <x v="4"/>
    <x v="0"/>
    <x v="0"/>
    <n v="5000"/>
    <x v="3142"/>
    <s v=""/>
  </r>
  <r>
    <x v="4"/>
    <x v="0"/>
    <x v="0"/>
    <n v="9689.73"/>
    <x v="2435"/>
    <s v=""/>
  </r>
  <r>
    <x v="4"/>
    <x v="0"/>
    <x v="0"/>
    <n v="1500"/>
    <x v="1049"/>
    <s v=""/>
  </r>
  <r>
    <x v="4"/>
    <x v="0"/>
    <x v="0"/>
    <n v="2500"/>
    <x v="3143"/>
    <s v=""/>
  </r>
  <r>
    <x v="4"/>
    <x v="0"/>
    <x v="0"/>
    <n v="5000"/>
    <x v="1050"/>
    <s v=""/>
  </r>
  <r>
    <x v="4"/>
    <x v="0"/>
    <x v="0"/>
    <n v="18000"/>
    <x v="1051"/>
    <s v=""/>
  </r>
  <r>
    <x v="4"/>
    <x v="0"/>
    <x v="0"/>
    <n v="120"/>
    <x v="3559"/>
    <s v="MISE A DISPOSITION 4 KITS BOUEES"/>
  </r>
  <r>
    <x v="4"/>
    <x v="0"/>
    <x v="0"/>
    <n v="44520"/>
    <x v="1761"/>
    <s v="MISE A DISPOSITION D EQUIPEMENTS SPORTIFS"/>
  </r>
  <r>
    <x v="4"/>
    <x v="0"/>
    <x v="0"/>
    <n v="10000"/>
    <x v="1761"/>
    <s v=""/>
  </r>
  <r>
    <x v="4"/>
    <x v="0"/>
    <x v="0"/>
    <n v="30000"/>
    <x v="1052"/>
    <s v=""/>
  </r>
  <r>
    <x v="4"/>
    <x v="0"/>
    <x v="0"/>
    <n v="12000"/>
    <x v="1053"/>
    <s v=""/>
  </r>
  <r>
    <x v="4"/>
    <x v="0"/>
    <x v="0"/>
    <n v="140525.20000000001"/>
    <x v="1054"/>
    <s v="MISE A DISPOSITION DE LOCAUX"/>
  </r>
  <r>
    <x v="4"/>
    <x v="0"/>
    <x v="0"/>
    <n v="535000"/>
    <x v="1054"/>
    <s v=""/>
  </r>
  <r>
    <x v="4"/>
    <x v="0"/>
    <x v="0"/>
    <n v="80000"/>
    <x v="1055"/>
    <s v=""/>
  </r>
  <r>
    <x v="4"/>
    <x v="0"/>
    <x v="0"/>
    <n v="12293.92"/>
    <x v="3145"/>
    <s v="MISE A DISPOSITION DE LOCAUX"/>
  </r>
  <r>
    <x v="4"/>
    <x v="0"/>
    <x v="0"/>
    <n v="422.27"/>
    <x v="3146"/>
    <s v=""/>
  </r>
  <r>
    <x v="4"/>
    <x v="0"/>
    <x v="0"/>
    <n v="10000"/>
    <x v="3560"/>
    <s v=""/>
  </r>
  <r>
    <x v="4"/>
    <x v="0"/>
    <x v="0"/>
    <n v="12000"/>
    <x v="1058"/>
    <s v=""/>
  </r>
  <r>
    <x v="4"/>
    <x v="0"/>
    <x v="0"/>
    <n v="500"/>
    <x v="3561"/>
    <s v="MISE A DISPOSITION LOCAUX TARIF CULTUREL"/>
  </r>
  <r>
    <x v="4"/>
    <x v="0"/>
    <x v="0"/>
    <n v="10000"/>
    <x v="1061"/>
    <s v=""/>
  </r>
  <r>
    <x v="4"/>
    <x v="0"/>
    <x v="0"/>
    <n v="28000"/>
    <x v="1062"/>
    <s v=""/>
  </r>
  <r>
    <x v="4"/>
    <x v="0"/>
    <x v="0"/>
    <n v="39390.54"/>
    <x v="1063"/>
    <s v="MISE A DISPOSITION DE LOCAUX"/>
  </r>
  <r>
    <x v="4"/>
    <x v="0"/>
    <x v="0"/>
    <n v="191000"/>
    <x v="1064"/>
    <s v=""/>
  </r>
  <r>
    <x v="4"/>
    <x v="0"/>
    <x v="0"/>
    <n v="46357.93"/>
    <x v="1767"/>
    <s v="MISE A DISPOSITION DE LOCAUX"/>
  </r>
  <r>
    <x v="4"/>
    <x v="0"/>
    <x v="0"/>
    <n v="2020000"/>
    <x v="1767"/>
    <s v=""/>
  </r>
  <r>
    <x v="4"/>
    <x v="0"/>
    <x v="0"/>
    <n v="2501.4699999999998"/>
    <x v="1767"/>
    <s v="MISE A DISPOSITION DE LOCAUX"/>
  </r>
  <r>
    <x v="4"/>
    <x v="0"/>
    <x v="0"/>
    <n v="183233"/>
    <x v="1767"/>
    <s v="MISE A DISPOSITION DE LOCAUX"/>
  </r>
  <r>
    <x v="4"/>
    <x v="0"/>
    <x v="0"/>
    <n v="206533.33"/>
    <x v="1066"/>
    <s v="MISE A DISPOSITION DE LOCAUX"/>
  </r>
  <r>
    <x v="4"/>
    <x v="0"/>
    <x v="0"/>
    <n v="1139100"/>
    <x v="1066"/>
    <s v=""/>
  </r>
  <r>
    <x v="4"/>
    <x v="0"/>
    <x v="0"/>
    <n v="73784.42"/>
    <x v="1068"/>
    <s v="MISE A DISPOSITION DE LOCAUX"/>
  </r>
  <r>
    <x v="4"/>
    <x v="0"/>
    <x v="0"/>
    <n v="292467.82"/>
    <x v="1068"/>
    <s v="MISE A DISPOSITION DE LOCAUX"/>
  </r>
  <r>
    <x v="4"/>
    <x v="0"/>
    <x v="0"/>
    <n v="970887.55"/>
    <x v="1068"/>
    <s v=""/>
  </r>
  <r>
    <x v="4"/>
    <x v="0"/>
    <x v="0"/>
    <n v="3588.43"/>
    <x v="1069"/>
    <s v="MISE A DISPOSITION DE LOCAUX"/>
  </r>
  <r>
    <x v="4"/>
    <x v="0"/>
    <x v="0"/>
    <n v="547078.44999999995"/>
    <x v="1069"/>
    <s v=""/>
  </r>
  <r>
    <x v="4"/>
    <x v="0"/>
    <x v="0"/>
    <n v="35000"/>
    <x v="1071"/>
    <s v=""/>
  </r>
  <r>
    <x v="4"/>
    <x v="0"/>
    <x v="0"/>
    <n v="1805.48"/>
    <x v="1769"/>
    <s v="MISE A DISPOSITION DE LOCAUX"/>
  </r>
  <r>
    <x v="4"/>
    <x v="0"/>
    <x v="0"/>
    <n v="15000"/>
    <x v="3562"/>
    <s v=""/>
  </r>
  <r>
    <x v="4"/>
    <x v="0"/>
    <x v="0"/>
    <n v="3000"/>
    <x v="1073"/>
    <s v=""/>
  </r>
  <r>
    <x v="4"/>
    <x v="0"/>
    <x v="0"/>
    <n v="10400"/>
    <x v="2440"/>
    <s v=""/>
  </r>
  <r>
    <x v="4"/>
    <x v="0"/>
    <x v="0"/>
    <n v="15000"/>
    <x v="1075"/>
    <s v=""/>
  </r>
  <r>
    <x v="4"/>
    <x v="0"/>
    <x v="0"/>
    <n v="2400"/>
    <x v="1771"/>
    <s v=""/>
  </r>
  <r>
    <x v="4"/>
    <x v="0"/>
    <x v="0"/>
    <n v="99000"/>
    <x v="3563"/>
    <s v=""/>
  </r>
  <r>
    <x v="4"/>
    <x v="0"/>
    <x v="0"/>
    <n v="1000"/>
    <x v="1772"/>
    <s v=""/>
  </r>
  <r>
    <x v="4"/>
    <x v="0"/>
    <x v="0"/>
    <n v="5000"/>
    <x v="1077"/>
    <s v=""/>
  </r>
  <r>
    <x v="4"/>
    <x v="0"/>
    <x v="0"/>
    <n v="1006"/>
    <x v="1773"/>
    <s v="MISE A DISPOSITION POSTE A FLOT"/>
  </r>
  <r>
    <x v="4"/>
    <x v="0"/>
    <x v="0"/>
    <n v="3101.68"/>
    <x v="3564"/>
    <s v="MISE A DISPOSITION DE LOCAUX"/>
  </r>
  <r>
    <x v="4"/>
    <x v="0"/>
    <x v="0"/>
    <n v="7000"/>
    <x v="2444"/>
    <s v=""/>
  </r>
  <r>
    <x v="4"/>
    <x v="0"/>
    <x v="0"/>
    <n v="3101.68"/>
    <x v="3565"/>
    <s v="MISE A DISPOSITION DE LOCAUX"/>
  </r>
  <r>
    <x v="4"/>
    <x v="0"/>
    <x v="0"/>
    <n v="2088.61"/>
    <x v="3566"/>
    <s v="MISE A DISPOSITION DE LOCAUX"/>
  </r>
  <r>
    <x v="4"/>
    <x v="0"/>
    <x v="0"/>
    <n v="11500"/>
    <x v="2446"/>
    <s v=""/>
  </r>
  <r>
    <x v="4"/>
    <x v="0"/>
    <x v="0"/>
    <n v="300"/>
    <x v="1082"/>
    <s v=""/>
  </r>
  <r>
    <x v="4"/>
    <x v="0"/>
    <x v="0"/>
    <n v="29500"/>
    <x v="1083"/>
    <s v=""/>
  </r>
  <r>
    <x v="4"/>
    <x v="0"/>
    <x v="0"/>
    <n v="15000"/>
    <x v="3567"/>
    <s v=""/>
  </r>
  <r>
    <x v="4"/>
    <x v="0"/>
    <x v="0"/>
    <n v="64274"/>
    <x v="1086"/>
    <s v=""/>
  </r>
  <r>
    <x v="4"/>
    <x v="0"/>
    <x v="0"/>
    <n v="1400"/>
    <x v="1777"/>
    <s v=""/>
  </r>
  <r>
    <x v="4"/>
    <x v="0"/>
    <x v="0"/>
    <n v="27000"/>
    <x v="3157"/>
    <s v=""/>
  </r>
  <r>
    <x v="4"/>
    <x v="0"/>
    <x v="0"/>
    <n v="1500"/>
    <x v="1779"/>
    <s v=""/>
  </r>
  <r>
    <x v="4"/>
    <x v="0"/>
    <x v="0"/>
    <n v="235392"/>
    <x v="1090"/>
    <s v=""/>
  </r>
  <r>
    <x v="4"/>
    <x v="0"/>
    <x v="0"/>
    <n v="93926.399999999994"/>
    <x v="1091"/>
    <s v=""/>
  </r>
  <r>
    <x v="4"/>
    <x v="0"/>
    <x v="0"/>
    <n v="250"/>
    <x v="1095"/>
    <s v=""/>
  </r>
  <r>
    <x v="4"/>
    <x v="0"/>
    <x v="0"/>
    <n v="1525.91"/>
    <x v="1780"/>
    <s v="MISE A DISPOSITION DE LOCAUX"/>
  </r>
  <r>
    <x v="4"/>
    <x v="0"/>
    <x v="0"/>
    <n v="3000"/>
    <x v="1780"/>
    <s v=""/>
  </r>
  <r>
    <x v="4"/>
    <x v="0"/>
    <x v="0"/>
    <n v="23500"/>
    <x v="1097"/>
    <s v=""/>
  </r>
  <r>
    <x v="4"/>
    <x v="0"/>
    <x v="0"/>
    <n v="138804"/>
    <x v="3568"/>
    <s v="MISE A DISPOSITION D EQUIPEMENTS SPORTIFS"/>
  </r>
  <r>
    <x v="4"/>
    <x v="0"/>
    <x v="0"/>
    <n v="18000"/>
    <x v="1100"/>
    <s v=""/>
  </r>
  <r>
    <x v="4"/>
    <x v="0"/>
    <x v="0"/>
    <n v="55020"/>
    <x v="1100"/>
    <s v="MISE A DISPOSITION D EQUIPEMENTS SPORTIFS"/>
  </r>
  <r>
    <x v="4"/>
    <x v="0"/>
    <x v="0"/>
    <n v="5000"/>
    <x v="3569"/>
    <s v=""/>
  </r>
  <r>
    <x v="4"/>
    <x v="0"/>
    <x v="0"/>
    <n v="26024"/>
    <x v="1103"/>
    <s v="MISE A DISPOSITION D EQUIPEMENTS SPORTIFS"/>
  </r>
  <r>
    <x v="4"/>
    <x v="0"/>
    <x v="0"/>
    <n v="6500"/>
    <x v="1103"/>
    <s v=""/>
  </r>
  <r>
    <x v="4"/>
    <x v="0"/>
    <x v="0"/>
    <n v="10000"/>
    <x v="1104"/>
    <s v=""/>
  </r>
  <r>
    <x v="4"/>
    <x v="0"/>
    <x v="0"/>
    <n v="37380"/>
    <x v="1104"/>
    <s v="MISE A DISPOSITION D EQUIPEMENTS SPORTIFS"/>
  </r>
  <r>
    <x v="4"/>
    <x v="0"/>
    <x v="0"/>
    <n v="26460"/>
    <x v="1104"/>
    <s v="MISE A DISPOSITION D EQUIPEMENTS SPORTIFS"/>
  </r>
  <r>
    <x v="4"/>
    <x v="0"/>
    <x v="0"/>
    <n v="14000"/>
    <x v="1106"/>
    <s v=""/>
  </r>
  <r>
    <x v="4"/>
    <x v="0"/>
    <x v="0"/>
    <n v="21500"/>
    <x v="1108"/>
    <s v=""/>
  </r>
  <r>
    <x v="4"/>
    <x v="0"/>
    <x v="0"/>
    <n v="38000"/>
    <x v="1109"/>
    <s v=""/>
  </r>
  <r>
    <x v="4"/>
    <x v="0"/>
    <x v="0"/>
    <n v="85260"/>
    <x v="1109"/>
    <s v="MISE A DISPOSITION D EQUIPEMENTS SPORTIFS"/>
  </r>
  <r>
    <x v="4"/>
    <x v="0"/>
    <x v="0"/>
    <n v="37800"/>
    <x v="1110"/>
    <s v="MISE A DISPOSITION D EQUIPEMENTS SPORTIFS"/>
  </r>
  <r>
    <x v="4"/>
    <x v="0"/>
    <x v="0"/>
    <n v="7000"/>
    <x v="1110"/>
    <s v=""/>
  </r>
  <r>
    <x v="4"/>
    <x v="0"/>
    <x v="0"/>
    <n v="18000"/>
    <x v="1111"/>
    <s v=""/>
  </r>
  <r>
    <x v="4"/>
    <x v="0"/>
    <x v="0"/>
    <n v="1920"/>
    <x v="3163"/>
    <s v="MISE A DISPOSITION ESPACE A TERRE LIEU DE VIE"/>
  </r>
  <r>
    <x v="4"/>
    <x v="0"/>
    <x v="0"/>
    <n v="2195"/>
    <x v="3163"/>
    <s v="MISE A DISPOSITION ESPACES A TERRE LIEU DE VIE EMPLACT A FLOT - BOUEES"/>
  </r>
  <r>
    <x v="4"/>
    <x v="0"/>
    <x v="0"/>
    <n v="3101.68"/>
    <x v="3570"/>
    <s v="MISE A DISPOSITION DE LOCAUX"/>
  </r>
  <r>
    <x v="4"/>
    <x v="0"/>
    <x v="0"/>
    <n v="200000"/>
    <x v="1115"/>
    <s v=""/>
  </r>
  <r>
    <x v="4"/>
    <x v="0"/>
    <x v="0"/>
    <n v="2000"/>
    <x v="3165"/>
    <s v=""/>
  </r>
  <r>
    <x v="4"/>
    <x v="0"/>
    <x v="0"/>
    <n v="11000"/>
    <x v="1118"/>
    <s v=""/>
  </r>
  <r>
    <x v="4"/>
    <x v="0"/>
    <x v="0"/>
    <n v="1300"/>
    <x v="1119"/>
    <s v=""/>
  </r>
  <r>
    <x v="4"/>
    <x v="0"/>
    <x v="0"/>
    <n v="1000"/>
    <x v="1120"/>
    <s v=""/>
  </r>
  <r>
    <x v="4"/>
    <x v="0"/>
    <x v="0"/>
    <n v="1624.16"/>
    <x v="1121"/>
    <s v="MISE A DISPOSITION DE LOCAUX"/>
  </r>
  <r>
    <x v="4"/>
    <x v="0"/>
    <x v="0"/>
    <n v="2000"/>
    <x v="1121"/>
    <s v=""/>
  </r>
  <r>
    <x v="4"/>
    <x v="0"/>
    <x v="0"/>
    <n v="66000"/>
    <x v="1122"/>
    <s v=""/>
  </r>
  <r>
    <x v="4"/>
    <x v="0"/>
    <x v="0"/>
    <n v="3500"/>
    <x v="3571"/>
    <s v=""/>
  </r>
  <r>
    <x v="4"/>
    <x v="0"/>
    <x v="0"/>
    <n v="300"/>
    <x v="2454"/>
    <s v=""/>
  </r>
  <r>
    <x v="4"/>
    <x v="0"/>
    <x v="0"/>
    <n v="26995.55"/>
    <x v="1126"/>
    <s v="MISE A DISPOSITION DE LOCAUX"/>
  </r>
  <r>
    <x v="4"/>
    <x v="0"/>
    <x v="0"/>
    <n v="33000"/>
    <x v="1126"/>
    <s v=""/>
  </r>
  <r>
    <x v="4"/>
    <x v="0"/>
    <x v="0"/>
    <n v="270"/>
    <x v="1786"/>
    <s v="MISE A DISPOSITION 1 BATEAU A MOTEUR 3 KITS BOUEES"/>
  </r>
  <r>
    <x v="4"/>
    <x v="0"/>
    <x v="0"/>
    <n v="120"/>
    <x v="1786"/>
    <s v="MISE A DISPOSITION PYTHEAS"/>
  </r>
  <r>
    <x v="4"/>
    <x v="0"/>
    <x v="0"/>
    <n v="88"/>
    <x v="1786"/>
    <s v="MISE A DISPOSITION LIEU DE VIE ESPACE A TERRE"/>
  </r>
  <r>
    <x v="4"/>
    <x v="0"/>
    <x v="0"/>
    <n v="1980"/>
    <x v="1786"/>
    <s v="MISE A DISPOSITION POSTE A FLOT LIEU DE VIE"/>
  </r>
  <r>
    <x v="4"/>
    <x v="0"/>
    <x v="0"/>
    <n v="7000"/>
    <x v="1786"/>
    <s v=""/>
  </r>
  <r>
    <x v="4"/>
    <x v="0"/>
    <x v="0"/>
    <n v="7000"/>
    <x v="1130"/>
    <s v=""/>
  </r>
  <r>
    <x v="4"/>
    <x v="0"/>
    <x v="0"/>
    <n v="25000"/>
    <x v="1787"/>
    <s v=""/>
  </r>
  <r>
    <x v="4"/>
    <x v="0"/>
    <x v="0"/>
    <n v="1680"/>
    <x v="1132"/>
    <s v="MISE A DISPOSITION D EQUIPEMENTS SPORTIFS"/>
  </r>
  <r>
    <x v="4"/>
    <x v="0"/>
    <x v="0"/>
    <n v="6500"/>
    <x v="2455"/>
    <s v=""/>
  </r>
  <r>
    <x v="4"/>
    <x v="0"/>
    <x v="0"/>
    <n v="4831"/>
    <x v="3572"/>
    <s v=""/>
  </r>
  <r>
    <x v="4"/>
    <x v="0"/>
    <x v="0"/>
    <n v="10200"/>
    <x v="1133"/>
    <s v="MISE A DISPOSITION D OCCUPATION TEMPORAIRE"/>
  </r>
  <r>
    <x v="4"/>
    <x v="0"/>
    <x v="0"/>
    <n v="197000"/>
    <x v="1133"/>
    <s v=""/>
  </r>
  <r>
    <x v="4"/>
    <x v="0"/>
    <x v="0"/>
    <n v="6000"/>
    <x v="1788"/>
    <s v=""/>
  </r>
  <r>
    <x v="4"/>
    <x v="0"/>
    <x v="0"/>
    <n v="90000"/>
    <x v="1136"/>
    <s v=""/>
  </r>
  <r>
    <x v="4"/>
    <x v="0"/>
    <x v="0"/>
    <n v="525"/>
    <x v="1136"/>
    <s v="MISE A DISPOSITION D EQUIPEMENTS SPORTIFS"/>
  </r>
  <r>
    <x v="4"/>
    <x v="0"/>
    <x v="0"/>
    <n v="3960"/>
    <x v="1136"/>
    <s v="MISE A DISPOSITION 5 BATEAUX A MOTEUR 2 KITS BOUEES"/>
  </r>
  <r>
    <x v="4"/>
    <x v="0"/>
    <x v="0"/>
    <n v="10810"/>
    <x v="1136"/>
    <s v="MISE A DISPOSITION ESPACES A TERRE LIEU DE VIE EMPLACEMENT A FLOT"/>
  </r>
  <r>
    <x v="4"/>
    <x v="0"/>
    <x v="0"/>
    <n v="1000"/>
    <x v="1791"/>
    <s v=""/>
  </r>
  <r>
    <x v="4"/>
    <x v="0"/>
    <x v="0"/>
    <n v="13000"/>
    <x v="1138"/>
    <s v=""/>
  </r>
  <r>
    <x v="4"/>
    <x v="0"/>
    <x v="0"/>
    <n v="80000"/>
    <x v="1139"/>
    <s v=""/>
  </r>
  <r>
    <x v="4"/>
    <x v="0"/>
    <x v="0"/>
    <n v="5000"/>
    <x v="3171"/>
    <s v=""/>
  </r>
  <r>
    <x v="4"/>
    <x v="0"/>
    <x v="0"/>
    <n v="5000"/>
    <x v="3573"/>
    <s v=""/>
  </r>
  <r>
    <x v="4"/>
    <x v="0"/>
    <x v="1"/>
    <n v="15031.65"/>
    <x v="1141"/>
    <s v="MISE A DISPOSITION DE LOCAUX"/>
  </r>
  <r>
    <x v="4"/>
    <x v="0"/>
    <x v="1"/>
    <n v="332219.93"/>
    <x v="1141"/>
    <s v=""/>
  </r>
  <r>
    <x v="4"/>
    <x v="0"/>
    <x v="1"/>
    <n v="22203.09"/>
    <x v="3574"/>
    <s v=""/>
  </r>
  <r>
    <x v="4"/>
    <x v="0"/>
    <x v="1"/>
    <n v="20556"/>
    <x v="3575"/>
    <s v=""/>
  </r>
  <r>
    <x v="4"/>
    <x v="0"/>
    <x v="1"/>
    <n v="5000"/>
    <x v="1143"/>
    <s v=""/>
  </r>
  <r>
    <x v="4"/>
    <x v="0"/>
    <x v="1"/>
    <n v="822.24"/>
    <x v="3576"/>
    <s v=""/>
  </r>
  <r>
    <x v="4"/>
    <x v="0"/>
    <x v="1"/>
    <n v="8737.85"/>
    <x v="3577"/>
    <s v=""/>
  </r>
  <r>
    <x v="4"/>
    <x v="0"/>
    <x v="1"/>
    <n v="77056"/>
    <x v="3578"/>
    <s v=""/>
  </r>
  <r>
    <x v="4"/>
    <x v="0"/>
    <x v="1"/>
    <n v="3000"/>
    <x v="1150"/>
    <s v=""/>
  </r>
  <r>
    <x v="4"/>
    <x v="0"/>
    <x v="1"/>
    <n v="959.56"/>
    <x v="3579"/>
    <s v=""/>
  </r>
  <r>
    <x v="4"/>
    <x v="0"/>
    <x v="1"/>
    <n v="19595.830000000002"/>
    <x v="3580"/>
    <s v=""/>
  </r>
  <r>
    <x v="4"/>
    <x v="0"/>
    <x v="1"/>
    <n v="75000"/>
    <x v="2462"/>
    <s v=""/>
  </r>
  <r>
    <x v="4"/>
    <x v="0"/>
    <x v="1"/>
    <n v="3000"/>
    <x v="1160"/>
    <s v=""/>
  </r>
  <r>
    <x v="4"/>
    <x v="0"/>
    <x v="1"/>
    <n v="2171.04"/>
    <x v="3581"/>
    <s v=""/>
  </r>
  <r>
    <x v="4"/>
    <x v="0"/>
    <x v="1"/>
    <n v="206580.45"/>
    <x v="1167"/>
    <s v=""/>
  </r>
  <r>
    <x v="4"/>
    <x v="0"/>
    <x v="1"/>
    <n v="3870"/>
    <x v="3582"/>
    <s v=""/>
  </r>
  <r>
    <x v="4"/>
    <x v="0"/>
    <x v="1"/>
    <n v="3195464.06"/>
    <x v="1169"/>
    <s v=""/>
  </r>
  <r>
    <x v="4"/>
    <x v="0"/>
    <x v="1"/>
    <n v="13297.9"/>
    <x v="3583"/>
    <s v=""/>
  </r>
  <r>
    <x v="4"/>
    <x v="0"/>
    <x v="1"/>
    <n v="7350"/>
    <x v="3584"/>
    <s v=""/>
  </r>
  <r>
    <x v="4"/>
    <x v="0"/>
    <x v="1"/>
    <n v="4000"/>
    <x v="1803"/>
    <s v=""/>
  </r>
  <r>
    <x v="4"/>
    <x v="0"/>
    <x v="1"/>
    <n v="12695.86"/>
    <x v="3585"/>
    <s v=""/>
  </r>
  <r>
    <x v="4"/>
    <x v="0"/>
    <x v="1"/>
    <n v="3049"/>
    <x v="1176"/>
    <s v=""/>
  </r>
  <r>
    <x v="4"/>
    <x v="0"/>
    <x v="1"/>
    <n v="11264.4"/>
    <x v="3586"/>
    <s v=""/>
  </r>
  <r>
    <x v="4"/>
    <x v="0"/>
    <x v="1"/>
    <n v="2206.1999999999998"/>
    <x v="3587"/>
    <s v=""/>
  </r>
  <r>
    <x v="4"/>
    <x v="0"/>
    <x v="1"/>
    <n v="12275.2"/>
    <x v="3588"/>
    <s v=""/>
  </r>
  <r>
    <x v="4"/>
    <x v="0"/>
    <x v="1"/>
    <n v="14000"/>
    <x v="3589"/>
    <s v=""/>
  </r>
  <r>
    <x v="4"/>
    <x v="0"/>
    <x v="1"/>
    <n v="14264"/>
    <x v="3590"/>
    <s v=""/>
  </r>
  <r>
    <x v="4"/>
    <x v="0"/>
    <x v="1"/>
    <n v="9091.2000000000007"/>
    <x v="3591"/>
    <s v=""/>
  </r>
  <r>
    <x v="4"/>
    <x v="0"/>
    <x v="1"/>
    <n v="642489.09"/>
    <x v="1182"/>
    <s v=""/>
  </r>
  <r>
    <x v="4"/>
    <x v="0"/>
    <x v="1"/>
    <n v="12672"/>
    <x v="3592"/>
    <s v=""/>
  </r>
  <r>
    <x v="4"/>
    <x v="0"/>
    <x v="1"/>
    <n v="288748.40000000002"/>
    <x v="1183"/>
    <s v=""/>
  </r>
  <r>
    <x v="4"/>
    <x v="0"/>
    <x v="1"/>
    <n v="37500"/>
    <x v="2472"/>
    <s v=""/>
  </r>
  <r>
    <x v="4"/>
    <x v="0"/>
    <x v="1"/>
    <n v="22250"/>
    <x v="3593"/>
    <s v=""/>
  </r>
  <r>
    <x v="4"/>
    <x v="0"/>
    <x v="1"/>
    <n v="63000"/>
    <x v="1184"/>
    <s v=""/>
  </r>
  <r>
    <x v="4"/>
    <x v="0"/>
    <x v="1"/>
    <n v="1533000"/>
    <x v="1185"/>
    <s v=""/>
  </r>
  <r>
    <x v="4"/>
    <x v="0"/>
    <x v="1"/>
    <n v="20000"/>
    <x v="3594"/>
    <s v=""/>
  </r>
  <r>
    <x v="4"/>
    <x v="0"/>
    <x v="1"/>
    <n v="20000"/>
    <x v="3595"/>
    <s v=""/>
  </r>
  <r>
    <x v="4"/>
    <x v="0"/>
    <x v="1"/>
    <n v="1608.38"/>
    <x v="3596"/>
    <s v=""/>
  </r>
  <r>
    <x v="4"/>
    <x v="0"/>
    <x v="1"/>
    <n v="19020"/>
    <x v="2475"/>
    <s v=""/>
  </r>
  <r>
    <x v="4"/>
    <x v="0"/>
    <x v="1"/>
    <n v="2762.94"/>
    <x v="3597"/>
    <s v=""/>
  </r>
  <r>
    <x v="4"/>
    <x v="0"/>
    <x v="1"/>
    <n v="18000"/>
    <x v="1813"/>
    <s v=""/>
  </r>
  <r>
    <x v="4"/>
    <x v="0"/>
    <x v="1"/>
    <n v="15000"/>
    <x v="3598"/>
    <s v=""/>
  </r>
  <r>
    <x v="4"/>
    <x v="0"/>
    <x v="1"/>
    <n v="15669.2"/>
    <x v="3195"/>
    <s v=""/>
  </r>
  <r>
    <x v="4"/>
    <x v="0"/>
    <x v="1"/>
    <n v="2000"/>
    <x v="3599"/>
    <s v=""/>
  </r>
  <r>
    <x v="4"/>
    <x v="0"/>
    <x v="1"/>
    <n v="102871"/>
    <x v="1206"/>
    <s v=""/>
  </r>
  <r>
    <x v="4"/>
    <x v="0"/>
    <x v="1"/>
    <n v="32313.599999999999"/>
    <x v="3600"/>
    <s v=""/>
  </r>
  <r>
    <x v="4"/>
    <x v="0"/>
    <x v="1"/>
    <n v="1633.86"/>
    <x v="3601"/>
    <s v=""/>
  </r>
  <r>
    <x v="4"/>
    <x v="0"/>
    <x v="1"/>
    <n v="2847.37"/>
    <x v="3602"/>
    <s v=""/>
  </r>
  <r>
    <x v="4"/>
    <x v="0"/>
    <x v="1"/>
    <n v="14223.8"/>
    <x v="2482"/>
    <s v=""/>
  </r>
  <r>
    <x v="4"/>
    <x v="0"/>
    <x v="1"/>
    <n v="3178.4"/>
    <x v="3603"/>
    <s v=""/>
  </r>
  <r>
    <x v="4"/>
    <x v="0"/>
    <x v="1"/>
    <n v="546.28"/>
    <x v="3604"/>
    <s v=""/>
  </r>
  <r>
    <x v="4"/>
    <x v="0"/>
    <x v="1"/>
    <n v="890.16"/>
    <x v="3605"/>
    <s v=""/>
  </r>
  <r>
    <x v="4"/>
    <x v="0"/>
    <x v="1"/>
    <n v="78100"/>
    <x v="3606"/>
    <s v=""/>
  </r>
  <r>
    <x v="4"/>
    <x v="0"/>
    <x v="1"/>
    <n v="4292.18"/>
    <x v="3607"/>
    <s v=""/>
  </r>
  <r>
    <x v="4"/>
    <x v="0"/>
    <x v="1"/>
    <n v="2049.8000000000002"/>
    <x v="3608"/>
    <s v=""/>
  </r>
  <r>
    <x v="4"/>
    <x v="0"/>
    <x v="1"/>
    <n v="4425.26"/>
    <x v="3609"/>
    <s v=""/>
  </r>
  <r>
    <x v="4"/>
    <x v="0"/>
    <x v="1"/>
    <n v="1580.46"/>
    <x v="3610"/>
    <s v=""/>
  </r>
  <r>
    <x v="4"/>
    <x v="0"/>
    <x v="1"/>
    <n v="11634"/>
    <x v="3611"/>
    <s v=""/>
  </r>
  <r>
    <x v="4"/>
    <x v="0"/>
    <x v="1"/>
    <n v="7800"/>
    <x v="3612"/>
    <s v=""/>
  </r>
  <r>
    <x v="4"/>
    <x v="0"/>
    <x v="1"/>
    <n v="1430.44"/>
    <x v="3613"/>
    <s v=""/>
  </r>
  <r>
    <x v="4"/>
    <x v="0"/>
    <x v="1"/>
    <n v="6248.9"/>
    <x v="3614"/>
    <s v=""/>
  </r>
  <r>
    <x v="4"/>
    <x v="0"/>
    <x v="1"/>
    <n v="4228.8100000000004"/>
    <x v="3615"/>
    <s v=""/>
  </r>
  <r>
    <x v="4"/>
    <x v="0"/>
    <x v="1"/>
    <n v="1608.38"/>
    <x v="3616"/>
    <s v=""/>
  </r>
  <r>
    <x v="4"/>
    <x v="0"/>
    <x v="1"/>
    <n v="1612.5"/>
    <x v="3617"/>
    <s v=""/>
  </r>
  <r>
    <x v="4"/>
    <x v="0"/>
    <x v="1"/>
    <n v="4400"/>
    <x v="3618"/>
    <s v=""/>
  </r>
  <r>
    <x v="4"/>
    <x v="0"/>
    <x v="1"/>
    <n v="3000"/>
    <x v="3619"/>
    <s v=""/>
  </r>
  <r>
    <x v="4"/>
    <x v="0"/>
    <x v="1"/>
    <n v="45975.23"/>
    <x v="3620"/>
    <s v=""/>
  </r>
  <r>
    <x v="4"/>
    <x v="0"/>
    <x v="1"/>
    <n v="1164.83"/>
    <x v="2500"/>
    <s v=""/>
  </r>
  <r>
    <x v="4"/>
    <x v="0"/>
    <x v="1"/>
    <n v="1702.3"/>
    <x v="3621"/>
    <s v=""/>
  </r>
  <r>
    <x v="4"/>
    <x v="0"/>
    <x v="1"/>
    <n v="18500"/>
    <x v="1843"/>
    <s v=""/>
  </r>
  <r>
    <x v="4"/>
    <x v="0"/>
    <x v="1"/>
    <n v="3136975.54"/>
    <x v="3207"/>
    <s v=""/>
  </r>
  <r>
    <x v="4"/>
    <x v="0"/>
    <x v="1"/>
    <n v="1619900.08"/>
    <x v="1225"/>
    <s v=""/>
  </r>
  <r>
    <x v="4"/>
    <x v="0"/>
    <x v="1"/>
    <n v="4504430.8600000003"/>
    <x v="1226"/>
    <s v=""/>
  </r>
  <r>
    <x v="4"/>
    <x v="0"/>
    <x v="1"/>
    <n v="14000"/>
    <x v="3622"/>
    <s v=""/>
  </r>
  <r>
    <x v="4"/>
    <x v="0"/>
    <x v="1"/>
    <n v="46064.54"/>
    <x v="1231"/>
    <s v="MISE A DISPOSITION DE LOCAUX"/>
  </r>
  <r>
    <x v="4"/>
    <x v="0"/>
    <x v="1"/>
    <n v="1188400"/>
    <x v="1231"/>
    <s v=""/>
  </r>
  <r>
    <x v="4"/>
    <x v="0"/>
    <x v="1"/>
    <n v="252243.61"/>
    <x v="1231"/>
    <s v="MISE A DISPOSITION DE LOCAUX"/>
  </r>
  <r>
    <x v="4"/>
    <x v="0"/>
    <x v="1"/>
    <n v="337040.19"/>
    <x v="3623"/>
    <s v=""/>
  </r>
  <r>
    <x v="4"/>
    <x v="0"/>
    <x v="2"/>
    <n v="2561.38"/>
    <x v="3624"/>
    <s v=""/>
  </r>
  <r>
    <x v="4"/>
    <x v="0"/>
    <x v="2"/>
    <n v="4000"/>
    <x v="3625"/>
    <s v=""/>
  </r>
  <r>
    <x v="4"/>
    <x v="0"/>
    <x v="2"/>
    <n v="2400"/>
    <x v="3626"/>
    <s v=""/>
  </r>
  <r>
    <x v="4"/>
    <x v="0"/>
    <x v="2"/>
    <n v="1205.1099999999999"/>
    <x v="3627"/>
    <s v=""/>
  </r>
  <r>
    <x v="4"/>
    <x v="0"/>
    <x v="2"/>
    <n v="19538.75"/>
    <x v="3628"/>
    <s v=""/>
  </r>
  <r>
    <x v="4"/>
    <x v="0"/>
    <x v="2"/>
    <n v="2352"/>
    <x v="3629"/>
    <s v=""/>
  </r>
  <r>
    <x v="4"/>
    <x v="0"/>
    <x v="2"/>
    <n v="1064.24"/>
    <x v="3630"/>
    <s v=""/>
  </r>
  <r>
    <x v="4"/>
    <x v="0"/>
    <x v="2"/>
    <n v="1000"/>
    <x v="3631"/>
    <s v=""/>
  </r>
  <r>
    <x v="4"/>
    <x v="0"/>
    <x v="2"/>
    <n v="1231.03"/>
    <x v="3632"/>
    <s v=""/>
  </r>
  <r>
    <x v="4"/>
    <x v="0"/>
    <x v="2"/>
    <n v="1049.2"/>
    <x v="3633"/>
    <s v=""/>
  </r>
  <r>
    <x v="4"/>
    <x v="0"/>
    <x v="2"/>
    <n v="1055.96"/>
    <x v="3634"/>
    <s v=""/>
  </r>
  <r>
    <x v="4"/>
    <x v="0"/>
    <x v="2"/>
    <n v="4000"/>
    <x v="3635"/>
    <s v=""/>
  </r>
  <r>
    <x v="4"/>
    <x v="0"/>
    <x v="2"/>
    <n v="646"/>
    <x v="3636"/>
    <s v=""/>
  </r>
  <r>
    <x v="4"/>
    <x v="0"/>
    <x v="2"/>
    <n v="565.45000000000005"/>
    <x v="3637"/>
    <s v=""/>
  </r>
  <r>
    <x v="4"/>
    <x v="0"/>
    <x v="2"/>
    <n v="947.32"/>
    <x v="3638"/>
    <s v=""/>
  </r>
  <r>
    <x v="4"/>
    <x v="0"/>
    <x v="2"/>
    <n v="375.57"/>
    <x v="3639"/>
    <s v=""/>
  </r>
  <r>
    <x v="4"/>
    <x v="0"/>
    <x v="2"/>
    <n v="6000"/>
    <x v="3640"/>
    <s v=""/>
  </r>
  <r>
    <x v="4"/>
    <x v="0"/>
    <x v="2"/>
    <n v="108.13"/>
    <x v="3641"/>
    <s v=""/>
  </r>
  <r>
    <x v="4"/>
    <x v="0"/>
    <x v="2"/>
    <n v="1660.44"/>
    <x v="3642"/>
    <s v=""/>
  </r>
  <r>
    <x v="4"/>
    <x v="0"/>
    <x v="2"/>
    <n v="1229.24"/>
    <x v="3643"/>
    <s v=""/>
  </r>
  <r>
    <x v="4"/>
    <x v="0"/>
    <x v="2"/>
    <n v="546.28"/>
    <x v="3644"/>
    <s v=""/>
  </r>
  <r>
    <x v="4"/>
    <x v="0"/>
    <x v="2"/>
    <n v="2400"/>
    <x v="3645"/>
    <s v=""/>
  </r>
  <r>
    <x v="4"/>
    <x v="0"/>
    <x v="2"/>
    <n v="500"/>
    <x v="3646"/>
    <s v=""/>
  </r>
  <r>
    <x v="4"/>
    <x v="0"/>
    <x v="2"/>
    <n v="1352.17"/>
    <x v="3647"/>
    <s v=""/>
  </r>
  <r>
    <x v="4"/>
    <x v="0"/>
    <x v="2"/>
    <n v="808.51"/>
    <x v="3648"/>
    <s v=""/>
  </r>
  <r>
    <x v="4"/>
    <x v="0"/>
    <x v="2"/>
    <n v="1224.08"/>
    <x v="3649"/>
    <s v=""/>
  </r>
  <r>
    <x v="4"/>
    <x v="0"/>
    <x v="2"/>
    <n v="6000"/>
    <x v="3650"/>
    <s v=""/>
  </r>
  <r>
    <x v="4"/>
    <x v="0"/>
    <x v="2"/>
    <n v="1732.2"/>
    <x v="3651"/>
    <s v=""/>
  </r>
  <r>
    <x v="4"/>
    <x v="0"/>
    <x v="2"/>
    <n v="11592.54"/>
    <x v="3244"/>
    <s v=""/>
  </r>
  <r>
    <x v="4"/>
    <x v="0"/>
    <x v="2"/>
    <n v="331.17"/>
    <x v="3652"/>
    <s v=""/>
  </r>
  <r>
    <x v="4"/>
    <x v="0"/>
    <x v="2"/>
    <n v="3964.22"/>
    <x v="3653"/>
    <s v=""/>
  </r>
  <r>
    <x v="4"/>
    <x v="0"/>
    <x v="2"/>
    <n v="500"/>
    <x v="3654"/>
    <s v=""/>
  </r>
  <r>
    <x v="4"/>
    <x v="0"/>
    <x v="2"/>
    <n v="16482.39"/>
    <x v="1933"/>
    <s v=""/>
  </r>
  <r>
    <x v="4"/>
    <x v="0"/>
    <x v="2"/>
    <n v="19500"/>
    <x v="3655"/>
    <s v=""/>
  </r>
  <r>
    <x v="4"/>
    <x v="0"/>
    <x v="2"/>
    <n v="546.28"/>
    <x v="3656"/>
    <s v=""/>
  </r>
  <r>
    <x v="4"/>
    <x v="0"/>
    <x v="2"/>
    <n v="2089.71"/>
    <x v="3657"/>
    <s v=""/>
  </r>
  <r>
    <x v="4"/>
    <x v="0"/>
    <x v="2"/>
    <n v="226.59"/>
    <x v="3658"/>
    <s v=""/>
  </r>
  <r>
    <x v="4"/>
    <x v="0"/>
    <x v="2"/>
    <n v="2962.8"/>
    <x v="3659"/>
    <s v="MISE A DISPOSITION DE LOCAUX"/>
  </r>
  <r>
    <x v="4"/>
    <x v="0"/>
    <x v="2"/>
    <n v="1530.81"/>
    <x v="3660"/>
    <s v=""/>
  </r>
  <r>
    <x v="4"/>
    <x v="0"/>
    <x v="2"/>
    <n v="663.22"/>
    <x v="3661"/>
    <s v=""/>
  </r>
  <r>
    <x v="4"/>
    <x v="0"/>
    <x v="2"/>
    <n v="1424.93"/>
    <x v="3662"/>
    <s v=""/>
  </r>
  <r>
    <x v="4"/>
    <x v="0"/>
    <x v="2"/>
    <n v="574.08000000000004"/>
    <x v="3663"/>
    <s v=""/>
  </r>
  <r>
    <x v="4"/>
    <x v="0"/>
    <x v="2"/>
    <n v="659.93"/>
    <x v="3664"/>
    <s v=""/>
  </r>
  <r>
    <x v="4"/>
    <x v="0"/>
    <x v="2"/>
    <n v="10000"/>
    <x v="3665"/>
    <s v=""/>
  </r>
  <r>
    <x v="4"/>
    <x v="0"/>
    <x v="2"/>
    <n v="25237.96"/>
    <x v="3666"/>
    <s v=""/>
  </r>
  <r>
    <x v="4"/>
    <x v="0"/>
    <x v="2"/>
    <n v="5828.03"/>
    <x v="3667"/>
    <s v=""/>
  </r>
  <r>
    <x v="4"/>
    <x v="0"/>
    <x v="2"/>
    <n v="8000"/>
    <x v="3668"/>
    <s v=""/>
  </r>
  <r>
    <x v="4"/>
    <x v="0"/>
    <x v="2"/>
    <n v="348.74"/>
    <x v="3669"/>
    <s v=""/>
  </r>
  <r>
    <x v="4"/>
    <x v="0"/>
    <x v="2"/>
    <n v="24"/>
    <x v="3670"/>
    <s v="MISE A DISPOSITION ESPACE A FLOT"/>
  </r>
  <r>
    <x v="4"/>
    <x v="0"/>
    <x v="2"/>
    <n v="7049.09"/>
    <x v="3255"/>
    <s v=""/>
  </r>
  <r>
    <x v="4"/>
    <x v="0"/>
    <x v="2"/>
    <n v="1352.17"/>
    <x v="3671"/>
    <s v=""/>
  </r>
  <r>
    <x v="4"/>
    <x v="0"/>
    <x v="2"/>
    <n v="1260.17"/>
    <x v="3672"/>
    <s v=""/>
  </r>
  <r>
    <x v="4"/>
    <x v="0"/>
    <x v="2"/>
    <n v="1352.17"/>
    <x v="3673"/>
    <s v=""/>
  </r>
  <r>
    <x v="4"/>
    <x v="0"/>
    <x v="2"/>
    <n v="747.88"/>
    <x v="3674"/>
    <s v=""/>
  </r>
  <r>
    <x v="4"/>
    <x v="0"/>
    <x v="2"/>
    <n v="947.32"/>
    <x v="3675"/>
    <s v=""/>
  </r>
  <r>
    <x v="4"/>
    <x v="0"/>
    <x v="2"/>
    <n v="1951.49"/>
    <x v="3676"/>
    <s v=""/>
  </r>
  <r>
    <x v="4"/>
    <x v="0"/>
    <x v="2"/>
    <n v="572.5"/>
    <x v="3677"/>
    <s v=""/>
  </r>
  <r>
    <x v="4"/>
    <x v="0"/>
    <x v="2"/>
    <n v="747.88"/>
    <x v="3678"/>
    <s v=""/>
  </r>
  <r>
    <x v="4"/>
    <x v="0"/>
    <x v="2"/>
    <n v="160.96"/>
    <x v="3679"/>
    <s v=""/>
  </r>
  <r>
    <x v="4"/>
    <x v="0"/>
    <x v="2"/>
    <n v="1608.38"/>
    <x v="3680"/>
    <s v=""/>
  </r>
  <r>
    <x v="4"/>
    <x v="0"/>
    <x v="2"/>
    <n v="4570.8599999999997"/>
    <x v="3681"/>
    <s v=""/>
  </r>
  <r>
    <x v="4"/>
    <x v="0"/>
    <x v="2"/>
    <n v="8000"/>
    <x v="3682"/>
    <s v=""/>
  </r>
  <r>
    <x v="4"/>
    <x v="0"/>
    <x v="2"/>
    <n v="2223.06"/>
    <x v="3683"/>
    <s v=""/>
  </r>
  <r>
    <x v="4"/>
    <x v="0"/>
    <x v="2"/>
    <n v="845.02"/>
    <x v="3684"/>
    <s v=""/>
  </r>
  <r>
    <x v="4"/>
    <x v="0"/>
    <x v="2"/>
    <n v="1057.33"/>
    <x v="3685"/>
    <s v=""/>
  </r>
  <r>
    <x v="4"/>
    <x v="0"/>
    <x v="2"/>
    <n v="6833"/>
    <x v="3686"/>
    <s v=""/>
  </r>
  <r>
    <x v="4"/>
    <x v="0"/>
    <x v="2"/>
    <n v="8000"/>
    <x v="3687"/>
    <s v=""/>
  </r>
  <r>
    <x v="4"/>
    <x v="0"/>
    <x v="2"/>
    <n v="2400"/>
    <x v="3688"/>
    <s v=""/>
  </r>
  <r>
    <x v="4"/>
    <x v="0"/>
    <x v="2"/>
    <n v="98.67"/>
    <x v="3689"/>
    <s v=""/>
  </r>
  <r>
    <x v="4"/>
    <x v="0"/>
    <x v="2"/>
    <n v="1743.16"/>
    <x v="3690"/>
    <s v=""/>
  </r>
  <r>
    <x v="4"/>
    <x v="0"/>
    <x v="2"/>
    <n v="924"/>
    <x v="3691"/>
    <s v=""/>
  </r>
  <r>
    <x v="4"/>
    <x v="0"/>
    <x v="2"/>
    <n v="733.52"/>
    <x v="3692"/>
    <s v=""/>
  </r>
  <r>
    <x v="4"/>
    <x v="0"/>
    <x v="2"/>
    <n v="579.6"/>
    <x v="3693"/>
    <s v=""/>
  </r>
  <r>
    <x v="4"/>
    <x v="0"/>
    <x v="2"/>
    <n v="10000"/>
    <x v="3694"/>
    <s v=""/>
  </r>
  <r>
    <x v="4"/>
    <x v="0"/>
    <x v="2"/>
    <n v="1695.2"/>
    <x v="3695"/>
    <s v=""/>
  </r>
  <r>
    <x v="4"/>
    <x v="0"/>
    <x v="2"/>
    <n v="373.94"/>
    <x v="3696"/>
    <s v=""/>
  </r>
  <r>
    <x v="4"/>
    <x v="0"/>
    <x v="2"/>
    <n v="546"/>
    <x v="3697"/>
    <s v=""/>
  </r>
  <r>
    <x v="4"/>
    <x v="0"/>
    <x v="2"/>
    <n v="1081.73"/>
    <x v="3698"/>
    <s v=""/>
  </r>
  <r>
    <x v="4"/>
    <x v="0"/>
    <x v="2"/>
    <n v="35478.25"/>
    <x v="2017"/>
    <s v=""/>
  </r>
  <r>
    <x v="4"/>
    <x v="0"/>
    <x v="2"/>
    <n v="1092"/>
    <x v="3699"/>
    <s v=""/>
  </r>
  <r>
    <x v="4"/>
    <x v="0"/>
    <x v="2"/>
    <n v="1660.44"/>
    <x v="3700"/>
    <s v=""/>
  </r>
  <r>
    <x v="4"/>
    <x v="0"/>
    <x v="2"/>
    <n v="947.32"/>
    <x v="3701"/>
    <s v=""/>
  </r>
  <r>
    <x v="4"/>
    <x v="0"/>
    <x v="2"/>
    <n v="20257.52"/>
    <x v="2033"/>
    <s v=""/>
  </r>
  <r>
    <x v="4"/>
    <x v="0"/>
    <x v="2"/>
    <n v="373.94"/>
    <x v="3702"/>
    <s v=""/>
  </r>
  <r>
    <x v="4"/>
    <x v="0"/>
    <x v="2"/>
    <n v="1218.78"/>
    <x v="3293"/>
    <s v=""/>
  </r>
  <r>
    <x v="4"/>
    <x v="0"/>
    <x v="2"/>
    <n v="500"/>
    <x v="3703"/>
    <s v=""/>
  </r>
  <r>
    <x v="4"/>
    <x v="0"/>
    <x v="2"/>
    <n v="1205.1099999999999"/>
    <x v="3704"/>
    <s v=""/>
  </r>
  <r>
    <x v="4"/>
    <x v="0"/>
    <x v="2"/>
    <n v="1231.03"/>
    <x v="3705"/>
    <s v=""/>
  </r>
  <r>
    <x v="4"/>
    <x v="0"/>
    <x v="2"/>
    <n v="1252.75"/>
    <x v="3706"/>
    <s v=""/>
  </r>
  <r>
    <x v="4"/>
    <x v="0"/>
    <x v="2"/>
    <n v="672.61"/>
    <x v="3707"/>
    <s v=""/>
  </r>
  <r>
    <x v="4"/>
    <x v="0"/>
    <x v="2"/>
    <n v="1475.09"/>
    <x v="3708"/>
    <s v=""/>
  </r>
  <r>
    <x v="4"/>
    <x v="0"/>
    <x v="2"/>
    <n v="747.88"/>
    <x v="3709"/>
    <s v=""/>
  </r>
  <r>
    <x v="4"/>
    <x v="0"/>
    <x v="2"/>
    <n v="1231.03"/>
    <x v="3710"/>
    <s v=""/>
  </r>
  <r>
    <x v="4"/>
    <x v="0"/>
    <x v="2"/>
    <n v="1155.48"/>
    <x v="3711"/>
    <s v=""/>
  </r>
  <r>
    <x v="4"/>
    <x v="0"/>
    <x v="2"/>
    <n v="1699.3"/>
    <x v="3712"/>
    <s v=""/>
  </r>
  <r>
    <x v="4"/>
    <x v="0"/>
    <x v="2"/>
    <n v="1790.46"/>
    <x v="3713"/>
    <s v=""/>
  </r>
  <r>
    <x v="4"/>
    <x v="0"/>
    <x v="2"/>
    <n v="8562"/>
    <x v="3304"/>
    <s v=""/>
  </r>
  <r>
    <x v="4"/>
    <x v="0"/>
    <x v="2"/>
    <n v="710.78"/>
    <x v="3714"/>
    <s v=""/>
  </r>
  <r>
    <x v="4"/>
    <x v="0"/>
    <x v="2"/>
    <n v="519.32000000000005"/>
    <x v="3715"/>
    <s v=""/>
  </r>
  <r>
    <x v="4"/>
    <x v="0"/>
    <x v="2"/>
    <n v="1134"/>
    <x v="3716"/>
    <s v=""/>
  </r>
  <r>
    <x v="4"/>
    <x v="0"/>
    <x v="2"/>
    <n v="1374.7"/>
    <x v="3717"/>
    <s v=""/>
  </r>
  <r>
    <x v="4"/>
    <x v="0"/>
    <x v="2"/>
    <n v="4698.1000000000004"/>
    <x v="3718"/>
    <s v=""/>
  </r>
  <r>
    <x v="4"/>
    <x v="0"/>
    <x v="2"/>
    <n v="1626.05"/>
    <x v="3719"/>
    <s v=""/>
  </r>
  <r>
    <x v="4"/>
    <x v="0"/>
    <x v="2"/>
    <n v="1233.4100000000001"/>
    <x v="3720"/>
    <s v=""/>
  </r>
  <r>
    <x v="4"/>
    <x v="0"/>
    <x v="2"/>
    <n v="862.97"/>
    <x v="3721"/>
    <s v=""/>
  </r>
  <r>
    <x v="4"/>
    <x v="0"/>
    <x v="2"/>
    <n v="947.32"/>
    <x v="3722"/>
    <s v=""/>
  </r>
  <r>
    <x v="4"/>
    <x v="0"/>
    <x v="2"/>
    <n v="660.44"/>
    <x v="3723"/>
    <s v=""/>
  </r>
  <r>
    <x v="4"/>
    <x v="0"/>
    <x v="2"/>
    <n v="1634.59"/>
    <x v="3724"/>
    <s v=""/>
  </r>
  <r>
    <x v="4"/>
    <x v="0"/>
    <x v="2"/>
    <n v="12000"/>
    <x v="3311"/>
    <s v=""/>
  </r>
  <r>
    <x v="4"/>
    <x v="0"/>
    <x v="2"/>
    <n v="500"/>
    <x v="3725"/>
    <s v=""/>
  </r>
  <r>
    <x v="4"/>
    <x v="0"/>
    <x v="2"/>
    <n v="547.25"/>
    <x v="3726"/>
    <s v=""/>
  </r>
  <r>
    <x v="4"/>
    <x v="0"/>
    <x v="2"/>
    <n v="852.94"/>
    <x v="3727"/>
    <s v=""/>
  </r>
  <r>
    <x v="4"/>
    <x v="0"/>
    <x v="2"/>
    <n v="2070.98"/>
    <x v="3728"/>
    <s v=""/>
  </r>
  <r>
    <x v="4"/>
    <x v="0"/>
    <x v="2"/>
    <n v="5311.8"/>
    <x v="3729"/>
    <s v=""/>
  </r>
  <r>
    <x v="4"/>
    <x v="0"/>
    <x v="2"/>
    <n v="2210.81"/>
    <x v="3730"/>
    <s v=""/>
  </r>
  <r>
    <x v="4"/>
    <x v="0"/>
    <x v="2"/>
    <n v="4130.12"/>
    <x v="3731"/>
    <s v=""/>
  </r>
  <r>
    <x v="4"/>
    <x v="0"/>
    <x v="2"/>
    <n v="2400"/>
    <x v="3732"/>
    <s v=""/>
  </r>
  <r>
    <x v="4"/>
    <x v="0"/>
    <x v="2"/>
    <n v="6000"/>
    <x v="3733"/>
    <s v=""/>
  </r>
  <r>
    <x v="4"/>
    <x v="0"/>
    <x v="2"/>
    <n v="331.17"/>
    <x v="3734"/>
    <s v=""/>
  </r>
  <r>
    <x v="4"/>
    <x v="0"/>
    <x v="2"/>
    <n v="947.32"/>
    <x v="3735"/>
    <s v=""/>
  </r>
  <r>
    <x v="4"/>
    <x v="0"/>
    <x v="2"/>
    <n v="6000"/>
    <x v="3736"/>
    <s v=""/>
  </r>
  <r>
    <x v="4"/>
    <x v="0"/>
    <x v="2"/>
    <n v="2400"/>
    <x v="3737"/>
    <s v=""/>
  </r>
  <r>
    <x v="4"/>
    <x v="0"/>
    <x v="2"/>
    <n v="450"/>
    <x v="3738"/>
    <s v="MISE A DISPOSITION ESPACE A TERRE"/>
  </r>
  <r>
    <x v="4"/>
    <x v="0"/>
    <x v="2"/>
    <n v="2335.5500000000002"/>
    <x v="3739"/>
    <s v=""/>
  </r>
  <r>
    <x v="4"/>
    <x v="0"/>
    <x v="2"/>
    <n v="767.43"/>
    <x v="3740"/>
    <s v=""/>
  </r>
  <r>
    <x v="4"/>
    <x v="0"/>
    <x v="2"/>
    <n v="898.99"/>
    <x v="3741"/>
    <s v=""/>
  </r>
  <r>
    <x v="4"/>
    <x v="0"/>
    <x v="2"/>
    <n v="5434.12"/>
    <x v="3742"/>
    <s v=""/>
  </r>
  <r>
    <x v="4"/>
    <x v="0"/>
    <x v="2"/>
    <n v="546.28"/>
    <x v="3743"/>
    <s v=""/>
  </r>
  <r>
    <x v="4"/>
    <x v="0"/>
    <x v="2"/>
    <n v="861.82"/>
    <x v="3744"/>
    <s v=""/>
  </r>
  <r>
    <x v="4"/>
    <x v="0"/>
    <x v="2"/>
    <n v="755.21"/>
    <x v="3745"/>
    <s v=""/>
  </r>
  <r>
    <x v="4"/>
    <x v="0"/>
    <x v="2"/>
    <n v="2335.5500000000002"/>
    <x v="3746"/>
    <s v=""/>
  </r>
  <r>
    <x v="4"/>
    <x v="0"/>
    <x v="2"/>
    <n v="2500"/>
    <x v="1775"/>
    <s v=""/>
  </r>
  <r>
    <x v="4"/>
    <x v="0"/>
    <x v="2"/>
    <n v="8000"/>
    <x v="3747"/>
    <s v=""/>
  </r>
  <r>
    <x v="4"/>
    <x v="0"/>
    <x v="2"/>
    <n v="4442.84"/>
    <x v="3748"/>
    <s v="MISE A DISPOSITION DE LOCAUX"/>
  </r>
  <r>
    <x v="4"/>
    <x v="0"/>
    <x v="2"/>
    <n v="6000"/>
    <x v="3749"/>
    <s v=""/>
  </r>
  <r>
    <x v="4"/>
    <x v="0"/>
    <x v="3"/>
    <n v="1400"/>
    <x v="3750"/>
    <s v="MISE A DISPOSITION LOCAUX"/>
  </r>
  <r>
    <x v="4"/>
    <x v="0"/>
    <x v="3"/>
    <n v="600"/>
    <x v="3751"/>
    <s v="MISE A DISPOSITION 2 BATEAUX A MOTEUR 12 KITS BOUEES"/>
  </r>
  <r>
    <x v="4"/>
    <x v="0"/>
    <x v="3"/>
    <n v="15657.82"/>
    <x v="3752"/>
    <s v="MISE A DISPOSITION DE LOCAUX"/>
  </r>
  <r>
    <x v="4"/>
    <x v="0"/>
    <x v="3"/>
    <n v="3364.8"/>
    <x v="3179"/>
    <s v="MISE A DISPOSITION DE LOCAUX"/>
  </r>
  <r>
    <x v="4"/>
    <x v="0"/>
    <x v="3"/>
    <n v="105.6"/>
    <x v="3753"/>
    <s v="MISE A DISPOSITION DE LOCAUX"/>
  </r>
  <r>
    <x v="4"/>
    <x v="0"/>
    <x v="3"/>
    <n v="6785.52"/>
    <x v="3754"/>
    <s v="MISE A DISPOSITION DE LOCAUX"/>
  </r>
  <r>
    <x v="4"/>
    <x v="0"/>
    <x v="3"/>
    <n v="7847.13"/>
    <x v="3755"/>
    <s v="MISE A DISPOSITION DE LOCAUX"/>
  </r>
  <r>
    <x v="4"/>
    <x v="0"/>
    <x v="3"/>
    <n v="4936.2"/>
    <x v="3755"/>
    <s v="MISE A DISPOSITION DE LOCAUX"/>
  </r>
  <r>
    <x v="4"/>
    <x v="0"/>
    <x v="3"/>
    <n v="5796.76"/>
    <x v="3755"/>
    <s v="MISE A DISPOSITION DE LOCAUX"/>
  </r>
  <r>
    <x v="4"/>
    <x v="0"/>
    <x v="3"/>
    <n v="8575.06"/>
    <x v="3756"/>
    <s v="MISE A DISPOSITION DE LOCAUX"/>
  </r>
  <r>
    <x v="4"/>
    <x v="0"/>
    <x v="3"/>
    <n v="8546.7199999999993"/>
    <x v="3756"/>
    <s v="MISE A DISPOSITION DE LOCAUX"/>
  </r>
  <r>
    <x v="4"/>
    <x v="0"/>
    <x v="3"/>
    <n v="5000"/>
    <x v="3757"/>
    <s v=""/>
  </r>
  <r>
    <x v="4"/>
    <x v="0"/>
    <x v="3"/>
    <n v="60"/>
    <x v="3758"/>
    <s v="MISE A DISPOSITION ESPACE A TERRE"/>
  </r>
  <r>
    <x v="4"/>
    <x v="0"/>
    <x v="3"/>
    <n v="4216.67"/>
    <x v="3759"/>
    <s v="MISE A DISPOSITION DE LOCAUX"/>
  </r>
  <r>
    <x v="4"/>
    <x v="0"/>
    <x v="3"/>
    <n v="5255.01"/>
    <x v="816"/>
    <s v="MISE A DISPOSITION DE LOCAUX"/>
  </r>
  <r>
    <x v="4"/>
    <x v="0"/>
    <x v="3"/>
    <n v="42055.199999999997"/>
    <x v="2148"/>
    <s v=""/>
  </r>
  <r>
    <x v="4"/>
    <x v="0"/>
    <x v="3"/>
    <n v="2000"/>
    <x v="3760"/>
    <s v="MISE A DISPOSITION TERRAIN SITE LA JOUGARELLE"/>
  </r>
  <r>
    <x v="4"/>
    <x v="0"/>
    <x v="3"/>
    <n v="6000"/>
    <x v="3761"/>
    <s v=""/>
  </r>
  <r>
    <x v="4"/>
    <x v="1"/>
    <x v="5"/>
    <n v="14966.45"/>
    <x v="1391"/>
    <s v=""/>
  </r>
  <r>
    <x v="4"/>
    <x v="1"/>
    <x v="7"/>
    <n v="36691.72"/>
    <x v="1385"/>
    <s v=""/>
  </r>
  <r>
    <x v="4"/>
    <x v="1"/>
    <x v="7"/>
    <n v="18612.3"/>
    <x v="1393"/>
    <s v="MISE A DISPOSITION DE LOCAUX"/>
  </r>
  <r>
    <x v="4"/>
    <x v="1"/>
    <x v="7"/>
    <n v="0"/>
    <x v="1393"/>
    <s v="MISE A DISPOSITION PERSONNEL"/>
  </r>
  <r>
    <x v="4"/>
    <x v="1"/>
    <x v="7"/>
    <n v="1325000"/>
    <x v="1393"/>
    <s v=""/>
  </r>
  <r>
    <x v="4"/>
    <x v="1"/>
    <x v="7"/>
    <n v="21141"/>
    <x v="2721"/>
    <s v=""/>
  </r>
  <r>
    <x v="4"/>
    <x v="1"/>
    <x v="7"/>
    <n v="10251784.4"/>
    <x v="1394"/>
    <s v=""/>
  </r>
  <r>
    <x v="4"/>
    <x v="1"/>
    <x v="7"/>
    <n v="10561.93"/>
    <x v="1394"/>
    <s v="MISE A DISPOSITION DE LOCAUX"/>
  </r>
  <r>
    <x v="4"/>
    <x v="1"/>
    <x v="7"/>
    <n v="81448.28"/>
    <x v="1394"/>
    <s v="MISE A DISPOSITION DE LOCAUX"/>
  </r>
  <r>
    <x v="4"/>
    <x v="1"/>
    <x v="7"/>
    <n v="7257.42"/>
    <x v="1394"/>
    <s v="MISE A DISPOSITION DE LOCAUX"/>
  </r>
  <r>
    <x v="4"/>
    <x v="1"/>
    <x v="7"/>
    <n v="50000"/>
    <x v="1395"/>
    <s v=""/>
  </r>
  <r>
    <x v="4"/>
    <x v="1"/>
    <x v="7"/>
    <n v="36298.54"/>
    <x v="1491"/>
    <s v="MISE A DISPOSITION DE LOCAUX"/>
  </r>
  <r>
    <x v="4"/>
    <x v="1"/>
    <x v="7"/>
    <n v="10941"/>
    <x v="1491"/>
    <s v=""/>
  </r>
  <r>
    <x v="4"/>
    <x v="1"/>
    <x v="7"/>
    <n v="11800"/>
    <x v="1396"/>
    <s v=""/>
  </r>
  <r>
    <x v="4"/>
    <x v="1"/>
    <x v="7"/>
    <n v="237146.75"/>
    <x v="1398"/>
    <s v=""/>
  </r>
  <r>
    <x v="4"/>
    <x v="1"/>
    <x v="7"/>
    <n v="58000"/>
    <x v="1399"/>
    <s v=""/>
  </r>
  <r>
    <x v="4"/>
    <x v="1"/>
    <x v="7"/>
    <n v="10000"/>
    <x v="1401"/>
    <s v=""/>
  </r>
  <r>
    <x v="4"/>
    <x v="1"/>
    <x v="7"/>
    <n v="4500"/>
    <x v="1404"/>
    <s v=""/>
  </r>
  <r>
    <x v="4"/>
    <x v="1"/>
    <x v="7"/>
    <n v="5600"/>
    <x v="1405"/>
    <s v=""/>
  </r>
  <r>
    <x v="4"/>
    <x v="1"/>
    <x v="7"/>
    <n v="95000"/>
    <x v="1407"/>
    <s v=""/>
  </r>
  <r>
    <x v="4"/>
    <x v="1"/>
    <x v="7"/>
    <n v="150000"/>
    <x v="1408"/>
    <s v=""/>
  </r>
  <r>
    <x v="4"/>
    <x v="1"/>
    <x v="7"/>
    <n v="874171.75"/>
    <x v="1409"/>
    <s v="MISE A DISPOSITION DE LOCAUX"/>
  </r>
  <r>
    <x v="4"/>
    <x v="1"/>
    <x v="7"/>
    <n v="5208410.4000000004"/>
    <x v="1409"/>
    <s v=""/>
  </r>
  <r>
    <x v="4"/>
    <x v="1"/>
    <x v="7"/>
    <n v="11250"/>
    <x v="3762"/>
    <s v="MISE A DISPOSITION TERRAIN"/>
  </r>
  <r>
    <x v="4"/>
    <x v="1"/>
    <x v="7"/>
    <n v="742387"/>
    <x v="1410"/>
    <s v=""/>
  </r>
  <r>
    <x v="4"/>
    <x v="1"/>
    <x v="7"/>
    <n v="130305.31"/>
    <x v="2160"/>
    <s v=""/>
  </r>
  <r>
    <x v="4"/>
    <x v="1"/>
    <x v="7"/>
    <n v="265691.75"/>
    <x v="3350"/>
    <s v=""/>
  </r>
  <r>
    <x v="4"/>
    <x v="1"/>
    <x v="7"/>
    <n v="40000"/>
    <x v="1389"/>
    <s v=""/>
  </r>
  <r>
    <x v="4"/>
    <x v="1"/>
    <x v="7"/>
    <n v="156200"/>
    <x v="1414"/>
    <s v=""/>
  </r>
  <r>
    <x v="4"/>
    <x v="1"/>
    <x v="7"/>
    <n v="58433.27"/>
    <x v="2726"/>
    <s v=""/>
  </r>
  <r>
    <x v="4"/>
    <x v="1"/>
    <x v="7"/>
    <n v="80000"/>
    <x v="3763"/>
    <s v=""/>
  </r>
  <r>
    <x v="4"/>
    <x v="1"/>
    <x v="7"/>
    <n v="1800000"/>
    <x v="2162"/>
    <s v=""/>
  </r>
  <r>
    <x v="4"/>
    <x v="1"/>
    <x v="7"/>
    <n v="3600"/>
    <x v="2172"/>
    <s v="MISE A DISPOSITION 3 POSTES A FLOT 3 REMORQUES"/>
  </r>
  <r>
    <x v="4"/>
    <x v="1"/>
    <x v="7"/>
    <n v="7500"/>
    <x v="2163"/>
    <s v=""/>
  </r>
  <r>
    <x v="4"/>
    <x v="1"/>
    <x v="7"/>
    <n v="2105441.31"/>
    <x v="1418"/>
    <s v=""/>
  </r>
  <r>
    <x v="4"/>
    <x v="1"/>
    <x v="3"/>
    <n v="500"/>
    <x v="3764"/>
    <s v=""/>
  </r>
  <r>
    <x v="4"/>
    <x v="1"/>
    <x v="3"/>
    <n v="454628.72"/>
    <x v="1402"/>
    <s v="MISE A DISPOSITION DE LOCAUX"/>
  </r>
  <r>
    <x v="4"/>
    <x v="1"/>
    <x v="3"/>
    <n v="514667.38"/>
    <x v="1402"/>
    <s v=""/>
  </r>
  <r>
    <x v="4"/>
    <x v="1"/>
    <x v="3"/>
    <n v="2000"/>
    <x v="2166"/>
    <s v=""/>
  </r>
  <r>
    <x v="4"/>
    <x v="1"/>
    <x v="3"/>
    <n v="23906"/>
    <x v="3765"/>
    <s v=""/>
  </r>
  <r>
    <x v="4"/>
    <x v="1"/>
    <x v="3"/>
    <n v="4759797.8899999997"/>
    <x v="2168"/>
    <s v=""/>
  </r>
  <r>
    <x v="4"/>
    <x v="1"/>
    <x v="3"/>
    <n v="744955.6"/>
    <x v="2170"/>
    <s v=""/>
  </r>
  <r>
    <x v="4"/>
    <x v="1"/>
    <x v="3"/>
    <n v="0"/>
    <x v="2728"/>
    <s v="MISE A DISPOSITION PERSONNEL – 3 ANS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pivotTable1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4" minRefreshableVersion="3" useAutoFormatting="1" rowGrandTotals="0" colGrandTotals="0" itemPrintTitles="1" createdVersion="4" indent="0" outline="1" outlineData="1" multipleFieldFilters="0" chartFormat="9" rowHeaderCaption="" colHeaderCaption="">
  <location ref="A4:B13" firstHeaderRow="1" firstDataRow="1" firstDataCol="1" rowPageCount="2" colPageCount="1"/>
  <pivotFields count="8">
    <pivotField axis="axisPage" showAll="0">
      <items count="3">
        <item x="0"/>
        <item x="1"/>
        <item t="default"/>
      </items>
    </pivotField>
    <pivotField axis="axisPage" showAll="0">
      <items count="3">
        <item x="0"/>
        <item x="1"/>
        <item t="default"/>
      </items>
    </pivotField>
    <pivotField axis="axisRow" showAll="0">
      <items count="39">
        <item sd="0" x="0"/>
        <item sd="0" x="1"/>
        <item sd="0" x="9"/>
        <item sd="0" x="2"/>
        <item sd="0" x="24"/>
        <item sd="0" x="35"/>
        <item sd="0" x="7"/>
        <item sd="0" x="34"/>
        <item sd="0" x="36"/>
        <item sd="0" x="25"/>
        <item sd="0" x="37"/>
        <item sd="0" x="26"/>
        <item sd="0" x="16"/>
        <item sd="0" x="8"/>
        <item sd="0" x="3"/>
        <item sd="0" x="32"/>
        <item sd="0" x="21"/>
        <item sd="0" x="22"/>
        <item sd="0" x="27"/>
        <item sd="0" x="33"/>
        <item sd="0" x="17"/>
        <item sd="0" x="28"/>
        <item sd="0" x="29"/>
        <item sd="0" x="18"/>
        <item sd="0" x="30"/>
        <item sd="0" x="19"/>
        <item sd="0" x="31"/>
        <item sd="0" x="20"/>
        <item sd="0" x="23"/>
        <item sd="0" x="4"/>
        <item sd="0" x="5"/>
        <item sd="0" x="6"/>
        <item sd="0" x="10"/>
        <item sd="0" x="11"/>
        <item sd="0" x="12"/>
        <item sd="0" x="13"/>
        <item sd="0" x="14"/>
        <item sd="0" x="15"/>
        <item t="default" sd="0"/>
      </items>
    </pivotField>
    <pivotField axis="axisRow" showAll="0" defaultSubtotal="0">
      <items count="365">
        <item x="324"/>
        <item x="281"/>
        <item x="284"/>
        <item x="312"/>
        <item x="313"/>
        <item x="314"/>
        <item x="302"/>
        <item x="303"/>
        <item x="304"/>
        <item x="305"/>
        <item x="264"/>
        <item x="306"/>
        <item x="307"/>
        <item x="308"/>
        <item x="309"/>
        <item x="265"/>
        <item x="286"/>
        <item x="287"/>
        <item x="288"/>
        <item x="289"/>
        <item x="290"/>
        <item x="291"/>
        <item x="310"/>
        <item x="266"/>
        <item x="267"/>
        <item x="268"/>
        <item x="269"/>
        <item x="270"/>
        <item x="292"/>
        <item x="218"/>
        <item x="219"/>
        <item x="220"/>
        <item x="223"/>
        <item x="224"/>
        <item x="225"/>
        <item x="226"/>
        <item x="227"/>
        <item x="228"/>
        <item x="229"/>
        <item x="230"/>
        <item x="231"/>
        <item x="232"/>
        <item x="296"/>
        <item x="297"/>
        <item x="221"/>
        <item x="222"/>
        <item x="327"/>
        <item x="233"/>
        <item x="234"/>
        <item x="235"/>
        <item x="236"/>
        <item x="237"/>
        <item x="238"/>
        <item x="239"/>
        <item x="328"/>
        <item x="240"/>
        <item x="241"/>
        <item x="242"/>
        <item x="243"/>
        <item x="244"/>
        <item x="245"/>
        <item x="246"/>
        <item x="247"/>
        <item x="329"/>
        <item x="248"/>
        <item x="249"/>
        <item x="250"/>
        <item x="251"/>
        <item x="252"/>
        <item x="253"/>
        <item x="254"/>
        <item x="255"/>
        <item x="256"/>
        <item x="130"/>
        <item x="257"/>
        <item x="258"/>
        <item x="259"/>
        <item x="260"/>
        <item x="261"/>
        <item x="262"/>
        <item x="311"/>
        <item x="263"/>
        <item x="330"/>
        <item x="315"/>
        <item x="271"/>
        <item x="272"/>
        <item x="298"/>
        <item x="316"/>
        <item x="273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274"/>
        <item x="275"/>
        <item x="276"/>
        <item x="317"/>
        <item x="318"/>
        <item x="361"/>
        <item x="319"/>
        <item x="277"/>
        <item x="362"/>
        <item x="295"/>
        <item x="278"/>
        <item x="279"/>
        <item x="280"/>
        <item x="299"/>
        <item x="282"/>
        <item x="300"/>
        <item x="283"/>
        <item x="301"/>
        <item x="363"/>
        <item x="320"/>
        <item x="285"/>
        <item x="321"/>
        <item x="322"/>
        <item x="323"/>
        <item x="364"/>
        <item x="325"/>
        <item x="326"/>
        <item x="293"/>
        <item x="29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37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138"/>
        <item x="67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139"/>
        <item x="68"/>
        <item x="69"/>
        <item x="70"/>
        <item x="71"/>
        <item x="60"/>
        <item x="61"/>
        <item x="62"/>
        <item x="63"/>
        <item x="64"/>
        <item x="65"/>
        <item x="66"/>
        <item x="72"/>
        <item x="73"/>
        <item x="74"/>
        <item x="75"/>
        <item x="76"/>
        <item x="77"/>
        <item x="78"/>
        <item x="140"/>
        <item x="79"/>
        <item x="80"/>
        <item x="81"/>
        <item x="82"/>
        <item x="83"/>
        <item x="84"/>
        <item x="141"/>
        <item x="85"/>
        <item x="86"/>
        <item x="87"/>
        <item x="142"/>
        <item x="88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16"/>
        <item x="117"/>
        <item x="108"/>
        <item x="109"/>
        <item x="110"/>
        <item x="111"/>
        <item x="112"/>
        <item x="113"/>
        <item x="114"/>
        <item x="115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31"/>
        <item x="132"/>
        <item x="129"/>
        <item x="133"/>
        <item x="134"/>
        <item x="135"/>
        <item x="136"/>
        <item x="143"/>
        <item x="144"/>
        <item x="145"/>
        <item x="146"/>
        <item x="147"/>
        <item x="148"/>
        <item x="149"/>
        <item x="150"/>
        <item x="151"/>
        <item x="89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90"/>
        <item x="91"/>
        <item x="92"/>
        <item x="93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94"/>
        <item x="95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3"/>
        <item x="214"/>
        <item x="212"/>
        <item x="215"/>
        <item x="216"/>
        <item x="217"/>
      </items>
    </pivotField>
    <pivotField showAll="0"/>
    <pivotField showAll="0"/>
    <pivotField showAll="0"/>
    <pivotField dataField="1" showAll="0"/>
  </pivotFields>
  <rowFields count="2">
    <field x="2"/>
    <field x="3"/>
  </rowFields>
  <rowItems count="9">
    <i>
      <x/>
    </i>
    <i>
      <x v="1"/>
    </i>
    <i>
      <x v="3"/>
    </i>
    <i>
      <x v="6"/>
    </i>
    <i>
      <x v="13"/>
    </i>
    <i>
      <x v="14"/>
    </i>
    <i>
      <x v="29"/>
    </i>
    <i>
      <x v="30"/>
    </i>
    <i>
      <x v="31"/>
    </i>
  </rowItems>
  <colItems count="1">
    <i/>
  </colItems>
  <pageFields count="2">
    <pageField fld="1" item="0" hier="-1"/>
    <pageField fld="0" item="0" hier="-1"/>
  </pageFields>
  <dataFields count="1">
    <dataField name="Montant Réalisé" fld="7" baseField="2" baseItem="2" numFmtId="166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Tableau croisé dynamique2" cacheId="6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 chartFormat="6" rowHeaderCaption="Durée résiduelle">
  <location ref="A3:G33" firstHeaderRow="1" firstDataRow="2" firstDataCol="1" rowPageCount="1" colPageCount="1"/>
  <pivotFields count="28">
    <pivotField axis="axisPage" showAll="0">
      <items count="5">
        <item x="3"/>
        <item x="1"/>
        <item x="2"/>
        <item x="0"/>
        <item t="default"/>
      </items>
    </pivotField>
    <pivotField showAll="0"/>
    <pivotField axis="axisRow" showAll="0" sortType="ascending">
      <items count="29">
        <item x="12"/>
        <item x="9"/>
        <item x="13"/>
        <item x="16"/>
        <item x="20"/>
        <item x="10"/>
        <item x="11"/>
        <item x="18"/>
        <item x="6"/>
        <item x="24"/>
        <item x="2"/>
        <item x="26"/>
        <item x="7"/>
        <item x="15"/>
        <item x="14"/>
        <item x="17"/>
        <item x="25"/>
        <item x="19"/>
        <item x="3"/>
        <item x="1"/>
        <item x="21"/>
        <item x="0"/>
        <item x="4"/>
        <item x="22"/>
        <item x="27"/>
        <item x="5"/>
        <item x="8"/>
        <item x="2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70" showAll="0"/>
    <pivotField numFmtId="170" showAll="0"/>
    <pivotField numFmtId="170" showAll="0"/>
    <pivotField numFmtId="44" showAll="0"/>
    <pivotField showAll="0"/>
    <pivotField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44" showAll="0"/>
    <pivotField axis="axisCol" numFmtId="2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numFmtId="167" showAll="0"/>
    <pivotField numFmtId="44" showAll="0"/>
    <pivotField numFmtId="44" showAll="0"/>
    <pivotField numFmtId="44" showAll="0"/>
    <pivotField numFmtId="44" showAll="0"/>
  </pivotFields>
  <rowFields count="1">
    <field x="2"/>
  </rowFields>
  <rowItems count="29">
    <i>
      <x v="3"/>
    </i>
    <i>
      <x v="27"/>
    </i>
    <i>
      <x v="24"/>
    </i>
    <i>
      <x v="9"/>
    </i>
    <i>
      <x v="10"/>
    </i>
    <i>
      <x v="11"/>
    </i>
    <i>
      <x v="15"/>
    </i>
    <i>
      <x v="5"/>
    </i>
    <i>
      <x v="13"/>
    </i>
    <i>
      <x v="14"/>
    </i>
    <i>
      <x v="18"/>
    </i>
    <i>
      <x v="16"/>
    </i>
    <i>
      <x v="25"/>
    </i>
    <i>
      <x v="2"/>
    </i>
    <i>
      <x v="20"/>
    </i>
    <i>
      <x v="17"/>
    </i>
    <i>
      <x v="23"/>
    </i>
    <i>
      <x v="12"/>
    </i>
    <i>
      <x v="22"/>
    </i>
    <i>
      <x v="26"/>
    </i>
    <i>
      <x v="8"/>
    </i>
    <i>
      <x v="1"/>
    </i>
    <i>
      <x v="19"/>
    </i>
    <i>
      <x/>
    </i>
    <i>
      <x v="21"/>
    </i>
    <i>
      <x v="6"/>
    </i>
    <i>
      <x v="7"/>
    </i>
    <i>
      <x v="4"/>
    </i>
    <i t="grand">
      <x/>
    </i>
  </rowItems>
  <colFields count="1">
    <field x="20"/>
  </colFields>
  <colItems count="6">
    <i>
      <x v="1"/>
    </i>
    <i>
      <x v="2"/>
    </i>
    <i>
      <x v="3"/>
    </i>
    <i>
      <x v="4"/>
    </i>
    <i>
      <x v="5"/>
    </i>
    <i t="grand">
      <x/>
    </i>
  </colItems>
  <pageFields count="1">
    <pageField fld="0" hier="-1"/>
  </pageFields>
  <dataFields count="1">
    <dataField name="Capital restant dû" fld="19" baseField="0" baseItem="15724648" numFmtId="169"/>
  </dataFields>
  <formats count="2">
    <format dxfId="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">
      <pivotArea outline="0" fieldPosition="0">
        <references count="1">
          <reference field="4294967294" count="1">
            <x v="0"/>
          </reference>
        </references>
      </pivotArea>
    </format>
  </formats>
  <chartFormats count="1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20" count="1" selected="0">
            <x v="1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20" count="1" selected="0">
            <x v="2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20" count="1" selected="0">
            <x v="3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20" count="1" selected="0">
            <x v="4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20" count="1" selected="0">
            <x v="5"/>
          </reference>
        </references>
      </pivotArea>
    </chartFormat>
    <chartFormat chart="1" format="0" series="1">
      <pivotArea type="data" outline="0" fieldPosition="0">
        <references count="2">
          <reference field="4294967294" count="1" selected="0">
            <x v="0"/>
          </reference>
          <reference field="20" count="1" selected="0">
            <x v="1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20" count="1" selected="0">
            <x v="2"/>
          </reference>
        </references>
      </pivotArea>
    </chartFormat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20" count="1" selected="0">
            <x v="3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20" count="1" selected="0">
            <x v="4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0"/>
          </reference>
          <reference field="20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Tableau croisé dynamique2" cacheId="6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 chartFormat="9" rowHeaderCaption="Durée résiduelle">
  <location ref="A3:G33" firstHeaderRow="1" firstDataRow="2" firstDataCol="1" rowPageCount="1" colPageCount="1"/>
  <pivotFields count="28">
    <pivotField axis="axisPage" showAll="0">
      <items count="5">
        <item x="3"/>
        <item x="1"/>
        <item x="2"/>
        <item x="0"/>
        <item t="default"/>
      </items>
    </pivotField>
    <pivotField showAll="0"/>
    <pivotField axis="axisRow" showAll="0" sortType="ascending">
      <items count="29">
        <item x="12"/>
        <item x="9"/>
        <item x="13"/>
        <item x="16"/>
        <item x="20"/>
        <item x="10"/>
        <item x="11"/>
        <item x="18"/>
        <item x="6"/>
        <item x="24"/>
        <item x="2"/>
        <item x="26"/>
        <item x="7"/>
        <item x="15"/>
        <item x="14"/>
        <item x="17"/>
        <item x="25"/>
        <item x="19"/>
        <item x="3"/>
        <item x="1"/>
        <item x="21"/>
        <item x="0"/>
        <item x="4"/>
        <item x="22"/>
        <item x="27"/>
        <item x="5"/>
        <item x="8"/>
        <item x="2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70" showAll="0"/>
    <pivotField numFmtId="170" showAll="0"/>
    <pivotField numFmtId="170" showAll="0"/>
    <pivotField numFmtId="44" showAll="0"/>
    <pivotField showAll="0"/>
    <pivotField showAll="0"/>
    <pivotField numFmtId="167" showAll="0"/>
    <pivotField numFmtId="167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44" showAll="0"/>
    <pivotField axis="axisCol" numFmtId="2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numFmtId="167" showAll="0"/>
    <pivotField numFmtId="44" showAll="0"/>
    <pivotField dataField="1" numFmtId="44" showAll="0"/>
    <pivotField numFmtId="44" showAll="0"/>
    <pivotField numFmtId="44" showAll="0"/>
  </pivotFields>
  <rowFields count="1">
    <field x="2"/>
  </rowFields>
  <rowItems count="29">
    <i>
      <x v="27"/>
    </i>
    <i>
      <x v="24"/>
    </i>
    <i>
      <x v="9"/>
    </i>
    <i>
      <x v="20"/>
    </i>
    <i>
      <x v="16"/>
    </i>
    <i>
      <x v="15"/>
    </i>
    <i>
      <x v="3"/>
    </i>
    <i>
      <x v="11"/>
    </i>
    <i>
      <x v="10"/>
    </i>
    <i>
      <x v="25"/>
    </i>
    <i>
      <x v="13"/>
    </i>
    <i>
      <x v="14"/>
    </i>
    <i>
      <x v="5"/>
    </i>
    <i>
      <x v="1"/>
    </i>
    <i>
      <x v="18"/>
    </i>
    <i>
      <x v="22"/>
    </i>
    <i>
      <x v="2"/>
    </i>
    <i>
      <x v="23"/>
    </i>
    <i>
      <x v="19"/>
    </i>
    <i>
      <x v="12"/>
    </i>
    <i>
      <x v="17"/>
    </i>
    <i>
      <x v="26"/>
    </i>
    <i>
      <x v="8"/>
    </i>
    <i>
      <x/>
    </i>
    <i>
      <x v="6"/>
    </i>
    <i>
      <x v="7"/>
    </i>
    <i>
      <x v="21"/>
    </i>
    <i>
      <x v="4"/>
    </i>
    <i t="grand">
      <x/>
    </i>
  </rowItems>
  <colFields count="1">
    <field x="20"/>
  </colFields>
  <colItems count="6">
    <i>
      <x v="1"/>
    </i>
    <i>
      <x v="2"/>
    </i>
    <i>
      <x v="3"/>
    </i>
    <i>
      <x v="4"/>
    </i>
    <i>
      <x v="5"/>
    </i>
    <i t="grand">
      <x/>
    </i>
  </colItems>
  <pageFields count="1">
    <pageField fld="0" hier="-1"/>
  </pageFields>
  <dataFields count="1">
    <dataField name="Annuité Intérêts" fld="25" baseField="0" baseItem="12120584" numFmtId="169"/>
  </dataFields>
  <chartFormats count="10">
    <chartFormat chart="5" format="10" series="1">
      <pivotArea type="data" outline="0" fieldPosition="0">
        <references count="2">
          <reference field="4294967294" count="1" selected="0">
            <x v="0"/>
          </reference>
          <reference field="20" count="1" selected="0">
            <x v="3"/>
          </reference>
        </references>
      </pivotArea>
    </chartFormat>
    <chartFormat chart="5" format="11" series="1">
      <pivotArea type="data" outline="0" fieldPosition="0">
        <references count="2">
          <reference field="4294967294" count="1" selected="0">
            <x v="0"/>
          </reference>
          <reference field="20" count="1" selected="0">
            <x v="4"/>
          </reference>
        </references>
      </pivotArea>
    </chartFormat>
    <chartFormat chart="5" format="12" series="1">
      <pivotArea type="data" outline="0" fieldPosition="0">
        <references count="2">
          <reference field="4294967294" count="1" selected="0">
            <x v="0"/>
          </reference>
          <reference field="20" count="1" selected="0">
            <x v="5"/>
          </reference>
        </references>
      </pivotArea>
    </chartFormat>
    <chartFormat chart="5" format="13" series="1">
      <pivotArea type="data" outline="0" fieldPosition="0">
        <references count="2">
          <reference field="4294967294" count="1" selected="0">
            <x v="0"/>
          </reference>
          <reference field="20" count="1" selected="0">
            <x v="1"/>
          </reference>
        </references>
      </pivotArea>
    </chartFormat>
    <chartFormat chart="5" format="14" series="1">
      <pivotArea type="data" outline="0" fieldPosition="0">
        <references count="2">
          <reference field="4294967294" count="1" selected="0">
            <x v="0"/>
          </reference>
          <reference field="20" count="1" selected="0">
            <x v="2"/>
          </reference>
        </references>
      </pivotArea>
    </chartFormat>
    <chartFormat chart="7" format="0" series="1">
      <pivotArea type="data" outline="0" fieldPosition="0">
        <references count="2">
          <reference field="4294967294" count="1" selected="0">
            <x v="0"/>
          </reference>
          <reference field="20" count="1" selected="0">
            <x v="1"/>
          </reference>
        </references>
      </pivotArea>
    </chartFormat>
    <chartFormat chart="7" format="1" series="1">
      <pivotArea type="data" outline="0" fieldPosition="0">
        <references count="2">
          <reference field="4294967294" count="1" selected="0">
            <x v="0"/>
          </reference>
          <reference field="20" count="1" selected="0">
            <x v="2"/>
          </reference>
        </references>
      </pivotArea>
    </chartFormat>
    <chartFormat chart="7" format="2" series="1">
      <pivotArea type="data" outline="0" fieldPosition="0">
        <references count="2">
          <reference field="4294967294" count="1" selected="0">
            <x v="0"/>
          </reference>
          <reference field="20" count="1" selected="0">
            <x v="3"/>
          </reference>
        </references>
      </pivotArea>
    </chartFormat>
    <chartFormat chart="7" format="3" series="1">
      <pivotArea type="data" outline="0" fieldPosition="0">
        <references count="2">
          <reference field="4294967294" count="1" selected="0">
            <x v="0"/>
          </reference>
          <reference field="20" count="1" selected="0">
            <x v="4"/>
          </reference>
        </references>
      </pivotArea>
    </chartFormat>
    <chartFormat chart="7" format="4" series="1">
      <pivotArea type="data" outline="0" fieldPosition="0">
        <references count="2">
          <reference field="4294967294" count="1" selected="0">
            <x v="0"/>
          </reference>
          <reference field="20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2" cacheId="1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 chartFormat="2">
  <location ref="G2:H33" firstHeaderRow="1" firstDataRow="1" firstDataCol="1"/>
  <pivotFields count="3">
    <pivotField showAll="0"/>
    <pivotField axis="axisRow" showAll="0" sortType="descending">
      <items count="3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4"/>
        <item x="13"/>
        <item x="15"/>
        <item x="16"/>
        <item x="18"/>
        <item x="17"/>
        <item x="19"/>
        <item x="20"/>
        <item x="21"/>
        <item x="23"/>
        <item x="22"/>
        <item x="24"/>
        <item x="25"/>
        <item x="26"/>
        <item x="27"/>
        <item x="28"/>
        <item x="2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166" showAll="0"/>
  </pivotFields>
  <rowFields count="1">
    <field x="1"/>
  </rowFields>
  <rowItems count="31">
    <i>
      <x v="2"/>
    </i>
    <i>
      <x v="6"/>
    </i>
    <i>
      <x v="3"/>
    </i>
    <i>
      <x v="4"/>
    </i>
    <i>
      <x v="22"/>
    </i>
    <i>
      <x v="12"/>
    </i>
    <i>
      <x v="13"/>
    </i>
    <i>
      <x v="20"/>
    </i>
    <i>
      <x v="5"/>
    </i>
    <i>
      <x v="26"/>
    </i>
    <i>
      <x v="14"/>
    </i>
    <i>
      <x v="21"/>
    </i>
    <i>
      <x v="27"/>
    </i>
    <i>
      <x v="24"/>
    </i>
    <i>
      <x v="7"/>
    </i>
    <i>
      <x v="16"/>
    </i>
    <i>
      <x v="15"/>
    </i>
    <i>
      <x v="10"/>
    </i>
    <i>
      <x v="19"/>
    </i>
    <i>
      <x v="9"/>
    </i>
    <i>
      <x v="17"/>
    </i>
    <i>
      <x v="23"/>
    </i>
    <i>
      <x v="28"/>
    </i>
    <i>
      <x/>
    </i>
    <i>
      <x v="8"/>
    </i>
    <i>
      <x v="18"/>
    </i>
    <i>
      <x v="1"/>
    </i>
    <i>
      <x v="29"/>
    </i>
    <i>
      <x v="25"/>
    </i>
    <i>
      <x v="11"/>
    </i>
    <i t="grand">
      <x/>
    </i>
  </rowItems>
  <colItems count="1">
    <i/>
  </colItems>
  <dataFields count="1">
    <dataField name="Montant Cumulé" fld="2" baseField="1" baseItem="0" numFmtId="16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3" cacheId="2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3:B87" firstHeaderRow="1" firstDataRow="1" firstDataCol="1"/>
  <pivotFields count="20">
    <pivotField axis="axisRow" showAll="0">
      <items count="5">
        <item x="1"/>
        <item x="2"/>
        <item x="0"/>
        <item x="3"/>
        <item t="default"/>
      </items>
    </pivotField>
    <pivotField axis="axisRow" showAll="0" sortType="descending">
      <items count="7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0"/>
    <field x="1"/>
  </rowFields>
  <rowItems count="84">
    <i>
      <x/>
    </i>
    <i r="1">
      <x v="65"/>
    </i>
    <i r="1">
      <x v="30"/>
    </i>
    <i r="1">
      <x v="6"/>
    </i>
    <i r="1">
      <x v="26"/>
    </i>
    <i r="1">
      <x v="34"/>
    </i>
    <i r="1">
      <x v="58"/>
    </i>
    <i r="1">
      <x v="62"/>
    </i>
    <i r="1">
      <x v="48"/>
    </i>
    <i r="1">
      <x v="59"/>
    </i>
    <i r="1">
      <x v="8"/>
    </i>
    <i r="1">
      <x v="63"/>
    </i>
    <i r="1">
      <x v="53"/>
    </i>
    <i r="1">
      <x v="50"/>
    </i>
    <i r="1">
      <x v="32"/>
    </i>
    <i r="1">
      <x v="60"/>
    </i>
    <i r="1">
      <x v="13"/>
    </i>
    <i r="1">
      <x v="37"/>
    </i>
    <i r="1">
      <x v="7"/>
    </i>
    <i r="1">
      <x v="17"/>
    </i>
    <i r="1">
      <x v="49"/>
    </i>
    <i r="1">
      <x v="14"/>
    </i>
    <i r="1">
      <x v="66"/>
    </i>
    <i r="1">
      <x v="73"/>
    </i>
    <i r="1">
      <x v="36"/>
    </i>
    <i>
      <x v="1"/>
    </i>
    <i r="1">
      <x v="30"/>
    </i>
    <i r="1">
      <x v="19"/>
    </i>
    <i r="1">
      <x v="12"/>
    </i>
    <i r="1">
      <x v="11"/>
    </i>
    <i r="1">
      <x v="38"/>
    </i>
    <i r="1">
      <x v="59"/>
    </i>
    <i>
      <x v="2"/>
    </i>
    <i r="1">
      <x v="29"/>
    </i>
    <i r="1">
      <x v="20"/>
    </i>
    <i r="1">
      <x v="42"/>
    </i>
    <i r="1">
      <x v="65"/>
    </i>
    <i r="1">
      <x v="55"/>
    </i>
    <i r="1">
      <x v="46"/>
    </i>
    <i r="1">
      <x v="33"/>
    </i>
    <i r="1">
      <x v="16"/>
    </i>
    <i r="1">
      <x v="44"/>
    </i>
    <i r="1">
      <x v="45"/>
    </i>
    <i r="1">
      <x v="43"/>
    </i>
    <i r="1">
      <x v="56"/>
    </i>
    <i r="1">
      <x v="68"/>
    </i>
    <i r="1">
      <x v="27"/>
    </i>
    <i r="1">
      <x v="69"/>
    </i>
    <i r="1">
      <x v="47"/>
    </i>
    <i r="1">
      <x v="75"/>
    </i>
    <i r="1">
      <x v="1"/>
    </i>
    <i r="1">
      <x v="57"/>
    </i>
    <i r="1">
      <x v="2"/>
    </i>
    <i r="1">
      <x v="10"/>
    </i>
    <i r="1">
      <x v="15"/>
    </i>
    <i r="1">
      <x v="72"/>
    </i>
    <i r="1">
      <x v="61"/>
    </i>
    <i r="1">
      <x v="74"/>
    </i>
    <i r="1">
      <x v="9"/>
    </i>
    <i r="1">
      <x v="22"/>
    </i>
    <i r="1">
      <x v="21"/>
    </i>
    <i r="1">
      <x v="28"/>
    </i>
    <i r="1">
      <x v="71"/>
    </i>
    <i r="1">
      <x v="35"/>
    </i>
    <i r="1">
      <x v="3"/>
    </i>
    <i r="1">
      <x v="64"/>
    </i>
    <i r="1">
      <x v="18"/>
    </i>
    <i r="1">
      <x v="24"/>
    </i>
    <i r="1">
      <x v="4"/>
    </i>
    <i r="1">
      <x v="67"/>
    </i>
    <i r="1">
      <x v="23"/>
    </i>
    <i r="1">
      <x v="54"/>
    </i>
    <i r="1">
      <x v="52"/>
    </i>
    <i r="1">
      <x v="25"/>
    </i>
    <i r="1">
      <x v="40"/>
    </i>
    <i r="1">
      <x v="41"/>
    </i>
    <i r="1">
      <x v="5"/>
    </i>
    <i r="1">
      <x v="51"/>
    </i>
    <i r="1">
      <x v="31"/>
    </i>
    <i r="1">
      <x/>
    </i>
    <i r="1">
      <x v="39"/>
    </i>
    <i>
      <x v="3"/>
    </i>
    <i r="1">
      <x v="70"/>
    </i>
    <i t="grand">
      <x/>
    </i>
  </rowItems>
  <colItems count="1">
    <i/>
  </colItems>
  <dataFields count="1">
    <dataField name="Somme de Capital restant dû au 31/12/N" fld="7" baseField="0" baseItem="0" numFmtId="168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eau croisé dynamique1" cacheId="12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 rowHeaderCaption="">
  <location ref="A3:G16" firstHeaderRow="1" firstDataRow="2" firstDataCol="1"/>
  <pivotFields count="6">
    <pivotField axis="axisCol" showAll="0" defaultSubtotal="0">
      <items count="5">
        <item x="0"/>
        <item x="1"/>
        <item x="2"/>
        <item x="3"/>
        <item x="4"/>
      </items>
    </pivotField>
    <pivotField axis="axisRow" showAll="0">
      <items count="3">
        <item x="0"/>
        <item x="1"/>
        <item t="default"/>
      </items>
    </pivotField>
    <pivotField axis="axisRow" showAll="0">
      <items count="9">
        <item sd="0" x="0"/>
        <item sd="0" x="3"/>
        <item sd="0" x="5"/>
        <item sd="0" x="1"/>
        <item sd="0" x="7"/>
        <item sd="0" x="2"/>
        <item sd="0" x="4"/>
        <item sd="0" x="6"/>
        <item t="default"/>
      </items>
    </pivotField>
    <pivotField dataField="1" numFmtId="44" showAll="0"/>
    <pivotField axis="axisRow" showAll="0" sortType="descending">
      <items count="3884">
        <item x="2"/>
        <item x="3"/>
        <item x="1385"/>
        <item x="5"/>
        <item x="6"/>
        <item x="3355"/>
        <item x="3356"/>
        <item x="3750"/>
        <item x="8"/>
        <item x="9"/>
        <item x="1423"/>
        <item x="11"/>
        <item x="13"/>
        <item x="14"/>
        <item x="16"/>
        <item x="3357"/>
        <item x="2732"/>
        <item x="20"/>
        <item x="3358"/>
        <item x="1425"/>
        <item x="23"/>
        <item x="25"/>
        <item x="26"/>
        <item x="27"/>
        <item x="3359"/>
        <item x="2734"/>
        <item x="1426"/>
        <item x="2183"/>
        <item x="3360"/>
        <item x="1141"/>
        <item x="2736"/>
        <item x="3361"/>
        <item x="3362"/>
        <item x="31"/>
        <item x="32"/>
        <item x="3363"/>
        <item x="34"/>
        <item x="38"/>
        <item x="3624"/>
        <item x="39"/>
        <item x="2742"/>
        <item x="40"/>
        <item x="2743"/>
        <item x="2187"/>
        <item x="3364"/>
        <item x="2744"/>
        <item x="3365"/>
        <item x="1431"/>
        <item x="43"/>
        <item x="3574"/>
        <item x="44"/>
        <item x="2746"/>
        <item x="47"/>
        <item x="3366"/>
        <item x="3367"/>
        <item x="49"/>
        <item x="1434"/>
        <item x="2190"/>
        <item x="2750"/>
        <item x="52"/>
        <item x="3368"/>
        <item x="3625"/>
        <item x="2752"/>
        <item x="3369"/>
        <item x="58"/>
        <item m="1" x="3766"/>
        <item x="3370"/>
        <item x="2756"/>
        <item x="3371"/>
        <item x="3372"/>
        <item x="60"/>
        <item x="3626"/>
        <item x="3627"/>
        <item x="62"/>
        <item x="3628"/>
        <item x="2760"/>
        <item x="3373"/>
        <item x="3374"/>
        <item x="2763"/>
        <item x="3375"/>
        <item x="1436"/>
        <item x="2765"/>
        <item x="1437"/>
        <item x="3629"/>
        <item x="64"/>
        <item x="1438"/>
        <item x="66"/>
        <item x="3376"/>
        <item x="3630"/>
        <item x="70"/>
        <item x="71"/>
        <item x="3377"/>
        <item x="74"/>
        <item x="75"/>
        <item x="76"/>
        <item x="1441"/>
        <item x="77"/>
        <item x="3378"/>
        <item x="3379"/>
        <item x="3380"/>
        <item x="79"/>
        <item x="80"/>
        <item x="81"/>
        <item x="2773"/>
        <item x="84"/>
        <item x="2774"/>
        <item x="86"/>
        <item x="87"/>
        <item x="88"/>
        <item x="89"/>
        <item x="2198"/>
        <item x="95"/>
        <item x="2200"/>
        <item x="96"/>
        <item x="97"/>
        <item x="100"/>
        <item x="101"/>
        <item x="102"/>
        <item x="103"/>
        <item x="3381"/>
        <item x="104"/>
        <item x="105"/>
        <item x="107"/>
        <item x="2203"/>
        <item x="108"/>
        <item x="109"/>
        <item x="3382"/>
        <item x="2205"/>
        <item x="2206"/>
        <item x="117"/>
        <item x="118"/>
        <item x="119"/>
        <item x="120"/>
        <item x="3383"/>
        <item x="2784"/>
        <item x="122"/>
        <item x="2211"/>
        <item x="125"/>
        <item x="126"/>
        <item x="127"/>
        <item x="128"/>
        <item x="129"/>
        <item x="130"/>
        <item x="131"/>
        <item x="134"/>
        <item x="2212"/>
        <item x="1453"/>
        <item x="2214"/>
        <item x="141"/>
        <item x="142"/>
        <item x="143"/>
        <item x="144"/>
        <item x="145"/>
        <item x="146"/>
        <item x="147"/>
        <item x="1454"/>
        <item x="149"/>
        <item x="152"/>
        <item x="153"/>
        <item m="1" x="3830"/>
        <item x="154"/>
        <item x="155"/>
        <item x="2789"/>
        <item x="2217"/>
        <item x="161"/>
        <item x="162"/>
        <item x="163"/>
        <item x="166"/>
        <item x="3384"/>
        <item x="168"/>
        <item x="2791"/>
        <item x="170"/>
        <item x="1457"/>
        <item x="171"/>
        <item x="2219"/>
        <item x="2220"/>
        <item x="175"/>
        <item x="176"/>
        <item x="177"/>
        <item x="178"/>
        <item x="179"/>
        <item x="180"/>
        <item x="3385"/>
        <item x="183"/>
        <item x="2795"/>
        <item x="186"/>
        <item x="188"/>
        <item x="2223"/>
        <item x="189"/>
        <item x="191"/>
        <item x="192"/>
        <item x="3386"/>
        <item x="201"/>
        <item x="202"/>
        <item x="203"/>
        <item x="2224"/>
        <item x="3387"/>
        <item x="207"/>
        <item m="1" x="3859"/>
        <item x="208"/>
        <item x="209"/>
        <item x="210"/>
        <item x="212"/>
        <item x="213"/>
        <item x="214"/>
        <item x="215"/>
        <item x="2226"/>
        <item x="219"/>
        <item x="221"/>
        <item x="1463"/>
        <item x="222"/>
        <item x="224"/>
        <item x="228"/>
        <item x="3388"/>
        <item x="1464"/>
        <item x="3389"/>
        <item m="1" x="3778"/>
        <item m="1" x="3827"/>
        <item x="3391"/>
        <item x="3392"/>
        <item m="1" x="3831"/>
        <item x="3393"/>
        <item x="230"/>
        <item x="231"/>
        <item x="232"/>
        <item x="3394"/>
        <item x="3395"/>
        <item x="1466"/>
        <item x="235"/>
        <item x="1468"/>
        <item x="238"/>
        <item x="1471"/>
        <item m="1" x="3869"/>
        <item x="3397"/>
        <item x="3398"/>
        <item x="242"/>
        <item x="1472"/>
        <item x="3399"/>
        <item x="3400"/>
        <item m="1" x="3849"/>
        <item x="3402"/>
        <item x="2241"/>
        <item x="2827"/>
        <item x="249"/>
        <item x="253"/>
        <item x="2244"/>
        <item x="2245"/>
        <item x="2838"/>
        <item x="1476"/>
        <item x="254"/>
        <item x="1477"/>
        <item x="3403"/>
        <item m="1" x="3864"/>
        <item x="3405"/>
        <item x="257"/>
        <item m="1" x="3776"/>
        <item x="2254"/>
        <item x="3406"/>
        <item x="259"/>
        <item x="260"/>
        <item x="262"/>
        <item m="1" x="3781"/>
        <item x="3408"/>
        <item m="1" x="3771"/>
        <item m="1" x="3837"/>
        <item m="1" x="3767"/>
        <item m="1" x="3811"/>
        <item m="1" x="3797"/>
        <item m="1" x="3843"/>
        <item x="3409"/>
        <item m="1" x="3874"/>
        <item m="1" x="3876"/>
        <item x="2259"/>
        <item x="2260"/>
        <item x="3411"/>
        <item m="1" x="3862"/>
        <item x="268"/>
        <item x="2261"/>
        <item x="271"/>
        <item x="272"/>
        <item x="3575"/>
        <item x="273"/>
        <item m="1" x="3773"/>
        <item x="275"/>
        <item m="1" x="3777"/>
        <item x="2265"/>
        <item x="3414"/>
        <item m="1" x="3835"/>
        <item x="3631"/>
        <item x="2861"/>
        <item x="276"/>
        <item x="277"/>
        <item x="278"/>
        <item x="279"/>
        <item x="280"/>
        <item m="1" x="3872"/>
        <item x="281"/>
        <item x="2266"/>
        <item m="1" x="3834"/>
        <item x="283"/>
        <item x="3632"/>
        <item x="284"/>
        <item x="285"/>
        <item x="286"/>
        <item x="1143"/>
        <item x="3633"/>
        <item m="1" x="3833"/>
        <item x="3634"/>
        <item x="290"/>
        <item x="3635"/>
        <item x="3636"/>
        <item x="3637"/>
        <item x="2867"/>
        <item x="3415"/>
        <item x="295"/>
        <item x="3638"/>
        <item x="3639"/>
        <item x="3640"/>
        <item x="3641"/>
        <item x="2271"/>
        <item x="3416"/>
        <item x="2272"/>
        <item x="298"/>
        <item x="1482"/>
        <item m="1" x="3860"/>
        <item x="3417"/>
        <item x="3642"/>
        <item x="3643"/>
        <item x="3644"/>
        <item x="2273"/>
        <item x="1485"/>
        <item x="305"/>
        <item m="1" x="3772"/>
        <item x="3645"/>
        <item x="306"/>
        <item x="2274"/>
        <item x="1486"/>
        <item x="3576"/>
        <item x="3577"/>
        <item x="3578"/>
        <item x="308"/>
        <item x="1487"/>
        <item x="1150"/>
        <item x="1393"/>
        <item x="3646"/>
        <item x="1488"/>
        <item x="2275"/>
        <item x="3764"/>
        <item x="3647"/>
        <item x="310"/>
        <item x="3648"/>
        <item x="3649"/>
        <item m="1" x="3840"/>
        <item x="313"/>
        <item x="314"/>
        <item x="3650"/>
        <item m="1" x="3851"/>
        <item x="316"/>
        <item x="317"/>
        <item m="1" x="3882"/>
        <item x="318"/>
        <item x="2721"/>
        <item x="320"/>
        <item x="1394"/>
        <item x="3752"/>
        <item x="322"/>
        <item x="323"/>
        <item x="325"/>
        <item x="3419"/>
        <item x="329"/>
        <item x="330"/>
        <item x="331"/>
        <item x="332"/>
        <item x="1490"/>
        <item x="3420"/>
        <item x="335"/>
        <item x="1395"/>
        <item x="1491"/>
        <item x="3579"/>
        <item x="336"/>
        <item m="1" x="3844"/>
        <item x="337"/>
        <item x="338"/>
        <item x="339"/>
        <item x="1396"/>
        <item x="1398"/>
        <item x="343"/>
        <item x="1494"/>
        <item x="347"/>
        <item x="348"/>
        <item x="349"/>
        <item x="350"/>
        <item x="351"/>
        <item x="353"/>
        <item x="354"/>
        <item x="356"/>
        <item x="357"/>
        <item x="358"/>
        <item x="359"/>
        <item x="360"/>
        <item x="361"/>
        <item x="362"/>
        <item x="1399"/>
        <item x="365"/>
        <item m="1" x="3855"/>
        <item x="366"/>
        <item x="2888"/>
        <item x="367"/>
        <item x="368"/>
        <item x="1400"/>
        <item x="1401"/>
        <item x="372"/>
        <item x="3651"/>
        <item x="375"/>
        <item x="3179"/>
        <item x="3244"/>
        <item x="3652"/>
        <item x="1402"/>
        <item x="376"/>
        <item x="379"/>
        <item x="381"/>
        <item x="3421"/>
        <item x="383"/>
        <item x="385"/>
        <item x="3422"/>
        <item x="3423"/>
        <item m="1" x="3865"/>
        <item x="3424"/>
        <item x="3425"/>
        <item x="2288"/>
        <item x="3426"/>
        <item x="3427"/>
        <item x="3428"/>
        <item x="2289"/>
        <item x="1506"/>
        <item x="390"/>
        <item x="3429"/>
        <item x="391"/>
        <item m="1" x="3786"/>
        <item x="393"/>
        <item x="394"/>
        <item x="400"/>
        <item m="1" x="3846"/>
        <item m="1" x="3810"/>
        <item x="2291"/>
        <item x="1515"/>
        <item x="3430"/>
        <item x="402"/>
        <item x="403"/>
        <item x="2292"/>
        <item x="405"/>
        <item x="406"/>
        <item x="407"/>
        <item x="408"/>
        <item x="410"/>
        <item m="1" x="3816"/>
        <item x="3431"/>
        <item x="2294"/>
        <item x="3432"/>
        <item x="3433"/>
        <item x="414"/>
        <item x="415"/>
        <item x="416"/>
        <item x="2912"/>
        <item m="1" x="3863"/>
        <item x="2295"/>
        <item x="2916"/>
        <item x="421"/>
        <item x="3434"/>
        <item x="423"/>
        <item x="424"/>
        <item x="425"/>
        <item x="2297"/>
        <item x="426"/>
        <item x="3653"/>
        <item m="1" x="3785"/>
        <item m="1" x="3768"/>
        <item m="1" x="3790"/>
        <item x="427"/>
        <item x="2924"/>
        <item x="433"/>
        <item x="3435"/>
        <item m="1" x="3780"/>
        <item x="2926"/>
        <item m="1" x="3784"/>
        <item x="2927"/>
        <item x="2928"/>
        <item x="438"/>
        <item x="440"/>
        <item x="2298"/>
        <item x="3437"/>
        <item x="441"/>
        <item x="3438"/>
        <item x="447"/>
        <item x="1524"/>
        <item x="3439"/>
        <item x="2301"/>
        <item x="1391"/>
        <item x="449"/>
        <item x="450"/>
        <item x="453"/>
        <item x="454"/>
        <item x="1528"/>
        <item x="3440"/>
        <item x="2936"/>
        <item x="3441"/>
        <item x="3442"/>
        <item x="457"/>
        <item x="3443"/>
        <item x="458"/>
        <item m="1" x="3854"/>
        <item x="459"/>
        <item x="2166"/>
        <item x="3444"/>
        <item x="1533"/>
        <item x="1404"/>
        <item x="1534"/>
        <item x="463"/>
        <item x="3654"/>
        <item x="1535"/>
        <item x="464"/>
        <item x="3580"/>
        <item x="465"/>
        <item x="466"/>
        <item x="467"/>
        <item x="469"/>
        <item x="471"/>
        <item x="472"/>
        <item x="2306"/>
        <item x="473"/>
        <item x="2462"/>
        <item x="1160"/>
        <item x="2944"/>
        <item x="2945"/>
        <item x="1933"/>
        <item x="3655"/>
        <item x="3445"/>
        <item x="3446"/>
        <item x="3656"/>
        <item x="3447"/>
        <item x="3181"/>
        <item x="476"/>
        <item x="477"/>
        <item x="3657"/>
        <item x="3753"/>
        <item x="3754"/>
        <item x="479"/>
        <item x="480"/>
        <item x="3658"/>
        <item x="483"/>
        <item m="1" x="3881"/>
        <item x="3659"/>
        <item x="3660"/>
        <item x="3661"/>
        <item x="3662"/>
        <item x="3663"/>
        <item x="1540"/>
        <item x="484"/>
        <item x="3449"/>
        <item x="3581"/>
        <item x="2950"/>
        <item x="485"/>
        <item x="2312"/>
        <item x="3664"/>
        <item x="2313"/>
        <item x="2314"/>
        <item x="2315"/>
        <item x="3665"/>
        <item x="488"/>
        <item x="1542"/>
        <item x="489"/>
        <item x="1543"/>
        <item x="490"/>
        <item x="491"/>
        <item x="492"/>
        <item x="493"/>
        <item x="494"/>
        <item x="3765"/>
        <item x="496"/>
        <item x="2317"/>
        <item x="3450"/>
        <item x="499"/>
        <item x="3451"/>
        <item x="3666"/>
        <item x="1545"/>
        <item x="3667"/>
        <item x="3452"/>
        <item x="3668"/>
        <item x="3669"/>
        <item x="3670"/>
        <item x="501"/>
        <item x="502"/>
        <item x="503"/>
        <item x="504"/>
        <item x="1405"/>
        <item x="506"/>
        <item x="507"/>
        <item x="3453"/>
        <item m="1" x="3798"/>
        <item x="1407"/>
        <item x="1408"/>
        <item x="2955"/>
        <item x="1409"/>
        <item x="3454"/>
        <item x="512"/>
        <item x="3255"/>
        <item x="3671"/>
        <item x="3672"/>
        <item x="1555"/>
        <item x="514"/>
        <item x="3455"/>
        <item x="515"/>
        <item x="3755"/>
        <item x="3756"/>
        <item x="2957"/>
        <item x="517"/>
        <item x="518"/>
        <item x="520"/>
        <item x="521"/>
        <item x="522"/>
        <item x="523"/>
        <item x="525"/>
        <item x="526"/>
        <item m="1" x="3807"/>
        <item x="528"/>
        <item x="530"/>
        <item m="1" x="3841"/>
        <item x="531"/>
        <item x="3762"/>
        <item x="533"/>
        <item x="2962"/>
        <item x="534"/>
        <item x="535"/>
        <item x="536"/>
        <item x="2963"/>
        <item x="3456"/>
        <item x="1167"/>
        <item x="539"/>
        <item m="1" x="3779"/>
        <item x="541"/>
        <item x="544"/>
        <item x="2322"/>
        <item x="1410"/>
        <item x="3457"/>
        <item x="3458"/>
        <item x="548"/>
        <item x="2324"/>
        <item x="549"/>
        <item m="1" x="3856"/>
        <item x="3673"/>
        <item x="1567"/>
        <item x="1568"/>
        <item x="2325"/>
        <item x="3459"/>
        <item x="2326"/>
        <item m="1" x="3804"/>
        <item x="553"/>
        <item x="2329"/>
        <item x="555"/>
        <item x="3460"/>
        <item x="3757"/>
        <item x="557"/>
        <item x="3473"/>
        <item x="1576"/>
        <item x="558"/>
        <item x="3461"/>
        <item x="2982"/>
        <item x="559"/>
        <item x="3462"/>
        <item x="3463"/>
        <item m="1" x="3879"/>
        <item x="3464"/>
        <item x="1581"/>
        <item x="3674"/>
        <item x="3465"/>
        <item x="568"/>
        <item x="569"/>
        <item m="1" x="3788"/>
        <item x="572"/>
        <item x="573"/>
        <item x="574"/>
        <item x="2340"/>
        <item x="1584"/>
        <item x="3467"/>
        <item x="3468"/>
        <item x="3582"/>
        <item x="577"/>
        <item x="1587"/>
        <item x="580"/>
        <item x="1588"/>
        <item x="1589"/>
        <item x="581"/>
        <item x="582"/>
        <item x="1590"/>
        <item m="1" x="3826"/>
        <item x="583"/>
        <item m="1" x="3787"/>
        <item m="1" x="3809"/>
        <item x="585"/>
        <item m="1" x="3801"/>
        <item x="3675"/>
        <item x="3469"/>
        <item x="3470"/>
        <item x="2993"/>
        <item x="3676"/>
        <item x="588"/>
        <item x="3677"/>
        <item x="1594"/>
        <item x="1595"/>
        <item x="3471"/>
        <item x="590"/>
        <item m="1" x="3823"/>
        <item x="1169"/>
        <item x="3678"/>
        <item x="3679"/>
        <item x="592"/>
        <item x="595"/>
        <item x="3680"/>
        <item x="3681"/>
        <item x="1597"/>
        <item x="3682"/>
        <item x="3683"/>
        <item x="3684"/>
        <item x="3583"/>
        <item x="602"/>
        <item x="3685"/>
        <item x="2168"/>
        <item x="3686"/>
        <item x="1599"/>
        <item x="3687"/>
        <item x="604"/>
        <item x="2996"/>
        <item x="2160"/>
        <item x="3688"/>
        <item x="3474"/>
        <item x="3584"/>
        <item x="607"/>
        <item x="2345"/>
        <item x="610"/>
        <item m="1" x="3845"/>
        <item x="611"/>
        <item x="2998"/>
        <item x="2346"/>
        <item m="1" x="3789"/>
        <item x="617"/>
        <item x="3475"/>
        <item x="1604"/>
        <item x="3476"/>
        <item x="619"/>
        <item x="1605"/>
        <item x="622"/>
        <item x="3689"/>
        <item x="3477"/>
        <item x="3350"/>
        <item x="3690"/>
        <item x="3691"/>
        <item x="624"/>
        <item x="627"/>
        <item m="1" x="3799"/>
        <item x="629"/>
        <item m="1" x="3814"/>
        <item x="630"/>
        <item x="3478"/>
        <item x="3692"/>
        <item x="632"/>
        <item m="1" x="3793"/>
        <item x="3001"/>
        <item x="1803"/>
        <item x="3585"/>
        <item x="2352"/>
        <item x="635"/>
        <item x="1176"/>
        <item x="636"/>
        <item x="637"/>
        <item x="638"/>
        <item x="3479"/>
        <item x="3480"/>
        <item x="1609"/>
        <item x="1611"/>
        <item x="3586"/>
        <item x="3587"/>
        <item x="644"/>
        <item x="1613"/>
        <item x="645"/>
        <item x="648"/>
        <item x="649"/>
        <item x="654"/>
        <item x="3481"/>
        <item x="3482"/>
        <item x="655"/>
        <item x="1389"/>
        <item x="2170"/>
        <item x="1414"/>
        <item x="2726"/>
        <item x="662"/>
        <item x="2357"/>
        <item x="3483"/>
        <item x="3017"/>
        <item x="664"/>
        <item x="3693"/>
        <item x="3484"/>
        <item x="1623"/>
        <item x="669"/>
        <item m="1" x="3847"/>
        <item x="671"/>
        <item m="1" x="3820"/>
        <item x="672"/>
        <item m="1" x="3782"/>
        <item x="3588"/>
        <item x="3589"/>
        <item x="675"/>
        <item x="3022"/>
        <item x="2359"/>
        <item x="3485"/>
        <item x="1626"/>
        <item x="3694"/>
        <item x="3486"/>
        <item x="677"/>
        <item x="680"/>
        <item m="1" x="3774"/>
        <item x="683"/>
        <item x="686"/>
        <item x="687"/>
        <item x="3488"/>
        <item x="688"/>
        <item x="689"/>
        <item x="2360"/>
        <item x="691"/>
        <item x="692"/>
        <item x="694"/>
        <item x="695"/>
        <item x="2362"/>
        <item x="3026"/>
        <item x="3489"/>
        <item x="2363"/>
        <item x="697"/>
        <item x="700"/>
        <item x="701"/>
        <item x="3590"/>
        <item x="704"/>
        <item x="706"/>
        <item x="707"/>
        <item x="3490"/>
        <item x="708"/>
        <item x="3491"/>
        <item x="711"/>
        <item x="713"/>
        <item x="3492"/>
        <item x="716"/>
        <item x="717"/>
        <item x="3032"/>
        <item x="3493"/>
        <item x="719"/>
        <item x="3033"/>
        <item x="721"/>
        <item x="722"/>
        <item x="723"/>
        <item x="724"/>
        <item x="2369"/>
        <item x="725"/>
        <item x="1639"/>
        <item x="726"/>
        <item x="727"/>
        <item x="728"/>
        <item x="730"/>
        <item x="731"/>
        <item x="3494"/>
        <item x="3495"/>
        <item x="1643"/>
        <item x="3037"/>
        <item x="3695"/>
        <item x="3758"/>
        <item x="3759"/>
        <item x="3696"/>
        <item x="735"/>
        <item x="3697"/>
        <item x="3496"/>
        <item x="736"/>
        <item x="3038"/>
        <item x="738"/>
        <item x="1645"/>
        <item x="741"/>
        <item x="1647"/>
        <item x="3039"/>
        <item x="3497"/>
        <item x="745"/>
        <item x="746"/>
        <item x="747"/>
        <item x="3498"/>
        <item x="2372"/>
        <item x="1649"/>
        <item x="749"/>
        <item x="2374"/>
        <item x="2375"/>
        <item x="3499"/>
        <item x="750"/>
        <item x="2376"/>
        <item x="753"/>
        <item x="755"/>
        <item x="758"/>
        <item x="3500"/>
        <item x="760"/>
        <item x="3591"/>
        <item x="1652"/>
        <item x="764"/>
        <item x="765"/>
        <item x="766"/>
        <item x="2377"/>
        <item x="767"/>
        <item x="769"/>
        <item x="770"/>
        <item x="771"/>
        <item x="3501"/>
        <item x="3052"/>
        <item x="3053"/>
        <item x="773"/>
        <item x="3510"/>
        <item x="775"/>
        <item x="776"/>
        <item x="2380"/>
        <item x="777"/>
        <item x="778"/>
        <item x="2381"/>
        <item x="779"/>
        <item x="781"/>
        <item x="3502"/>
        <item x="3503"/>
        <item x="783"/>
        <item x="2382"/>
        <item x="784"/>
        <item x="786"/>
        <item x="1182"/>
        <item x="2383"/>
        <item x="3504"/>
        <item x="3056"/>
        <item x="3505"/>
        <item x="1661"/>
        <item x="789"/>
        <item x="790"/>
        <item x="791"/>
        <item x="792"/>
        <item x="794"/>
        <item x="2385"/>
        <item x="795"/>
        <item x="3506"/>
        <item x="3507"/>
        <item x="796"/>
        <item x="3508"/>
        <item x="797"/>
        <item x="798"/>
        <item x="3592"/>
        <item x="799"/>
        <item x="800"/>
        <item x="801"/>
        <item x="802"/>
        <item x="3509"/>
        <item x="1663"/>
        <item x="804"/>
        <item x="806"/>
        <item x="3698"/>
        <item x="3511"/>
        <item x="2386"/>
        <item x="1665"/>
        <item x="808"/>
        <item x="809"/>
        <item x="810"/>
        <item x="3512"/>
        <item x="3064"/>
        <item x="3513"/>
        <item x="816"/>
        <item x="1183"/>
        <item x="2472"/>
        <item x="3593"/>
        <item x="1184"/>
        <item x="1673"/>
        <item x="1185"/>
        <item x="2017"/>
        <item x="3068"/>
        <item x="818"/>
        <item x="823"/>
        <item x="1675"/>
        <item x="824"/>
        <item x="825"/>
        <item x="826"/>
        <item x="827"/>
        <item x="1676"/>
        <item x="3594"/>
        <item x="3595"/>
        <item x="828"/>
        <item x="829"/>
        <item x="3514"/>
        <item x="3515"/>
        <item x="3072"/>
        <item m="1" x="3821"/>
        <item x="3596"/>
        <item x="3699"/>
        <item x="833"/>
        <item x="1677"/>
        <item m="1" x="3806"/>
        <item x="3517"/>
        <item x="3074"/>
        <item m="1" x="3867"/>
        <item x="835"/>
        <item x="836"/>
        <item x="3518"/>
        <item x="837"/>
        <item m="1" x="3877"/>
        <item x="3519"/>
        <item x="1679"/>
        <item m="1" x="3815"/>
        <item x="840"/>
        <item x="841"/>
        <item m="1" x="3769"/>
        <item x="842"/>
        <item m="1" x="3770"/>
        <item x="843"/>
        <item x="845"/>
        <item m="1" x="3848"/>
        <item x="846"/>
        <item x="847"/>
        <item x="3520"/>
        <item x="3078"/>
        <item x="849"/>
        <item x="851"/>
        <item m="1" x="3870"/>
        <item x="2392"/>
        <item x="3521"/>
        <item x="852"/>
        <item x="853"/>
        <item x="854"/>
        <item m="1" x="3796"/>
        <item x="3700"/>
        <item x="3701"/>
        <item x="2393"/>
        <item x="3082"/>
        <item x="856"/>
        <item x="2395"/>
        <item m="1" x="3829"/>
        <item x="859"/>
        <item m="1" x="3794"/>
        <item m="1" x="3800"/>
        <item x="861"/>
        <item m="1" x="3861"/>
        <item x="1684"/>
        <item x="2033"/>
        <item x="862"/>
        <item x="864"/>
        <item x="3523"/>
        <item x="865"/>
        <item x="3524"/>
        <item x="866"/>
        <item x="867"/>
        <item x="868"/>
        <item x="2396"/>
        <item x="871"/>
        <item x="1686"/>
        <item x="2728"/>
        <item x="3702"/>
        <item x="3293"/>
        <item x="3703"/>
        <item x="3525"/>
        <item x="872"/>
        <item x="3526"/>
        <item m="1" x="3880"/>
        <item x="3087"/>
        <item x="2397"/>
        <item x="873"/>
        <item x="2475"/>
        <item x="874"/>
        <item x="3704"/>
        <item x="3705"/>
        <item x="875"/>
        <item x="3527"/>
        <item x="877"/>
        <item x="878"/>
        <item x="3528"/>
        <item x="3763"/>
        <item x="3529"/>
        <item x="3530"/>
        <item x="881"/>
        <item x="882"/>
        <item x="2148"/>
        <item m="1" x="3875"/>
        <item x="3597"/>
        <item x="3531"/>
        <item m="1" x="3808"/>
        <item x="1813"/>
        <item x="3706"/>
        <item x="2400"/>
        <item x="3091"/>
        <item x="886"/>
        <item x="3707"/>
        <item x="891"/>
        <item x="3533"/>
        <item x="894"/>
        <item x="2162"/>
        <item x="3534"/>
        <item x="895"/>
        <item m="1" x="3842"/>
        <item x="3535"/>
        <item x="3536"/>
        <item x="2403"/>
        <item x="897"/>
        <item x="898"/>
        <item x="3537"/>
        <item x="2405"/>
        <item x="900"/>
        <item x="901"/>
        <item x="902"/>
        <item x="3538"/>
        <item x="907"/>
        <item x="908"/>
        <item x="909"/>
        <item x="3708"/>
        <item x="910"/>
        <item x="3598"/>
        <item x="911"/>
        <item x="3709"/>
        <item x="3097"/>
        <item m="1" x="3832"/>
        <item x="3539"/>
        <item x="915"/>
        <item x="917"/>
        <item x="1708"/>
        <item x="918"/>
        <item x="3540"/>
        <item x="3710"/>
        <item x="1709"/>
        <item x="3711"/>
        <item x="3712"/>
        <item x="920"/>
        <item x="921"/>
        <item x="3541"/>
        <item x="1710"/>
        <item x="922"/>
        <item m="1" x="3783"/>
        <item x="3099"/>
        <item x="923"/>
        <item x="3713"/>
        <item x="3195"/>
        <item x="3102"/>
        <item x="3103"/>
        <item x="926"/>
        <item x="927"/>
        <item x="3542"/>
        <item x="3543"/>
        <item x="928"/>
        <item x="929"/>
        <item x="930"/>
        <item x="3544"/>
        <item m="1" x="3836"/>
        <item x="934"/>
        <item x="2414"/>
        <item m="1" x="3878"/>
        <item x="936"/>
        <item x="3304"/>
        <item x="937"/>
        <item x="938"/>
        <item x="939"/>
        <item x="3105"/>
        <item x="940"/>
        <item x="941"/>
        <item x="3714"/>
        <item x="3545"/>
        <item x="3106"/>
        <item x="945"/>
        <item m="1" x="3792"/>
        <item x="3546"/>
        <item m="1" x="3852"/>
        <item x="3715"/>
        <item x="3716"/>
        <item x="951"/>
        <item x="3717"/>
        <item x="3109"/>
        <item x="1719"/>
        <item x="1720"/>
        <item x="955"/>
        <item x="3718"/>
        <item x="3719"/>
        <item x="956"/>
        <item x="3720"/>
        <item x="3548"/>
        <item x="959"/>
        <item x="1723"/>
        <item x="3721"/>
        <item x="2163"/>
        <item x="963"/>
        <item x="964"/>
        <item x="965"/>
        <item x="966"/>
        <item x="967"/>
        <item x="3111"/>
        <item x="969"/>
        <item x="3722"/>
        <item x="1726"/>
        <item x="3723"/>
        <item x="3724"/>
        <item x="3311"/>
        <item x="3725"/>
        <item x="972"/>
        <item x="3726"/>
        <item x="973"/>
        <item x="3727"/>
        <item x="974"/>
        <item x="3728"/>
        <item x="3729"/>
        <item x="975"/>
        <item m="1" x="3775"/>
        <item x="3599"/>
        <item x="3730"/>
        <item x="1727"/>
        <item x="1206"/>
        <item x="3731"/>
        <item x="3549"/>
        <item x="980"/>
        <item m="1" x="3853"/>
        <item x="3732"/>
        <item x="2419"/>
        <item x="1731"/>
        <item x="984"/>
        <item x="1732"/>
        <item x="3733"/>
        <item x="986"/>
        <item m="1" x="3803"/>
        <item x="987"/>
        <item x="988"/>
        <item x="3600"/>
        <item x="3734"/>
        <item x="3601"/>
        <item x="3602"/>
        <item x="248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991"/>
        <item m="1" x="3819"/>
        <item x="3619"/>
        <item x="992"/>
        <item x="3735"/>
        <item x="996"/>
        <item x="1735"/>
        <item m="1" x="3839"/>
        <item x="997"/>
        <item x="3550"/>
        <item x="3551"/>
        <item x="3620"/>
        <item m="1" x="3828"/>
        <item x="3736"/>
        <item x="3118"/>
        <item x="1001"/>
        <item x="3120"/>
        <item x="1003"/>
        <item x="1004"/>
        <item x="3552"/>
        <item x="2500"/>
        <item x="3556"/>
        <item x="3553"/>
        <item x="3554"/>
        <item x="1744"/>
        <item x="3555"/>
        <item x="3737"/>
        <item x="3621"/>
        <item x="1007"/>
        <item x="1008"/>
        <item x="1009"/>
        <item x="1010"/>
        <item x="1011"/>
        <item x="1013"/>
        <item x="1014"/>
        <item x="3126"/>
        <item x="3738"/>
        <item x="1016"/>
        <item x="1747"/>
        <item x="1022"/>
        <item x="1023"/>
        <item x="3130"/>
        <item m="1" x="3812"/>
        <item x="3131"/>
        <item m="1" x="3817"/>
        <item x="1025"/>
        <item x="1026"/>
        <item x="2428"/>
        <item x="2429"/>
        <item x="1027"/>
        <item m="1" x="3825"/>
        <item x="1031"/>
        <item m="1" x="3802"/>
        <item x="1032"/>
        <item x="3739"/>
        <item x="1033"/>
        <item m="1" x="3805"/>
        <item x="1843"/>
        <item x="1035"/>
        <item m="1" x="3822"/>
        <item x="3207"/>
        <item x="1037"/>
        <item x="3137"/>
        <item x="1225"/>
        <item x="1226"/>
        <item x="1040"/>
        <item x="1041"/>
        <item x="1044"/>
        <item x="1754"/>
        <item m="1" x="3858"/>
        <item x="1045"/>
        <item x="1046"/>
        <item x="1047"/>
        <item x="3557"/>
        <item x="2434"/>
        <item x="3558"/>
        <item x="3141"/>
        <item x="3142"/>
        <item x="2435"/>
        <item x="1049"/>
        <item x="3740"/>
        <item x="3741"/>
        <item x="3143"/>
        <item x="3742"/>
        <item x="1050"/>
        <item x="1051"/>
        <item x="3559"/>
        <item x="1761"/>
        <item m="1" x="3791"/>
        <item x="1052"/>
        <item x="1053"/>
        <item x="1054"/>
        <item x="3743"/>
        <item x="3622"/>
        <item x="1055"/>
        <item x="3145"/>
        <item x="3146"/>
        <item x="3560"/>
        <item x="1058"/>
        <item x="3744"/>
        <item x="3561"/>
        <item x="1061"/>
        <item x="1062"/>
        <item x="1063"/>
        <item x="1064"/>
        <item x="1767"/>
        <item x="1066"/>
        <item x="1068"/>
        <item x="1231"/>
        <item x="1069"/>
        <item x="1071"/>
        <item x="1769"/>
        <item x="3745"/>
        <item x="3562"/>
        <item x="1073"/>
        <item x="2440"/>
        <item x="1075"/>
        <item x="1771"/>
        <item x="3563"/>
        <item x="1772"/>
        <item x="1077"/>
        <item x="3746"/>
        <item x="1773"/>
        <item x="3564"/>
        <item x="2444"/>
        <item x="3565"/>
        <item x="3566"/>
        <item x="2446"/>
        <item x="3623"/>
        <item x="1082"/>
        <item x="1083"/>
        <item x="3567"/>
        <item x="1775"/>
        <item x="1086"/>
        <item x="1777"/>
        <item x="3157"/>
        <item x="1779"/>
        <item x="1090"/>
        <item x="1091"/>
        <item x="1095"/>
        <item x="1780"/>
        <item x="1097"/>
        <item x="3761"/>
        <item m="1" x="3818"/>
        <item x="1100"/>
        <item m="1" x="3871"/>
        <item x="3569"/>
        <item x="1103"/>
        <item m="1" x="3857"/>
        <item x="1104"/>
        <item m="1" x="3873"/>
        <item x="1106"/>
        <item x="1108"/>
        <item x="1109"/>
        <item m="1" x="3868"/>
        <item x="1110"/>
        <item m="1" x="3838"/>
        <item x="1111"/>
        <item x="1418"/>
        <item m="1" x="3824"/>
        <item x="3570"/>
        <item x="1115"/>
        <item x="3165"/>
        <item x="1118"/>
        <item x="3747"/>
        <item x="1119"/>
        <item x="1120"/>
        <item x="1121"/>
        <item x="1122"/>
        <item x="3571"/>
        <item x="3748"/>
        <item x="2454"/>
        <item x="1126"/>
        <item x="3749"/>
        <item x="1786"/>
        <item m="1" x="3850"/>
        <item x="1130"/>
        <item x="1787"/>
        <item m="1" x="3795"/>
        <item x="2455"/>
        <item x="3572"/>
        <item x="1133"/>
        <item m="1" x="3813"/>
        <item x="1788"/>
        <item x="1136"/>
        <item m="1" x="3866"/>
        <item x="1791"/>
        <item x="1138"/>
        <item x="1139"/>
        <item x="3171"/>
        <item x="3573"/>
        <item x="0"/>
        <item x="1"/>
        <item x="4"/>
        <item x="7"/>
        <item x="10"/>
        <item x="12"/>
        <item x="15"/>
        <item x="17"/>
        <item x="18"/>
        <item x="19"/>
        <item x="21"/>
        <item x="22"/>
        <item x="24"/>
        <item x="28"/>
        <item x="29"/>
        <item x="30"/>
        <item x="33"/>
        <item x="35"/>
        <item x="36"/>
        <item x="37"/>
        <item x="41"/>
        <item x="42"/>
        <item x="45"/>
        <item x="46"/>
        <item x="48"/>
        <item x="50"/>
        <item x="51"/>
        <item x="53"/>
        <item x="54"/>
        <item x="55"/>
        <item x="56"/>
        <item x="57"/>
        <item x="59"/>
        <item x="61"/>
        <item x="63"/>
        <item x="65"/>
        <item x="67"/>
        <item x="68"/>
        <item x="69"/>
        <item x="72"/>
        <item x="73"/>
        <item x="78"/>
        <item x="82"/>
        <item x="83"/>
        <item x="85"/>
        <item x="90"/>
        <item x="91"/>
        <item x="92"/>
        <item x="93"/>
        <item x="94"/>
        <item x="98"/>
        <item x="99"/>
        <item x="106"/>
        <item x="110"/>
        <item x="111"/>
        <item x="112"/>
        <item x="113"/>
        <item x="114"/>
        <item x="115"/>
        <item x="116"/>
        <item x="121"/>
        <item x="123"/>
        <item x="124"/>
        <item x="132"/>
        <item x="133"/>
        <item x="135"/>
        <item x="136"/>
        <item x="137"/>
        <item x="138"/>
        <item x="139"/>
        <item x="140"/>
        <item x="148"/>
        <item x="150"/>
        <item x="151"/>
        <item x="156"/>
        <item x="157"/>
        <item x="158"/>
        <item x="159"/>
        <item x="160"/>
        <item x="164"/>
        <item x="165"/>
        <item x="167"/>
        <item x="169"/>
        <item x="172"/>
        <item x="173"/>
        <item x="174"/>
        <item x="181"/>
        <item x="182"/>
        <item x="184"/>
        <item x="185"/>
        <item x="187"/>
        <item x="190"/>
        <item x="193"/>
        <item x="194"/>
        <item x="195"/>
        <item x="196"/>
        <item x="197"/>
        <item x="198"/>
        <item x="199"/>
        <item x="200"/>
        <item x="204"/>
        <item x="205"/>
        <item x="206"/>
        <item x="211"/>
        <item x="216"/>
        <item x="217"/>
        <item x="218"/>
        <item x="220"/>
        <item x="223"/>
        <item x="225"/>
        <item x="226"/>
        <item x="227"/>
        <item x="229"/>
        <item x="233"/>
        <item x="234"/>
        <item x="236"/>
        <item x="237"/>
        <item x="239"/>
        <item x="240"/>
        <item x="241"/>
        <item x="243"/>
        <item x="244"/>
        <item x="245"/>
        <item x="246"/>
        <item x="247"/>
        <item x="248"/>
        <item x="250"/>
        <item x="251"/>
        <item x="252"/>
        <item x="255"/>
        <item x="256"/>
        <item x="258"/>
        <item x="261"/>
        <item x="263"/>
        <item x="264"/>
        <item x="265"/>
        <item x="266"/>
        <item x="267"/>
        <item x="269"/>
        <item x="270"/>
        <item x="274"/>
        <item x="282"/>
        <item x="287"/>
        <item x="288"/>
        <item x="289"/>
        <item x="291"/>
        <item x="292"/>
        <item x="293"/>
        <item x="294"/>
        <item x="296"/>
        <item x="297"/>
        <item x="299"/>
        <item x="300"/>
        <item x="301"/>
        <item x="302"/>
        <item x="303"/>
        <item x="304"/>
        <item x="307"/>
        <item x="309"/>
        <item x="311"/>
        <item x="312"/>
        <item x="315"/>
        <item x="319"/>
        <item x="321"/>
        <item x="324"/>
        <item x="326"/>
        <item x="327"/>
        <item x="328"/>
        <item x="333"/>
        <item x="334"/>
        <item x="340"/>
        <item x="341"/>
        <item x="342"/>
        <item x="344"/>
        <item x="345"/>
        <item x="346"/>
        <item x="352"/>
        <item x="355"/>
        <item x="363"/>
        <item x="364"/>
        <item x="369"/>
        <item x="370"/>
        <item x="371"/>
        <item x="373"/>
        <item x="374"/>
        <item x="377"/>
        <item x="378"/>
        <item x="380"/>
        <item x="382"/>
        <item x="384"/>
        <item x="386"/>
        <item x="387"/>
        <item x="388"/>
        <item x="389"/>
        <item x="392"/>
        <item x="395"/>
        <item x="396"/>
        <item x="397"/>
        <item x="398"/>
        <item x="399"/>
        <item x="401"/>
        <item x="404"/>
        <item x="409"/>
        <item x="411"/>
        <item x="412"/>
        <item x="413"/>
        <item x="417"/>
        <item x="418"/>
        <item x="419"/>
        <item x="420"/>
        <item x="422"/>
        <item x="428"/>
        <item x="429"/>
        <item x="430"/>
        <item x="431"/>
        <item x="432"/>
        <item x="434"/>
        <item x="435"/>
        <item x="436"/>
        <item x="437"/>
        <item x="439"/>
        <item x="442"/>
        <item x="443"/>
        <item x="444"/>
        <item x="445"/>
        <item x="446"/>
        <item x="448"/>
        <item x="451"/>
        <item x="452"/>
        <item x="455"/>
        <item x="456"/>
        <item x="460"/>
        <item x="461"/>
        <item x="462"/>
        <item x="468"/>
        <item x="470"/>
        <item x="474"/>
        <item x="475"/>
        <item x="478"/>
        <item x="481"/>
        <item x="482"/>
        <item x="486"/>
        <item x="487"/>
        <item x="495"/>
        <item x="497"/>
        <item x="498"/>
        <item x="500"/>
        <item x="505"/>
        <item x="508"/>
        <item x="509"/>
        <item x="510"/>
        <item x="511"/>
        <item x="513"/>
        <item x="516"/>
        <item x="519"/>
        <item x="524"/>
        <item x="527"/>
        <item x="529"/>
        <item x="532"/>
        <item x="537"/>
        <item x="538"/>
        <item x="540"/>
        <item x="542"/>
        <item x="543"/>
        <item x="545"/>
        <item x="546"/>
        <item x="547"/>
        <item x="550"/>
        <item x="551"/>
        <item x="552"/>
        <item x="554"/>
        <item x="556"/>
        <item x="560"/>
        <item x="561"/>
        <item x="562"/>
        <item x="563"/>
        <item x="564"/>
        <item x="565"/>
        <item x="566"/>
        <item x="567"/>
        <item x="570"/>
        <item x="571"/>
        <item x="575"/>
        <item x="576"/>
        <item x="578"/>
        <item x="579"/>
        <item x="584"/>
        <item x="586"/>
        <item x="587"/>
        <item x="589"/>
        <item x="591"/>
        <item x="593"/>
        <item x="594"/>
        <item x="596"/>
        <item x="597"/>
        <item x="598"/>
        <item x="599"/>
        <item x="600"/>
        <item x="601"/>
        <item x="603"/>
        <item x="605"/>
        <item x="606"/>
        <item x="608"/>
        <item x="609"/>
        <item x="612"/>
        <item x="613"/>
        <item x="614"/>
        <item x="615"/>
        <item x="616"/>
        <item x="618"/>
        <item x="620"/>
        <item x="621"/>
        <item x="623"/>
        <item x="625"/>
        <item x="626"/>
        <item x="628"/>
        <item x="631"/>
        <item x="633"/>
        <item x="634"/>
        <item x="639"/>
        <item x="640"/>
        <item x="641"/>
        <item x="642"/>
        <item x="643"/>
        <item x="646"/>
        <item x="647"/>
        <item x="650"/>
        <item x="651"/>
        <item x="652"/>
        <item x="653"/>
        <item x="656"/>
        <item x="657"/>
        <item x="658"/>
        <item x="659"/>
        <item x="660"/>
        <item x="661"/>
        <item x="663"/>
        <item x="665"/>
        <item x="666"/>
        <item x="667"/>
        <item x="668"/>
        <item x="670"/>
        <item x="673"/>
        <item x="674"/>
        <item x="676"/>
        <item x="678"/>
        <item x="679"/>
        <item x="681"/>
        <item x="682"/>
        <item x="684"/>
        <item x="685"/>
        <item x="690"/>
        <item x="693"/>
        <item x="696"/>
        <item x="698"/>
        <item x="699"/>
        <item x="702"/>
        <item x="703"/>
        <item x="705"/>
        <item x="709"/>
        <item x="710"/>
        <item x="712"/>
        <item x="714"/>
        <item x="715"/>
        <item x="718"/>
        <item x="720"/>
        <item x="729"/>
        <item x="732"/>
        <item x="733"/>
        <item x="734"/>
        <item x="737"/>
        <item x="739"/>
        <item x="740"/>
        <item x="742"/>
        <item x="743"/>
        <item x="744"/>
        <item x="748"/>
        <item x="751"/>
        <item x="752"/>
        <item x="754"/>
        <item x="756"/>
        <item x="757"/>
        <item x="759"/>
        <item x="761"/>
        <item x="762"/>
        <item x="763"/>
        <item x="768"/>
        <item x="772"/>
        <item x="774"/>
        <item x="780"/>
        <item x="782"/>
        <item x="785"/>
        <item x="787"/>
        <item x="788"/>
        <item x="793"/>
        <item x="803"/>
        <item x="805"/>
        <item x="807"/>
        <item x="811"/>
        <item x="812"/>
        <item x="813"/>
        <item x="814"/>
        <item x="815"/>
        <item x="817"/>
        <item x="819"/>
        <item x="820"/>
        <item x="821"/>
        <item x="822"/>
        <item x="830"/>
        <item x="831"/>
        <item x="832"/>
        <item x="834"/>
        <item x="838"/>
        <item x="839"/>
        <item x="844"/>
        <item x="848"/>
        <item x="850"/>
        <item x="855"/>
        <item x="857"/>
        <item x="858"/>
        <item x="860"/>
        <item x="863"/>
        <item x="869"/>
        <item x="870"/>
        <item x="876"/>
        <item x="879"/>
        <item x="880"/>
        <item x="883"/>
        <item x="884"/>
        <item x="885"/>
        <item x="887"/>
        <item x="888"/>
        <item x="889"/>
        <item x="890"/>
        <item x="892"/>
        <item x="893"/>
        <item x="896"/>
        <item x="899"/>
        <item x="903"/>
        <item x="904"/>
        <item x="905"/>
        <item x="906"/>
        <item x="912"/>
        <item x="913"/>
        <item x="914"/>
        <item x="916"/>
        <item x="919"/>
        <item x="924"/>
        <item x="925"/>
        <item x="931"/>
        <item x="932"/>
        <item x="933"/>
        <item x="935"/>
        <item x="942"/>
        <item x="943"/>
        <item x="944"/>
        <item x="946"/>
        <item x="947"/>
        <item x="948"/>
        <item x="949"/>
        <item x="950"/>
        <item x="952"/>
        <item x="953"/>
        <item x="954"/>
        <item x="957"/>
        <item x="958"/>
        <item x="960"/>
        <item x="961"/>
        <item x="962"/>
        <item x="968"/>
        <item x="970"/>
        <item x="971"/>
        <item x="976"/>
        <item x="977"/>
        <item x="978"/>
        <item x="979"/>
        <item x="981"/>
        <item x="982"/>
        <item x="983"/>
        <item x="985"/>
        <item x="989"/>
        <item x="990"/>
        <item x="993"/>
        <item x="994"/>
        <item x="995"/>
        <item x="998"/>
        <item x="999"/>
        <item x="1000"/>
        <item x="1002"/>
        <item x="1005"/>
        <item x="1006"/>
        <item x="1012"/>
        <item x="1015"/>
        <item x="1017"/>
        <item x="1018"/>
        <item x="1019"/>
        <item x="1020"/>
        <item x="1021"/>
        <item x="1024"/>
        <item x="1028"/>
        <item x="1029"/>
        <item x="1030"/>
        <item x="1034"/>
        <item x="1036"/>
        <item x="1038"/>
        <item x="1039"/>
        <item x="1042"/>
        <item x="1043"/>
        <item x="1048"/>
        <item x="1056"/>
        <item x="1057"/>
        <item x="1059"/>
        <item x="1060"/>
        <item x="1065"/>
        <item x="1067"/>
        <item x="1070"/>
        <item x="1072"/>
        <item x="1074"/>
        <item x="1076"/>
        <item x="1078"/>
        <item x="1079"/>
        <item x="1080"/>
        <item x="1081"/>
        <item x="1084"/>
        <item x="1085"/>
        <item x="1087"/>
        <item x="1088"/>
        <item x="1089"/>
        <item x="1092"/>
        <item x="1093"/>
        <item x="1094"/>
        <item x="1096"/>
        <item x="1098"/>
        <item x="1099"/>
        <item x="1101"/>
        <item x="1102"/>
        <item x="1105"/>
        <item x="1107"/>
        <item x="1112"/>
        <item x="1113"/>
        <item x="1114"/>
        <item x="1116"/>
        <item x="1117"/>
        <item x="1123"/>
        <item x="1124"/>
        <item x="1125"/>
        <item x="1127"/>
        <item x="1128"/>
        <item x="1129"/>
        <item x="1131"/>
        <item x="1132"/>
        <item x="1134"/>
        <item x="1135"/>
        <item x="1137"/>
        <item x="1140"/>
        <item x="1142"/>
        <item x="1144"/>
        <item x="1145"/>
        <item x="1146"/>
        <item x="1147"/>
        <item x="1148"/>
        <item x="1149"/>
        <item x="1151"/>
        <item x="1152"/>
        <item x="1153"/>
        <item x="1154"/>
        <item x="1155"/>
        <item x="1156"/>
        <item x="1157"/>
        <item x="1158"/>
        <item x="1159"/>
        <item x="1161"/>
        <item x="1162"/>
        <item x="1163"/>
        <item x="1164"/>
        <item x="1165"/>
        <item x="1166"/>
        <item x="1168"/>
        <item x="1170"/>
        <item x="1171"/>
        <item x="1172"/>
        <item x="1173"/>
        <item x="1174"/>
        <item x="1175"/>
        <item x="1177"/>
        <item x="1178"/>
        <item x="1179"/>
        <item x="1180"/>
        <item x="1181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7"/>
        <item x="1228"/>
        <item x="1229"/>
        <item x="1230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6"/>
        <item x="1387"/>
        <item x="1388"/>
        <item x="1390"/>
        <item x="1392"/>
        <item x="1397"/>
        <item x="1403"/>
        <item x="1406"/>
        <item x="1411"/>
        <item x="1412"/>
        <item x="1413"/>
        <item x="1415"/>
        <item x="1416"/>
        <item x="1417"/>
        <item x="1419"/>
        <item x="1420"/>
        <item x="1421"/>
        <item x="1422"/>
        <item x="1424"/>
        <item x="1427"/>
        <item x="1428"/>
        <item x="1429"/>
        <item x="1430"/>
        <item x="1432"/>
        <item x="1433"/>
        <item x="1435"/>
        <item x="1439"/>
        <item x="1440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5"/>
        <item x="1456"/>
        <item x="1458"/>
        <item x="1459"/>
        <item x="1460"/>
        <item x="1461"/>
        <item x="1462"/>
        <item x="1465"/>
        <item x="1467"/>
        <item x="1469"/>
        <item x="1470"/>
        <item x="1473"/>
        <item x="1474"/>
        <item x="1475"/>
        <item x="1478"/>
        <item x="1479"/>
        <item x="1480"/>
        <item x="1481"/>
        <item x="1483"/>
        <item x="1484"/>
        <item x="1489"/>
        <item x="1492"/>
        <item x="1493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7"/>
        <item x="1508"/>
        <item x="1509"/>
        <item x="1510"/>
        <item x="1511"/>
        <item x="1512"/>
        <item x="1513"/>
        <item x="1514"/>
        <item x="1516"/>
        <item x="1517"/>
        <item x="1518"/>
        <item x="1519"/>
        <item x="1520"/>
        <item x="1521"/>
        <item x="1522"/>
        <item x="1523"/>
        <item x="1525"/>
        <item x="1526"/>
        <item x="1527"/>
        <item x="1529"/>
        <item x="1530"/>
        <item x="1531"/>
        <item x="1532"/>
        <item x="1536"/>
        <item x="1537"/>
        <item x="1538"/>
        <item x="1539"/>
        <item x="1541"/>
        <item x="1544"/>
        <item x="1546"/>
        <item x="1547"/>
        <item x="1548"/>
        <item x="1549"/>
        <item x="1550"/>
        <item x="1551"/>
        <item x="1552"/>
        <item x="1553"/>
        <item x="1554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9"/>
        <item x="1570"/>
        <item x="1571"/>
        <item x="1572"/>
        <item x="1573"/>
        <item x="1574"/>
        <item x="1575"/>
        <item x="1577"/>
        <item x="1578"/>
        <item x="1579"/>
        <item x="1580"/>
        <item x="1582"/>
        <item x="1583"/>
        <item x="1585"/>
        <item x="1586"/>
        <item x="1591"/>
        <item x="1592"/>
        <item x="1593"/>
        <item x="1596"/>
        <item x="1598"/>
        <item x="1600"/>
        <item x="1601"/>
        <item x="1602"/>
        <item x="1603"/>
        <item x="1606"/>
        <item x="1607"/>
        <item x="1608"/>
        <item x="1610"/>
        <item x="1612"/>
        <item x="1614"/>
        <item x="1615"/>
        <item x="1616"/>
        <item x="1617"/>
        <item x="1618"/>
        <item x="1619"/>
        <item x="1620"/>
        <item x="1621"/>
        <item x="1622"/>
        <item x="1624"/>
        <item x="1625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40"/>
        <item x="1641"/>
        <item x="1642"/>
        <item x="1644"/>
        <item x="1646"/>
        <item x="1648"/>
        <item x="1650"/>
        <item x="1651"/>
        <item x="1653"/>
        <item x="1654"/>
        <item x="1655"/>
        <item x="1656"/>
        <item x="1657"/>
        <item x="1658"/>
        <item x="1659"/>
        <item x="1660"/>
        <item x="1662"/>
        <item x="1664"/>
        <item x="1666"/>
        <item x="1667"/>
        <item x="1668"/>
        <item x="1669"/>
        <item x="1670"/>
        <item x="1671"/>
        <item x="1672"/>
        <item x="1674"/>
        <item x="1678"/>
        <item x="1680"/>
        <item x="1681"/>
        <item x="1682"/>
        <item x="1683"/>
        <item x="1685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11"/>
        <item x="1712"/>
        <item x="1713"/>
        <item x="1714"/>
        <item x="1715"/>
        <item x="1716"/>
        <item x="1717"/>
        <item x="1718"/>
        <item x="1721"/>
        <item x="1722"/>
        <item x="1724"/>
        <item x="1725"/>
        <item x="1728"/>
        <item x="1729"/>
        <item x="1730"/>
        <item x="1733"/>
        <item x="1734"/>
        <item x="1736"/>
        <item x="1737"/>
        <item x="1738"/>
        <item x="1739"/>
        <item x="1740"/>
        <item x="1741"/>
        <item x="1742"/>
        <item x="1743"/>
        <item x="1745"/>
        <item x="1746"/>
        <item x="1748"/>
        <item x="1749"/>
        <item x="1750"/>
        <item x="1751"/>
        <item x="1752"/>
        <item x="1753"/>
        <item x="1755"/>
        <item x="1756"/>
        <item x="1757"/>
        <item x="1758"/>
        <item x="1759"/>
        <item x="1760"/>
        <item x="1762"/>
        <item x="1763"/>
        <item x="1764"/>
        <item x="1765"/>
        <item x="1766"/>
        <item x="1768"/>
        <item x="1770"/>
        <item x="1774"/>
        <item x="1776"/>
        <item x="1778"/>
        <item x="1781"/>
        <item x="1782"/>
        <item x="1783"/>
        <item x="1784"/>
        <item x="1785"/>
        <item x="1789"/>
        <item x="1790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4"/>
        <item x="1805"/>
        <item x="1806"/>
        <item x="1807"/>
        <item x="1808"/>
        <item x="1809"/>
        <item x="1810"/>
        <item x="1811"/>
        <item x="1812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1"/>
        <item x="2164"/>
        <item x="2165"/>
        <item x="2167"/>
        <item x="2169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4"/>
        <item x="2185"/>
        <item x="2186"/>
        <item x="2188"/>
        <item x="2189"/>
        <item x="2191"/>
        <item x="2192"/>
        <item x="2193"/>
        <item x="2194"/>
        <item x="2195"/>
        <item x="2196"/>
        <item x="2197"/>
        <item x="2199"/>
        <item x="2201"/>
        <item x="2202"/>
        <item x="2204"/>
        <item x="2207"/>
        <item x="2208"/>
        <item x="2209"/>
        <item x="2210"/>
        <item x="2213"/>
        <item x="2215"/>
        <item x="2216"/>
        <item x="2218"/>
        <item x="2221"/>
        <item x="2222"/>
        <item x="2225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2"/>
        <item x="2243"/>
        <item x="2246"/>
        <item x="2247"/>
        <item x="2248"/>
        <item x="2249"/>
        <item x="2250"/>
        <item x="2251"/>
        <item x="2252"/>
        <item x="2253"/>
        <item x="2255"/>
        <item x="2256"/>
        <item x="2257"/>
        <item x="2258"/>
        <item x="2262"/>
        <item x="2263"/>
        <item x="2264"/>
        <item x="2267"/>
        <item x="2268"/>
        <item x="2269"/>
        <item x="2270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90"/>
        <item x="2293"/>
        <item x="2296"/>
        <item x="2299"/>
        <item x="2300"/>
        <item x="2302"/>
        <item x="2303"/>
        <item x="2304"/>
        <item x="2305"/>
        <item x="2307"/>
        <item x="2308"/>
        <item x="2309"/>
        <item x="2310"/>
        <item x="2311"/>
        <item x="2316"/>
        <item x="2318"/>
        <item x="2319"/>
        <item x="2320"/>
        <item x="2321"/>
        <item x="2323"/>
        <item x="2327"/>
        <item x="2328"/>
        <item x="2330"/>
        <item x="2331"/>
        <item x="2332"/>
        <item x="2333"/>
        <item x="2334"/>
        <item x="2335"/>
        <item x="2336"/>
        <item x="2337"/>
        <item x="2338"/>
        <item x="2339"/>
        <item x="2341"/>
        <item x="2342"/>
        <item x="2343"/>
        <item x="2344"/>
        <item x="2347"/>
        <item x="2348"/>
        <item x="2349"/>
        <item x="2350"/>
        <item x="2351"/>
        <item x="2353"/>
        <item x="2354"/>
        <item x="2355"/>
        <item x="2356"/>
        <item x="2358"/>
        <item x="2361"/>
        <item x="2364"/>
        <item x="2365"/>
        <item x="2366"/>
        <item x="2367"/>
        <item x="2368"/>
        <item x="2370"/>
        <item x="2371"/>
        <item x="2373"/>
        <item x="2378"/>
        <item x="2379"/>
        <item x="2384"/>
        <item x="2387"/>
        <item x="2388"/>
        <item x="2389"/>
        <item x="2390"/>
        <item x="2391"/>
        <item x="2394"/>
        <item x="2398"/>
        <item x="2399"/>
        <item x="2401"/>
        <item x="2402"/>
        <item x="2404"/>
        <item x="2406"/>
        <item x="2407"/>
        <item x="2408"/>
        <item x="2409"/>
        <item x="2410"/>
        <item x="2411"/>
        <item x="2412"/>
        <item x="2413"/>
        <item x="2415"/>
        <item x="2416"/>
        <item x="2417"/>
        <item x="2418"/>
        <item x="2420"/>
        <item x="2421"/>
        <item x="2422"/>
        <item x="2423"/>
        <item x="2424"/>
        <item x="2425"/>
        <item x="2426"/>
        <item x="2427"/>
        <item x="2430"/>
        <item x="2431"/>
        <item x="2432"/>
        <item x="2433"/>
        <item x="2436"/>
        <item x="2437"/>
        <item x="2438"/>
        <item x="2439"/>
        <item x="2441"/>
        <item x="2442"/>
        <item x="2443"/>
        <item x="2445"/>
        <item x="2447"/>
        <item x="2448"/>
        <item x="2449"/>
        <item x="2450"/>
        <item x="2451"/>
        <item x="2452"/>
        <item x="2453"/>
        <item x="2456"/>
        <item x="2457"/>
        <item x="2458"/>
        <item x="2459"/>
        <item x="2460"/>
        <item x="2461"/>
        <item x="2463"/>
        <item x="2464"/>
        <item x="2465"/>
        <item x="2466"/>
        <item x="2467"/>
        <item x="2468"/>
        <item x="2469"/>
        <item x="2470"/>
        <item x="2471"/>
        <item x="2473"/>
        <item x="2474"/>
        <item x="2476"/>
        <item x="2477"/>
        <item x="2478"/>
        <item x="2479"/>
        <item x="2480"/>
        <item x="2481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2"/>
        <item x="2723"/>
        <item x="2724"/>
        <item x="2725"/>
        <item x="2727"/>
        <item x="2729"/>
        <item x="2730"/>
        <item x="2731"/>
        <item x="2733"/>
        <item x="2735"/>
        <item x="2737"/>
        <item x="2738"/>
        <item x="2739"/>
        <item x="2740"/>
        <item x="2741"/>
        <item x="2745"/>
        <item x="2747"/>
        <item x="2748"/>
        <item x="2749"/>
        <item x="2751"/>
        <item x="2753"/>
        <item x="2754"/>
        <item x="2755"/>
        <item x="2757"/>
        <item x="2758"/>
        <item x="2759"/>
        <item x="2761"/>
        <item x="2762"/>
        <item x="2764"/>
        <item x="2766"/>
        <item x="2767"/>
        <item x="2768"/>
        <item x="2769"/>
        <item x="2770"/>
        <item x="2771"/>
        <item x="2772"/>
        <item x="2775"/>
        <item x="2776"/>
        <item x="2777"/>
        <item x="2778"/>
        <item x="2779"/>
        <item x="2780"/>
        <item x="2781"/>
        <item x="2782"/>
        <item x="2783"/>
        <item x="2785"/>
        <item x="2786"/>
        <item x="2787"/>
        <item x="2788"/>
        <item x="2790"/>
        <item x="2792"/>
        <item x="2793"/>
        <item x="2794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8"/>
        <item x="2829"/>
        <item x="2830"/>
        <item x="2831"/>
        <item x="2832"/>
        <item x="2833"/>
        <item x="2834"/>
        <item x="2835"/>
        <item x="2836"/>
        <item x="2837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2"/>
        <item x="2863"/>
        <item x="2864"/>
        <item x="2865"/>
        <item x="2866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3"/>
        <item x="2914"/>
        <item x="2915"/>
        <item x="2917"/>
        <item x="2918"/>
        <item x="2919"/>
        <item x="2920"/>
        <item x="2921"/>
        <item x="2922"/>
        <item x="2923"/>
        <item x="2925"/>
        <item x="2929"/>
        <item x="2930"/>
        <item x="2931"/>
        <item x="2932"/>
        <item x="2933"/>
        <item x="2934"/>
        <item x="2935"/>
        <item x="2937"/>
        <item x="2938"/>
        <item x="2939"/>
        <item x="2940"/>
        <item x="2941"/>
        <item x="2942"/>
        <item x="2943"/>
        <item x="2946"/>
        <item x="2947"/>
        <item x="2948"/>
        <item x="2949"/>
        <item x="2951"/>
        <item x="2952"/>
        <item x="2953"/>
        <item x="2954"/>
        <item x="2956"/>
        <item x="2958"/>
        <item x="2959"/>
        <item x="2960"/>
        <item x="2961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3"/>
        <item x="2984"/>
        <item x="2985"/>
        <item x="2986"/>
        <item x="2987"/>
        <item x="2988"/>
        <item x="2989"/>
        <item x="2990"/>
        <item x="2991"/>
        <item x="2992"/>
        <item x="2994"/>
        <item x="2995"/>
        <item x="2997"/>
        <item x="2999"/>
        <item x="3000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8"/>
        <item x="3019"/>
        <item x="3020"/>
        <item x="3021"/>
        <item x="3023"/>
        <item x="3024"/>
        <item x="3025"/>
        <item x="3027"/>
        <item x="3028"/>
        <item x="3029"/>
        <item x="3030"/>
        <item x="3031"/>
        <item x="3034"/>
        <item x="3035"/>
        <item x="3036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4"/>
        <item x="3055"/>
        <item x="3057"/>
        <item x="3058"/>
        <item x="3059"/>
        <item x="3060"/>
        <item x="3061"/>
        <item x="3062"/>
        <item x="3063"/>
        <item x="3065"/>
        <item x="3066"/>
        <item x="3067"/>
        <item x="3069"/>
        <item x="3070"/>
        <item x="3071"/>
        <item x="3073"/>
        <item x="3075"/>
        <item x="3076"/>
        <item x="3077"/>
        <item x="3079"/>
        <item x="3080"/>
        <item x="3081"/>
        <item x="3083"/>
        <item x="3084"/>
        <item x="3085"/>
        <item x="3086"/>
        <item x="3088"/>
        <item x="3089"/>
        <item x="3090"/>
        <item x="3092"/>
        <item x="3093"/>
        <item x="3094"/>
        <item x="3095"/>
        <item x="3096"/>
        <item x="3098"/>
        <item x="3100"/>
        <item x="3101"/>
        <item x="3104"/>
        <item x="3107"/>
        <item x="3108"/>
        <item x="3110"/>
        <item x="3112"/>
        <item x="3113"/>
        <item x="3114"/>
        <item x="3115"/>
        <item x="3116"/>
        <item x="3117"/>
        <item x="3119"/>
        <item x="3121"/>
        <item x="3122"/>
        <item x="3123"/>
        <item x="3124"/>
        <item x="3125"/>
        <item x="3127"/>
        <item x="3128"/>
        <item x="3129"/>
        <item x="3132"/>
        <item x="3133"/>
        <item x="3134"/>
        <item x="3135"/>
        <item x="3136"/>
        <item x="3138"/>
        <item x="3139"/>
        <item x="3140"/>
        <item x="3144"/>
        <item x="3147"/>
        <item x="3148"/>
        <item x="3149"/>
        <item x="3150"/>
        <item x="3151"/>
        <item x="3152"/>
        <item x="3153"/>
        <item x="3154"/>
        <item x="3155"/>
        <item x="3156"/>
        <item x="3158"/>
        <item x="3159"/>
        <item x="3160"/>
        <item x="3161"/>
        <item x="3162"/>
        <item x="3163"/>
        <item x="3164"/>
        <item x="3166"/>
        <item x="3167"/>
        <item x="3168"/>
        <item x="3169"/>
        <item x="3170"/>
        <item x="3172"/>
        <item x="3173"/>
        <item x="3174"/>
        <item x="3175"/>
        <item x="3176"/>
        <item x="3177"/>
        <item x="3178"/>
        <item x="3180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5"/>
        <item x="3246"/>
        <item x="3247"/>
        <item x="3248"/>
        <item x="3249"/>
        <item x="3250"/>
        <item x="3251"/>
        <item x="3252"/>
        <item x="3253"/>
        <item x="3254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288"/>
        <item x="3289"/>
        <item x="3290"/>
        <item x="3291"/>
        <item x="3292"/>
        <item x="3294"/>
        <item x="3295"/>
        <item x="3296"/>
        <item x="3297"/>
        <item x="3298"/>
        <item x="3299"/>
        <item x="3300"/>
        <item x="3301"/>
        <item x="3302"/>
        <item x="3303"/>
        <item x="3305"/>
        <item x="3306"/>
        <item x="3307"/>
        <item x="3308"/>
        <item x="3309"/>
        <item x="3310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1"/>
        <item x="3352"/>
        <item x="3353"/>
        <item x="3354"/>
        <item x="3390"/>
        <item x="3396"/>
        <item x="3401"/>
        <item x="3404"/>
        <item x="3407"/>
        <item x="3410"/>
        <item x="3412"/>
        <item x="3413"/>
        <item x="3418"/>
        <item x="3436"/>
        <item x="3448"/>
        <item x="3466"/>
        <item x="3472"/>
        <item x="3487"/>
        <item x="3516"/>
        <item x="3522"/>
        <item x="3532"/>
        <item x="3547"/>
        <item x="3568"/>
        <item x="3751"/>
        <item x="376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defaultSubtotal="0"/>
  </pivotFields>
  <rowFields count="3">
    <field x="1"/>
    <field x="2"/>
    <field x="4"/>
  </rowFields>
  <rowItems count="12">
    <i>
      <x/>
    </i>
    <i r="1">
      <x/>
    </i>
    <i r="1">
      <x v="1"/>
    </i>
    <i r="1">
      <x v="3"/>
    </i>
    <i r="1">
      <x v="5"/>
    </i>
    <i>
      <x v="1"/>
    </i>
    <i r="1">
      <x v="1"/>
    </i>
    <i r="1">
      <x v="2"/>
    </i>
    <i r="1">
      <x v="4"/>
    </i>
    <i r="1">
      <x v="6"/>
    </i>
    <i r="1">
      <x v="7"/>
    </i>
    <i t="grand">
      <x/>
    </i>
  </rowItems>
  <colFields count="1">
    <field x="0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Montant Versé" fld="3" baseField="0" baseItem="0" numFmtId="168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eau croisé dynamique1" cacheId="4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 rowHeaderCaption="Destination" colHeaderCaption="Année">
  <location ref="A3:DL35" firstHeaderRow="1" firstDataRow="3" firstDataCol="1"/>
  <pivotFields count="10">
    <pivotField showAll="0"/>
    <pivotField axis="axisCol" showAll="0">
      <items count="23">
        <item x="20"/>
        <item x="21"/>
        <item x="15"/>
        <item x="17"/>
        <item x="18"/>
        <item x="13"/>
        <item x="19"/>
        <item x="16"/>
        <item x="9"/>
        <item x="5"/>
        <item x="6"/>
        <item x="10"/>
        <item x="11"/>
        <item x="14"/>
        <item x="3"/>
        <item x="12"/>
        <item x="7"/>
        <item x="2"/>
        <item x="4"/>
        <item x="8"/>
        <item x="0"/>
        <item x="1"/>
        <item t="default"/>
      </items>
    </pivotField>
    <pivotField axis="axisRow" showAll="0">
      <items count="30">
        <item x="14"/>
        <item x="20"/>
        <item x="5"/>
        <item x="27"/>
        <item x="28"/>
        <item x="23"/>
        <item x="10"/>
        <item x="4"/>
        <item x="26"/>
        <item x="25"/>
        <item x="21"/>
        <item x="24"/>
        <item x="6"/>
        <item x="9"/>
        <item x="22"/>
        <item x="18"/>
        <item x="12"/>
        <item x="19"/>
        <item x="0"/>
        <item x="2"/>
        <item x="11"/>
        <item x="15"/>
        <item x="3"/>
        <item x="7"/>
        <item x="16"/>
        <item x="8"/>
        <item x="13"/>
        <item x="1"/>
        <item x="17"/>
        <item t="default"/>
      </items>
    </pivotField>
    <pivotField dataField="1" numFmtId="44" showAll="0"/>
    <pivotField dataField="1" numFmtId="44" showAll="0"/>
    <pivotField dataField="1" numFmtId="44" showAll="0"/>
    <pivotField dataField="1" numFmtId="44" showAll="0"/>
    <pivotField dataField="1" numFmtId="44" showAll="0"/>
    <pivotField numFmtId="44" showAll="0"/>
    <pivotField numFmtId="44" showAll="0"/>
  </pivotFields>
  <rowFields count="1">
    <field x="2"/>
  </rowFields>
  <row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rowItems>
  <colFields count="2">
    <field x="1"/>
    <field x="-2"/>
  </colFields>
  <colItems count="115">
    <i>
      <x/>
      <x/>
    </i>
    <i r="1" i="1">
      <x v="1"/>
    </i>
    <i r="1" i="2">
      <x v="2"/>
    </i>
    <i r="1" i="3">
      <x v="3"/>
    </i>
    <i r="1" i="4">
      <x v="4"/>
    </i>
    <i>
      <x v="1"/>
      <x/>
    </i>
    <i r="1" i="1">
      <x v="1"/>
    </i>
    <i r="1" i="2">
      <x v="2"/>
    </i>
    <i r="1" i="3">
      <x v="3"/>
    </i>
    <i r="1" i="4">
      <x v="4"/>
    </i>
    <i>
      <x v="2"/>
      <x/>
    </i>
    <i r="1" i="1">
      <x v="1"/>
    </i>
    <i r="1" i="2">
      <x v="2"/>
    </i>
    <i r="1" i="3">
      <x v="3"/>
    </i>
    <i r="1" i="4">
      <x v="4"/>
    </i>
    <i>
      <x v="3"/>
      <x/>
    </i>
    <i r="1" i="1">
      <x v="1"/>
    </i>
    <i r="1" i="2">
      <x v="2"/>
    </i>
    <i r="1" i="3">
      <x v="3"/>
    </i>
    <i r="1" i="4">
      <x v="4"/>
    </i>
    <i>
      <x v="4"/>
      <x/>
    </i>
    <i r="1" i="1">
      <x v="1"/>
    </i>
    <i r="1" i="2">
      <x v="2"/>
    </i>
    <i r="1" i="3">
      <x v="3"/>
    </i>
    <i r="1" i="4">
      <x v="4"/>
    </i>
    <i>
      <x v="5"/>
      <x/>
    </i>
    <i r="1" i="1">
      <x v="1"/>
    </i>
    <i r="1" i="2">
      <x v="2"/>
    </i>
    <i r="1" i="3">
      <x v="3"/>
    </i>
    <i r="1" i="4">
      <x v="4"/>
    </i>
    <i>
      <x v="6"/>
      <x/>
    </i>
    <i r="1" i="1">
      <x v="1"/>
    </i>
    <i r="1" i="2">
      <x v="2"/>
    </i>
    <i r="1" i="3">
      <x v="3"/>
    </i>
    <i r="1" i="4">
      <x v="4"/>
    </i>
    <i>
      <x v="7"/>
      <x/>
    </i>
    <i r="1" i="1">
      <x v="1"/>
    </i>
    <i r="1" i="2">
      <x v="2"/>
    </i>
    <i r="1" i="3">
      <x v="3"/>
    </i>
    <i r="1" i="4">
      <x v="4"/>
    </i>
    <i>
      <x v="8"/>
      <x/>
    </i>
    <i r="1" i="1">
      <x v="1"/>
    </i>
    <i r="1" i="2">
      <x v="2"/>
    </i>
    <i r="1" i="3">
      <x v="3"/>
    </i>
    <i r="1" i="4">
      <x v="4"/>
    </i>
    <i>
      <x v="9"/>
      <x/>
    </i>
    <i r="1" i="1">
      <x v="1"/>
    </i>
    <i r="1" i="2">
      <x v="2"/>
    </i>
    <i r="1" i="3">
      <x v="3"/>
    </i>
    <i r="1" i="4">
      <x v="4"/>
    </i>
    <i>
      <x v="10"/>
      <x/>
    </i>
    <i r="1" i="1">
      <x v="1"/>
    </i>
    <i r="1" i="2">
      <x v="2"/>
    </i>
    <i r="1" i="3">
      <x v="3"/>
    </i>
    <i r="1" i="4">
      <x v="4"/>
    </i>
    <i>
      <x v="11"/>
      <x/>
    </i>
    <i r="1" i="1">
      <x v="1"/>
    </i>
    <i r="1" i="2">
      <x v="2"/>
    </i>
    <i r="1" i="3">
      <x v="3"/>
    </i>
    <i r="1" i="4">
      <x v="4"/>
    </i>
    <i>
      <x v="12"/>
      <x/>
    </i>
    <i r="1" i="1">
      <x v="1"/>
    </i>
    <i r="1" i="2">
      <x v="2"/>
    </i>
    <i r="1" i="3">
      <x v="3"/>
    </i>
    <i r="1" i="4">
      <x v="4"/>
    </i>
    <i>
      <x v="13"/>
      <x/>
    </i>
    <i r="1" i="1">
      <x v="1"/>
    </i>
    <i r="1" i="2">
      <x v="2"/>
    </i>
    <i r="1" i="3">
      <x v="3"/>
    </i>
    <i r="1" i="4">
      <x v="4"/>
    </i>
    <i>
      <x v="14"/>
      <x/>
    </i>
    <i r="1" i="1">
      <x v="1"/>
    </i>
    <i r="1" i="2">
      <x v="2"/>
    </i>
    <i r="1" i="3">
      <x v="3"/>
    </i>
    <i r="1" i="4">
      <x v="4"/>
    </i>
    <i>
      <x v="15"/>
      <x/>
    </i>
    <i r="1" i="1">
      <x v="1"/>
    </i>
    <i r="1" i="2">
      <x v="2"/>
    </i>
    <i r="1" i="3">
      <x v="3"/>
    </i>
    <i r="1" i="4">
      <x v="4"/>
    </i>
    <i>
      <x v="16"/>
      <x/>
    </i>
    <i r="1" i="1">
      <x v="1"/>
    </i>
    <i r="1" i="2">
      <x v="2"/>
    </i>
    <i r="1" i="3">
      <x v="3"/>
    </i>
    <i r="1" i="4">
      <x v="4"/>
    </i>
    <i>
      <x v="17"/>
      <x/>
    </i>
    <i r="1" i="1">
      <x v="1"/>
    </i>
    <i r="1" i="2">
      <x v="2"/>
    </i>
    <i r="1" i="3">
      <x v="3"/>
    </i>
    <i r="1" i="4">
      <x v="4"/>
    </i>
    <i>
      <x v="18"/>
      <x/>
    </i>
    <i r="1" i="1">
      <x v="1"/>
    </i>
    <i r="1" i="2">
      <x v="2"/>
    </i>
    <i r="1" i="3">
      <x v="3"/>
    </i>
    <i r="1" i="4">
      <x v="4"/>
    </i>
    <i>
      <x v="19"/>
      <x/>
    </i>
    <i r="1" i="1">
      <x v="1"/>
    </i>
    <i r="1" i="2">
      <x v="2"/>
    </i>
    <i r="1" i="3">
      <x v="3"/>
    </i>
    <i r="1" i="4">
      <x v="4"/>
    </i>
    <i>
      <x v="20"/>
      <x/>
    </i>
    <i r="1" i="1">
      <x v="1"/>
    </i>
    <i r="1" i="2">
      <x v="2"/>
    </i>
    <i r="1" i="3">
      <x v="3"/>
    </i>
    <i r="1" i="4">
      <x v="4"/>
    </i>
    <i>
      <x v="21"/>
      <x/>
    </i>
    <i r="1" i="1">
      <x v="1"/>
    </i>
    <i r="1" i="2">
      <x v="2"/>
    </i>
    <i r="1" i="3">
      <x v="3"/>
    </i>
    <i r="1" i="4">
      <x v="4"/>
    </i>
    <i t="grand">
      <x/>
    </i>
    <i t="grand" i="1">
      <x/>
    </i>
    <i t="grand" i="2">
      <x/>
    </i>
    <i t="grand" i="3">
      <x/>
    </i>
    <i t="grand" i="4">
      <x/>
    </i>
  </colItems>
  <dataFields count="5">
    <dataField name="AP" fld="3" baseField="2" baseItem="0" numFmtId="169"/>
    <dataField name="REV" fld="4" baseField="2" baseItem="0" numFmtId="169"/>
    <dataField name="AP REV" fld="5" baseField="2" baseItem="0" numFmtId="169"/>
    <dataField name="CP N-" fld="6" baseField="2" baseItem="0" numFmtId="169"/>
    <dataField name="CP N" fld="7" baseField="2" baseItem="0" numFmtId="169"/>
  </dataFields>
  <formats count="4">
    <format dxfId="54">
      <pivotArea dataOnly="0" outline="0" fieldPosition="0">
        <references count="1">
          <reference field="4294967294" count="1">
            <x v="0"/>
          </reference>
        </references>
      </pivotArea>
    </format>
    <format dxfId="53">
      <pivotArea dataOnly="0" outline="0" fieldPosition="0">
        <references count="1">
          <reference field="4294967294" count="2">
            <x v="3"/>
            <x v="4"/>
          </reference>
        </references>
      </pivotArea>
    </format>
    <format dxfId="52">
      <pivotArea dataOnly="0" outline="0" fieldPosition="0">
        <references count="2">
          <reference field="4294967294" count="1">
            <x v="4"/>
          </reference>
          <reference field="1" count="1" selected="0">
            <x v="21"/>
          </reference>
        </references>
      </pivotArea>
    </format>
    <format dxfId="51">
      <pivotArea dataOnly="0" outline="0" fieldPosition="0">
        <references count="2">
          <reference field="4294967294" count="1">
            <x v="4"/>
          </reference>
          <reference field="1" count="1" selected="0">
            <x v="2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eau croisé dynamique1" cacheId="4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 rowHeaderCaption="Destination" colHeaderCaption="Année">
  <location ref="A3:F26" firstHeaderRow="0" firstDataRow="1" firstDataCol="1"/>
  <pivotFields count="10">
    <pivotField showAll="0"/>
    <pivotField axis="axisRow" showAll="0">
      <items count="23">
        <item sd="0" x="20"/>
        <item sd="0" x="21"/>
        <item sd="0" x="15"/>
        <item sd="0" x="17"/>
        <item sd="0" x="18"/>
        <item sd="0" x="13"/>
        <item sd="0" x="19"/>
        <item sd="0" x="16"/>
        <item sd="0" x="9"/>
        <item sd="0" x="5"/>
        <item sd="0" x="6"/>
        <item sd="0" x="10"/>
        <item sd="0" x="11"/>
        <item sd="0" x="14"/>
        <item sd="0" x="3"/>
        <item sd="0" x="12"/>
        <item sd="0" x="7"/>
        <item sd="0" x="2"/>
        <item sd="0" x="4"/>
        <item sd="0" x="8"/>
        <item sd="0" x="0"/>
        <item sd="0" x="1"/>
        <item t="default"/>
      </items>
    </pivotField>
    <pivotField axis="axisRow" showAll="0">
      <items count="30">
        <item x="14"/>
        <item x="20"/>
        <item x="5"/>
        <item x="27"/>
        <item x="28"/>
        <item x="23"/>
        <item x="10"/>
        <item x="4"/>
        <item x="26"/>
        <item x="25"/>
        <item x="21"/>
        <item x="24"/>
        <item x="6"/>
        <item x="9"/>
        <item x="22"/>
        <item x="18"/>
        <item x="12"/>
        <item x="19"/>
        <item x="0"/>
        <item x="2"/>
        <item x="11"/>
        <item x="15"/>
        <item x="3"/>
        <item x="7"/>
        <item x="16"/>
        <item x="8"/>
        <item x="13"/>
        <item x="1"/>
        <item x="17"/>
        <item t="default"/>
      </items>
    </pivotField>
    <pivotField dataField="1" numFmtId="44" showAll="0"/>
    <pivotField dataField="1" numFmtId="44" showAll="0"/>
    <pivotField dataField="1" numFmtId="44" showAll="0"/>
    <pivotField dataField="1" numFmtId="44" showAll="0"/>
    <pivotField dataField="1" numFmtId="44" showAll="0"/>
    <pivotField numFmtId="44" showAll="0"/>
    <pivotField numFmtId="44" showAll="0"/>
  </pivotFields>
  <rowFields count="2">
    <field x="1"/>
    <field x="2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AP" fld="3" baseField="2" baseItem="0" numFmtId="169"/>
    <dataField name="REV" fld="4" baseField="2" baseItem="0" numFmtId="169"/>
    <dataField name="AP REV" fld="5" baseField="2" baseItem="0" numFmtId="169"/>
    <dataField name="CP N-" fld="6" baseField="2" baseItem="0" numFmtId="169"/>
    <dataField name="CP N" fld="7" baseField="2" baseItem="0" numFmtId="169"/>
  </dataFields>
  <formats count="4">
    <format dxfId="50">
      <pivotArea dataOnly="0" outline="0" fieldPosition="0">
        <references count="1">
          <reference field="4294967294" count="1">
            <x v="0"/>
          </reference>
        </references>
      </pivotArea>
    </format>
    <format dxfId="49">
      <pivotArea dataOnly="0" outline="0" fieldPosition="0">
        <references count="1">
          <reference field="4294967294" count="2">
            <x v="3"/>
            <x v="4"/>
          </reference>
        </references>
      </pivotArea>
    </format>
    <format dxfId="48">
      <pivotArea dataOnly="0" outline="0" fieldPosition="0">
        <references count="2">
          <reference field="4294967294" count="1">
            <x v="4"/>
          </reference>
          <reference field="1" count="1" selected="0">
            <x v="21"/>
          </reference>
        </references>
      </pivotArea>
    </format>
    <format dxfId="47">
      <pivotArea dataOnly="0" outline="0" fieldPosition="0">
        <references count="2">
          <reference field="4294967294" count="1">
            <x v="4"/>
          </reference>
          <reference field="1" count="1" selected="0">
            <x v="2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eau croisé dynamique1" cacheId="5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 chartFormat="4" rowHeaderCaption="FILIERE" colHeaderCaption="TC/TP">
  <location ref="A3:B7" firstHeaderRow="1" firstDataRow="1" firstDataCol="1"/>
  <pivotFields count="7">
    <pivotField showAll="0">
      <items count="10">
        <item x="1"/>
        <item x="2"/>
        <item x="8"/>
        <item x="0"/>
        <item x="5"/>
        <item x="7"/>
        <item x="4"/>
        <item x="6"/>
        <item x="3"/>
        <item t="default"/>
      </items>
    </pivotField>
    <pivotField showAll="0"/>
    <pivotField axis="axisRow" showAll="0">
      <items count="8">
        <item m="1" x="5"/>
        <item x="1"/>
        <item x="2"/>
        <item m="1" x="6"/>
        <item x="0"/>
        <item m="1" x="4"/>
        <item m="1" x="3"/>
        <item t="default"/>
      </items>
    </pivotField>
    <pivotField numFmtId="1" showAll="0"/>
    <pivotField numFmtId="1" showAll="0"/>
    <pivotField dataField="1" numFmtId="1" showAll="0">
      <items count="59">
        <item x="1"/>
        <item x="3"/>
        <item x="17"/>
        <item x="2"/>
        <item x="21"/>
        <item x="15"/>
        <item x="11"/>
        <item x="16"/>
        <item x="12"/>
        <item x="24"/>
        <item x="38"/>
        <item x="13"/>
        <item x="19"/>
        <item x="10"/>
        <item x="14"/>
        <item x="22"/>
        <item x="20"/>
        <item x="18"/>
        <item x="52"/>
        <item x="37"/>
        <item x="32"/>
        <item x="9"/>
        <item x="33"/>
        <item x="5"/>
        <item x="23"/>
        <item x="7"/>
        <item x="34"/>
        <item x="36"/>
        <item x="31"/>
        <item x="28"/>
        <item x="35"/>
        <item x="8"/>
        <item x="30"/>
        <item x="26"/>
        <item x="53"/>
        <item x="27"/>
        <item x="6"/>
        <item x="29"/>
        <item x="25"/>
        <item x="57"/>
        <item x="56"/>
        <item x="55"/>
        <item x="51"/>
        <item x="4"/>
        <item x="54"/>
        <item x="46"/>
        <item x="49"/>
        <item x="45"/>
        <item x="50"/>
        <item x="0"/>
        <item x="40"/>
        <item x="47"/>
        <item x="43"/>
        <item x="39"/>
        <item x="41"/>
        <item x="44"/>
        <item x="48"/>
        <item x="42"/>
        <item t="default"/>
      </items>
    </pivotField>
    <pivotField numFmtId="1" showAll="0"/>
  </pivotFields>
  <rowFields count="1">
    <field x="2"/>
  </rowFields>
  <rowItems count="4">
    <i>
      <x v="1"/>
    </i>
    <i>
      <x v="2"/>
    </i>
    <i>
      <x v="4"/>
    </i>
    <i t="grand">
      <x/>
    </i>
  </rowItems>
  <colItems count="1">
    <i/>
  </colItems>
  <dataFields count="1">
    <dataField name="Somme de AGENTS TITULAIRES" fld="5" baseField="0" baseItem="0"/>
  </dataField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eau croisé dynamique1" cacheId="5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 chartFormat="7" rowHeaderCaption="FILIERE" colHeaderCaption="TC/TP">
  <location ref="A3:B13" firstHeaderRow="1" firstDataRow="1" firstDataCol="1"/>
  <pivotFields count="7">
    <pivotField axis="axisRow" showAll="0">
      <items count="10">
        <item x="1"/>
        <item x="2"/>
        <item x="8"/>
        <item x="0"/>
        <item x="5"/>
        <item x="7"/>
        <item x="4"/>
        <item x="6"/>
        <item x="3"/>
        <item t="default"/>
      </items>
    </pivotField>
    <pivotField showAll="0"/>
    <pivotField showAll="0">
      <items count="8">
        <item m="1" x="5"/>
        <item x="1"/>
        <item x="2"/>
        <item m="1" x="6"/>
        <item x="0"/>
        <item m="1" x="4"/>
        <item m="1" x="3"/>
        <item t="default"/>
      </items>
    </pivotField>
    <pivotField numFmtId="1" showAll="0"/>
    <pivotField numFmtId="1" showAll="0"/>
    <pivotField dataField="1" numFmtId="1" showAll="0">
      <items count="59">
        <item x="1"/>
        <item x="3"/>
        <item x="17"/>
        <item x="2"/>
        <item x="21"/>
        <item x="15"/>
        <item x="11"/>
        <item x="16"/>
        <item x="12"/>
        <item x="24"/>
        <item x="38"/>
        <item x="13"/>
        <item x="19"/>
        <item x="10"/>
        <item x="14"/>
        <item x="22"/>
        <item x="20"/>
        <item x="18"/>
        <item x="52"/>
        <item x="37"/>
        <item x="32"/>
        <item x="9"/>
        <item x="33"/>
        <item x="5"/>
        <item x="23"/>
        <item x="7"/>
        <item x="34"/>
        <item x="36"/>
        <item x="31"/>
        <item x="28"/>
        <item x="35"/>
        <item x="8"/>
        <item x="30"/>
        <item x="26"/>
        <item x="53"/>
        <item x="27"/>
        <item x="6"/>
        <item x="29"/>
        <item x="25"/>
        <item x="57"/>
        <item x="56"/>
        <item x="55"/>
        <item x="51"/>
        <item x="4"/>
        <item x="54"/>
        <item x="46"/>
        <item x="49"/>
        <item x="45"/>
        <item x="50"/>
        <item x="0"/>
        <item x="40"/>
        <item x="47"/>
        <item x="43"/>
        <item x="39"/>
        <item x="41"/>
        <item x="44"/>
        <item x="48"/>
        <item x="42"/>
        <item t="default"/>
      </items>
    </pivotField>
    <pivotField numFmtId="1" showAll="0"/>
  </pivotFields>
  <rowFields count="1">
    <field x="0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Items count="1">
    <i/>
  </colItems>
  <dataFields count="1">
    <dataField name="Somme de AGENTS TITULAIRES" fld="5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eau croisé dynamique2" cacheId="6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 rowHeaderCaption="Durée résiduelle">
  <location ref="A3:E73" firstHeaderRow="0" firstDataRow="1" firstDataCol="1" rowPageCount="1" colPageCount="1"/>
  <pivotFields count="28">
    <pivotField axis="axisPage" showAll="0">
      <items count="5">
        <item x="3"/>
        <item x="1"/>
        <item x="2"/>
        <item x="0"/>
        <item t="default"/>
      </items>
    </pivotField>
    <pivotField showAll="0"/>
    <pivotField showAll="0"/>
    <pivotField numFmtId="170" showAll="0"/>
    <pivotField numFmtId="170" showAll="0"/>
    <pivotField numFmtId="170" showAll="0"/>
    <pivotField dataField="1" numFmtId="44" showAll="0"/>
    <pivotField axis="axisRow" showAll="0">
      <items count="4">
        <item x="1"/>
        <item x="0"/>
        <item x="2"/>
        <item t="default"/>
      </items>
    </pivotField>
    <pivotField axis="axisRow" showAll="0">
      <items count="13">
        <item x="7"/>
        <item x="4"/>
        <item x="9"/>
        <item x="3"/>
        <item x="10"/>
        <item x="0"/>
        <item x="6"/>
        <item x="5"/>
        <item x="11"/>
        <item x="8"/>
        <item x="2"/>
        <item x="1"/>
        <item t="default"/>
      </items>
    </pivotField>
    <pivotField numFmtId="167" showAll="0"/>
    <pivotField numFmtId="167" showAll="0"/>
    <pivotField showAll="0"/>
    <pivotField showAll="0"/>
    <pivotField showAll="0"/>
    <pivotField axis="axisRow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dataField="1" numFmtId="44" showAll="0"/>
    <pivotField axis="axisRow" numFmtId="2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numFmtId="167" showAll="0"/>
    <pivotField dataField="1" numFmtId="44" showAll="0"/>
    <pivotField dataField="1" numFmtId="44" showAll="0"/>
    <pivotField numFmtId="44" showAll="0"/>
    <pivotField numFmtId="44" showAll="0"/>
  </pivotFields>
  <rowFields count="4">
    <field x="14"/>
    <field x="20"/>
    <field x="7"/>
    <field x="8"/>
  </rowFields>
  <rowItems count="70">
    <i>
      <x/>
    </i>
    <i r="1">
      <x v="1"/>
    </i>
    <i r="2">
      <x/>
    </i>
    <i r="3">
      <x v="11"/>
    </i>
    <i r="2">
      <x v="1"/>
    </i>
    <i r="3">
      <x v="5"/>
    </i>
    <i r="2">
      <x v="2"/>
    </i>
    <i r="3">
      <x v="1"/>
    </i>
    <i r="1">
      <x v="2"/>
    </i>
    <i r="2">
      <x v="1"/>
    </i>
    <i r="3">
      <x v="5"/>
    </i>
    <i r="2">
      <x v="2"/>
    </i>
    <i r="3">
      <x v="4"/>
    </i>
    <i r="1">
      <x v="3"/>
    </i>
    <i r="2">
      <x v="2"/>
    </i>
    <i r="3">
      <x v="1"/>
    </i>
    <i r="1">
      <x v="4"/>
    </i>
    <i r="2">
      <x v="1"/>
    </i>
    <i r="3">
      <x v="5"/>
    </i>
    <i r="2">
      <x v="2"/>
    </i>
    <i r="3">
      <x v="1"/>
    </i>
    <i r="1">
      <x v="5"/>
    </i>
    <i r="2">
      <x v="2"/>
    </i>
    <i r="3">
      <x v="7"/>
    </i>
    <i>
      <x v="1"/>
    </i>
    <i r="1">
      <x v="1"/>
    </i>
    <i r="2">
      <x/>
    </i>
    <i r="3">
      <x v="11"/>
    </i>
    <i r="2">
      <x v="1"/>
    </i>
    <i r="3">
      <x v="5"/>
    </i>
    <i r="2">
      <x v="2"/>
    </i>
    <i r="3">
      <x/>
    </i>
    <i r="3">
      <x v="1"/>
    </i>
    <i r="3">
      <x v="3"/>
    </i>
    <i r="3">
      <x v="6"/>
    </i>
    <i r="3">
      <x v="7"/>
    </i>
    <i r="3">
      <x v="9"/>
    </i>
    <i r="3">
      <x v="10"/>
    </i>
    <i r="1">
      <x v="2"/>
    </i>
    <i r="2">
      <x/>
    </i>
    <i r="3">
      <x v="11"/>
    </i>
    <i r="2">
      <x v="1"/>
    </i>
    <i r="3">
      <x v="5"/>
    </i>
    <i r="2">
      <x v="2"/>
    </i>
    <i r="3">
      <x/>
    </i>
    <i r="3">
      <x v="1"/>
    </i>
    <i r="3">
      <x v="2"/>
    </i>
    <i r="3">
      <x v="3"/>
    </i>
    <i r="3">
      <x v="4"/>
    </i>
    <i r="3">
      <x v="6"/>
    </i>
    <i r="3">
      <x v="7"/>
    </i>
    <i r="3">
      <x v="8"/>
    </i>
    <i r="3">
      <x v="10"/>
    </i>
    <i r="1">
      <x v="3"/>
    </i>
    <i r="2">
      <x/>
    </i>
    <i r="3">
      <x v="11"/>
    </i>
    <i r="2">
      <x v="1"/>
    </i>
    <i r="3">
      <x v="5"/>
    </i>
    <i r="2">
      <x v="2"/>
    </i>
    <i r="3">
      <x v="1"/>
    </i>
    <i r="3">
      <x v="7"/>
    </i>
    <i r="1">
      <x v="4"/>
    </i>
    <i r="2">
      <x v="1"/>
    </i>
    <i r="3">
      <x v="5"/>
    </i>
    <i r="2">
      <x v="2"/>
    </i>
    <i r="3">
      <x v="7"/>
    </i>
    <i r="1">
      <x v="5"/>
    </i>
    <i r="2">
      <x v="2"/>
    </i>
    <i r="3">
      <x v="7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item="1" hier="-1"/>
  </pageFields>
  <dataFields count="4">
    <dataField name="Emprunt" fld="6" baseField="20" baseItem="1" numFmtId="168"/>
    <dataField name="Capital restant dû" fld="19" baseField="14" baseItem="0" numFmtId="168"/>
    <dataField name="Annuité Capital" fld="24" baseField="14" baseItem="1" numFmtId="168"/>
    <dataField name="Annuité - Intérêts" fld="25" baseField="14" baseItem="1" numFmtId="168"/>
  </dataFields>
  <formats count="1">
    <format dxfId="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bleau1" displayName="Tableau1" ref="A1:H432" totalsRowShown="0" headerRowDxfId="99">
  <autoFilter ref="A1:H432"/>
  <tableColumns count="8">
    <tableColumn id="1" name="F/I" dataDxfId="98"/>
    <tableColumn id="2" name="D/R" dataDxfId="97"/>
    <tableColumn id="3" name="Chapitre" dataDxfId="96"/>
    <tableColumn id="8" name="Intitulé Article" dataDxfId="95" dataCellStyle="Normal 2">
      <calculatedColumnFormula>CONCATENATE(Tableau1[[#This Row],[Article]]," - ",Tableau1[[#This Row],[Intitulé]])</calculatedColumnFormula>
    </tableColumn>
    <tableColumn id="4" name="Article" dataDxfId="94"/>
    <tableColumn id="5" name="Intitulé" dataDxfId="93"/>
    <tableColumn id="6" name="Prévu" dataDxfId="92" dataCellStyle="Monétaire"/>
    <tableColumn id="7" name="Réalisé" dataDxfId="91" dataCellStyle="Monétaire"/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2" name="Tableau2" displayName="Tableau2" ref="A1:C68" totalsRowShown="0">
  <autoFilter ref="A1:C68"/>
  <tableColumns count="3">
    <tableColumn id="1" name="Compte" dataDxfId="90"/>
    <tableColumn id="4" name="Famille" dataDxfId="89"/>
    <tableColumn id="2" name="Montant" dataDxfId="88"/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" name="Tableau3" displayName="Tableau3" ref="A1:T2072" totalsRowShown="0" headerRowDxfId="87">
  <autoFilter ref="A1:T2072"/>
  <sortState ref="A2:V2277">
    <sortCondition ref="B1:B2277"/>
  </sortState>
  <tableColumns count="20">
    <tableColumn id="1" name="Catégorie" dataDxfId="86" dataCellStyle="Normal 2"/>
    <tableColumn id="2" name="Désignation du bénéficiaire" dataDxfId="85" dataCellStyle="Normal 2"/>
    <tableColumn id="3" name="Année" dataDxfId="84" dataCellStyle="Normal 2"/>
    <tableColumn id="4" name="Profil" dataDxfId="83" dataCellStyle="Normal 2"/>
    <tableColumn id="5" name="Objet de l’emprunt garanti" dataDxfId="82" dataCellStyle="Normal 2"/>
    <tableColumn id="6" name="Organisme prêteur ou chef de file" dataDxfId="81" dataCellStyle="Normal 2"/>
    <tableColumn id="7" name="Montant initial" dataDxfId="80" dataCellStyle="Normal 2"/>
    <tableColumn id="8" name="Capital restant dû au 31/12/N" dataDxfId="79" dataCellStyle="Normal 2"/>
    <tableColumn id="9" name="Durée rési- duelle" dataDxfId="78" dataCellStyle="Normal 2"/>
    <tableColumn id="10" name="Périodi- cité des rem- bour- sements (2)" dataDxfId="77" dataCellStyle="Normal 2"/>
    <tableColumn id="11" name="Taux (3)" dataDxfId="76" dataCellStyle="Normal 2"/>
    <tableColumn id="12" name="Index (4)" dataDxfId="75" dataCellStyle="Normal 2"/>
    <tableColumn id="13" name="Taux actua- riel (5)" dataDxfId="74" dataCellStyle="Normal 2"/>
    <tableColumn id="14" name="Taux (3)2" dataDxfId="73" dataCellStyle="Normal 2"/>
    <tableColumn id="15" name="Index (4)3" dataDxfId="72" dataCellStyle="Normal 2"/>
    <tableColumn id="16" name="Niveau de taux" dataDxfId="71" dataCellStyle="Normal 2"/>
    <tableColumn id="17" name="Catégorie d’emprunt (7)" dataDxfId="70" dataCellStyle="Normal 2"/>
    <tableColumn id="18" name="Indices ou devises pouvant modifier l’emprunt" dataDxfId="69" dataCellStyle="Normal 2"/>
    <tableColumn id="20" name="En intérêts (8)"/>
    <tableColumn id="21" name="En capital" dataDxfId="68" dataCellStyle="Normal 2"/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4" name="Tableau15" displayName="Tableau15" ref="A1:F8248" totalsRowShown="0" headerRowDxfId="67">
  <autoFilter ref="A1:F8248"/>
  <sortState ref="B2:H1908">
    <sortCondition descending="1" ref="D1:D1908"/>
  </sortState>
  <tableColumns count="6">
    <tableColumn id="3" name="Année" dataDxfId="5"/>
    <tableColumn id="1" name="Catégorie" dataDxfId="4"/>
    <tableColumn id="2" name="Nature" dataDxfId="3"/>
    <tableColumn id="4" name="Montant" dataDxfId="2" dataCellStyle="Monétaire"/>
    <tableColumn id="7" name="Nom" dataDxfId="1"/>
    <tableColumn id="5" name="En Nature" dataDxfId="0" dataCellStyle="Normal 2"/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5" name="Tableau16" displayName="Tableau16" ref="A1:J210" totalsRowShown="0" headerRowDxfId="66" dataDxfId="65">
  <autoFilter ref="A1:J210"/>
  <sortState ref="A2:J759">
    <sortCondition ref="D1:D759"/>
  </sortState>
  <tableColumns count="10">
    <tableColumn id="1" name="Intitulé" dataDxfId="64"/>
    <tableColumn id="9" name="ANNEE" dataDxfId="63" dataCellStyle="Normal 2">
      <calculatedColumnFormula>LEFT(RIGHT(Tableau16[[#This Row],[Intitulé]],LEN(Tableau16[[#This Row],[Intitulé]])-4),4)</calculatedColumnFormula>
    </tableColumn>
    <tableColumn id="10" name="DESTINATION" dataDxfId="62" dataCellStyle="Normal 2">
      <calculatedColumnFormula>CONCATENATE(LEFT(Tableau16[[#This Row],[Intitulé]],3)," - ",RIGHT(Tableau16[[#This Row],[Intitulé]],LEN(Tableau16[[#This Row],[Intitulé]])-9))</calculatedColumnFormula>
    </tableColumn>
    <tableColumn id="2" name="Pour mémoire AP votée y compris ajustement" dataDxfId="61" dataCellStyle="Monétaire"/>
    <tableColumn id="3" name="Révision de l’exercice N" dataDxfId="60" dataCellStyle="Monétaire"/>
    <tableColumn id="4" name="Total cumulé (toutes les délibérations y compris pour N)" dataDxfId="59" dataCellStyle="Monétaire"/>
    <tableColumn id="5" name="Crédits de paiement antérieurs (réalisations cumulées au 01/01/N) (1)" dataDxfId="58" dataCellStyle="Monétaire"/>
    <tableColumn id="6" name="Crédits de paiement ouverts au titre de l’exercice N (2)" dataDxfId="57" dataCellStyle="Monétaire"/>
    <tableColumn id="7" name="Crédits de paiement réalisés durant l’exercice N" dataDxfId="56" dataCellStyle="Monétaire"/>
    <tableColumn id="8" name="Restes à financer (exercices au-delà de N+1)" dataDxfId="55" dataCellStyle="Monétaire"/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6" name="Tableau17" displayName="Tableau17" ref="A1:G97" totalsRowShown="0" headerRowDxfId="46" dataDxfId="45">
  <autoFilter ref="A1:G97"/>
  <sortState ref="A2:G97">
    <sortCondition ref="C1:C97"/>
  </sortState>
  <tableColumns count="7">
    <tableColumn id="1" name="NATURE" dataDxfId="44"/>
    <tableColumn id="2" name="GRADES OU EMPLOIS" dataDxfId="43"/>
    <tableColumn id="3" name="CATEGORIES " dataDxfId="42"/>
    <tableColumn id="4" name="EMPLOIS PERMANENTS À TEMPS COMPLET" dataDxfId="41"/>
    <tableColumn id="5" name="EMPLOIS PERMANENTS À TEMPS NON COMPLET" dataDxfId="40"/>
    <tableColumn id="6" name="AGENTS TITULAIRES" dataDxfId="39"/>
    <tableColumn id="7" name="AGENTS NON TITULAIRES" dataDxfId="38"/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7" name="Tableau7" displayName="Tableau7" ref="A1:AB151" totalsRowShown="0" headerRowDxfId="37" headerRowCellStyle="Monétaire">
  <autoFilter ref="A1:AB151"/>
  <tableColumns count="28">
    <tableColumn id="1" name="Famille" dataDxfId="36" dataCellStyle="Normal 3"/>
    <tableColumn id="2" name="Contrat" dataDxfId="35" dataCellStyle="Normal 3"/>
    <tableColumn id="3" name="Prêteur" dataDxfId="34" dataCellStyle="Normal 3"/>
    <tableColumn id="4" name="Date de signature" dataDxfId="33" dataCellStyle="Normal 3"/>
    <tableColumn id="5" name="Date d'émission ou date de mobilisation" dataDxfId="32" dataCellStyle="Normal 3"/>
    <tableColumn id="6" name="Date du premier remboursement" dataDxfId="31" dataCellStyle="Normal 3"/>
    <tableColumn id="7" name="Nominal" dataDxfId="30" dataCellStyle="Monétaire"/>
    <tableColumn id="8" name="Type de taux d'intérêt" dataDxfId="29" dataCellStyle="Normal 3"/>
    <tableColumn id="9" name="Index" dataDxfId="28" dataCellStyle="Normal 3"/>
    <tableColumn id="10" name="Taux initial - Niveau de taux" dataDxfId="27" dataCellStyle="Normal 3"/>
    <tableColumn id="11" name="Taux initial - Taux actuariel" dataDxfId="26" dataCellStyle="Normal 3"/>
    <tableColumn id="12" name="Devise" dataDxfId="25" dataCellStyle="Normal 3"/>
    <tableColumn id="13" name="Périodicité des remboursements" dataDxfId="24" dataCellStyle="Normal 3"/>
    <tableColumn id="14" name="Profil d'amortissement" dataDxfId="23" dataCellStyle="Normal 3"/>
    <tableColumn id="15" name="Possibilité de remboursement anticipé O/N" dataDxfId="22" dataCellStyle="Normal 3"/>
    <tableColumn id="16" name="Catégorie d’emprunt" dataDxfId="21" dataCellStyle="Normal 3"/>
    <tableColumn id="17" name="Emprunts et dettes au 31/12/N - Couverture ? O/N" dataDxfId="20" dataCellStyle="Normal 2"/>
    <tableColumn id="18" name="Montant couvert" dataDxfId="19" dataCellStyle="Normal 2"/>
    <tableColumn id="19" name="Catégorie d’emprunt après couverture éventuelle" dataDxfId="18" dataCellStyle="Normal 2"/>
    <tableColumn id="20" name="Capital restant dû au 31/12/N" dataDxfId="17" dataCellStyle="Monétaire"/>
    <tableColumn id="21" name="Durée résiduelle (en années)" dataDxfId="16" dataCellStyle="Normal 2"/>
    <tableColumn id="22" name="Taux d'intérêt - Type de taux " dataDxfId="15" dataCellStyle="Normal 2"/>
    <tableColumn id="23" name="Index2" dataDxfId="14" dataCellStyle="Normal 2"/>
    <tableColumn id="24" name="Niveau de taux d'intérêt au 31/12/N" dataDxfId="13" dataCellStyle="Normal 2"/>
    <tableColumn id="25" name="Annuité de l’exercice - Capital" dataDxfId="12" dataCellStyle="Monétaire"/>
    <tableColumn id="26" name="Annuité - Charges d'intérêt" dataDxfId="11" dataCellStyle="Monétaire"/>
    <tableColumn id="27" name="Annuité - Intérêts perçus (le cas échéant) " dataDxfId="10" dataCellStyle="Monétaire"/>
    <tableColumn id="28" name="ICNE de l'exercice" dataDxfId="9" dataCellStyle="Monétaire"/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ivotTable" Target="../pivotTables/pivotTable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9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10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1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ivotTable" Target="../pivotTables/pivotTable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L5"/>
  <sheetViews>
    <sheetView showGridLines="0" workbookViewId="0">
      <selection activeCell="J19" sqref="J19"/>
    </sheetView>
  </sheetViews>
  <sheetFormatPr baseColWidth="10" defaultRowHeight="15" x14ac:dyDescent="0.25"/>
  <cols>
    <col min="1" max="1" width="19.42578125" style="1" customWidth="1"/>
    <col min="2" max="2" width="15.5703125" style="1" customWidth="1"/>
    <col min="3" max="12" width="20.42578125" style="1" customWidth="1"/>
    <col min="13" max="16384" width="11.42578125" style="1"/>
  </cols>
  <sheetData>
    <row r="1" spans="1:12" ht="45" x14ac:dyDescent="0.25">
      <c r="A1" s="2" t="s">
        <v>5</v>
      </c>
      <c r="B1" s="2" t="s">
        <v>0</v>
      </c>
      <c r="C1" s="2" t="s">
        <v>7</v>
      </c>
      <c r="D1" s="2" t="s">
        <v>8</v>
      </c>
      <c r="E1" s="2" t="s">
        <v>9</v>
      </c>
      <c r="F1" s="2" t="s">
        <v>10</v>
      </c>
      <c r="G1" s="2" t="s">
        <v>11</v>
      </c>
      <c r="H1" s="2" t="s">
        <v>12</v>
      </c>
      <c r="I1" s="2" t="s">
        <v>13</v>
      </c>
      <c r="J1" s="2" t="s">
        <v>14</v>
      </c>
      <c r="K1" s="2" t="s">
        <v>15</v>
      </c>
      <c r="L1" s="2" t="s">
        <v>16</v>
      </c>
    </row>
    <row r="2" spans="1:12" x14ac:dyDescent="0.25">
      <c r="A2" s="3" t="s">
        <v>6</v>
      </c>
      <c r="B2" s="3" t="s">
        <v>2</v>
      </c>
      <c r="C2" s="4">
        <v>25884077</v>
      </c>
      <c r="D2" s="4">
        <v>22852808</v>
      </c>
      <c r="E2" s="4">
        <v>37216281</v>
      </c>
      <c r="F2" s="4">
        <v>10377705</v>
      </c>
      <c r="G2" s="4">
        <v>20571825</v>
      </c>
      <c r="H2" s="4">
        <v>138614</v>
      </c>
      <c r="I2" s="4">
        <v>2718431</v>
      </c>
      <c r="J2" s="4">
        <v>1610690</v>
      </c>
      <c r="K2" s="4">
        <v>42125886</v>
      </c>
      <c r="L2" s="4">
        <v>3718375</v>
      </c>
    </row>
    <row r="3" spans="1:12" x14ac:dyDescent="0.25">
      <c r="A3" s="3" t="s">
        <v>6</v>
      </c>
      <c r="B3" s="3" t="s">
        <v>3</v>
      </c>
      <c r="C3" s="4">
        <v>8076706</v>
      </c>
      <c r="D3" s="4">
        <v>3185907</v>
      </c>
      <c r="E3" s="4">
        <v>11475828</v>
      </c>
      <c r="F3" s="4">
        <v>2263277</v>
      </c>
      <c r="G3" s="4">
        <v>7822270</v>
      </c>
      <c r="H3" s="4">
        <v>153430</v>
      </c>
      <c r="I3" s="4">
        <v>303582</v>
      </c>
      <c r="J3" s="4">
        <v>389389</v>
      </c>
      <c r="K3" s="4">
        <v>4601687</v>
      </c>
      <c r="L3" s="4">
        <v>31500</v>
      </c>
    </row>
    <row r="4" spans="1:12" x14ac:dyDescent="0.25">
      <c r="A4" s="3" t="s">
        <v>17</v>
      </c>
      <c r="B4" s="3" t="s">
        <v>2</v>
      </c>
      <c r="C4" s="4">
        <v>240804943</v>
      </c>
      <c r="D4" s="4">
        <v>143352209</v>
      </c>
      <c r="E4" s="4">
        <v>182857438</v>
      </c>
      <c r="F4" s="4">
        <v>103575071</v>
      </c>
      <c r="G4" s="4">
        <v>56565456</v>
      </c>
      <c r="H4" s="4">
        <v>38083011</v>
      </c>
      <c r="I4" s="4">
        <v>63914759</v>
      </c>
      <c r="J4" s="4">
        <v>1832001</v>
      </c>
      <c r="K4" s="4">
        <v>69673325</v>
      </c>
      <c r="L4" s="4">
        <v>17277200</v>
      </c>
    </row>
    <row r="5" spans="1:12" x14ac:dyDescent="0.25">
      <c r="A5" s="3" t="s">
        <v>17</v>
      </c>
      <c r="B5" s="3" t="s">
        <v>3</v>
      </c>
      <c r="C5" s="4">
        <v>27702441</v>
      </c>
      <c r="D5" s="4">
        <v>48337048</v>
      </c>
      <c r="E5" s="4">
        <v>4466664</v>
      </c>
      <c r="F5" s="4">
        <v>3159304</v>
      </c>
      <c r="G5" s="4">
        <v>5552600</v>
      </c>
      <c r="H5" s="4">
        <v>6145091</v>
      </c>
      <c r="I5" s="4">
        <v>37175992</v>
      </c>
      <c r="J5" s="4">
        <v>3980233</v>
      </c>
      <c r="K5" s="4">
        <v>24364183</v>
      </c>
      <c r="L5" s="4">
        <v>8077595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87"/>
  <sheetViews>
    <sheetView workbookViewId="0">
      <selection activeCell="B10" sqref="B10"/>
    </sheetView>
  </sheetViews>
  <sheetFormatPr baseColWidth="10" defaultRowHeight="15" x14ac:dyDescent="0.25"/>
  <cols>
    <col min="1" max="1" width="86.7109375" bestFit="1" customWidth="1"/>
    <col min="2" max="2" width="37.28515625" bestFit="1" customWidth="1"/>
  </cols>
  <sheetData>
    <row r="3" spans="1:2" x14ac:dyDescent="0.25">
      <c r="A3" s="24" t="s">
        <v>403</v>
      </c>
      <c r="B3" t="s">
        <v>1973</v>
      </c>
    </row>
    <row r="4" spans="1:2" x14ac:dyDescent="0.25">
      <c r="A4" s="25" t="s">
        <v>506</v>
      </c>
      <c r="B4" s="88">
        <v>238663065.94</v>
      </c>
    </row>
    <row r="5" spans="1:2" x14ac:dyDescent="0.25">
      <c r="A5" s="26" t="s">
        <v>608</v>
      </c>
      <c r="B5" s="88">
        <v>107243750.56999999</v>
      </c>
    </row>
    <row r="6" spans="1:2" x14ac:dyDescent="0.25">
      <c r="A6" s="26" t="s">
        <v>540</v>
      </c>
      <c r="B6" s="88">
        <v>96750961.709999993</v>
      </c>
    </row>
    <row r="7" spans="1:2" x14ac:dyDescent="0.25">
      <c r="A7" s="26" t="s">
        <v>550</v>
      </c>
      <c r="B7" s="88">
        <v>7793495.7000000002</v>
      </c>
    </row>
    <row r="8" spans="1:2" x14ac:dyDescent="0.25">
      <c r="A8" s="26" t="s">
        <v>566</v>
      </c>
      <c r="B8" s="88">
        <v>4376166.26</v>
      </c>
    </row>
    <row r="9" spans="1:2" x14ac:dyDescent="0.25">
      <c r="A9" s="26" t="s">
        <v>575</v>
      </c>
      <c r="B9" s="88">
        <v>4062371.98</v>
      </c>
    </row>
    <row r="10" spans="1:2" x14ac:dyDescent="0.25">
      <c r="A10" s="26" t="s">
        <v>595</v>
      </c>
      <c r="B10" s="88">
        <v>2490763.14</v>
      </c>
    </row>
    <row r="11" spans="1:2" x14ac:dyDescent="0.25">
      <c r="A11" s="26" t="s">
        <v>626</v>
      </c>
      <c r="B11" s="88">
        <v>2329308.0099999998</v>
      </c>
    </row>
    <row r="12" spans="1:2" x14ac:dyDescent="0.25">
      <c r="A12" s="26" t="s">
        <v>583</v>
      </c>
      <c r="B12" s="88">
        <v>2158598.64</v>
      </c>
    </row>
    <row r="13" spans="1:2" x14ac:dyDescent="0.25">
      <c r="A13" s="26" t="s">
        <v>547</v>
      </c>
      <c r="B13" s="88">
        <v>1986490.53</v>
      </c>
    </row>
    <row r="14" spans="1:2" x14ac:dyDescent="0.25">
      <c r="A14" s="26" t="s">
        <v>557</v>
      </c>
      <c r="B14" s="88">
        <v>1759155.72</v>
      </c>
    </row>
    <row r="15" spans="1:2" x14ac:dyDescent="0.25">
      <c r="A15" s="26" t="s">
        <v>606</v>
      </c>
      <c r="B15" s="88">
        <v>1750000</v>
      </c>
    </row>
    <row r="16" spans="1:2" x14ac:dyDescent="0.25">
      <c r="A16" s="26" t="s">
        <v>593</v>
      </c>
      <c r="B16" s="88">
        <v>1688317.88</v>
      </c>
    </row>
    <row r="17" spans="1:2" x14ac:dyDescent="0.25">
      <c r="A17" s="26" t="s">
        <v>589</v>
      </c>
      <c r="B17" s="88">
        <v>1638669.71</v>
      </c>
    </row>
    <row r="18" spans="1:2" x14ac:dyDescent="0.25">
      <c r="A18" s="26" t="s">
        <v>573</v>
      </c>
      <c r="B18" s="88">
        <v>964741.03</v>
      </c>
    </row>
    <row r="19" spans="1:2" x14ac:dyDescent="0.25">
      <c r="A19" s="26" t="s">
        <v>604</v>
      </c>
      <c r="B19" s="88">
        <v>578375.30000000005</v>
      </c>
    </row>
    <row r="20" spans="1:2" x14ac:dyDescent="0.25">
      <c r="A20" s="26" t="s">
        <v>560</v>
      </c>
      <c r="B20" s="88">
        <v>221734.22</v>
      </c>
    </row>
    <row r="21" spans="1:2" x14ac:dyDescent="0.25">
      <c r="A21" s="26" t="s">
        <v>581</v>
      </c>
      <c r="B21" s="88">
        <v>221474.5</v>
      </c>
    </row>
    <row r="22" spans="1:2" x14ac:dyDescent="0.25">
      <c r="A22" s="26" t="s">
        <v>555</v>
      </c>
      <c r="B22" s="88">
        <v>207521.91</v>
      </c>
    </row>
    <row r="23" spans="1:2" x14ac:dyDescent="0.25">
      <c r="A23" s="26" t="s">
        <v>563</v>
      </c>
      <c r="B23" s="88">
        <v>189063.44</v>
      </c>
    </row>
    <row r="24" spans="1:2" x14ac:dyDescent="0.25">
      <c r="A24" s="26" t="s">
        <v>586</v>
      </c>
      <c r="B24" s="88">
        <v>175000</v>
      </c>
    </row>
    <row r="25" spans="1:2" x14ac:dyDescent="0.25">
      <c r="A25" s="26" t="s">
        <v>559</v>
      </c>
      <c r="B25" s="88">
        <v>77105.69</v>
      </c>
    </row>
    <row r="26" spans="1:2" x14ac:dyDescent="0.25">
      <c r="A26" s="26" t="s">
        <v>623</v>
      </c>
      <c r="B26" s="88">
        <v>0</v>
      </c>
    </row>
    <row r="27" spans="1:2" x14ac:dyDescent="0.25">
      <c r="A27" s="26" t="s">
        <v>627</v>
      </c>
      <c r="B27" s="88">
        <v>0</v>
      </c>
    </row>
    <row r="28" spans="1:2" x14ac:dyDescent="0.25">
      <c r="A28" s="26" t="s">
        <v>578</v>
      </c>
      <c r="B28" s="88">
        <v>0</v>
      </c>
    </row>
    <row r="29" spans="1:2" x14ac:dyDescent="0.25">
      <c r="A29" s="25" t="s">
        <v>505</v>
      </c>
      <c r="B29" s="88">
        <v>20014386.84</v>
      </c>
    </row>
    <row r="30" spans="1:2" x14ac:dyDescent="0.25">
      <c r="A30" s="26" t="s">
        <v>540</v>
      </c>
      <c r="B30" s="88">
        <v>9104166.6699999999</v>
      </c>
    </row>
    <row r="31" spans="1:2" x14ac:dyDescent="0.25">
      <c r="A31" s="26" t="s">
        <v>535</v>
      </c>
      <c r="B31" s="88">
        <v>4963557.12</v>
      </c>
    </row>
    <row r="32" spans="1:2" x14ac:dyDescent="0.25">
      <c r="A32" s="26" t="s">
        <v>533</v>
      </c>
      <c r="B32" s="88">
        <v>2465113.48</v>
      </c>
    </row>
    <row r="33" spans="1:2" x14ac:dyDescent="0.25">
      <c r="A33" s="26" t="s">
        <v>525</v>
      </c>
      <c r="B33" s="88">
        <v>2428726.0099999998</v>
      </c>
    </row>
    <row r="34" spans="1:2" x14ac:dyDescent="0.25">
      <c r="A34" s="26" t="s">
        <v>545</v>
      </c>
      <c r="B34" s="88">
        <v>904443.5</v>
      </c>
    </row>
    <row r="35" spans="1:2" x14ac:dyDescent="0.25">
      <c r="A35" s="26" t="s">
        <v>547</v>
      </c>
      <c r="B35" s="88">
        <v>148380.06</v>
      </c>
    </row>
    <row r="36" spans="1:2" x14ac:dyDescent="0.25">
      <c r="A36" s="25" t="s">
        <v>507</v>
      </c>
      <c r="B36" s="88">
        <v>1007420670.9499998</v>
      </c>
    </row>
    <row r="37" spans="1:2" x14ac:dyDescent="0.25">
      <c r="A37" s="26" t="s">
        <v>888</v>
      </c>
      <c r="B37" s="88">
        <v>198471911.49000004</v>
      </c>
    </row>
    <row r="38" spans="1:2" x14ac:dyDescent="0.25">
      <c r="A38" s="26" t="s">
        <v>738</v>
      </c>
      <c r="B38" s="88">
        <v>110269776.37999995</v>
      </c>
    </row>
    <row r="39" spans="1:2" x14ac:dyDescent="0.25">
      <c r="A39" s="26" t="s">
        <v>1121</v>
      </c>
      <c r="B39" s="88">
        <v>91790313.689999998</v>
      </c>
    </row>
    <row r="40" spans="1:2" x14ac:dyDescent="0.25">
      <c r="A40" s="26" t="s">
        <v>608</v>
      </c>
      <c r="B40" s="88">
        <v>86237266.029999971</v>
      </c>
    </row>
    <row r="41" spans="1:2" x14ac:dyDescent="0.25">
      <c r="A41" s="26" t="s">
        <v>1467</v>
      </c>
      <c r="B41" s="88">
        <v>68476324.669999987</v>
      </c>
    </row>
    <row r="42" spans="1:2" x14ac:dyDescent="0.25">
      <c r="A42" s="26" t="s">
        <v>1373</v>
      </c>
      <c r="B42" s="88">
        <v>53574350.300000027</v>
      </c>
    </row>
    <row r="43" spans="1:2" x14ac:dyDescent="0.25">
      <c r="A43" s="26" t="s">
        <v>1082</v>
      </c>
      <c r="B43" s="88">
        <v>46576089.32</v>
      </c>
    </row>
    <row r="44" spans="1:2" x14ac:dyDescent="0.25">
      <c r="A44" s="26" t="s">
        <v>671</v>
      </c>
      <c r="B44" s="88">
        <v>46080421.920000009</v>
      </c>
    </row>
    <row r="45" spans="1:2" x14ac:dyDescent="0.25">
      <c r="A45" s="26" t="s">
        <v>1270</v>
      </c>
      <c r="B45" s="88">
        <v>42181146.200000018</v>
      </c>
    </row>
    <row r="46" spans="1:2" x14ac:dyDescent="0.25">
      <c r="A46" s="26" t="s">
        <v>1359</v>
      </c>
      <c r="B46" s="88">
        <v>27082626.860000003</v>
      </c>
    </row>
    <row r="47" spans="1:2" x14ac:dyDescent="0.25">
      <c r="A47" s="26" t="s">
        <v>1257</v>
      </c>
      <c r="B47" s="88">
        <v>25820499.629999995</v>
      </c>
    </row>
    <row r="48" spans="1:2" x14ac:dyDescent="0.25">
      <c r="A48" s="26" t="s">
        <v>1535</v>
      </c>
      <c r="B48" s="88">
        <v>24983892.529999997</v>
      </c>
    </row>
    <row r="49" spans="1:2" x14ac:dyDescent="0.25">
      <c r="A49" s="26" t="s">
        <v>1653</v>
      </c>
      <c r="B49" s="88">
        <v>19938209.660000011</v>
      </c>
    </row>
    <row r="50" spans="1:2" x14ac:dyDescent="0.25">
      <c r="A50" s="26" t="s">
        <v>861</v>
      </c>
      <c r="B50" s="88">
        <v>18901945.879999999</v>
      </c>
    </row>
    <row r="51" spans="1:2" x14ac:dyDescent="0.25">
      <c r="A51" s="26" t="s">
        <v>1670</v>
      </c>
      <c r="B51" s="88">
        <v>17359754.110000007</v>
      </c>
    </row>
    <row r="52" spans="1:2" x14ac:dyDescent="0.25">
      <c r="A52" s="26" t="s">
        <v>1431</v>
      </c>
      <c r="B52" s="88">
        <v>16134835.930000003</v>
      </c>
    </row>
    <row r="53" spans="1:2" x14ac:dyDescent="0.25">
      <c r="A53" s="26" t="s">
        <v>1719</v>
      </c>
      <c r="B53" s="88">
        <v>14846787.429999998</v>
      </c>
    </row>
    <row r="54" spans="1:2" x14ac:dyDescent="0.25">
      <c r="A54" s="26" t="s">
        <v>640</v>
      </c>
      <c r="B54" s="88">
        <v>11340088.100000001</v>
      </c>
    </row>
    <row r="55" spans="1:2" x14ac:dyDescent="0.25">
      <c r="A55" s="26" t="s">
        <v>1538</v>
      </c>
      <c r="B55" s="88">
        <v>10816833.810000001</v>
      </c>
    </row>
    <row r="56" spans="1:2" x14ac:dyDescent="0.25">
      <c r="A56" s="26" t="s">
        <v>641</v>
      </c>
      <c r="B56" s="88">
        <v>9970187.5600000005</v>
      </c>
    </row>
    <row r="57" spans="1:2" x14ac:dyDescent="0.25">
      <c r="A57" s="26" t="s">
        <v>662</v>
      </c>
      <c r="B57" s="88">
        <v>9206128.1699999999</v>
      </c>
    </row>
    <row r="58" spans="1:2" x14ac:dyDescent="0.25">
      <c r="A58" s="26" t="s">
        <v>669</v>
      </c>
      <c r="B58" s="88">
        <v>9060056.1099999994</v>
      </c>
    </row>
    <row r="59" spans="1:2" x14ac:dyDescent="0.25">
      <c r="A59" s="26" t="s">
        <v>1711</v>
      </c>
      <c r="B59" s="88">
        <v>8353036.9800000004</v>
      </c>
    </row>
    <row r="60" spans="1:2" x14ac:dyDescent="0.25">
      <c r="A60" s="26" t="s">
        <v>1557</v>
      </c>
      <c r="B60" s="88">
        <v>7929225.0500000007</v>
      </c>
    </row>
    <row r="61" spans="1:2" x14ac:dyDescent="0.25">
      <c r="A61" s="26" t="s">
        <v>1716</v>
      </c>
      <c r="B61" s="88">
        <v>5500172.21</v>
      </c>
    </row>
    <row r="62" spans="1:2" x14ac:dyDescent="0.25">
      <c r="A62" s="26" t="s">
        <v>660</v>
      </c>
      <c r="B62" s="88">
        <v>4886251.17</v>
      </c>
    </row>
    <row r="63" spans="1:2" x14ac:dyDescent="0.25">
      <c r="A63" s="26" t="s">
        <v>860</v>
      </c>
      <c r="B63" s="88">
        <v>4554785.68</v>
      </c>
    </row>
    <row r="64" spans="1:2" x14ac:dyDescent="0.25">
      <c r="A64" s="26" t="s">
        <v>849</v>
      </c>
      <c r="B64" s="88">
        <v>4456553.91</v>
      </c>
    </row>
    <row r="65" spans="1:2" x14ac:dyDescent="0.25">
      <c r="A65" s="26" t="s">
        <v>867</v>
      </c>
      <c r="B65" s="88">
        <v>3021474.0599999996</v>
      </c>
    </row>
    <row r="66" spans="1:2" x14ac:dyDescent="0.25">
      <c r="A66" s="26" t="s">
        <v>1700</v>
      </c>
      <c r="B66" s="88">
        <v>1477054.11</v>
      </c>
    </row>
    <row r="67" spans="1:2" x14ac:dyDescent="0.25">
      <c r="A67" s="26" t="s">
        <v>1113</v>
      </c>
      <c r="B67" s="88">
        <v>1186426.72</v>
      </c>
    </row>
    <row r="68" spans="1:2" x14ac:dyDescent="0.25">
      <c r="A68" s="26" t="s">
        <v>654</v>
      </c>
      <c r="B68" s="88">
        <v>1155825.6399999999</v>
      </c>
    </row>
    <row r="69" spans="1:2" x14ac:dyDescent="0.25">
      <c r="A69" s="26" t="s">
        <v>1563</v>
      </c>
      <c r="B69" s="88">
        <v>997726.38</v>
      </c>
    </row>
    <row r="70" spans="1:2" x14ac:dyDescent="0.25">
      <c r="A70" s="26" t="s">
        <v>736</v>
      </c>
      <c r="B70" s="88">
        <v>939415.74</v>
      </c>
    </row>
    <row r="71" spans="1:2" x14ac:dyDescent="0.25">
      <c r="A71" s="26" t="s">
        <v>855</v>
      </c>
      <c r="B71" s="88">
        <v>793306.86</v>
      </c>
    </row>
    <row r="72" spans="1:2" x14ac:dyDescent="0.25">
      <c r="A72" s="26" t="s">
        <v>656</v>
      </c>
      <c r="B72" s="88">
        <v>721181.6</v>
      </c>
    </row>
    <row r="73" spans="1:2" x14ac:dyDescent="0.25">
      <c r="A73" s="26" t="s">
        <v>1651</v>
      </c>
      <c r="B73" s="88">
        <v>694134.52</v>
      </c>
    </row>
    <row r="74" spans="1:2" x14ac:dyDescent="0.25">
      <c r="A74" s="26" t="s">
        <v>852</v>
      </c>
      <c r="B74" s="88">
        <v>364579.02</v>
      </c>
    </row>
    <row r="75" spans="1:2" x14ac:dyDescent="0.25">
      <c r="A75" s="26" t="s">
        <v>1465</v>
      </c>
      <c r="B75" s="88">
        <v>332012.48</v>
      </c>
    </row>
    <row r="76" spans="1:2" x14ac:dyDescent="0.25">
      <c r="A76" s="26" t="s">
        <v>1972</v>
      </c>
      <c r="B76" s="88">
        <v>211878.39</v>
      </c>
    </row>
    <row r="77" spans="1:2" x14ac:dyDescent="0.25">
      <c r="A77" s="26" t="s">
        <v>858</v>
      </c>
      <c r="B77" s="88">
        <v>180536.7</v>
      </c>
    </row>
    <row r="78" spans="1:2" x14ac:dyDescent="0.25">
      <c r="A78" s="26" t="s">
        <v>1116</v>
      </c>
      <c r="B78" s="88">
        <v>163690.43</v>
      </c>
    </row>
    <row r="79" spans="1:2" x14ac:dyDescent="0.25">
      <c r="A79" s="26" t="s">
        <v>1724</v>
      </c>
      <c r="B79" s="88">
        <v>155917.43</v>
      </c>
    </row>
    <row r="80" spans="1:2" x14ac:dyDescent="0.25">
      <c r="A80" s="26" t="s">
        <v>658</v>
      </c>
      <c r="B80" s="88">
        <v>83820.260000000009</v>
      </c>
    </row>
    <row r="81" spans="1:2" x14ac:dyDescent="0.25">
      <c r="A81" s="26" t="s">
        <v>1460</v>
      </c>
      <c r="B81" s="88">
        <v>46063.810000000005</v>
      </c>
    </row>
    <row r="82" spans="1:2" x14ac:dyDescent="0.25">
      <c r="A82" s="26" t="s">
        <v>1080</v>
      </c>
      <c r="B82" s="88">
        <v>45121.13</v>
      </c>
    </row>
    <row r="83" spans="1:2" x14ac:dyDescent="0.25">
      <c r="A83" s="26" t="s">
        <v>629</v>
      </c>
      <c r="B83" s="88">
        <v>25643.14</v>
      </c>
    </row>
    <row r="84" spans="1:2" x14ac:dyDescent="0.25">
      <c r="A84" s="26" t="s">
        <v>1114</v>
      </c>
      <c r="B84" s="88">
        <v>25391.75</v>
      </c>
    </row>
    <row r="85" spans="1:2" x14ac:dyDescent="0.25">
      <c r="A85" s="25" t="s">
        <v>406</v>
      </c>
      <c r="B85" s="88">
        <v>0</v>
      </c>
    </row>
    <row r="86" spans="1:2" x14ac:dyDescent="0.25">
      <c r="A86" s="26" t="s">
        <v>1727</v>
      </c>
      <c r="B86" s="88">
        <v>0</v>
      </c>
    </row>
    <row r="87" spans="1:2" x14ac:dyDescent="0.25">
      <c r="A87" s="25" t="s">
        <v>404</v>
      </c>
      <c r="B87" s="88">
        <v>1266098123.73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248"/>
  <sheetViews>
    <sheetView showGridLines="0" topLeftCell="A4619" workbookViewId="0">
      <selection activeCell="C4648" sqref="C4648"/>
    </sheetView>
  </sheetViews>
  <sheetFormatPr baseColWidth="10" defaultColWidth="8" defaultRowHeight="12.75" x14ac:dyDescent="0.25"/>
  <cols>
    <col min="1" max="1" width="47.42578125" style="91" customWidth="1"/>
    <col min="2" max="2" width="34.5703125" style="91" bestFit="1" customWidth="1"/>
    <col min="3" max="3" width="34.42578125" style="91" bestFit="1" customWidth="1"/>
    <col min="4" max="4" width="14.5703125" style="91" bestFit="1" customWidth="1"/>
    <col min="5" max="5" width="85" style="91" bestFit="1" customWidth="1"/>
    <col min="6" max="6" width="91.28515625" style="91" bestFit="1" customWidth="1"/>
    <col min="7" max="16384" width="8" style="91"/>
  </cols>
  <sheetData>
    <row r="1" spans="1:6" x14ac:dyDescent="0.25">
      <c r="A1" s="145" t="s">
        <v>509</v>
      </c>
      <c r="B1" s="89" t="s">
        <v>504</v>
      </c>
      <c r="C1" s="89" t="s">
        <v>1974</v>
      </c>
      <c r="D1" s="90" t="s">
        <v>501</v>
      </c>
      <c r="E1" s="89" t="s">
        <v>1975</v>
      </c>
      <c r="F1" s="89" t="s">
        <v>3878</v>
      </c>
    </row>
    <row r="2" spans="1:6" x14ac:dyDescent="0.2">
      <c r="A2" s="146">
        <v>2014</v>
      </c>
      <c r="B2" s="146" t="s">
        <v>1981</v>
      </c>
      <c r="C2" s="146" t="s">
        <v>1984</v>
      </c>
      <c r="D2" s="146">
        <v>330</v>
      </c>
      <c r="E2" s="146" t="s">
        <v>3879</v>
      </c>
      <c r="F2" s="146" t="s">
        <v>3880</v>
      </c>
    </row>
    <row r="3" spans="1:6" x14ac:dyDescent="0.2">
      <c r="A3" s="146">
        <v>2014</v>
      </c>
      <c r="B3" s="146" t="s">
        <v>1981</v>
      </c>
      <c r="C3" s="146" t="s">
        <v>1984</v>
      </c>
      <c r="D3" s="146">
        <v>2500</v>
      </c>
      <c r="E3" s="146" t="s">
        <v>3881</v>
      </c>
      <c r="F3" s="146" t="s">
        <v>475</v>
      </c>
    </row>
    <row r="4" spans="1:6" x14ac:dyDescent="0.2">
      <c r="A4" s="146">
        <v>2014</v>
      </c>
      <c r="B4" s="146" t="s">
        <v>1981</v>
      </c>
      <c r="C4" s="146" t="s">
        <v>1984</v>
      </c>
      <c r="D4" s="146">
        <v>15000</v>
      </c>
      <c r="E4" s="146" t="s">
        <v>2872</v>
      </c>
      <c r="F4" s="146" t="s">
        <v>475</v>
      </c>
    </row>
    <row r="5" spans="1:6" x14ac:dyDescent="0.2">
      <c r="A5" s="146">
        <v>2014</v>
      </c>
      <c r="B5" s="146" t="s">
        <v>1981</v>
      </c>
      <c r="C5" s="146" t="s">
        <v>1984</v>
      </c>
      <c r="D5" s="146">
        <v>4500</v>
      </c>
      <c r="E5" s="146" t="s">
        <v>2427</v>
      </c>
      <c r="F5" s="146" t="s">
        <v>475</v>
      </c>
    </row>
    <row r="6" spans="1:6" x14ac:dyDescent="0.2">
      <c r="A6" s="146">
        <v>2014</v>
      </c>
      <c r="B6" s="146" t="s">
        <v>1981</v>
      </c>
      <c r="C6" s="146" t="s">
        <v>1984</v>
      </c>
      <c r="D6" s="146">
        <v>5000</v>
      </c>
      <c r="E6" s="146" t="s">
        <v>3882</v>
      </c>
      <c r="F6" s="146" t="s">
        <v>475</v>
      </c>
    </row>
    <row r="7" spans="1:6" x14ac:dyDescent="0.2">
      <c r="A7" s="146">
        <v>2014</v>
      </c>
      <c r="B7" s="146" t="s">
        <v>1981</v>
      </c>
      <c r="C7" s="146" t="s">
        <v>1984</v>
      </c>
      <c r="D7" s="146">
        <v>1500</v>
      </c>
      <c r="E7" s="146" t="s">
        <v>2873</v>
      </c>
      <c r="F7" s="146" t="s">
        <v>475</v>
      </c>
    </row>
    <row r="8" spans="1:6" x14ac:dyDescent="0.2">
      <c r="A8" s="146">
        <v>2014</v>
      </c>
      <c r="B8" s="146" t="s">
        <v>1981</v>
      </c>
      <c r="C8" s="146" t="s">
        <v>1984</v>
      </c>
      <c r="D8" s="146">
        <v>2000</v>
      </c>
      <c r="E8" s="146" t="s">
        <v>3069</v>
      </c>
      <c r="F8" s="146" t="s">
        <v>475</v>
      </c>
    </row>
    <row r="9" spans="1:6" x14ac:dyDescent="0.2">
      <c r="A9" s="146">
        <v>2014</v>
      </c>
      <c r="B9" s="146" t="s">
        <v>1981</v>
      </c>
      <c r="C9" s="146" t="s">
        <v>1984</v>
      </c>
      <c r="D9" s="146">
        <v>5000</v>
      </c>
      <c r="E9" s="146" t="s">
        <v>3883</v>
      </c>
      <c r="F9" s="146" t="s">
        <v>475</v>
      </c>
    </row>
    <row r="10" spans="1:6" x14ac:dyDescent="0.2">
      <c r="A10" s="146">
        <v>2014</v>
      </c>
      <c r="B10" s="146" t="s">
        <v>1981</v>
      </c>
      <c r="C10" s="146" t="s">
        <v>1984</v>
      </c>
      <c r="D10" s="146">
        <v>25000</v>
      </c>
      <c r="E10" s="146" t="s">
        <v>2401</v>
      </c>
      <c r="F10" s="146" t="s">
        <v>475</v>
      </c>
    </row>
    <row r="11" spans="1:6" x14ac:dyDescent="0.2">
      <c r="A11" s="146">
        <v>2014</v>
      </c>
      <c r="B11" s="146" t="s">
        <v>1981</v>
      </c>
      <c r="C11" s="146" t="s">
        <v>1984</v>
      </c>
      <c r="D11" s="146">
        <v>8000</v>
      </c>
      <c r="E11" s="146" t="s">
        <v>2793</v>
      </c>
      <c r="F11" s="146" t="s">
        <v>475</v>
      </c>
    </row>
    <row r="12" spans="1:6" x14ac:dyDescent="0.2">
      <c r="A12" s="146">
        <v>2014</v>
      </c>
      <c r="B12" s="146" t="s">
        <v>1981</v>
      </c>
      <c r="C12" s="146" t="s">
        <v>1984</v>
      </c>
      <c r="D12" s="146">
        <v>4000</v>
      </c>
      <c r="E12" s="146" t="s">
        <v>3884</v>
      </c>
      <c r="F12" s="146" t="s">
        <v>475</v>
      </c>
    </row>
    <row r="13" spans="1:6" x14ac:dyDescent="0.2">
      <c r="A13" s="146">
        <v>2014</v>
      </c>
      <c r="B13" s="146" t="s">
        <v>1981</v>
      </c>
      <c r="C13" s="146" t="s">
        <v>1984</v>
      </c>
      <c r="D13" s="146">
        <v>15000</v>
      </c>
      <c r="E13" s="146" t="s">
        <v>2457</v>
      </c>
      <c r="F13" s="146" t="s">
        <v>475</v>
      </c>
    </row>
    <row r="14" spans="1:6" x14ac:dyDescent="0.2">
      <c r="A14" s="146">
        <v>2014</v>
      </c>
      <c r="B14" s="146" t="s">
        <v>1981</v>
      </c>
      <c r="C14" s="146" t="s">
        <v>1984</v>
      </c>
      <c r="D14" s="146">
        <v>4000</v>
      </c>
      <c r="E14" s="146" t="s">
        <v>3885</v>
      </c>
      <c r="F14" s="146" t="s">
        <v>475</v>
      </c>
    </row>
    <row r="15" spans="1:6" x14ac:dyDescent="0.2">
      <c r="A15" s="146">
        <v>2014</v>
      </c>
      <c r="B15" s="146" t="s">
        <v>1981</v>
      </c>
      <c r="C15" s="146" t="s">
        <v>1984</v>
      </c>
      <c r="D15" s="146">
        <v>60000</v>
      </c>
      <c r="E15" s="146" t="s">
        <v>2218</v>
      </c>
      <c r="F15" s="146" t="s">
        <v>475</v>
      </c>
    </row>
    <row r="16" spans="1:6" x14ac:dyDescent="0.2">
      <c r="A16" s="146">
        <v>2014</v>
      </c>
      <c r="B16" s="146" t="s">
        <v>1981</v>
      </c>
      <c r="C16" s="146" t="s">
        <v>1984</v>
      </c>
      <c r="D16" s="146">
        <v>7000</v>
      </c>
      <c r="E16" s="146" t="s">
        <v>3070</v>
      </c>
      <c r="F16" s="146" t="s">
        <v>475</v>
      </c>
    </row>
    <row r="17" spans="1:6" x14ac:dyDescent="0.2">
      <c r="A17" s="146">
        <v>2014</v>
      </c>
      <c r="B17" s="146" t="s">
        <v>1981</v>
      </c>
      <c r="C17" s="146" t="s">
        <v>1984</v>
      </c>
      <c r="D17" s="146">
        <v>450</v>
      </c>
      <c r="E17" s="146" t="s">
        <v>3886</v>
      </c>
      <c r="F17" s="146" t="s">
        <v>475</v>
      </c>
    </row>
    <row r="18" spans="1:6" x14ac:dyDescent="0.2">
      <c r="A18" s="146">
        <v>2014</v>
      </c>
      <c r="B18" s="146" t="s">
        <v>1981</v>
      </c>
      <c r="C18" s="146" t="s">
        <v>1984</v>
      </c>
      <c r="D18" s="146">
        <v>430000</v>
      </c>
      <c r="E18" s="146" t="s">
        <v>2030</v>
      </c>
      <c r="F18" s="146" t="s">
        <v>475</v>
      </c>
    </row>
    <row r="19" spans="1:6" x14ac:dyDescent="0.2">
      <c r="A19" s="146">
        <v>2014</v>
      </c>
      <c r="B19" s="146" t="s">
        <v>1981</v>
      </c>
      <c r="C19" s="146" t="s">
        <v>1984</v>
      </c>
      <c r="D19" s="146">
        <v>8580.3799999999992</v>
      </c>
      <c r="E19" s="146" t="s">
        <v>3887</v>
      </c>
      <c r="F19" s="146" t="s">
        <v>3888</v>
      </c>
    </row>
    <row r="20" spans="1:6" x14ac:dyDescent="0.2">
      <c r="A20" s="146">
        <v>2014</v>
      </c>
      <c r="B20" s="146" t="s">
        <v>1981</v>
      </c>
      <c r="C20" s="146" t="s">
        <v>1984</v>
      </c>
      <c r="D20" s="146">
        <v>450000</v>
      </c>
      <c r="E20" s="146" t="s">
        <v>3889</v>
      </c>
      <c r="F20" s="146" t="s">
        <v>475</v>
      </c>
    </row>
    <row r="21" spans="1:6" x14ac:dyDescent="0.2">
      <c r="A21" s="146">
        <v>2014</v>
      </c>
      <c r="B21" s="146" t="s">
        <v>1981</v>
      </c>
      <c r="C21" s="146" t="s">
        <v>1984</v>
      </c>
      <c r="D21" s="146">
        <v>6620</v>
      </c>
      <c r="E21" s="146" t="s">
        <v>3890</v>
      </c>
      <c r="F21" s="146" t="s">
        <v>475</v>
      </c>
    </row>
    <row r="22" spans="1:6" x14ac:dyDescent="0.2">
      <c r="A22" s="146">
        <v>2014</v>
      </c>
      <c r="B22" s="146" t="s">
        <v>1981</v>
      </c>
      <c r="C22" s="146" t="s">
        <v>1984</v>
      </c>
      <c r="D22" s="146">
        <v>481500</v>
      </c>
      <c r="E22" s="146" t="s">
        <v>2033</v>
      </c>
      <c r="F22" s="146" t="s">
        <v>475</v>
      </c>
    </row>
    <row r="23" spans="1:6" x14ac:dyDescent="0.2">
      <c r="A23" s="146">
        <v>2014</v>
      </c>
      <c r="B23" s="146" t="s">
        <v>1981</v>
      </c>
      <c r="C23" s="146" t="s">
        <v>1984</v>
      </c>
      <c r="D23" s="146">
        <v>22132.7</v>
      </c>
      <c r="E23" s="146" t="s">
        <v>2033</v>
      </c>
      <c r="F23" s="146" t="s">
        <v>3891</v>
      </c>
    </row>
    <row r="24" spans="1:6" x14ac:dyDescent="0.2">
      <c r="A24" s="146">
        <v>2014</v>
      </c>
      <c r="B24" s="146" t="s">
        <v>1981</v>
      </c>
      <c r="C24" s="146" t="s">
        <v>1984</v>
      </c>
      <c r="D24" s="146">
        <v>500</v>
      </c>
      <c r="E24" s="146" t="s">
        <v>3892</v>
      </c>
      <c r="F24" s="146" t="s">
        <v>475</v>
      </c>
    </row>
    <row r="25" spans="1:6" x14ac:dyDescent="0.2">
      <c r="A25" s="146">
        <v>2014</v>
      </c>
      <c r="B25" s="146" t="s">
        <v>1981</v>
      </c>
      <c r="C25" s="146" t="s">
        <v>1984</v>
      </c>
      <c r="D25" s="146">
        <v>1200</v>
      </c>
      <c r="E25" s="146" t="s">
        <v>3893</v>
      </c>
      <c r="F25" s="146" t="s">
        <v>475</v>
      </c>
    </row>
    <row r="26" spans="1:6" x14ac:dyDescent="0.2">
      <c r="A26" s="146">
        <v>2014</v>
      </c>
      <c r="B26" s="146" t="s">
        <v>1981</v>
      </c>
      <c r="C26" s="146" t="s">
        <v>1984</v>
      </c>
      <c r="D26" s="146">
        <v>10000</v>
      </c>
      <c r="E26" s="146" t="s">
        <v>2501</v>
      </c>
      <c r="F26" s="146" t="s">
        <v>475</v>
      </c>
    </row>
    <row r="27" spans="1:6" x14ac:dyDescent="0.2">
      <c r="A27" s="146">
        <v>2014</v>
      </c>
      <c r="B27" s="146" t="s">
        <v>1981</v>
      </c>
      <c r="C27" s="146" t="s">
        <v>1984</v>
      </c>
      <c r="D27" s="146">
        <v>3000</v>
      </c>
      <c r="E27" s="146" t="s">
        <v>3894</v>
      </c>
      <c r="F27" s="146" t="s">
        <v>475</v>
      </c>
    </row>
    <row r="28" spans="1:6" x14ac:dyDescent="0.2">
      <c r="A28" s="146">
        <v>2014</v>
      </c>
      <c r="B28" s="146" t="s">
        <v>1981</v>
      </c>
      <c r="C28" s="146" t="s">
        <v>1984</v>
      </c>
      <c r="D28" s="146">
        <v>25000</v>
      </c>
      <c r="E28" s="146" t="s">
        <v>2222</v>
      </c>
      <c r="F28" s="146" t="s">
        <v>475</v>
      </c>
    </row>
    <row r="29" spans="1:6" x14ac:dyDescent="0.2">
      <c r="A29" s="146">
        <v>2014</v>
      </c>
      <c r="B29" s="146" t="s">
        <v>1981</v>
      </c>
      <c r="C29" s="146" t="s">
        <v>1984</v>
      </c>
      <c r="D29" s="146">
        <v>10000</v>
      </c>
      <c r="E29" s="146" t="s">
        <v>2570</v>
      </c>
      <c r="F29" s="146" t="s">
        <v>475</v>
      </c>
    </row>
    <row r="30" spans="1:6" x14ac:dyDescent="0.2">
      <c r="A30" s="146">
        <v>2014</v>
      </c>
      <c r="B30" s="146" t="s">
        <v>1981</v>
      </c>
      <c r="C30" s="146" t="s">
        <v>1984</v>
      </c>
      <c r="D30" s="146">
        <v>130000</v>
      </c>
      <c r="E30" s="146" t="s">
        <v>2112</v>
      </c>
      <c r="F30" s="146" t="s">
        <v>475</v>
      </c>
    </row>
    <row r="31" spans="1:6" x14ac:dyDescent="0.2">
      <c r="A31" s="146">
        <v>2014</v>
      </c>
      <c r="B31" s="146" t="s">
        <v>1981</v>
      </c>
      <c r="C31" s="146" t="s">
        <v>1984</v>
      </c>
      <c r="D31" s="146">
        <v>37000</v>
      </c>
      <c r="E31" s="146" t="s">
        <v>3895</v>
      </c>
      <c r="F31" s="146" t="s">
        <v>3896</v>
      </c>
    </row>
    <row r="32" spans="1:6" x14ac:dyDescent="0.2">
      <c r="A32" s="146">
        <v>2014</v>
      </c>
      <c r="B32" s="146" t="s">
        <v>1981</v>
      </c>
      <c r="C32" s="146" t="s">
        <v>1984</v>
      </c>
      <c r="D32" s="146">
        <v>15000</v>
      </c>
      <c r="E32" s="146" t="s">
        <v>3897</v>
      </c>
      <c r="F32" s="146" t="s">
        <v>475</v>
      </c>
    </row>
    <row r="33" spans="1:6" x14ac:dyDescent="0.2">
      <c r="A33" s="146">
        <v>2014</v>
      </c>
      <c r="B33" s="146" t="s">
        <v>1981</v>
      </c>
      <c r="C33" s="146" t="s">
        <v>1984</v>
      </c>
      <c r="D33" s="146">
        <v>2000</v>
      </c>
      <c r="E33" s="146" t="s">
        <v>3898</v>
      </c>
      <c r="F33" s="146" t="s">
        <v>475</v>
      </c>
    </row>
    <row r="34" spans="1:6" x14ac:dyDescent="0.2">
      <c r="A34" s="146">
        <v>2014</v>
      </c>
      <c r="B34" s="146" t="s">
        <v>1981</v>
      </c>
      <c r="C34" s="146" t="s">
        <v>1984</v>
      </c>
      <c r="D34" s="146">
        <v>3000</v>
      </c>
      <c r="E34" s="146" t="s">
        <v>2695</v>
      </c>
      <c r="F34" s="146" t="s">
        <v>475</v>
      </c>
    </row>
    <row r="35" spans="1:6" x14ac:dyDescent="0.2">
      <c r="A35" s="146">
        <v>2014</v>
      </c>
      <c r="B35" s="146" t="s">
        <v>1981</v>
      </c>
      <c r="C35" s="146" t="s">
        <v>1984</v>
      </c>
      <c r="D35" s="146">
        <v>1746102</v>
      </c>
      <c r="E35" s="146" t="s">
        <v>2012</v>
      </c>
      <c r="F35" s="146" t="s">
        <v>475</v>
      </c>
    </row>
    <row r="36" spans="1:6" x14ac:dyDescent="0.2">
      <c r="A36" s="146">
        <v>2014</v>
      </c>
      <c r="B36" s="146" t="s">
        <v>1981</v>
      </c>
      <c r="C36" s="146" t="s">
        <v>1984</v>
      </c>
      <c r="D36" s="146">
        <v>2800</v>
      </c>
      <c r="E36" s="146" t="s">
        <v>3899</v>
      </c>
      <c r="F36" s="146" t="s">
        <v>475</v>
      </c>
    </row>
    <row r="37" spans="1:6" x14ac:dyDescent="0.2">
      <c r="A37" s="146">
        <v>2014</v>
      </c>
      <c r="B37" s="146" t="s">
        <v>1981</v>
      </c>
      <c r="C37" s="146" t="s">
        <v>1984</v>
      </c>
      <c r="D37" s="146">
        <v>100000</v>
      </c>
      <c r="E37" s="146" t="s">
        <v>2131</v>
      </c>
      <c r="F37" s="146" t="s">
        <v>475</v>
      </c>
    </row>
    <row r="38" spans="1:6" x14ac:dyDescent="0.2">
      <c r="A38" s="146">
        <v>2014</v>
      </c>
      <c r="B38" s="146" t="s">
        <v>1981</v>
      </c>
      <c r="C38" s="146" t="s">
        <v>1984</v>
      </c>
      <c r="D38" s="146">
        <v>4306.2</v>
      </c>
      <c r="E38" s="146" t="s">
        <v>3900</v>
      </c>
      <c r="F38" s="146" t="s">
        <v>475</v>
      </c>
    </row>
    <row r="39" spans="1:6" x14ac:dyDescent="0.2">
      <c r="A39" s="146">
        <v>2014</v>
      </c>
      <c r="B39" s="146" t="s">
        <v>1981</v>
      </c>
      <c r="C39" s="146" t="s">
        <v>1984</v>
      </c>
      <c r="D39" s="146">
        <v>2000</v>
      </c>
      <c r="E39" s="146" t="s">
        <v>3901</v>
      </c>
      <c r="F39" s="146" t="s">
        <v>475</v>
      </c>
    </row>
    <row r="40" spans="1:6" x14ac:dyDescent="0.2">
      <c r="A40" s="146">
        <v>2014</v>
      </c>
      <c r="B40" s="146" t="s">
        <v>1981</v>
      </c>
      <c r="C40" s="146" t="s">
        <v>1984</v>
      </c>
      <c r="D40" s="146">
        <v>1343.85</v>
      </c>
      <c r="E40" s="146" t="s">
        <v>3902</v>
      </c>
      <c r="F40" s="146" t="s">
        <v>475</v>
      </c>
    </row>
    <row r="41" spans="1:6" x14ac:dyDescent="0.2">
      <c r="A41" s="146">
        <v>2014</v>
      </c>
      <c r="B41" s="146" t="s">
        <v>1981</v>
      </c>
      <c r="C41" s="146" t="s">
        <v>1984</v>
      </c>
      <c r="D41" s="146">
        <v>7500</v>
      </c>
      <c r="E41" s="146" t="s">
        <v>2315</v>
      </c>
      <c r="F41" s="146" t="s">
        <v>475</v>
      </c>
    </row>
    <row r="42" spans="1:6" x14ac:dyDescent="0.2">
      <c r="A42" s="146">
        <v>2014</v>
      </c>
      <c r="B42" s="146" t="s">
        <v>1981</v>
      </c>
      <c r="C42" s="146" t="s">
        <v>1984</v>
      </c>
      <c r="D42" s="146">
        <v>7000</v>
      </c>
      <c r="E42" s="146" t="s">
        <v>2794</v>
      </c>
      <c r="F42" s="146" t="s">
        <v>475</v>
      </c>
    </row>
    <row r="43" spans="1:6" x14ac:dyDescent="0.2">
      <c r="A43" s="146">
        <v>2014</v>
      </c>
      <c r="B43" s="146" t="s">
        <v>1981</v>
      </c>
      <c r="C43" s="146" t="s">
        <v>1984</v>
      </c>
      <c r="D43" s="146">
        <v>30500</v>
      </c>
      <c r="E43" s="146" t="s">
        <v>2289</v>
      </c>
      <c r="F43" s="146" t="s">
        <v>475</v>
      </c>
    </row>
    <row r="44" spans="1:6" x14ac:dyDescent="0.2">
      <c r="A44" s="146">
        <v>2014</v>
      </c>
      <c r="B44" s="146" t="s">
        <v>1981</v>
      </c>
      <c r="C44" s="146" t="s">
        <v>1984</v>
      </c>
      <c r="D44" s="146">
        <v>3000</v>
      </c>
      <c r="E44" s="146" t="s">
        <v>3903</v>
      </c>
      <c r="F44" s="146" t="s">
        <v>475</v>
      </c>
    </row>
    <row r="45" spans="1:6" x14ac:dyDescent="0.2">
      <c r="A45" s="146">
        <v>2014</v>
      </c>
      <c r="B45" s="146" t="s">
        <v>1981</v>
      </c>
      <c r="C45" s="146" t="s">
        <v>1984</v>
      </c>
      <c r="D45" s="146">
        <v>11808.38</v>
      </c>
      <c r="E45" s="146" t="s">
        <v>3904</v>
      </c>
      <c r="F45" s="146" t="s">
        <v>3905</v>
      </c>
    </row>
    <row r="46" spans="1:6" x14ac:dyDescent="0.2">
      <c r="A46" s="146">
        <v>2014</v>
      </c>
      <c r="B46" s="146" t="s">
        <v>1981</v>
      </c>
      <c r="C46" s="146" t="s">
        <v>1984</v>
      </c>
      <c r="D46" s="146">
        <v>3000</v>
      </c>
      <c r="E46" s="146" t="s">
        <v>2999</v>
      </c>
      <c r="F46" s="146" t="s">
        <v>475</v>
      </c>
    </row>
    <row r="47" spans="1:6" x14ac:dyDescent="0.2">
      <c r="A47" s="146">
        <v>2014</v>
      </c>
      <c r="B47" s="146" t="s">
        <v>1981</v>
      </c>
      <c r="C47" s="146" t="s">
        <v>1984</v>
      </c>
      <c r="D47" s="146">
        <v>5000</v>
      </c>
      <c r="E47" s="146" t="s">
        <v>2679</v>
      </c>
      <c r="F47" s="146" t="s">
        <v>475</v>
      </c>
    </row>
    <row r="48" spans="1:6" x14ac:dyDescent="0.2">
      <c r="A48" s="146">
        <v>2014</v>
      </c>
      <c r="B48" s="146" t="s">
        <v>1981</v>
      </c>
      <c r="C48" s="146" t="s">
        <v>1984</v>
      </c>
      <c r="D48" s="146">
        <v>86</v>
      </c>
      <c r="E48" s="146" t="s">
        <v>3906</v>
      </c>
      <c r="F48" s="146" t="s">
        <v>3907</v>
      </c>
    </row>
    <row r="49" spans="1:6" x14ac:dyDescent="0.2">
      <c r="A49" s="146">
        <v>2014</v>
      </c>
      <c r="B49" s="146" t="s">
        <v>1981</v>
      </c>
      <c r="C49" s="146" t="s">
        <v>1984</v>
      </c>
      <c r="D49" s="146">
        <v>8000</v>
      </c>
      <c r="E49" s="146" t="s">
        <v>3908</v>
      </c>
      <c r="F49" s="146" t="s">
        <v>475</v>
      </c>
    </row>
    <row r="50" spans="1:6" x14ac:dyDescent="0.2">
      <c r="A50" s="146">
        <v>2014</v>
      </c>
      <c r="B50" s="146" t="s">
        <v>1981</v>
      </c>
      <c r="C50" s="146" t="s">
        <v>1984</v>
      </c>
      <c r="D50" s="146">
        <v>22662.87</v>
      </c>
      <c r="E50" s="146" t="s">
        <v>2305</v>
      </c>
      <c r="F50" s="146" t="s">
        <v>3909</v>
      </c>
    </row>
    <row r="51" spans="1:6" x14ac:dyDescent="0.2">
      <c r="A51" s="146">
        <v>2014</v>
      </c>
      <c r="B51" s="146" t="s">
        <v>1981</v>
      </c>
      <c r="C51" s="146" t="s">
        <v>1984</v>
      </c>
      <c r="D51" s="146">
        <v>10000</v>
      </c>
      <c r="E51" s="146" t="s">
        <v>3910</v>
      </c>
      <c r="F51" s="146" t="s">
        <v>475</v>
      </c>
    </row>
    <row r="52" spans="1:6" x14ac:dyDescent="0.2">
      <c r="A52" s="146">
        <v>2014</v>
      </c>
      <c r="B52" s="146" t="s">
        <v>1981</v>
      </c>
      <c r="C52" s="146" t="s">
        <v>1984</v>
      </c>
      <c r="D52" s="146">
        <v>16900</v>
      </c>
      <c r="E52" s="146" t="s">
        <v>2544</v>
      </c>
      <c r="F52" s="146" t="s">
        <v>475</v>
      </c>
    </row>
    <row r="53" spans="1:6" x14ac:dyDescent="0.2">
      <c r="A53" s="146">
        <v>2014</v>
      </c>
      <c r="B53" s="146" t="s">
        <v>1981</v>
      </c>
      <c r="C53" s="146" t="s">
        <v>1984</v>
      </c>
      <c r="D53" s="146">
        <v>6724</v>
      </c>
      <c r="E53" s="146" t="s">
        <v>3911</v>
      </c>
      <c r="F53" s="146" t="s">
        <v>475</v>
      </c>
    </row>
    <row r="54" spans="1:6" x14ac:dyDescent="0.2">
      <c r="A54" s="146">
        <v>2014</v>
      </c>
      <c r="B54" s="146" t="s">
        <v>1981</v>
      </c>
      <c r="C54" s="146" t="s">
        <v>1984</v>
      </c>
      <c r="D54" s="146">
        <v>2000</v>
      </c>
      <c r="E54" s="146" t="s">
        <v>3912</v>
      </c>
      <c r="F54" s="146" t="s">
        <v>475</v>
      </c>
    </row>
    <row r="55" spans="1:6" x14ac:dyDescent="0.2">
      <c r="A55" s="146">
        <v>2014</v>
      </c>
      <c r="B55" s="146" t="s">
        <v>1981</v>
      </c>
      <c r="C55" s="146" t="s">
        <v>1984</v>
      </c>
      <c r="D55" s="146">
        <v>4500</v>
      </c>
      <c r="E55" s="146" t="s">
        <v>2923</v>
      </c>
      <c r="F55" s="146" t="s">
        <v>475</v>
      </c>
    </row>
    <row r="56" spans="1:6" x14ac:dyDescent="0.2">
      <c r="A56" s="146">
        <v>2014</v>
      </c>
      <c r="B56" s="146" t="s">
        <v>1981</v>
      </c>
      <c r="C56" s="146" t="s">
        <v>1984</v>
      </c>
      <c r="D56" s="146">
        <v>4000</v>
      </c>
      <c r="E56" s="146" t="s">
        <v>3913</v>
      </c>
      <c r="F56" s="146" t="s">
        <v>475</v>
      </c>
    </row>
    <row r="57" spans="1:6" x14ac:dyDescent="0.2">
      <c r="A57" s="146">
        <v>2014</v>
      </c>
      <c r="B57" s="146" t="s">
        <v>1981</v>
      </c>
      <c r="C57" s="146" t="s">
        <v>1984</v>
      </c>
      <c r="D57" s="146">
        <v>562.5</v>
      </c>
      <c r="E57" s="146" t="s">
        <v>3913</v>
      </c>
      <c r="F57" s="146" t="s">
        <v>3880</v>
      </c>
    </row>
    <row r="58" spans="1:6" x14ac:dyDescent="0.2">
      <c r="A58" s="146">
        <v>2014</v>
      </c>
      <c r="B58" s="146" t="s">
        <v>1981</v>
      </c>
      <c r="C58" s="146" t="s">
        <v>1984</v>
      </c>
      <c r="D58" s="146">
        <v>1900</v>
      </c>
      <c r="E58" s="146" t="s">
        <v>3914</v>
      </c>
      <c r="F58" s="146" t="s">
        <v>475</v>
      </c>
    </row>
    <row r="59" spans="1:6" x14ac:dyDescent="0.2">
      <c r="A59" s="146">
        <v>2014</v>
      </c>
      <c r="B59" s="146" t="s">
        <v>1981</v>
      </c>
      <c r="C59" s="146" t="s">
        <v>1984</v>
      </c>
      <c r="D59" s="146">
        <v>3421.91</v>
      </c>
      <c r="E59" s="146" t="s">
        <v>3915</v>
      </c>
      <c r="F59" s="146" t="s">
        <v>3916</v>
      </c>
    </row>
    <row r="60" spans="1:6" x14ac:dyDescent="0.2">
      <c r="A60" s="146">
        <v>2014</v>
      </c>
      <c r="B60" s="146" t="s">
        <v>1981</v>
      </c>
      <c r="C60" s="146" t="s">
        <v>1984</v>
      </c>
      <c r="D60" s="146">
        <v>2969.91</v>
      </c>
      <c r="E60" s="146" t="s">
        <v>3917</v>
      </c>
      <c r="F60" s="146" t="s">
        <v>3918</v>
      </c>
    </row>
    <row r="61" spans="1:6" x14ac:dyDescent="0.2">
      <c r="A61" s="146">
        <v>2014</v>
      </c>
      <c r="B61" s="146" t="s">
        <v>1981</v>
      </c>
      <c r="C61" s="146" t="s">
        <v>1984</v>
      </c>
      <c r="D61" s="146">
        <v>3697.82</v>
      </c>
      <c r="E61" s="146" t="s">
        <v>3919</v>
      </c>
      <c r="F61" s="146" t="s">
        <v>3920</v>
      </c>
    </row>
    <row r="62" spans="1:6" x14ac:dyDescent="0.2">
      <c r="A62" s="146">
        <v>2014</v>
      </c>
      <c r="B62" s="146" t="s">
        <v>1981</v>
      </c>
      <c r="C62" s="146" t="s">
        <v>1984</v>
      </c>
      <c r="D62" s="146">
        <v>600</v>
      </c>
      <c r="E62" s="146" t="s">
        <v>3248</v>
      </c>
      <c r="F62" s="146" t="s">
        <v>475</v>
      </c>
    </row>
    <row r="63" spans="1:6" x14ac:dyDescent="0.2">
      <c r="A63" s="146">
        <v>2014</v>
      </c>
      <c r="B63" s="146" t="s">
        <v>1981</v>
      </c>
      <c r="C63" s="146" t="s">
        <v>1984</v>
      </c>
      <c r="D63" s="146">
        <v>7500</v>
      </c>
      <c r="E63" s="146" t="s">
        <v>3921</v>
      </c>
      <c r="F63" s="146" t="s">
        <v>475</v>
      </c>
    </row>
    <row r="64" spans="1:6" x14ac:dyDescent="0.2">
      <c r="A64" s="146">
        <v>2014</v>
      </c>
      <c r="B64" s="146" t="s">
        <v>1981</v>
      </c>
      <c r="C64" s="146" t="s">
        <v>1984</v>
      </c>
      <c r="D64" s="146">
        <v>2500</v>
      </c>
      <c r="E64" s="146" t="s">
        <v>2934</v>
      </c>
      <c r="F64" s="146" t="s">
        <v>475</v>
      </c>
    </row>
    <row r="65" spans="1:6" x14ac:dyDescent="0.2">
      <c r="A65" s="146">
        <v>2014</v>
      </c>
      <c r="B65" s="146" t="s">
        <v>1981</v>
      </c>
      <c r="C65" s="146" t="s">
        <v>1984</v>
      </c>
      <c r="D65" s="146">
        <v>100000</v>
      </c>
      <c r="E65" s="146" t="s">
        <v>3922</v>
      </c>
      <c r="F65" s="146" t="s">
        <v>475</v>
      </c>
    </row>
    <row r="66" spans="1:6" x14ac:dyDescent="0.2">
      <c r="A66" s="146">
        <v>2014</v>
      </c>
      <c r="B66" s="146" t="s">
        <v>1981</v>
      </c>
      <c r="C66" s="146" t="s">
        <v>1984</v>
      </c>
      <c r="D66" s="146">
        <v>10000</v>
      </c>
      <c r="E66" s="146" t="s">
        <v>2502</v>
      </c>
      <c r="F66" s="146" t="s">
        <v>475</v>
      </c>
    </row>
    <row r="67" spans="1:6" x14ac:dyDescent="0.2">
      <c r="A67" s="146">
        <v>2014</v>
      </c>
      <c r="B67" s="146" t="s">
        <v>1981</v>
      </c>
      <c r="C67" s="146" t="s">
        <v>1984</v>
      </c>
      <c r="D67" s="146">
        <v>283389.55</v>
      </c>
      <c r="E67" s="146" t="s">
        <v>3923</v>
      </c>
      <c r="F67" s="146" t="s">
        <v>475</v>
      </c>
    </row>
    <row r="68" spans="1:6" x14ac:dyDescent="0.2">
      <c r="A68" s="146">
        <v>2014</v>
      </c>
      <c r="B68" s="146" t="s">
        <v>1981</v>
      </c>
      <c r="C68" s="146" t="s">
        <v>1984</v>
      </c>
      <c r="D68" s="146">
        <v>4159.3900000000003</v>
      </c>
      <c r="E68" s="146" t="s">
        <v>2784</v>
      </c>
      <c r="F68" s="146" t="s">
        <v>3924</v>
      </c>
    </row>
    <row r="69" spans="1:6" x14ac:dyDescent="0.2">
      <c r="A69" s="146">
        <v>2014</v>
      </c>
      <c r="B69" s="146" t="s">
        <v>1981</v>
      </c>
      <c r="C69" s="146" t="s">
        <v>1984</v>
      </c>
      <c r="D69" s="146">
        <v>604</v>
      </c>
      <c r="E69" s="146" t="s">
        <v>3925</v>
      </c>
      <c r="F69" s="146" t="s">
        <v>3926</v>
      </c>
    </row>
    <row r="70" spans="1:6" x14ac:dyDescent="0.2">
      <c r="A70" s="146">
        <v>2014</v>
      </c>
      <c r="B70" s="146" t="s">
        <v>1981</v>
      </c>
      <c r="C70" s="146" t="s">
        <v>1984</v>
      </c>
      <c r="D70" s="146">
        <v>650000</v>
      </c>
      <c r="E70" s="146" t="s">
        <v>2020</v>
      </c>
      <c r="F70" s="146" t="s">
        <v>475</v>
      </c>
    </row>
    <row r="71" spans="1:6" x14ac:dyDescent="0.2">
      <c r="A71" s="146">
        <v>2014</v>
      </c>
      <c r="B71" s="146" t="s">
        <v>1981</v>
      </c>
      <c r="C71" s="146" t="s">
        <v>1984</v>
      </c>
      <c r="D71" s="146">
        <v>1000</v>
      </c>
      <c r="E71" s="146" t="s">
        <v>3927</v>
      </c>
      <c r="F71" s="146" t="s">
        <v>3928</v>
      </c>
    </row>
    <row r="72" spans="1:6" x14ac:dyDescent="0.2">
      <c r="A72" s="146">
        <v>2014</v>
      </c>
      <c r="B72" s="146" t="s">
        <v>1981</v>
      </c>
      <c r="C72" s="146" t="s">
        <v>1984</v>
      </c>
      <c r="D72" s="146">
        <v>3720</v>
      </c>
      <c r="E72" s="146" t="s">
        <v>3929</v>
      </c>
      <c r="F72" s="146" t="s">
        <v>3930</v>
      </c>
    </row>
    <row r="73" spans="1:6" x14ac:dyDescent="0.2">
      <c r="A73" s="146">
        <v>2014</v>
      </c>
      <c r="B73" s="146" t="s">
        <v>1981</v>
      </c>
      <c r="C73" s="146" t="s">
        <v>1984</v>
      </c>
      <c r="D73" s="146">
        <v>48</v>
      </c>
      <c r="E73" s="146" t="s">
        <v>3931</v>
      </c>
      <c r="F73" s="146" t="s">
        <v>3932</v>
      </c>
    </row>
    <row r="74" spans="1:6" x14ac:dyDescent="0.2">
      <c r="A74" s="146">
        <v>2014</v>
      </c>
      <c r="B74" s="146" t="s">
        <v>1981</v>
      </c>
      <c r="C74" s="146" t="s">
        <v>1984</v>
      </c>
      <c r="D74" s="146">
        <v>17700</v>
      </c>
      <c r="E74" s="146" t="s">
        <v>3000</v>
      </c>
      <c r="F74" s="146" t="s">
        <v>475</v>
      </c>
    </row>
    <row r="75" spans="1:6" x14ac:dyDescent="0.2">
      <c r="A75" s="146">
        <v>2014</v>
      </c>
      <c r="B75" s="146" t="s">
        <v>1981</v>
      </c>
      <c r="C75" s="146" t="s">
        <v>1984</v>
      </c>
      <c r="D75" s="146">
        <v>6000</v>
      </c>
      <c r="E75" s="146" t="s">
        <v>2795</v>
      </c>
      <c r="F75" s="146" t="s">
        <v>475</v>
      </c>
    </row>
    <row r="76" spans="1:6" x14ac:dyDescent="0.2">
      <c r="A76" s="146">
        <v>2014</v>
      </c>
      <c r="B76" s="146" t="s">
        <v>1981</v>
      </c>
      <c r="C76" s="146" t="s">
        <v>1984</v>
      </c>
      <c r="D76" s="146">
        <v>12625</v>
      </c>
      <c r="E76" s="146" t="s">
        <v>3933</v>
      </c>
      <c r="F76" s="146" t="s">
        <v>475</v>
      </c>
    </row>
    <row r="77" spans="1:6" x14ac:dyDescent="0.2">
      <c r="A77" s="146">
        <v>2014</v>
      </c>
      <c r="B77" s="146" t="s">
        <v>1981</v>
      </c>
      <c r="C77" s="146" t="s">
        <v>1984</v>
      </c>
      <c r="D77" s="146">
        <v>1800</v>
      </c>
      <c r="E77" s="146" t="s">
        <v>3934</v>
      </c>
      <c r="F77" s="146" t="s">
        <v>475</v>
      </c>
    </row>
    <row r="78" spans="1:6" x14ac:dyDescent="0.2">
      <c r="A78" s="146">
        <v>2014</v>
      </c>
      <c r="B78" s="146" t="s">
        <v>1981</v>
      </c>
      <c r="C78" s="146" t="s">
        <v>1984</v>
      </c>
      <c r="D78" s="146">
        <v>15000</v>
      </c>
      <c r="E78" s="146" t="s">
        <v>2571</v>
      </c>
      <c r="F78" s="146" t="s">
        <v>475</v>
      </c>
    </row>
    <row r="79" spans="1:6" x14ac:dyDescent="0.2">
      <c r="A79" s="146">
        <v>2014</v>
      </c>
      <c r="B79" s="146" t="s">
        <v>1981</v>
      </c>
      <c r="C79" s="146" t="s">
        <v>1984</v>
      </c>
      <c r="D79" s="146">
        <v>9000</v>
      </c>
      <c r="E79" s="146" t="s">
        <v>2796</v>
      </c>
      <c r="F79" s="146" t="s">
        <v>475</v>
      </c>
    </row>
    <row r="80" spans="1:6" x14ac:dyDescent="0.2">
      <c r="A80" s="146">
        <v>2014</v>
      </c>
      <c r="B80" s="146" t="s">
        <v>1981</v>
      </c>
      <c r="C80" s="146" t="s">
        <v>1984</v>
      </c>
      <c r="D80" s="146">
        <v>18060</v>
      </c>
      <c r="E80" s="146" t="s">
        <v>2875</v>
      </c>
      <c r="F80" s="146" t="s">
        <v>475</v>
      </c>
    </row>
    <row r="81" spans="1:6" x14ac:dyDescent="0.2">
      <c r="A81" s="146">
        <v>2014</v>
      </c>
      <c r="B81" s="146" t="s">
        <v>1981</v>
      </c>
      <c r="C81" s="146" t="s">
        <v>1984</v>
      </c>
      <c r="D81" s="146">
        <v>800</v>
      </c>
      <c r="E81" s="146" t="s">
        <v>2400</v>
      </c>
      <c r="F81" s="146" t="s">
        <v>475</v>
      </c>
    </row>
    <row r="82" spans="1:6" x14ac:dyDescent="0.2">
      <c r="A82" s="146">
        <v>2014</v>
      </c>
      <c r="B82" s="146" t="s">
        <v>1981</v>
      </c>
      <c r="C82" s="146" t="s">
        <v>1984</v>
      </c>
      <c r="D82" s="146">
        <v>11125</v>
      </c>
      <c r="E82" s="146" t="s">
        <v>3935</v>
      </c>
      <c r="F82" s="146" t="s">
        <v>3936</v>
      </c>
    </row>
    <row r="83" spans="1:6" x14ac:dyDescent="0.2">
      <c r="A83" s="146">
        <v>2014</v>
      </c>
      <c r="B83" s="146" t="s">
        <v>1981</v>
      </c>
      <c r="C83" s="146" t="s">
        <v>1984</v>
      </c>
      <c r="D83" s="146">
        <v>5000</v>
      </c>
      <c r="E83" s="146" t="s">
        <v>2618</v>
      </c>
      <c r="F83" s="146" t="s">
        <v>475</v>
      </c>
    </row>
    <row r="84" spans="1:6" x14ac:dyDescent="0.2">
      <c r="A84" s="146">
        <v>2014</v>
      </c>
      <c r="B84" s="146" t="s">
        <v>1981</v>
      </c>
      <c r="C84" s="146" t="s">
        <v>1984</v>
      </c>
      <c r="D84" s="146">
        <v>160000</v>
      </c>
      <c r="E84" s="146" t="s">
        <v>2113</v>
      </c>
      <c r="F84" s="146" t="s">
        <v>475</v>
      </c>
    </row>
    <row r="85" spans="1:6" x14ac:dyDescent="0.2">
      <c r="A85" s="146">
        <v>2014</v>
      </c>
      <c r="B85" s="146" t="s">
        <v>1981</v>
      </c>
      <c r="C85" s="146" t="s">
        <v>1984</v>
      </c>
      <c r="D85" s="146">
        <v>8000</v>
      </c>
      <c r="E85" s="146" t="s">
        <v>2572</v>
      </c>
      <c r="F85" s="146" t="s">
        <v>475</v>
      </c>
    </row>
    <row r="86" spans="1:6" x14ac:dyDescent="0.2">
      <c r="A86" s="146">
        <v>2014</v>
      </c>
      <c r="B86" s="146" t="s">
        <v>1981</v>
      </c>
      <c r="C86" s="146" t="s">
        <v>1984</v>
      </c>
      <c r="D86" s="146">
        <v>4000</v>
      </c>
      <c r="E86" s="146" t="s">
        <v>3937</v>
      </c>
      <c r="F86" s="146" t="s">
        <v>475</v>
      </c>
    </row>
    <row r="87" spans="1:6" x14ac:dyDescent="0.2">
      <c r="A87" s="146">
        <v>2014</v>
      </c>
      <c r="B87" s="146" t="s">
        <v>1981</v>
      </c>
      <c r="C87" s="146" t="s">
        <v>1984</v>
      </c>
      <c r="D87" s="146">
        <v>3000</v>
      </c>
      <c r="E87" s="146" t="s">
        <v>3938</v>
      </c>
      <c r="F87" s="146" t="s">
        <v>475</v>
      </c>
    </row>
    <row r="88" spans="1:6" x14ac:dyDescent="0.2">
      <c r="A88" s="146">
        <v>2014</v>
      </c>
      <c r="B88" s="146" t="s">
        <v>1981</v>
      </c>
      <c r="C88" s="146" t="s">
        <v>1984</v>
      </c>
      <c r="D88" s="146">
        <v>35000</v>
      </c>
      <c r="E88" s="146" t="s">
        <v>2169</v>
      </c>
      <c r="F88" s="146" t="s">
        <v>475</v>
      </c>
    </row>
    <row r="89" spans="1:6" x14ac:dyDescent="0.2">
      <c r="A89" s="146">
        <v>2014</v>
      </c>
      <c r="B89" s="146" t="s">
        <v>1981</v>
      </c>
      <c r="C89" s="146" t="s">
        <v>1984</v>
      </c>
      <c r="D89" s="146">
        <v>15479.86</v>
      </c>
      <c r="E89" s="146" t="s">
        <v>2169</v>
      </c>
      <c r="F89" s="146" t="s">
        <v>3939</v>
      </c>
    </row>
    <row r="90" spans="1:6" x14ac:dyDescent="0.2">
      <c r="A90" s="146">
        <v>2014</v>
      </c>
      <c r="B90" s="146" t="s">
        <v>1981</v>
      </c>
      <c r="C90" s="146" t="s">
        <v>1984</v>
      </c>
      <c r="D90" s="146">
        <v>5000</v>
      </c>
      <c r="E90" s="146" t="s">
        <v>3940</v>
      </c>
      <c r="F90" s="146" t="s">
        <v>475</v>
      </c>
    </row>
    <row r="91" spans="1:6" x14ac:dyDescent="0.2">
      <c r="A91" s="146">
        <v>2014</v>
      </c>
      <c r="B91" s="146" t="s">
        <v>1981</v>
      </c>
      <c r="C91" s="146" t="s">
        <v>1984</v>
      </c>
      <c r="D91" s="146">
        <v>4000</v>
      </c>
      <c r="E91" s="146" t="s">
        <v>2486</v>
      </c>
      <c r="F91" s="146" t="s">
        <v>475</v>
      </c>
    </row>
    <row r="92" spans="1:6" x14ac:dyDescent="0.2">
      <c r="A92" s="146">
        <v>2014</v>
      </c>
      <c r="B92" s="146" t="s">
        <v>1981</v>
      </c>
      <c r="C92" s="146" t="s">
        <v>1984</v>
      </c>
      <c r="D92" s="146">
        <v>400</v>
      </c>
      <c r="E92" s="146" t="s">
        <v>3272</v>
      </c>
      <c r="F92" s="146" t="s">
        <v>475</v>
      </c>
    </row>
    <row r="93" spans="1:6" x14ac:dyDescent="0.2">
      <c r="A93" s="146">
        <v>2014</v>
      </c>
      <c r="B93" s="146" t="s">
        <v>1981</v>
      </c>
      <c r="C93" s="146" t="s">
        <v>1984</v>
      </c>
      <c r="D93" s="146">
        <v>160538.4</v>
      </c>
      <c r="E93" s="146" t="s">
        <v>2073</v>
      </c>
      <c r="F93" s="146" t="s">
        <v>475</v>
      </c>
    </row>
    <row r="94" spans="1:6" x14ac:dyDescent="0.2">
      <c r="A94" s="146">
        <v>2014</v>
      </c>
      <c r="B94" s="146" t="s">
        <v>1981</v>
      </c>
      <c r="C94" s="146" t="s">
        <v>1984</v>
      </c>
      <c r="D94" s="146">
        <v>172768.28</v>
      </c>
      <c r="E94" s="146" t="s">
        <v>2071</v>
      </c>
      <c r="F94" s="146" t="s">
        <v>475</v>
      </c>
    </row>
    <row r="95" spans="1:6" x14ac:dyDescent="0.2">
      <c r="A95" s="146">
        <v>2014</v>
      </c>
      <c r="B95" s="146" t="s">
        <v>1981</v>
      </c>
      <c r="C95" s="146" t="s">
        <v>1984</v>
      </c>
      <c r="D95" s="146">
        <v>8898.56</v>
      </c>
      <c r="E95" s="146" t="s">
        <v>2071</v>
      </c>
      <c r="F95" s="146" t="s">
        <v>3941</v>
      </c>
    </row>
    <row r="96" spans="1:6" x14ac:dyDescent="0.2">
      <c r="A96" s="146">
        <v>2014</v>
      </c>
      <c r="B96" s="146" t="s">
        <v>1981</v>
      </c>
      <c r="C96" s="146" t="s">
        <v>1984</v>
      </c>
      <c r="D96" s="146">
        <v>2500</v>
      </c>
      <c r="E96" s="146" t="s">
        <v>3942</v>
      </c>
      <c r="F96" s="146" t="s">
        <v>475</v>
      </c>
    </row>
    <row r="97" spans="1:6" x14ac:dyDescent="0.2">
      <c r="A97" s="146">
        <v>2014</v>
      </c>
      <c r="B97" s="146" t="s">
        <v>1981</v>
      </c>
      <c r="C97" s="146" t="s">
        <v>1984</v>
      </c>
      <c r="D97" s="146">
        <v>2200</v>
      </c>
      <c r="E97" s="146" t="s">
        <v>3943</v>
      </c>
      <c r="F97" s="146" t="s">
        <v>475</v>
      </c>
    </row>
    <row r="98" spans="1:6" x14ac:dyDescent="0.2">
      <c r="A98" s="146">
        <v>2014</v>
      </c>
      <c r="B98" s="146" t="s">
        <v>1981</v>
      </c>
      <c r="C98" s="146" t="s">
        <v>1984</v>
      </c>
      <c r="D98" s="146">
        <v>80000</v>
      </c>
      <c r="E98" s="146" t="s">
        <v>3944</v>
      </c>
      <c r="F98" s="146" t="s">
        <v>475</v>
      </c>
    </row>
    <row r="99" spans="1:6" x14ac:dyDescent="0.2">
      <c r="A99" s="146">
        <v>2014</v>
      </c>
      <c r="B99" s="146" t="s">
        <v>1981</v>
      </c>
      <c r="C99" s="146" t="s">
        <v>1984</v>
      </c>
      <c r="D99" s="146">
        <v>500</v>
      </c>
      <c r="E99" s="146" t="s">
        <v>3945</v>
      </c>
      <c r="F99" s="146" t="s">
        <v>475</v>
      </c>
    </row>
    <row r="100" spans="1:6" x14ac:dyDescent="0.2">
      <c r="A100" s="146">
        <v>2014</v>
      </c>
      <c r="B100" s="146" t="s">
        <v>1981</v>
      </c>
      <c r="C100" s="146" t="s">
        <v>1984</v>
      </c>
      <c r="D100" s="146">
        <v>100000</v>
      </c>
      <c r="E100" s="146" t="s">
        <v>3946</v>
      </c>
      <c r="F100" s="146" t="s">
        <v>475</v>
      </c>
    </row>
    <row r="101" spans="1:6" x14ac:dyDescent="0.2">
      <c r="A101" s="146">
        <v>2014</v>
      </c>
      <c r="B101" s="146" t="s">
        <v>1981</v>
      </c>
      <c r="C101" s="146" t="s">
        <v>1984</v>
      </c>
      <c r="D101" s="146">
        <v>54000</v>
      </c>
      <c r="E101" s="146" t="s">
        <v>2189</v>
      </c>
      <c r="F101" s="146" t="s">
        <v>475</v>
      </c>
    </row>
    <row r="102" spans="1:6" x14ac:dyDescent="0.2">
      <c r="A102" s="146">
        <v>2014</v>
      </c>
      <c r="B102" s="146" t="s">
        <v>1981</v>
      </c>
      <c r="C102" s="146" t="s">
        <v>1984</v>
      </c>
      <c r="D102" s="146">
        <v>1425926</v>
      </c>
      <c r="E102" s="146" t="s">
        <v>1998</v>
      </c>
      <c r="F102" s="146" t="s">
        <v>475</v>
      </c>
    </row>
    <row r="103" spans="1:6" x14ac:dyDescent="0.2">
      <c r="A103" s="146">
        <v>2014</v>
      </c>
      <c r="B103" s="146" t="s">
        <v>1981</v>
      </c>
      <c r="C103" s="146" t="s">
        <v>1984</v>
      </c>
      <c r="D103" s="146">
        <v>498891.45</v>
      </c>
      <c r="E103" s="146" t="s">
        <v>1998</v>
      </c>
      <c r="F103" s="146" t="s">
        <v>3947</v>
      </c>
    </row>
    <row r="104" spans="1:6" x14ac:dyDescent="0.2">
      <c r="A104" s="146">
        <v>2014</v>
      </c>
      <c r="B104" s="146" t="s">
        <v>1981</v>
      </c>
      <c r="C104" s="146" t="s">
        <v>1984</v>
      </c>
      <c r="D104" s="146">
        <v>15000</v>
      </c>
      <c r="E104" s="146" t="s">
        <v>2296</v>
      </c>
      <c r="F104" s="146" t="s">
        <v>475</v>
      </c>
    </row>
    <row r="105" spans="1:6" x14ac:dyDescent="0.2">
      <c r="A105" s="146">
        <v>2014</v>
      </c>
      <c r="B105" s="146" t="s">
        <v>1981</v>
      </c>
      <c r="C105" s="146" t="s">
        <v>1984</v>
      </c>
      <c r="D105" s="146">
        <v>116597.21</v>
      </c>
      <c r="E105" s="146" t="s">
        <v>3948</v>
      </c>
      <c r="F105" s="146" t="s">
        <v>3949</v>
      </c>
    </row>
    <row r="106" spans="1:6" x14ac:dyDescent="0.2">
      <c r="A106" s="146">
        <v>2014</v>
      </c>
      <c r="B106" s="146" t="s">
        <v>1981</v>
      </c>
      <c r="C106" s="146" t="s">
        <v>1984</v>
      </c>
      <c r="D106" s="146">
        <v>125873</v>
      </c>
      <c r="E106" s="146" t="s">
        <v>3950</v>
      </c>
      <c r="F106" s="146" t="s">
        <v>3951</v>
      </c>
    </row>
    <row r="107" spans="1:6" x14ac:dyDescent="0.2">
      <c r="A107" s="146">
        <v>2014</v>
      </c>
      <c r="B107" s="146" t="s">
        <v>1981</v>
      </c>
      <c r="C107" s="146" t="s">
        <v>1984</v>
      </c>
      <c r="D107" s="146">
        <v>87177.66</v>
      </c>
      <c r="E107" s="146" t="s">
        <v>2128</v>
      </c>
      <c r="F107" s="146" t="s">
        <v>475</v>
      </c>
    </row>
    <row r="108" spans="1:6" x14ac:dyDescent="0.2">
      <c r="A108" s="146">
        <v>2014</v>
      </c>
      <c r="B108" s="146" t="s">
        <v>1981</v>
      </c>
      <c r="C108" s="146" t="s">
        <v>1984</v>
      </c>
      <c r="D108" s="146">
        <v>336145.66</v>
      </c>
      <c r="E108" s="146" t="s">
        <v>2037</v>
      </c>
      <c r="F108" s="146" t="s">
        <v>475</v>
      </c>
    </row>
    <row r="109" spans="1:6" x14ac:dyDescent="0.2">
      <c r="A109" s="146">
        <v>2014</v>
      </c>
      <c r="B109" s="146" t="s">
        <v>1981</v>
      </c>
      <c r="C109" s="146" t="s">
        <v>1984</v>
      </c>
      <c r="D109" s="146">
        <v>10599.5</v>
      </c>
      <c r="E109" s="146" t="s">
        <v>2037</v>
      </c>
      <c r="F109" s="146" t="s">
        <v>3952</v>
      </c>
    </row>
    <row r="110" spans="1:6" x14ac:dyDescent="0.2">
      <c r="A110" s="146">
        <v>2014</v>
      </c>
      <c r="B110" s="146" t="s">
        <v>1981</v>
      </c>
      <c r="C110" s="146" t="s">
        <v>1984</v>
      </c>
      <c r="D110" s="146">
        <v>136056.06</v>
      </c>
      <c r="E110" s="146" t="s">
        <v>2099</v>
      </c>
      <c r="F110" s="146" t="s">
        <v>475</v>
      </c>
    </row>
    <row r="111" spans="1:6" x14ac:dyDescent="0.2">
      <c r="A111" s="146">
        <v>2014</v>
      </c>
      <c r="B111" s="146" t="s">
        <v>1981</v>
      </c>
      <c r="C111" s="146" t="s">
        <v>1984</v>
      </c>
      <c r="D111" s="146">
        <v>74670.320000000007</v>
      </c>
      <c r="E111" s="146" t="s">
        <v>2099</v>
      </c>
      <c r="F111" s="146" t="s">
        <v>3953</v>
      </c>
    </row>
    <row r="112" spans="1:6" x14ac:dyDescent="0.2">
      <c r="A112" s="146">
        <v>2014</v>
      </c>
      <c r="B112" s="146" t="s">
        <v>1981</v>
      </c>
      <c r="C112" s="146" t="s">
        <v>1984</v>
      </c>
      <c r="D112" s="146">
        <v>213403.66</v>
      </c>
      <c r="E112" s="146" t="s">
        <v>2066</v>
      </c>
      <c r="F112" s="146" t="s">
        <v>475</v>
      </c>
    </row>
    <row r="113" spans="1:6" x14ac:dyDescent="0.2">
      <c r="A113" s="146">
        <v>2014</v>
      </c>
      <c r="B113" s="146" t="s">
        <v>1981</v>
      </c>
      <c r="C113" s="146" t="s">
        <v>1984</v>
      </c>
      <c r="D113" s="146">
        <v>50000</v>
      </c>
      <c r="E113" s="146" t="s">
        <v>2142</v>
      </c>
      <c r="F113" s="146" t="s">
        <v>475</v>
      </c>
    </row>
    <row r="114" spans="1:6" x14ac:dyDescent="0.2">
      <c r="A114" s="146">
        <v>2014</v>
      </c>
      <c r="B114" s="146" t="s">
        <v>1981</v>
      </c>
      <c r="C114" s="146" t="s">
        <v>1984</v>
      </c>
      <c r="D114" s="146">
        <v>35000</v>
      </c>
      <c r="E114" s="146" t="s">
        <v>2250</v>
      </c>
      <c r="F114" s="146" t="s">
        <v>475</v>
      </c>
    </row>
    <row r="115" spans="1:6" x14ac:dyDescent="0.2">
      <c r="A115" s="146">
        <v>2014</v>
      </c>
      <c r="B115" s="146" t="s">
        <v>1981</v>
      </c>
      <c r="C115" s="146" t="s">
        <v>1984</v>
      </c>
      <c r="D115" s="146">
        <v>30000</v>
      </c>
      <c r="E115" s="146" t="s">
        <v>3954</v>
      </c>
      <c r="F115" s="146" t="s">
        <v>475</v>
      </c>
    </row>
    <row r="116" spans="1:6" x14ac:dyDescent="0.2">
      <c r="A116" s="146">
        <v>2014</v>
      </c>
      <c r="B116" s="146" t="s">
        <v>1981</v>
      </c>
      <c r="C116" s="146" t="s">
        <v>1984</v>
      </c>
      <c r="D116" s="146">
        <v>434687.5</v>
      </c>
      <c r="E116" s="146" t="s">
        <v>2049</v>
      </c>
      <c r="F116" s="146" t="s">
        <v>475</v>
      </c>
    </row>
    <row r="117" spans="1:6" x14ac:dyDescent="0.2">
      <c r="A117" s="146">
        <v>2014</v>
      </c>
      <c r="B117" s="146" t="s">
        <v>1981</v>
      </c>
      <c r="C117" s="146" t="s">
        <v>1984</v>
      </c>
      <c r="D117" s="146">
        <v>70000</v>
      </c>
      <c r="E117" s="146" t="s">
        <v>2170</v>
      </c>
      <c r="F117" s="146" t="s">
        <v>475</v>
      </c>
    </row>
    <row r="118" spans="1:6" x14ac:dyDescent="0.2">
      <c r="A118" s="146">
        <v>2014</v>
      </c>
      <c r="B118" s="146" t="s">
        <v>1981</v>
      </c>
      <c r="C118" s="146" t="s">
        <v>1984</v>
      </c>
      <c r="D118" s="146">
        <v>53996.82</v>
      </c>
      <c r="E118" s="146" t="s">
        <v>2170</v>
      </c>
      <c r="F118" s="146" t="s">
        <v>3955</v>
      </c>
    </row>
    <row r="119" spans="1:6" x14ac:dyDescent="0.2">
      <c r="A119" s="146">
        <v>2014</v>
      </c>
      <c r="B119" s="146" t="s">
        <v>1981</v>
      </c>
      <c r="C119" s="146" t="s">
        <v>1984</v>
      </c>
      <c r="D119" s="146">
        <v>25000</v>
      </c>
      <c r="E119" s="146" t="s">
        <v>2229</v>
      </c>
      <c r="F119" s="146" t="s">
        <v>475</v>
      </c>
    </row>
    <row r="120" spans="1:6" x14ac:dyDescent="0.2">
      <c r="A120" s="146">
        <v>2014</v>
      </c>
      <c r="B120" s="146" t="s">
        <v>1981</v>
      </c>
      <c r="C120" s="146" t="s">
        <v>1984</v>
      </c>
      <c r="D120" s="146">
        <v>145515</v>
      </c>
      <c r="E120" s="146" t="s">
        <v>3956</v>
      </c>
      <c r="F120" s="146" t="s">
        <v>475</v>
      </c>
    </row>
    <row r="121" spans="1:6" x14ac:dyDescent="0.2">
      <c r="A121" s="146">
        <v>2014</v>
      </c>
      <c r="B121" s="146" t="s">
        <v>1981</v>
      </c>
      <c r="C121" s="146" t="s">
        <v>1984</v>
      </c>
      <c r="D121" s="146">
        <v>800</v>
      </c>
      <c r="E121" s="146" t="s">
        <v>3957</v>
      </c>
      <c r="F121" s="146" t="s">
        <v>475</v>
      </c>
    </row>
    <row r="122" spans="1:6" x14ac:dyDescent="0.2">
      <c r="A122" s="146">
        <v>2014</v>
      </c>
      <c r="B122" s="146" t="s">
        <v>1981</v>
      </c>
      <c r="C122" s="146" t="s">
        <v>1984</v>
      </c>
      <c r="D122" s="146">
        <v>10000</v>
      </c>
      <c r="E122" s="146" t="s">
        <v>3958</v>
      </c>
      <c r="F122" s="146" t="s">
        <v>475</v>
      </c>
    </row>
    <row r="123" spans="1:6" x14ac:dyDescent="0.2">
      <c r="A123" s="146">
        <v>2014</v>
      </c>
      <c r="B123" s="146" t="s">
        <v>1981</v>
      </c>
      <c r="C123" s="146" t="s">
        <v>1984</v>
      </c>
      <c r="D123" s="146">
        <v>3000</v>
      </c>
      <c r="E123" s="146" t="s">
        <v>3959</v>
      </c>
      <c r="F123" s="146" t="s">
        <v>475</v>
      </c>
    </row>
    <row r="124" spans="1:6" x14ac:dyDescent="0.2">
      <c r="A124" s="146">
        <v>2014</v>
      </c>
      <c r="B124" s="146" t="s">
        <v>1981</v>
      </c>
      <c r="C124" s="146" t="s">
        <v>1984</v>
      </c>
      <c r="D124" s="146">
        <v>5270.93</v>
      </c>
      <c r="E124" s="146" t="s">
        <v>3959</v>
      </c>
      <c r="F124" s="146" t="s">
        <v>3960</v>
      </c>
    </row>
    <row r="125" spans="1:6" x14ac:dyDescent="0.2">
      <c r="A125" s="146">
        <v>2014</v>
      </c>
      <c r="B125" s="146" t="s">
        <v>1981</v>
      </c>
      <c r="C125" s="146" t="s">
        <v>1984</v>
      </c>
      <c r="D125" s="146">
        <v>75330</v>
      </c>
      <c r="E125" s="146" t="s">
        <v>3961</v>
      </c>
      <c r="F125" s="146" t="s">
        <v>475</v>
      </c>
    </row>
    <row r="126" spans="1:6" x14ac:dyDescent="0.2">
      <c r="A126" s="146">
        <v>2014</v>
      </c>
      <c r="B126" s="146" t="s">
        <v>1981</v>
      </c>
      <c r="C126" s="146" t="s">
        <v>1984</v>
      </c>
      <c r="D126" s="146">
        <v>1500</v>
      </c>
      <c r="E126" s="146" t="s">
        <v>3962</v>
      </c>
      <c r="F126" s="146" t="s">
        <v>475</v>
      </c>
    </row>
    <row r="127" spans="1:6" x14ac:dyDescent="0.2">
      <c r="A127" s="146">
        <v>2014</v>
      </c>
      <c r="B127" s="146" t="s">
        <v>1981</v>
      </c>
      <c r="C127" s="146" t="s">
        <v>1984</v>
      </c>
      <c r="D127" s="146">
        <v>6600</v>
      </c>
      <c r="E127" s="146" t="s">
        <v>3963</v>
      </c>
      <c r="F127" s="146" t="s">
        <v>475</v>
      </c>
    </row>
    <row r="128" spans="1:6" x14ac:dyDescent="0.2">
      <c r="A128" s="146">
        <v>2014</v>
      </c>
      <c r="B128" s="146" t="s">
        <v>1981</v>
      </c>
      <c r="C128" s="146" t="s">
        <v>1984</v>
      </c>
      <c r="D128" s="146">
        <v>17795.59</v>
      </c>
      <c r="E128" s="146" t="s">
        <v>3963</v>
      </c>
      <c r="F128" s="146" t="s">
        <v>3964</v>
      </c>
    </row>
    <row r="129" spans="1:6" x14ac:dyDescent="0.2">
      <c r="A129" s="146">
        <v>2014</v>
      </c>
      <c r="B129" s="146" t="s">
        <v>1981</v>
      </c>
      <c r="C129" s="146" t="s">
        <v>1984</v>
      </c>
      <c r="D129" s="146">
        <v>170159.3</v>
      </c>
      <c r="E129" s="146" t="s">
        <v>2098</v>
      </c>
      <c r="F129" s="146" t="s">
        <v>475</v>
      </c>
    </row>
    <row r="130" spans="1:6" x14ac:dyDescent="0.2">
      <c r="A130" s="146">
        <v>2014</v>
      </c>
      <c r="B130" s="146" t="s">
        <v>1981</v>
      </c>
      <c r="C130" s="146" t="s">
        <v>1984</v>
      </c>
      <c r="D130" s="146">
        <v>4539.7</v>
      </c>
      <c r="E130" s="146" t="s">
        <v>2098</v>
      </c>
      <c r="F130" s="146" t="s">
        <v>3965</v>
      </c>
    </row>
    <row r="131" spans="1:6" x14ac:dyDescent="0.2">
      <c r="A131" s="146">
        <v>2014</v>
      </c>
      <c r="B131" s="146" t="s">
        <v>1981</v>
      </c>
      <c r="C131" s="146" t="s">
        <v>1984</v>
      </c>
      <c r="D131" s="146">
        <v>2000</v>
      </c>
      <c r="E131" s="146" t="s">
        <v>3260</v>
      </c>
      <c r="F131" s="146" t="s">
        <v>475</v>
      </c>
    </row>
    <row r="132" spans="1:6" x14ac:dyDescent="0.2">
      <c r="A132" s="146">
        <v>2014</v>
      </c>
      <c r="B132" s="146" t="s">
        <v>1981</v>
      </c>
      <c r="C132" s="146" t="s">
        <v>1984</v>
      </c>
      <c r="D132" s="146">
        <v>30000</v>
      </c>
      <c r="E132" s="146" t="s">
        <v>2438</v>
      </c>
      <c r="F132" s="146" t="s">
        <v>475</v>
      </c>
    </row>
    <row r="133" spans="1:6" x14ac:dyDescent="0.2">
      <c r="A133" s="146">
        <v>2014</v>
      </c>
      <c r="B133" s="146" t="s">
        <v>1981</v>
      </c>
      <c r="C133" s="146" t="s">
        <v>1984</v>
      </c>
      <c r="D133" s="146">
        <v>550</v>
      </c>
      <c r="E133" s="146" t="s">
        <v>3273</v>
      </c>
      <c r="F133" s="146" t="s">
        <v>475</v>
      </c>
    </row>
    <row r="134" spans="1:6" x14ac:dyDescent="0.2">
      <c r="A134" s="146">
        <v>2014</v>
      </c>
      <c r="B134" s="146" t="s">
        <v>1981</v>
      </c>
      <c r="C134" s="146" t="s">
        <v>1984</v>
      </c>
      <c r="D134" s="146">
        <v>5000</v>
      </c>
      <c r="E134" s="146" t="s">
        <v>3966</v>
      </c>
      <c r="F134" s="146" t="s">
        <v>475</v>
      </c>
    </row>
    <row r="135" spans="1:6" x14ac:dyDescent="0.2">
      <c r="A135" s="146">
        <v>2014</v>
      </c>
      <c r="B135" s="146" t="s">
        <v>1981</v>
      </c>
      <c r="C135" s="146" t="s">
        <v>1984</v>
      </c>
      <c r="D135" s="146">
        <v>10000</v>
      </c>
      <c r="E135" s="146" t="s">
        <v>2402</v>
      </c>
      <c r="F135" s="146" t="s">
        <v>475</v>
      </c>
    </row>
    <row r="136" spans="1:6" x14ac:dyDescent="0.2">
      <c r="A136" s="146">
        <v>2014</v>
      </c>
      <c r="B136" s="146" t="s">
        <v>1981</v>
      </c>
      <c r="C136" s="146" t="s">
        <v>1984</v>
      </c>
      <c r="D136" s="146">
        <v>5000</v>
      </c>
      <c r="E136" s="146" t="s">
        <v>3967</v>
      </c>
      <c r="F136" s="146" t="s">
        <v>475</v>
      </c>
    </row>
    <row r="137" spans="1:6" x14ac:dyDescent="0.2">
      <c r="A137" s="146">
        <v>2014</v>
      </c>
      <c r="B137" s="146" t="s">
        <v>1981</v>
      </c>
      <c r="C137" s="146" t="s">
        <v>1984</v>
      </c>
      <c r="D137" s="146">
        <v>8000</v>
      </c>
      <c r="E137" s="146" t="s">
        <v>3968</v>
      </c>
      <c r="F137" s="146" t="s">
        <v>475</v>
      </c>
    </row>
    <row r="138" spans="1:6" x14ac:dyDescent="0.2">
      <c r="A138" s="146">
        <v>2014</v>
      </c>
      <c r="B138" s="146" t="s">
        <v>1981</v>
      </c>
      <c r="C138" s="146" t="s">
        <v>1984</v>
      </c>
      <c r="D138" s="146">
        <v>2000</v>
      </c>
      <c r="E138" s="146" t="s">
        <v>3001</v>
      </c>
      <c r="F138" s="146" t="s">
        <v>475</v>
      </c>
    </row>
    <row r="139" spans="1:6" x14ac:dyDescent="0.2">
      <c r="A139" s="146">
        <v>2014</v>
      </c>
      <c r="B139" s="146" t="s">
        <v>1981</v>
      </c>
      <c r="C139" s="146" t="s">
        <v>1984</v>
      </c>
      <c r="D139" s="146">
        <v>87594.66</v>
      </c>
      <c r="E139" s="146" t="s">
        <v>2123</v>
      </c>
      <c r="F139" s="146" t="s">
        <v>475</v>
      </c>
    </row>
    <row r="140" spans="1:6" x14ac:dyDescent="0.2">
      <c r="A140" s="146">
        <v>2014</v>
      </c>
      <c r="B140" s="146" t="s">
        <v>1981</v>
      </c>
      <c r="C140" s="146" t="s">
        <v>1984</v>
      </c>
      <c r="D140" s="146">
        <v>160927.66</v>
      </c>
      <c r="E140" s="146" t="s">
        <v>2095</v>
      </c>
      <c r="F140" s="146" t="s">
        <v>475</v>
      </c>
    </row>
    <row r="141" spans="1:6" x14ac:dyDescent="0.2">
      <c r="A141" s="146">
        <v>2014</v>
      </c>
      <c r="B141" s="146" t="s">
        <v>1981</v>
      </c>
      <c r="C141" s="146" t="s">
        <v>1984</v>
      </c>
      <c r="D141" s="146">
        <v>237796.46</v>
      </c>
      <c r="E141" s="146" t="s">
        <v>2063</v>
      </c>
      <c r="F141" s="146" t="s">
        <v>475</v>
      </c>
    </row>
    <row r="142" spans="1:6" x14ac:dyDescent="0.2">
      <c r="A142" s="146">
        <v>2014</v>
      </c>
      <c r="B142" s="146" t="s">
        <v>1981</v>
      </c>
      <c r="C142" s="146" t="s">
        <v>1984</v>
      </c>
      <c r="D142" s="146">
        <v>5204.5200000000004</v>
      </c>
      <c r="E142" s="146" t="s">
        <v>2063</v>
      </c>
      <c r="F142" s="146" t="s">
        <v>3969</v>
      </c>
    </row>
    <row r="143" spans="1:6" x14ac:dyDescent="0.2">
      <c r="A143" s="146">
        <v>2014</v>
      </c>
      <c r="B143" s="146" t="s">
        <v>1981</v>
      </c>
      <c r="C143" s="146" t="s">
        <v>1984</v>
      </c>
      <c r="D143" s="146">
        <v>256474.06</v>
      </c>
      <c r="E143" s="146" t="s">
        <v>2040</v>
      </c>
      <c r="F143" s="146" t="s">
        <v>475</v>
      </c>
    </row>
    <row r="144" spans="1:6" x14ac:dyDescent="0.2">
      <c r="A144" s="146">
        <v>2014</v>
      </c>
      <c r="B144" s="146" t="s">
        <v>1981</v>
      </c>
      <c r="C144" s="146" t="s">
        <v>1984</v>
      </c>
      <c r="D144" s="146">
        <v>66751.81</v>
      </c>
      <c r="E144" s="146" t="s">
        <v>2040</v>
      </c>
      <c r="F144" s="146" t="s">
        <v>3970</v>
      </c>
    </row>
    <row r="145" spans="1:6" x14ac:dyDescent="0.2">
      <c r="A145" s="146">
        <v>2014</v>
      </c>
      <c r="B145" s="146" t="s">
        <v>1981</v>
      </c>
      <c r="C145" s="146" t="s">
        <v>1984</v>
      </c>
      <c r="D145" s="146">
        <v>500</v>
      </c>
      <c r="E145" s="146" t="s">
        <v>2641</v>
      </c>
      <c r="F145" s="146" t="s">
        <v>475</v>
      </c>
    </row>
    <row r="146" spans="1:6" x14ac:dyDescent="0.2">
      <c r="A146" s="146">
        <v>2014</v>
      </c>
      <c r="B146" s="146" t="s">
        <v>1981</v>
      </c>
      <c r="C146" s="146" t="s">
        <v>1984</v>
      </c>
      <c r="D146" s="146">
        <v>25000</v>
      </c>
      <c r="E146" s="146" t="s">
        <v>2282</v>
      </c>
      <c r="F146" s="146" t="s">
        <v>475</v>
      </c>
    </row>
    <row r="147" spans="1:6" x14ac:dyDescent="0.2">
      <c r="A147" s="146">
        <v>2014</v>
      </c>
      <c r="B147" s="146" t="s">
        <v>1981</v>
      </c>
      <c r="C147" s="146" t="s">
        <v>1984</v>
      </c>
      <c r="D147" s="146">
        <v>57657.3</v>
      </c>
      <c r="E147" s="146" t="s">
        <v>3971</v>
      </c>
      <c r="F147" s="146" t="s">
        <v>3972</v>
      </c>
    </row>
    <row r="148" spans="1:6" x14ac:dyDescent="0.2">
      <c r="A148" s="146">
        <v>2014</v>
      </c>
      <c r="B148" s="146" t="s">
        <v>1981</v>
      </c>
      <c r="C148" s="146" t="s">
        <v>1984</v>
      </c>
      <c r="D148" s="146">
        <v>1500</v>
      </c>
      <c r="E148" s="146" t="s">
        <v>3973</v>
      </c>
      <c r="F148" s="146" t="s">
        <v>475</v>
      </c>
    </row>
    <row r="149" spans="1:6" x14ac:dyDescent="0.2">
      <c r="A149" s="146">
        <v>2014</v>
      </c>
      <c r="B149" s="146" t="s">
        <v>1981</v>
      </c>
      <c r="C149" s="146" t="s">
        <v>1984</v>
      </c>
      <c r="D149" s="146">
        <v>6000</v>
      </c>
      <c r="E149" s="146" t="s">
        <v>2698</v>
      </c>
      <c r="F149" s="146" t="s">
        <v>475</v>
      </c>
    </row>
    <row r="150" spans="1:6" x14ac:dyDescent="0.2">
      <c r="A150" s="146">
        <v>2014</v>
      </c>
      <c r="B150" s="146" t="s">
        <v>1981</v>
      </c>
      <c r="C150" s="146" t="s">
        <v>1984</v>
      </c>
      <c r="D150" s="146">
        <v>2000</v>
      </c>
      <c r="E150" s="146" t="s">
        <v>3974</v>
      </c>
      <c r="F150" s="146" t="s">
        <v>475</v>
      </c>
    </row>
    <row r="151" spans="1:6" x14ac:dyDescent="0.2">
      <c r="A151" s="146">
        <v>2014</v>
      </c>
      <c r="B151" s="146" t="s">
        <v>1981</v>
      </c>
      <c r="C151" s="146" t="s">
        <v>1984</v>
      </c>
      <c r="D151" s="146">
        <v>6000</v>
      </c>
      <c r="E151" s="146" t="s">
        <v>3975</v>
      </c>
      <c r="F151" s="146" t="s">
        <v>475</v>
      </c>
    </row>
    <row r="152" spans="1:6" x14ac:dyDescent="0.2">
      <c r="A152" s="146">
        <v>2014</v>
      </c>
      <c r="B152" s="146" t="s">
        <v>1981</v>
      </c>
      <c r="C152" s="146" t="s">
        <v>1984</v>
      </c>
      <c r="D152" s="146">
        <v>171010.08</v>
      </c>
      <c r="E152" s="146" t="s">
        <v>3976</v>
      </c>
      <c r="F152" s="146" t="s">
        <v>475</v>
      </c>
    </row>
    <row r="153" spans="1:6" x14ac:dyDescent="0.2">
      <c r="A153" s="146">
        <v>2014</v>
      </c>
      <c r="B153" s="146" t="s">
        <v>1981</v>
      </c>
      <c r="C153" s="146" t="s">
        <v>1984</v>
      </c>
      <c r="D153" s="146">
        <v>3950</v>
      </c>
      <c r="E153" s="146" t="s">
        <v>3977</v>
      </c>
      <c r="F153" s="146" t="s">
        <v>475</v>
      </c>
    </row>
    <row r="154" spans="1:6" x14ac:dyDescent="0.2">
      <c r="A154" s="146">
        <v>2014</v>
      </c>
      <c r="B154" s="146" t="s">
        <v>1981</v>
      </c>
      <c r="C154" s="146" t="s">
        <v>1984</v>
      </c>
      <c r="D154" s="146">
        <v>4000</v>
      </c>
      <c r="E154" s="146" t="s">
        <v>3978</v>
      </c>
      <c r="F154" s="146" t="s">
        <v>475</v>
      </c>
    </row>
    <row r="155" spans="1:6" x14ac:dyDescent="0.2">
      <c r="A155" s="146">
        <v>2014</v>
      </c>
      <c r="B155" s="146" t="s">
        <v>1981</v>
      </c>
      <c r="C155" s="146" t="s">
        <v>1984</v>
      </c>
      <c r="D155" s="146">
        <v>3884.23</v>
      </c>
      <c r="E155" s="146" t="s">
        <v>3979</v>
      </c>
      <c r="F155" s="146" t="s">
        <v>3980</v>
      </c>
    </row>
    <row r="156" spans="1:6" x14ac:dyDescent="0.2">
      <c r="A156" s="146">
        <v>2014</v>
      </c>
      <c r="B156" s="146" t="s">
        <v>1981</v>
      </c>
      <c r="C156" s="146" t="s">
        <v>1984</v>
      </c>
      <c r="D156" s="146">
        <v>212140.86</v>
      </c>
      <c r="E156" s="146" t="s">
        <v>2045</v>
      </c>
      <c r="F156" s="146" t="s">
        <v>475</v>
      </c>
    </row>
    <row r="157" spans="1:6" x14ac:dyDescent="0.2">
      <c r="A157" s="146">
        <v>2014</v>
      </c>
      <c r="B157" s="146" t="s">
        <v>1981</v>
      </c>
      <c r="C157" s="146" t="s">
        <v>1984</v>
      </c>
      <c r="D157" s="146">
        <v>43130</v>
      </c>
      <c r="E157" s="146" t="s">
        <v>2227</v>
      </c>
      <c r="F157" s="146" t="s">
        <v>475</v>
      </c>
    </row>
    <row r="158" spans="1:6" x14ac:dyDescent="0.2">
      <c r="A158" s="146">
        <v>2014</v>
      </c>
      <c r="B158" s="146" t="s">
        <v>1981</v>
      </c>
      <c r="C158" s="146" t="s">
        <v>1984</v>
      </c>
      <c r="D158" s="146">
        <v>1430386.74</v>
      </c>
      <c r="E158" s="146" t="s">
        <v>1994</v>
      </c>
      <c r="F158" s="146" t="s">
        <v>475</v>
      </c>
    </row>
    <row r="159" spans="1:6" x14ac:dyDescent="0.2">
      <c r="A159" s="146">
        <v>2014</v>
      </c>
      <c r="B159" s="146" t="s">
        <v>1981</v>
      </c>
      <c r="C159" s="146" t="s">
        <v>1984</v>
      </c>
      <c r="D159" s="146">
        <v>89864</v>
      </c>
      <c r="E159" s="146" t="s">
        <v>2150</v>
      </c>
      <c r="F159" s="146" t="s">
        <v>475</v>
      </c>
    </row>
    <row r="160" spans="1:6" x14ac:dyDescent="0.2">
      <c r="A160" s="146">
        <v>2014</v>
      </c>
      <c r="B160" s="146" t="s">
        <v>1981</v>
      </c>
      <c r="C160" s="146" t="s">
        <v>1984</v>
      </c>
      <c r="D160" s="146">
        <v>18568.8</v>
      </c>
      <c r="E160" s="146" t="s">
        <v>2203</v>
      </c>
      <c r="F160" s="146" t="s">
        <v>475</v>
      </c>
    </row>
    <row r="161" spans="1:6" x14ac:dyDescent="0.2">
      <c r="A161" s="146">
        <v>2014</v>
      </c>
      <c r="B161" s="146" t="s">
        <v>1981</v>
      </c>
      <c r="C161" s="146" t="s">
        <v>1984</v>
      </c>
      <c r="D161" s="146">
        <v>2000</v>
      </c>
      <c r="E161" s="146" t="s">
        <v>3156</v>
      </c>
      <c r="F161" s="146" t="s">
        <v>475</v>
      </c>
    </row>
    <row r="162" spans="1:6" x14ac:dyDescent="0.2">
      <c r="A162" s="146">
        <v>2014</v>
      </c>
      <c r="B162" s="146" t="s">
        <v>1981</v>
      </c>
      <c r="C162" s="146" t="s">
        <v>1984</v>
      </c>
      <c r="D162" s="146">
        <v>1000</v>
      </c>
      <c r="E162" s="146" t="s">
        <v>3075</v>
      </c>
      <c r="F162" s="146" t="s">
        <v>475</v>
      </c>
    </row>
    <row r="163" spans="1:6" x14ac:dyDescent="0.2">
      <c r="A163" s="146">
        <v>2014</v>
      </c>
      <c r="B163" s="146" t="s">
        <v>1981</v>
      </c>
      <c r="C163" s="146" t="s">
        <v>1984</v>
      </c>
      <c r="D163" s="146">
        <v>3000</v>
      </c>
      <c r="E163" s="146" t="s">
        <v>3981</v>
      </c>
      <c r="F163" s="146" t="s">
        <v>475</v>
      </c>
    </row>
    <row r="164" spans="1:6" x14ac:dyDescent="0.2">
      <c r="A164" s="146">
        <v>2014</v>
      </c>
      <c r="B164" s="146" t="s">
        <v>1981</v>
      </c>
      <c r="C164" s="146" t="s">
        <v>1984</v>
      </c>
      <c r="D164" s="146">
        <v>1600</v>
      </c>
      <c r="E164" s="146" t="s">
        <v>3047</v>
      </c>
      <c r="F164" s="146" t="s">
        <v>475</v>
      </c>
    </row>
    <row r="165" spans="1:6" x14ac:dyDescent="0.2">
      <c r="A165" s="146">
        <v>2014</v>
      </c>
      <c r="B165" s="146" t="s">
        <v>1981</v>
      </c>
      <c r="C165" s="146" t="s">
        <v>1984</v>
      </c>
      <c r="D165" s="146">
        <v>15000</v>
      </c>
      <c r="E165" s="146" t="s">
        <v>3982</v>
      </c>
      <c r="F165" s="146" t="s">
        <v>475</v>
      </c>
    </row>
    <row r="166" spans="1:6" x14ac:dyDescent="0.2">
      <c r="A166" s="146">
        <v>2014</v>
      </c>
      <c r="B166" s="146" t="s">
        <v>1981</v>
      </c>
      <c r="C166" s="146" t="s">
        <v>1984</v>
      </c>
      <c r="D166" s="146">
        <v>1000</v>
      </c>
      <c r="E166" s="146" t="s">
        <v>3983</v>
      </c>
      <c r="F166" s="146" t="s">
        <v>475</v>
      </c>
    </row>
    <row r="167" spans="1:6" x14ac:dyDescent="0.2">
      <c r="A167" s="146">
        <v>2014</v>
      </c>
      <c r="B167" s="146" t="s">
        <v>1981</v>
      </c>
      <c r="C167" s="146" t="s">
        <v>1984</v>
      </c>
      <c r="D167" s="146">
        <v>50000</v>
      </c>
      <c r="E167" s="146" t="s">
        <v>2230</v>
      </c>
      <c r="F167" s="146" t="s">
        <v>475</v>
      </c>
    </row>
    <row r="168" spans="1:6" x14ac:dyDescent="0.2">
      <c r="A168" s="146">
        <v>2014</v>
      </c>
      <c r="B168" s="146" t="s">
        <v>1981</v>
      </c>
      <c r="C168" s="146" t="s">
        <v>1984</v>
      </c>
      <c r="D168" s="146">
        <v>3000</v>
      </c>
      <c r="E168" s="146" t="s">
        <v>2876</v>
      </c>
      <c r="F168" s="146" t="s">
        <v>475</v>
      </c>
    </row>
    <row r="169" spans="1:6" x14ac:dyDescent="0.2">
      <c r="A169" s="146">
        <v>2014</v>
      </c>
      <c r="B169" s="146" t="s">
        <v>1981</v>
      </c>
      <c r="C169" s="146" t="s">
        <v>1984</v>
      </c>
      <c r="D169" s="146">
        <v>1875</v>
      </c>
      <c r="E169" s="146" t="s">
        <v>3076</v>
      </c>
      <c r="F169" s="146" t="s">
        <v>475</v>
      </c>
    </row>
    <row r="170" spans="1:6" x14ac:dyDescent="0.2">
      <c r="A170" s="146">
        <v>2014</v>
      </c>
      <c r="B170" s="146" t="s">
        <v>1981</v>
      </c>
      <c r="C170" s="146" t="s">
        <v>1984</v>
      </c>
      <c r="D170" s="146">
        <v>30000</v>
      </c>
      <c r="E170" s="146" t="s">
        <v>2269</v>
      </c>
      <c r="F170" s="146" t="s">
        <v>475</v>
      </c>
    </row>
    <row r="171" spans="1:6" x14ac:dyDescent="0.2">
      <c r="A171" s="146">
        <v>2014</v>
      </c>
      <c r="B171" s="146" t="s">
        <v>1981</v>
      </c>
      <c r="C171" s="146" t="s">
        <v>1984</v>
      </c>
      <c r="D171" s="146">
        <v>6874.66</v>
      </c>
      <c r="E171" s="146" t="s">
        <v>3984</v>
      </c>
      <c r="F171" s="146" t="s">
        <v>3985</v>
      </c>
    </row>
    <row r="172" spans="1:6" x14ac:dyDescent="0.2">
      <c r="A172" s="146">
        <v>2014</v>
      </c>
      <c r="B172" s="146" t="s">
        <v>1981</v>
      </c>
      <c r="C172" s="146" t="s">
        <v>1984</v>
      </c>
      <c r="D172" s="146">
        <v>2695.87</v>
      </c>
      <c r="E172" s="146" t="s">
        <v>3986</v>
      </c>
      <c r="F172" s="146" t="s">
        <v>475</v>
      </c>
    </row>
    <row r="173" spans="1:6" x14ac:dyDescent="0.2">
      <c r="A173" s="146">
        <v>2014</v>
      </c>
      <c r="B173" s="146" t="s">
        <v>1981</v>
      </c>
      <c r="C173" s="146" t="s">
        <v>1984</v>
      </c>
      <c r="D173" s="146">
        <v>5000</v>
      </c>
      <c r="E173" s="146" t="s">
        <v>3987</v>
      </c>
      <c r="F173" s="146" t="s">
        <v>475</v>
      </c>
    </row>
    <row r="174" spans="1:6" x14ac:dyDescent="0.2">
      <c r="A174" s="146">
        <v>2014</v>
      </c>
      <c r="B174" s="146" t="s">
        <v>1981</v>
      </c>
      <c r="C174" s="146" t="s">
        <v>1984</v>
      </c>
      <c r="D174" s="146">
        <v>2000</v>
      </c>
      <c r="E174" s="146" t="s">
        <v>3988</v>
      </c>
      <c r="F174" s="146" t="s">
        <v>475</v>
      </c>
    </row>
    <row r="175" spans="1:6" x14ac:dyDescent="0.2">
      <c r="A175" s="146">
        <v>2014</v>
      </c>
      <c r="B175" s="146" t="s">
        <v>1981</v>
      </c>
      <c r="C175" s="146" t="s">
        <v>1984</v>
      </c>
      <c r="D175" s="146">
        <v>8000</v>
      </c>
      <c r="E175" s="146" t="s">
        <v>3989</v>
      </c>
      <c r="F175" s="146" t="s">
        <v>475</v>
      </c>
    </row>
    <row r="176" spans="1:6" x14ac:dyDescent="0.2">
      <c r="A176" s="146">
        <v>2014</v>
      </c>
      <c r="B176" s="146" t="s">
        <v>1981</v>
      </c>
      <c r="C176" s="146" t="s">
        <v>1984</v>
      </c>
      <c r="D176" s="146">
        <v>2500</v>
      </c>
      <c r="E176" s="146" t="s">
        <v>3077</v>
      </c>
      <c r="F176" s="146" t="s">
        <v>475</v>
      </c>
    </row>
    <row r="177" spans="1:6" x14ac:dyDescent="0.2">
      <c r="A177" s="146">
        <v>2014</v>
      </c>
      <c r="B177" s="146" t="s">
        <v>1981</v>
      </c>
      <c r="C177" s="146" t="s">
        <v>1984</v>
      </c>
      <c r="D177" s="146">
        <v>6000</v>
      </c>
      <c r="E177" s="146" t="s">
        <v>2773</v>
      </c>
      <c r="F177" s="146" t="s">
        <v>475</v>
      </c>
    </row>
    <row r="178" spans="1:6" x14ac:dyDescent="0.2">
      <c r="A178" s="146">
        <v>2014</v>
      </c>
      <c r="B178" s="146" t="s">
        <v>1981</v>
      </c>
      <c r="C178" s="146" t="s">
        <v>1984</v>
      </c>
      <c r="D178" s="146">
        <v>144382.39999999999</v>
      </c>
      <c r="E178" s="146" t="s">
        <v>2053</v>
      </c>
      <c r="F178" s="146" t="s">
        <v>475</v>
      </c>
    </row>
    <row r="179" spans="1:6" x14ac:dyDescent="0.2">
      <c r="A179" s="146">
        <v>2014</v>
      </c>
      <c r="B179" s="146" t="s">
        <v>1981</v>
      </c>
      <c r="C179" s="146" t="s">
        <v>1984</v>
      </c>
      <c r="D179" s="146">
        <v>6000</v>
      </c>
      <c r="E179" s="146" t="s">
        <v>3990</v>
      </c>
      <c r="F179" s="146" t="s">
        <v>475</v>
      </c>
    </row>
    <row r="180" spans="1:6" x14ac:dyDescent="0.2">
      <c r="A180" s="146">
        <v>2014</v>
      </c>
      <c r="B180" s="146" t="s">
        <v>1981</v>
      </c>
      <c r="C180" s="146" t="s">
        <v>1984</v>
      </c>
      <c r="D180" s="146">
        <v>29563.52</v>
      </c>
      <c r="E180" s="146" t="s">
        <v>3991</v>
      </c>
      <c r="F180" s="146" t="s">
        <v>3992</v>
      </c>
    </row>
    <row r="181" spans="1:6" x14ac:dyDescent="0.2">
      <c r="A181" s="146">
        <v>2014</v>
      </c>
      <c r="B181" s="146" t="s">
        <v>1981</v>
      </c>
      <c r="C181" s="146" t="s">
        <v>1984</v>
      </c>
      <c r="D181" s="146">
        <v>22000</v>
      </c>
      <c r="E181" s="146" t="s">
        <v>2327</v>
      </c>
      <c r="F181" s="146" t="s">
        <v>475</v>
      </c>
    </row>
    <row r="182" spans="1:6" x14ac:dyDescent="0.2">
      <c r="A182" s="146">
        <v>2014</v>
      </c>
      <c r="B182" s="146" t="s">
        <v>1981</v>
      </c>
      <c r="C182" s="146" t="s">
        <v>1984</v>
      </c>
      <c r="D182" s="146">
        <v>7100</v>
      </c>
      <c r="E182" s="146" t="s">
        <v>3993</v>
      </c>
      <c r="F182" s="146" t="s">
        <v>475</v>
      </c>
    </row>
    <row r="183" spans="1:6" x14ac:dyDescent="0.2">
      <c r="A183" s="146">
        <v>2014</v>
      </c>
      <c r="B183" s="146" t="s">
        <v>1981</v>
      </c>
      <c r="C183" s="146" t="s">
        <v>1984</v>
      </c>
      <c r="D183" s="146">
        <v>19500</v>
      </c>
      <c r="E183" s="146" t="s">
        <v>2204</v>
      </c>
      <c r="F183" s="146" t="s">
        <v>475</v>
      </c>
    </row>
    <row r="184" spans="1:6" x14ac:dyDescent="0.2">
      <c r="A184" s="146">
        <v>2014</v>
      </c>
      <c r="B184" s="146" t="s">
        <v>1981</v>
      </c>
      <c r="C184" s="146" t="s">
        <v>1984</v>
      </c>
      <c r="D184" s="146">
        <v>1500</v>
      </c>
      <c r="E184" s="146" t="s">
        <v>3994</v>
      </c>
      <c r="F184" s="146" t="s">
        <v>475</v>
      </c>
    </row>
    <row r="185" spans="1:6" x14ac:dyDescent="0.2">
      <c r="A185" s="146">
        <v>2014</v>
      </c>
      <c r="B185" s="146" t="s">
        <v>1981</v>
      </c>
      <c r="C185" s="146" t="s">
        <v>1984</v>
      </c>
      <c r="D185" s="146">
        <v>6500</v>
      </c>
      <c r="E185" s="146" t="s">
        <v>2684</v>
      </c>
      <c r="F185" s="146" t="s">
        <v>475</v>
      </c>
    </row>
    <row r="186" spans="1:6" x14ac:dyDescent="0.2">
      <c r="A186" s="146">
        <v>2014</v>
      </c>
      <c r="B186" s="146" t="s">
        <v>1981</v>
      </c>
      <c r="C186" s="146" t="s">
        <v>1984</v>
      </c>
      <c r="D186" s="146">
        <v>7724.63</v>
      </c>
      <c r="E186" s="146" t="s">
        <v>2684</v>
      </c>
      <c r="F186" s="146" t="s">
        <v>3995</v>
      </c>
    </row>
    <row r="187" spans="1:6" x14ac:dyDescent="0.2">
      <c r="A187" s="146">
        <v>2014</v>
      </c>
      <c r="B187" s="146" t="s">
        <v>1981</v>
      </c>
      <c r="C187" s="146" t="s">
        <v>1984</v>
      </c>
      <c r="D187" s="146">
        <v>300</v>
      </c>
      <c r="E187" s="146" t="s">
        <v>3280</v>
      </c>
      <c r="F187" s="146" t="s">
        <v>475</v>
      </c>
    </row>
    <row r="188" spans="1:6" x14ac:dyDescent="0.2">
      <c r="A188" s="146">
        <v>2014</v>
      </c>
      <c r="B188" s="146" t="s">
        <v>1981</v>
      </c>
      <c r="C188" s="146" t="s">
        <v>1984</v>
      </c>
      <c r="D188" s="146">
        <v>2150</v>
      </c>
      <c r="E188" s="146" t="s">
        <v>3996</v>
      </c>
      <c r="F188" s="146" t="s">
        <v>475</v>
      </c>
    </row>
    <row r="189" spans="1:6" x14ac:dyDescent="0.2">
      <c r="A189" s="146">
        <v>2014</v>
      </c>
      <c r="B189" s="146" t="s">
        <v>1981</v>
      </c>
      <c r="C189" s="146" t="s">
        <v>1984</v>
      </c>
      <c r="D189" s="146">
        <v>5000</v>
      </c>
      <c r="E189" s="146" t="s">
        <v>3997</v>
      </c>
      <c r="F189" s="146" t="s">
        <v>475</v>
      </c>
    </row>
    <row r="190" spans="1:6" x14ac:dyDescent="0.2">
      <c r="A190" s="146">
        <v>2014</v>
      </c>
      <c r="B190" s="146" t="s">
        <v>1981</v>
      </c>
      <c r="C190" s="146" t="s">
        <v>1984</v>
      </c>
      <c r="D190" s="146">
        <v>20000</v>
      </c>
      <c r="E190" s="146" t="s">
        <v>3998</v>
      </c>
      <c r="F190" s="146" t="s">
        <v>475</v>
      </c>
    </row>
    <row r="191" spans="1:6" x14ac:dyDescent="0.2">
      <c r="A191" s="146">
        <v>2014</v>
      </c>
      <c r="B191" s="146" t="s">
        <v>1981</v>
      </c>
      <c r="C191" s="146" t="s">
        <v>1984</v>
      </c>
      <c r="D191" s="146">
        <v>200000</v>
      </c>
      <c r="E191" s="146" t="s">
        <v>2152</v>
      </c>
      <c r="F191" s="146" t="s">
        <v>475</v>
      </c>
    </row>
    <row r="192" spans="1:6" x14ac:dyDescent="0.2">
      <c r="A192" s="146">
        <v>2014</v>
      </c>
      <c r="B192" s="146" t="s">
        <v>1981</v>
      </c>
      <c r="C192" s="146" t="s">
        <v>1984</v>
      </c>
      <c r="D192" s="146">
        <v>83640.02</v>
      </c>
      <c r="E192" s="146" t="s">
        <v>2180</v>
      </c>
      <c r="F192" s="146" t="s">
        <v>475</v>
      </c>
    </row>
    <row r="193" spans="1:6" x14ac:dyDescent="0.2">
      <c r="A193" s="146">
        <v>2014</v>
      </c>
      <c r="B193" s="146" t="s">
        <v>1981</v>
      </c>
      <c r="C193" s="146" t="s">
        <v>1984</v>
      </c>
      <c r="D193" s="146">
        <v>7000</v>
      </c>
      <c r="E193" s="146" t="s">
        <v>2680</v>
      </c>
      <c r="F193" s="146" t="s">
        <v>475</v>
      </c>
    </row>
    <row r="194" spans="1:6" x14ac:dyDescent="0.2">
      <c r="A194" s="146">
        <v>2014</v>
      </c>
      <c r="B194" s="146" t="s">
        <v>1981</v>
      </c>
      <c r="C194" s="146" t="s">
        <v>1984</v>
      </c>
      <c r="D194" s="146">
        <v>5000</v>
      </c>
      <c r="E194" s="146" t="s">
        <v>2699</v>
      </c>
      <c r="F194" s="146" t="s">
        <v>475</v>
      </c>
    </row>
    <row r="195" spans="1:6" x14ac:dyDescent="0.2">
      <c r="A195" s="146">
        <v>2014</v>
      </c>
      <c r="B195" s="146" t="s">
        <v>1981</v>
      </c>
      <c r="C195" s="146" t="s">
        <v>1984</v>
      </c>
      <c r="D195" s="146">
        <v>82464</v>
      </c>
      <c r="E195" s="146" t="s">
        <v>2151</v>
      </c>
      <c r="F195" s="146" t="s">
        <v>475</v>
      </c>
    </row>
    <row r="196" spans="1:6" x14ac:dyDescent="0.2">
      <c r="A196" s="146">
        <v>2014</v>
      </c>
      <c r="B196" s="146" t="s">
        <v>1981</v>
      </c>
      <c r="C196" s="146" t="s">
        <v>1984</v>
      </c>
      <c r="D196" s="146">
        <v>2500</v>
      </c>
      <c r="E196" s="146" t="s">
        <v>2700</v>
      </c>
      <c r="F196" s="146" t="s">
        <v>475</v>
      </c>
    </row>
    <row r="197" spans="1:6" x14ac:dyDescent="0.2">
      <c r="A197" s="146">
        <v>2014</v>
      </c>
      <c r="B197" s="146" t="s">
        <v>1981</v>
      </c>
      <c r="C197" s="146" t="s">
        <v>1984</v>
      </c>
      <c r="D197" s="146">
        <v>1500</v>
      </c>
      <c r="E197" s="146" t="s">
        <v>3999</v>
      </c>
      <c r="F197" s="146" t="s">
        <v>475</v>
      </c>
    </row>
    <row r="198" spans="1:6" x14ac:dyDescent="0.2">
      <c r="A198" s="146">
        <v>2014</v>
      </c>
      <c r="B198" s="146" t="s">
        <v>1981</v>
      </c>
      <c r="C198" s="146" t="s">
        <v>1984</v>
      </c>
      <c r="D198" s="146">
        <v>1000</v>
      </c>
      <c r="E198" s="146" t="s">
        <v>4000</v>
      </c>
      <c r="F198" s="146" t="s">
        <v>475</v>
      </c>
    </row>
    <row r="199" spans="1:6" x14ac:dyDescent="0.2">
      <c r="A199" s="146">
        <v>2014</v>
      </c>
      <c r="B199" s="146" t="s">
        <v>1981</v>
      </c>
      <c r="C199" s="146" t="s">
        <v>1984</v>
      </c>
      <c r="D199" s="146">
        <v>5322.32</v>
      </c>
      <c r="E199" s="146" t="s">
        <v>2843</v>
      </c>
      <c r="F199" s="146" t="s">
        <v>475</v>
      </c>
    </row>
    <row r="200" spans="1:6" x14ac:dyDescent="0.2">
      <c r="A200" s="146">
        <v>2014</v>
      </c>
      <c r="B200" s="146" t="s">
        <v>1981</v>
      </c>
      <c r="C200" s="146" t="s">
        <v>1984</v>
      </c>
      <c r="D200" s="146">
        <v>2625.26</v>
      </c>
      <c r="E200" s="146" t="s">
        <v>4001</v>
      </c>
      <c r="F200" s="146" t="s">
        <v>475</v>
      </c>
    </row>
    <row r="201" spans="1:6" x14ac:dyDescent="0.2">
      <c r="A201" s="146">
        <v>2014</v>
      </c>
      <c r="B201" s="146" t="s">
        <v>1981</v>
      </c>
      <c r="C201" s="146" t="s">
        <v>1984</v>
      </c>
      <c r="D201" s="146">
        <v>8012.36</v>
      </c>
      <c r="E201" s="146" t="s">
        <v>4001</v>
      </c>
      <c r="F201" s="146" t="s">
        <v>4002</v>
      </c>
    </row>
    <row r="202" spans="1:6" x14ac:dyDescent="0.2">
      <c r="A202" s="146">
        <v>2014</v>
      </c>
      <c r="B202" s="146" t="s">
        <v>1981</v>
      </c>
      <c r="C202" s="146" t="s">
        <v>1984</v>
      </c>
      <c r="D202" s="146">
        <v>5000</v>
      </c>
      <c r="E202" s="146" t="s">
        <v>4003</v>
      </c>
      <c r="F202" s="146" t="s">
        <v>475</v>
      </c>
    </row>
    <row r="203" spans="1:6" x14ac:dyDescent="0.2">
      <c r="A203" s="146">
        <v>2014</v>
      </c>
      <c r="B203" s="146" t="s">
        <v>1981</v>
      </c>
      <c r="C203" s="146" t="s">
        <v>1984</v>
      </c>
      <c r="D203" s="146">
        <v>39000</v>
      </c>
      <c r="E203" s="146" t="s">
        <v>2271</v>
      </c>
      <c r="F203" s="146" t="s">
        <v>475</v>
      </c>
    </row>
    <row r="204" spans="1:6" x14ac:dyDescent="0.2">
      <c r="A204" s="146">
        <v>2014</v>
      </c>
      <c r="B204" s="146" t="s">
        <v>1981</v>
      </c>
      <c r="C204" s="146" t="s">
        <v>1984</v>
      </c>
      <c r="D204" s="146">
        <v>7500</v>
      </c>
      <c r="E204" s="146" t="s">
        <v>4004</v>
      </c>
      <c r="F204" s="146" t="s">
        <v>475</v>
      </c>
    </row>
    <row r="205" spans="1:6" x14ac:dyDescent="0.2">
      <c r="A205" s="146">
        <v>2014</v>
      </c>
      <c r="B205" s="146" t="s">
        <v>1981</v>
      </c>
      <c r="C205" s="146" t="s">
        <v>1984</v>
      </c>
      <c r="D205" s="146">
        <v>3000</v>
      </c>
      <c r="E205" s="146" t="s">
        <v>3002</v>
      </c>
      <c r="F205" s="146" t="s">
        <v>475</v>
      </c>
    </row>
    <row r="206" spans="1:6" x14ac:dyDescent="0.2">
      <c r="A206" s="146">
        <v>2014</v>
      </c>
      <c r="B206" s="146" t="s">
        <v>1981</v>
      </c>
      <c r="C206" s="146" t="s">
        <v>1984</v>
      </c>
      <c r="D206" s="146">
        <v>28972.799999999999</v>
      </c>
      <c r="E206" s="146" t="s">
        <v>2186</v>
      </c>
      <c r="F206" s="146" t="s">
        <v>475</v>
      </c>
    </row>
    <row r="207" spans="1:6" x14ac:dyDescent="0.2">
      <c r="A207" s="146">
        <v>2014</v>
      </c>
      <c r="B207" s="146" t="s">
        <v>1981</v>
      </c>
      <c r="C207" s="146" t="s">
        <v>1984</v>
      </c>
      <c r="D207" s="146">
        <v>6000</v>
      </c>
      <c r="E207" s="146" t="s">
        <v>4005</v>
      </c>
      <c r="F207" s="146" t="s">
        <v>475</v>
      </c>
    </row>
    <row r="208" spans="1:6" x14ac:dyDescent="0.2">
      <c r="A208" s="146">
        <v>2014</v>
      </c>
      <c r="B208" s="146" t="s">
        <v>1981</v>
      </c>
      <c r="C208" s="146" t="s">
        <v>1984</v>
      </c>
      <c r="D208" s="146">
        <v>28000</v>
      </c>
      <c r="E208" s="146" t="s">
        <v>2403</v>
      </c>
      <c r="F208" s="146" t="s">
        <v>475</v>
      </c>
    </row>
    <row r="209" spans="1:6" x14ac:dyDescent="0.2">
      <c r="A209" s="146">
        <v>2014</v>
      </c>
      <c r="B209" s="146" t="s">
        <v>1981</v>
      </c>
      <c r="C209" s="146" t="s">
        <v>1984</v>
      </c>
      <c r="D209" s="146">
        <v>5257.06</v>
      </c>
      <c r="E209" s="146" t="s">
        <v>2403</v>
      </c>
      <c r="F209" s="146" t="s">
        <v>4006</v>
      </c>
    </row>
    <row r="210" spans="1:6" x14ac:dyDescent="0.2">
      <c r="A210" s="146">
        <v>2014</v>
      </c>
      <c r="B210" s="146" t="s">
        <v>1981</v>
      </c>
      <c r="C210" s="146" t="s">
        <v>1984</v>
      </c>
      <c r="D210" s="146">
        <v>10000</v>
      </c>
      <c r="E210" s="146" t="s">
        <v>2505</v>
      </c>
      <c r="F210" s="146" t="s">
        <v>475</v>
      </c>
    </row>
    <row r="211" spans="1:6" x14ac:dyDescent="0.2">
      <c r="A211" s="146">
        <v>2014</v>
      </c>
      <c r="B211" s="146" t="s">
        <v>1981</v>
      </c>
      <c r="C211" s="146" t="s">
        <v>1984</v>
      </c>
      <c r="D211" s="146">
        <v>130264.92</v>
      </c>
      <c r="E211" s="146" t="s">
        <v>4007</v>
      </c>
      <c r="F211" s="146" t="s">
        <v>4008</v>
      </c>
    </row>
    <row r="212" spans="1:6" x14ac:dyDescent="0.2">
      <c r="A212" s="146">
        <v>2014</v>
      </c>
      <c r="B212" s="146" t="s">
        <v>1981</v>
      </c>
      <c r="C212" s="146" t="s">
        <v>1984</v>
      </c>
      <c r="D212" s="146">
        <v>15000</v>
      </c>
      <c r="E212" s="146" t="s">
        <v>4009</v>
      </c>
      <c r="F212" s="146" t="s">
        <v>475</v>
      </c>
    </row>
    <row r="213" spans="1:6" x14ac:dyDescent="0.2">
      <c r="A213" s="146">
        <v>2014</v>
      </c>
      <c r="B213" s="146" t="s">
        <v>1981</v>
      </c>
      <c r="C213" s="146" t="s">
        <v>1984</v>
      </c>
      <c r="D213" s="146">
        <v>4000</v>
      </c>
      <c r="E213" s="146" t="s">
        <v>4010</v>
      </c>
      <c r="F213" s="146" t="s">
        <v>475</v>
      </c>
    </row>
    <row r="214" spans="1:6" x14ac:dyDescent="0.2">
      <c r="A214" s="146">
        <v>2014</v>
      </c>
      <c r="B214" s="146" t="s">
        <v>1981</v>
      </c>
      <c r="C214" s="146" t="s">
        <v>1984</v>
      </c>
      <c r="D214" s="146">
        <v>1500</v>
      </c>
      <c r="E214" s="146" t="s">
        <v>4011</v>
      </c>
      <c r="F214" s="146" t="s">
        <v>475</v>
      </c>
    </row>
    <row r="215" spans="1:6" x14ac:dyDescent="0.2">
      <c r="A215" s="146">
        <v>2014</v>
      </c>
      <c r="B215" s="146" t="s">
        <v>1981</v>
      </c>
      <c r="C215" s="146" t="s">
        <v>1984</v>
      </c>
      <c r="D215" s="146">
        <v>1700</v>
      </c>
      <c r="E215" s="146" t="s">
        <v>4012</v>
      </c>
      <c r="F215" s="146" t="s">
        <v>475</v>
      </c>
    </row>
    <row r="216" spans="1:6" x14ac:dyDescent="0.2">
      <c r="A216" s="146">
        <v>2014</v>
      </c>
      <c r="B216" s="146" t="s">
        <v>1981</v>
      </c>
      <c r="C216" s="146" t="s">
        <v>1984</v>
      </c>
      <c r="D216" s="146">
        <v>30000</v>
      </c>
      <c r="E216" s="146" t="s">
        <v>4013</v>
      </c>
      <c r="F216" s="146" t="s">
        <v>475</v>
      </c>
    </row>
    <row r="217" spans="1:6" x14ac:dyDescent="0.2">
      <c r="A217" s="146">
        <v>2014</v>
      </c>
      <c r="B217" s="146" t="s">
        <v>1981</v>
      </c>
      <c r="C217" s="146" t="s">
        <v>1984</v>
      </c>
      <c r="D217" s="146">
        <v>2000</v>
      </c>
      <c r="E217" s="146" t="s">
        <v>4014</v>
      </c>
      <c r="F217" s="146" t="s">
        <v>475</v>
      </c>
    </row>
    <row r="218" spans="1:6" x14ac:dyDescent="0.2">
      <c r="A218" s="146">
        <v>2014</v>
      </c>
      <c r="B218" s="146" t="s">
        <v>1981</v>
      </c>
      <c r="C218" s="146" t="s">
        <v>1984</v>
      </c>
      <c r="D218" s="146">
        <v>500</v>
      </c>
      <c r="E218" s="146" t="s">
        <v>4015</v>
      </c>
      <c r="F218" s="146" t="s">
        <v>475</v>
      </c>
    </row>
    <row r="219" spans="1:6" x14ac:dyDescent="0.2">
      <c r="A219" s="146">
        <v>2014</v>
      </c>
      <c r="B219" s="146" t="s">
        <v>1981</v>
      </c>
      <c r="C219" s="146" t="s">
        <v>1984</v>
      </c>
      <c r="D219" s="146">
        <v>65542.399999999994</v>
      </c>
      <c r="E219" s="146" t="s">
        <v>2164</v>
      </c>
      <c r="F219" s="146" t="s">
        <v>475</v>
      </c>
    </row>
    <row r="220" spans="1:6" x14ac:dyDescent="0.2">
      <c r="A220" s="146">
        <v>2014</v>
      </c>
      <c r="B220" s="146" t="s">
        <v>1981</v>
      </c>
      <c r="C220" s="146" t="s">
        <v>1984</v>
      </c>
      <c r="D220" s="146">
        <v>70401.929999999993</v>
      </c>
      <c r="E220" s="146" t="s">
        <v>2506</v>
      </c>
      <c r="F220" s="146" t="s">
        <v>475</v>
      </c>
    </row>
    <row r="221" spans="1:6" x14ac:dyDescent="0.2">
      <c r="A221" s="146">
        <v>2014</v>
      </c>
      <c r="B221" s="146" t="s">
        <v>1981</v>
      </c>
      <c r="C221" s="146" t="s">
        <v>1984</v>
      </c>
      <c r="D221" s="146">
        <v>42146.05</v>
      </c>
      <c r="E221" s="146" t="s">
        <v>2506</v>
      </c>
      <c r="F221" s="146" t="s">
        <v>4016</v>
      </c>
    </row>
    <row r="222" spans="1:6" x14ac:dyDescent="0.2">
      <c r="A222" s="146">
        <v>2014</v>
      </c>
      <c r="B222" s="146" t="s">
        <v>1981</v>
      </c>
      <c r="C222" s="146" t="s">
        <v>1984</v>
      </c>
      <c r="D222" s="146">
        <v>800</v>
      </c>
      <c r="E222" s="146" t="s">
        <v>3159</v>
      </c>
      <c r="F222" s="146" t="s">
        <v>475</v>
      </c>
    </row>
    <row r="223" spans="1:6" x14ac:dyDescent="0.2">
      <c r="A223" s="146">
        <v>2014</v>
      </c>
      <c r="B223" s="146" t="s">
        <v>1981</v>
      </c>
      <c r="C223" s="146" t="s">
        <v>1984</v>
      </c>
      <c r="D223" s="146">
        <v>500</v>
      </c>
      <c r="E223" s="146" t="s">
        <v>4017</v>
      </c>
      <c r="F223" s="146" t="s">
        <v>475</v>
      </c>
    </row>
    <row r="224" spans="1:6" x14ac:dyDescent="0.2">
      <c r="A224" s="146">
        <v>2014</v>
      </c>
      <c r="B224" s="146" t="s">
        <v>1981</v>
      </c>
      <c r="C224" s="146" t="s">
        <v>1984</v>
      </c>
      <c r="D224" s="146">
        <v>1500</v>
      </c>
      <c r="E224" s="146" t="s">
        <v>4018</v>
      </c>
      <c r="F224" s="146" t="s">
        <v>475</v>
      </c>
    </row>
    <row r="225" spans="1:6" x14ac:dyDescent="0.2">
      <c r="A225" s="146">
        <v>2014</v>
      </c>
      <c r="B225" s="146" t="s">
        <v>1981</v>
      </c>
      <c r="C225" s="146" t="s">
        <v>1984</v>
      </c>
      <c r="D225" s="146">
        <v>1500</v>
      </c>
      <c r="E225" s="146" t="s">
        <v>4019</v>
      </c>
      <c r="F225" s="146" t="s">
        <v>475</v>
      </c>
    </row>
    <row r="226" spans="1:6" x14ac:dyDescent="0.2">
      <c r="A226" s="146">
        <v>2014</v>
      </c>
      <c r="B226" s="146" t="s">
        <v>1981</v>
      </c>
      <c r="C226" s="146" t="s">
        <v>1984</v>
      </c>
      <c r="D226" s="146">
        <v>178100</v>
      </c>
      <c r="E226" s="146" t="s">
        <v>2088</v>
      </c>
      <c r="F226" s="146" t="s">
        <v>475</v>
      </c>
    </row>
    <row r="227" spans="1:6" x14ac:dyDescent="0.2">
      <c r="A227" s="146">
        <v>2014</v>
      </c>
      <c r="B227" s="146" t="s">
        <v>1981</v>
      </c>
      <c r="C227" s="146" t="s">
        <v>1984</v>
      </c>
      <c r="D227" s="146">
        <v>2500</v>
      </c>
      <c r="E227" s="146" t="s">
        <v>2941</v>
      </c>
      <c r="F227" s="146" t="s">
        <v>475</v>
      </c>
    </row>
    <row r="228" spans="1:6" x14ac:dyDescent="0.2">
      <c r="A228" s="146">
        <v>2014</v>
      </c>
      <c r="B228" s="146" t="s">
        <v>1981</v>
      </c>
      <c r="C228" s="146" t="s">
        <v>1984</v>
      </c>
      <c r="D228" s="146">
        <v>25000</v>
      </c>
      <c r="E228" s="146" t="s">
        <v>2306</v>
      </c>
      <c r="F228" s="146" t="s">
        <v>475</v>
      </c>
    </row>
    <row r="229" spans="1:6" x14ac:dyDescent="0.2">
      <c r="A229" s="146">
        <v>2014</v>
      </c>
      <c r="B229" s="146" t="s">
        <v>1981</v>
      </c>
      <c r="C229" s="146" t="s">
        <v>1984</v>
      </c>
      <c r="D229" s="146">
        <v>51156.29</v>
      </c>
      <c r="E229" s="146" t="s">
        <v>2306</v>
      </c>
      <c r="F229" s="146" t="s">
        <v>4020</v>
      </c>
    </row>
    <row r="230" spans="1:6" x14ac:dyDescent="0.2">
      <c r="A230" s="146">
        <v>2014</v>
      </c>
      <c r="B230" s="146" t="s">
        <v>1981</v>
      </c>
      <c r="C230" s="146" t="s">
        <v>1984</v>
      </c>
      <c r="D230" s="146">
        <v>38000</v>
      </c>
      <c r="E230" s="146" t="s">
        <v>2342</v>
      </c>
      <c r="F230" s="146" t="s">
        <v>475</v>
      </c>
    </row>
    <row r="231" spans="1:6" x14ac:dyDescent="0.2">
      <c r="A231" s="146">
        <v>2014</v>
      </c>
      <c r="B231" s="146" t="s">
        <v>1981</v>
      </c>
      <c r="C231" s="146" t="s">
        <v>1984</v>
      </c>
      <c r="D231" s="146">
        <v>1000</v>
      </c>
      <c r="E231" s="146" t="s">
        <v>4021</v>
      </c>
      <c r="F231" s="146" t="s">
        <v>475</v>
      </c>
    </row>
    <row r="232" spans="1:6" x14ac:dyDescent="0.2">
      <c r="A232" s="146">
        <v>2014</v>
      </c>
      <c r="B232" s="146" t="s">
        <v>1981</v>
      </c>
      <c r="C232" s="146" t="s">
        <v>1984</v>
      </c>
      <c r="D232" s="146">
        <v>1000</v>
      </c>
      <c r="E232" s="146" t="s">
        <v>3160</v>
      </c>
      <c r="F232" s="146" t="s">
        <v>475</v>
      </c>
    </row>
    <row r="233" spans="1:6" x14ac:dyDescent="0.2">
      <c r="A233" s="146">
        <v>2014</v>
      </c>
      <c r="B233" s="146" t="s">
        <v>1981</v>
      </c>
      <c r="C233" s="146" t="s">
        <v>1984</v>
      </c>
      <c r="D233" s="146">
        <v>21500</v>
      </c>
      <c r="E233" s="146" t="s">
        <v>2547</v>
      </c>
      <c r="F233" s="146" t="s">
        <v>475</v>
      </c>
    </row>
    <row r="234" spans="1:6" x14ac:dyDescent="0.2">
      <c r="A234" s="146">
        <v>2014</v>
      </c>
      <c r="B234" s="146" t="s">
        <v>1981</v>
      </c>
      <c r="C234" s="146" t="s">
        <v>1984</v>
      </c>
      <c r="D234" s="146">
        <v>1314</v>
      </c>
      <c r="E234" s="146" t="s">
        <v>2547</v>
      </c>
      <c r="F234" s="146" t="s">
        <v>3880</v>
      </c>
    </row>
    <row r="235" spans="1:6" x14ac:dyDescent="0.2">
      <c r="A235" s="146">
        <v>2014</v>
      </c>
      <c r="B235" s="146" t="s">
        <v>1981</v>
      </c>
      <c r="C235" s="146" t="s">
        <v>1984</v>
      </c>
      <c r="D235" s="146">
        <v>3800</v>
      </c>
      <c r="E235" s="146" t="s">
        <v>3003</v>
      </c>
      <c r="F235" s="146" t="s">
        <v>475</v>
      </c>
    </row>
    <row r="236" spans="1:6" x14ac:dyDescent="0.2">
      <c r="A236" s="146">
        <v>2014</v>
      </c>
      <c r="B236" s="146" t="s">
        <v>1981</v>
      </c>
      <c r="C236" s="146" t="s">
        <v>1984</v>
      </c>
      <c r="D236" s="146">
        <v>9000</v>
      </c>
      <c r="E236" s="146" t="s">
        <v>2288</v>
      </c>
      <c r="F236" s="146" t="s">
        <v>475</v>
      </c>
    </row>
    <row r="237" spans="1:6" x14ac:dyDescent="0.2">
      <c r="A237" s="146">
        <v>2014</v>
      </c>
      <c r="B237" s="146" t="s">
        <v>1981</v>
      </c>
      <c r="C237" s="146" t="s">
        <v>1984</v>
      </c>
      <c r="D237" s="146">
        <v>1500</v>
      </c>
      <c r="E237" s="146" t="s">
        <v>4022</v>
      </c>
      <c r="F237" s="146" t="s">
        <v>475</v>
      </c>
    </row>
    <row r="238" spans="1:6" x14ac:dyDescent="0.2">
      <c r="A238" s="146">
        <v>2014</v>
      </c>
      <c r="B238" s="146" t="s">
        <v>1981</v>
      </c>
      <c r="C238" s="146" t="s">
        <v>1984</v>
      </c>
      <c r="D238" s="146">
        <v>15000</v>
      </c>
      <c r="E238" s="146" t="s">
        <v>4023</v>
      </c>
      <c r="F238" s="146" t="s">
        <v>475</v>
      </c>
    </row>
    <row r="239" spans="1:6" x14ac:dyDescent="0.2">
      <c r="A239" s="146">
        <v>2014</v>
      </c>
      <c r="B239" s="146" t="s">
        <v>1981</v>
      </c>
      <c r="C239" s="146" t="s">
        <v>1984</v>
      </c>
      <c r="D239" s="146">
        <v>8000</v>
      </c>
      <c r="E239" s="146" t="s">
        <v>4024</v>
      </c>
      <c r="F239" s="146" t="s">
        <v>475</v>
      </c>
    </row>
    <row r="240" spans="1:6" x14ac:dyDescent="0.2">
      <c r="A240" s="146">
        <v>2014</v>
      </c>
      <c r="B240" s="146" t="s">
        <v>1981</v>
      </c>
      <c r="C240" s="146" t="s">
        <v>1984</v>
      </c>
      <c r="D240" s="146">
        <v>4200</v>
      </c>
      <c r="E240" s="146" t="s">
        <v>2639</v>
      </c>
      <c r="F240" s="146" t="s">
        <v>475</v>
      </c>
    </row>
    <row r="241" spans="1:6" x14ac:dyDescent="0.2">
      <c r="A241" s="146">
        <v>2014</v>
      </c>
      <c r="B241" s="146" t="s">
        <v>1981</v>
      </c>
      <c r="C241" s="146" t="s">
        <v>1984</v>
      </c>
      <c r="D241" s="146">
        <v>11000</v>
      </c>
      <c r="E241" s="146" t="s">
        <v>4025</v>
      </c>
      <c r="F241" s="146" t="s">
        <v>475</v>
      </c>
    </row>
    <row r="242" spans="1:6" x14ac:dyDescent="0.2">
      <c r="A242" s="146">
        <v>2014</v>
      </c>
      <c r="B242" s="146" t="s">
        <v>1981</v>
      </c>
      <c r="C242" s="146" t="s">
        <v>1984</v>
      </c>
      <c r="D242" s="146">
        <v>42854</v>
      </c>
      <c r="E242" s="146" t="s">
        <v>2272</v>
      </c>
      <c r="F242" s="146" t="s">
        <v>475</v>
      </c>
    </row>
    <row r="243" spans="1:6" x14ac:dyDescent="0.2">
      <c r="A243" s="146">
        <v>2014</v>
      </c>
      <c r="B243" s="146" t="s">
        <v>1981</v>
      </c>
      <c r="C243" s="146" t="s">
        <v>1984</v>
      </c>
      <c r="D243" s="146">
        <v>25000</v>
      </c>
      <c r="E243" s="146" t="s">
        <v>2343</v>
      </c>
      <c r="F243" s="146" t="s">
        <v>475</v>
      </c>
    </row>
    <row r="244" spans="1:6" x14ac:dyDescent="0.2">
      <c r="A244" s="146">
        <v>2014</v>
      </c>
      <c r="B244" s="146" t="s">
        <v>1981</v>
      </c>
      <c r="C244" s="146" t="s">
        <v>1984</v>
      </c>
      <c r="D244" s="146">
        <v>1000</v>
      </c>
      <c r="E244" s="146" t="s">
        <v>4026</v>
      </c>
      <c r="F244" s="146" t="s">
        <v>475</v>
      </c>
    </row>
    <row r="245" spans="1:6" x14ac:dyDescent="0.2">
      <c r="A245" s="146">
        <v>2014</v>
      </c>
      <c r="B245" s="146" t="s">
        <v>1981</v>
      </c>
      <c r="C245" s="146" t="s">
        <v>1984</v>
      </c>
      <c r="D245" s="146">
        <v>2000</v>
      </c>
      <c r="E245" s="146" t="s">
        <v>2878</v>
      </c>
      <c r="F245" s="146" t="s">
        <v>475</v>
      </c>
    </row>
    <row r="246" spans="1:6" x14ac:dyDescent="0.2">
      <c r="A246" s="146">
        <v>2014</v>
      </c>
      <c r="B246" s="146" t="s">
        <v>1981</v>
      </c>
      <c r="C246" s="146" t="s">
        <v>1984</v>
      </c>
      <c r="D246" s="146">
        <v>20000</v>
      </c>
      <c r="E246" s="146" t="s">
        <v>4027</v>
      </c>
      <c r="F246" s="146" t="s">
        <v>475</v>
      </c>
    </row>
    <row r="247" spans="1:6" x14ac:dyDescent="0.2">
      <c r="A247" s="146">
        <v>2014</v>
      </c>
      <c r="B247" s="146" t="s">
        <v>1981</v>
      </c>
      <c r="C247" s="146" t="s">
        <v>1984</v>
      </c>
      <c r="D247" s="146">
        <v>4000</v>
      </c>
      <c r="E247" s="146" t="s">
        <v>4028</v>
      </c>
      <c r="F247" s="146" t="s">
        <v>475</v>
      </c>
    </row>
    <row r="248" spans="1:6" x14ac:dyDescent="0.2">
      <c r="A248" s="146">
        <v>2014</v>
      </c>
      <c r="B248" s="146" t="s">
        <v>1981</v>
      </c>
      <c r="C248" s="146" t="s">
        <v>1984</v>
      </c>
      <c r="D248" s="146">
        <v>1500</v>
      </c>
      <c r="E248" s="146" t="s">
        <v>4029</v>
      </c>
      <c r="F248" s="146" t="s">
        <v>475</v>
      </c>
    </row>
    <row r="249" spans="1:6" x14ac:dyDescent="0.2">
      <c r="A249" s="146">
        <v>2014</v>
      </c>
      <c r="B249" s="146" t="s">
        <v>1981</v>
      </c>
      <c r="C249" s="146" t="s">
        <v>1984</v>
      </c>
      <c r="D249" s="146">
        <v>3589.35</v>
      </c>
      <c r="E249" s="146" t="s">
        <v>2332</v>
      </c>
      <c r="F249" s="146" t="s">
        <v>475</v>
      </c>
    </row>
    <row r="250" spans="1:6" x14ac:dyDescent="0.2">
      <c r="A250" s="146">
        <v>2014</v>
      </c>
      <c r="B250" s="146" t="s">
        <v>1981</v>
      </c>
      <c r="C250" s="146" t="s">
        <v>1984</v>
      </c>
      <c r="D250" s="146">
        <v>4000</v>
      </c>
      <c r="E250" s="146" t="s">
        <v>4030</v>
      </c>
      <c r="F250" s="146" t="s">
        <v>475</v>
      </c>
    </row>
    <row r="251" spans="1:6" x14ac:dyDescent="0.2">
      <c r="A251" s="146">
        <v>2014</v>
      </c>
      <c r="B251" s="146" t="s">
        <v>1981</v>
      </c>
      <c r="C251" s="146" t="s">
        <v>1984</v>
      </c>
      <c r="D251" s="146">
        <v>2000</v>
      </c>
      <c r="E251" s="146" t="s">
        <v>2703</v>
      </c>
      <c r="F251" s="146" t="s">
        <v>475</v>
      </c>
    </row>
    <row r="252" spans="1:6" x14ac:dyDescent="0.2">
      <c r="A252" s="146">
        <v>2014</v>
      </c>
      <c r="B252" s="146" t="s">
        <v>1981</v>
      </c>
      <c r="C252" s="146" t="s">
        <v>1984</v>
      </c>
      <c r="D252" s="146">
        <v>80902.399999999994</v>
      </c>
      <c r="E252" s="146" t="s">
        <v>2163</v>
      </c>
      <c r="F252" s="146" t="s">
        <v>475</v>
      </c>
    </row>
    <row r="253" spans="1:6" x14ac:dyDescent="0.2">
      <c r="A253" s="146">
        <v>2014</v>
      </c>
      <c r="B253" s="146" t="s">
        <v>1981</v>
      </c>
      <c r="C253" s="146" t="s">
        <v>1984</v>
      </c>
      <c r="D253" s="146">
        <v>8000</v>
      </c>
      <c r="E253" s="146" t="s">
        <v>2507</v>
      </c>
      <c r="F253" s="146" t="s">
        <v>475</v>
      </c>
    </row>
    <row r="254" spans="1:6" x14ac:dyDescent="0.2">
      <c r="A254" s="146">
        <v>2014</v>
      </c>
      <c r="B254" s="146" t="s">
        <v>1981</v>
      </c>
      <c r="C254" s="146" t="s">
        <v>1984</v>
      </c>
      <c r="D254" s="146">
        <v>580</v>
      </c>
      <c r="E254" s="146" t="s">
        <v>4031</v>
      </c>
      <c r="F254" s="146" t="s">
        <v>4032</v>
      </c>
    </row>
    <row r="255" spans="1:6" x14ac:dyDescent="0.2">
      <c r="A255" s="146">
        <v>2014</v>
      </c>
      <c r="B255" s="146" t="s">
        <v>1981</v>
      </c>
      <c r="C255" s="146" t="s">
        <v>1984</v>
      </c>
      <c r="D255" s="146">
        <v>28800</v>
      </c>
      <c r="E255" s="146" t="s">
        <v>4033</v>
      </c>
      <c r="F255" s="146" t="s">
        <v>475</v>
      </c>
    </row>
    <row r="256" spans="1:6" x14ac:dyDescent="0.2">
      <c r="A256" s="146">
        <v>2014</v>
      </c>
      <c r="B256" s="146" t="s">
        <v>1981</v>
      </c>
      <c r="C256" s="146" t="s">
        <v>1984</v>
      </c>
      <c r="D256" s="146">
        <v>1500</v>
      </c>
      <c r="E256" s="146" t="s">
        <v>3209</v>
      </c>
      <c r="F256" s="146" t="s">
        <v>475</v>
      </c>
    </row>
    <row r="257" spans="1:6" x14ac:dyDescent="0.2">
      <c r="A257" s="146">
        <v>2014</v>
      </c>
      <c r="B257" s="146" t="s">
        <v>1981</v>
      </c>
      <c r="C257" s="146" t="s">
        <v>1984</v>
      </c>
      <c r="D257" s="146">
        <v>1135</v>
      </c>
      <c r="E257" s="146" t="s">
        <v>4034</v>
      </c>
      <c r="F257" s="146" t="s">
        <v>4035</v>
      </c>
    </row>
    <row r="258" spans="1:6" x14ac:dyDescent="0.2">
      <c r="A258" s="146">
        <v>2014</v>
      </c>
      <c r="B258" s="146" t="s">
        <v>1981</v>
      </c>
      <c r="C258" s="146" t="s">
        <v>1984</v>
      </c>
      <c r="D258" s="146">
        <v>2400</v>
      </c>
      <c r="E258" s="146" t="s">
        <v>4036</v>
      </c>
      <c r="F258" s="146" t="s">
        <v>4037</v>
      </c>
    </row>
    <row r="259" spans="1:6" x14ac:dyDescent="0.2">
      <c r="A259" s="146">
        <v>2014</v>
      </c>
      <c r="B259" s="146" t="s">
        <v>1981</v>
      </c>
      <c r="C259" s="146" t="s">
        <v>1984</v>
      </c>
      <c r="D259" s="146">
        <v>5000</v>
      </c>
      <c r="E259" s="146" t="s">
        <v>2704</v>
      </c>
      <c r="F259" s="146" t="s">
        <v>475</v>
      </c>
    </row>
    <row r="260" spans="1:6" x14ac:dyDescent="0.2">
      <c r="A260" s="146">
        <v>2014</v>
      </c>
      <c r="B260" s="146" t="s">
        <v>1981</v>
      </c>
      <c r="C260" s="146" t="s">
        <v>1984</v>
      </c>
      <c r="D260" s="146">
        <v>5000</v>
      </c>
      <c r="E260" s="146" t="s">
        <v>4038</v>
      </c>
      <c r="F260" s="146" t="s">
        <v>475</v>
      </c>
    </row>
    <row r="261" spans="1:6" x14ac:dyDescent="0.2">
      <c r="A261" s="146">
        <v>2014</v>
      </c>
      <c r="B261" s="146" t="s">
        <v>1981</v>
      </c>
      <c r="C261" s="146" t="s">
        <v>1984</v>
      </c>
      <c r="D261" s="146">
        <v>26928.33</v>
      </c>
      <c r="E261" s="146" t="s">
        <v>4039</v>
      </c>
      <c r="F261" s="146" t="s">
        <v>4040</v>
      </c>
    </row>
    <row r="262" spans="1:6" x14ac:dyDescent="0.2">
      <c r="A262" s="146">
        <v>2014</v>
      </c>
      <c r="B262" s="146" t="s">
        <v>1981</v>
      </c>
      <c r="C262" s="146" t="s">
        <v>1984</v>
      </c>
      <c r="D262" s="146">
        <v>512</v>
      </c>
      <c r="E262" s="146" t="s">
        <v>4041</v>
      </c>
      <c r="F262" s="146" t="s">
        <v>4042</v>
      </c>
    </row>
    <row r="263" spans="1:6" x14ac:dyDescent="0.2">
      <c r="A263" s="146">
        <v>2014</v>
      </c>
      <c r="B263" s="146" t="s">
        <v>1981</v>
      </c>
      <c r="C263" s="146" t="s">
        <v>1984</v>
      </c>
      <c r="D263" s="146">
        <v>1200</v>
      </c>
      <c r="E263" s="146" t="s">
        <v>3136</v>
      </c>
      <c r="F263" s="146" t="s">
        <v>475</v>
      </c>
    </row>
    <row r="264" spans="1:6" x14ac:dyDescent="0.2">
      <c r="A264" s="146">
        <v>2014</v>
      </c>
      <c r="B264" s="146" t="s">
        <v>1981</v>
      </c>
      <c r="C264" s="146" t="s">
        <v>1984</v>
      </c>
      <c r="D264" s="146">
        <v>1300</v>
      </c>
      <c r="E264" s="146" t="s">
        <v>4043</v>
      </c>
      <c r="F264" s="146" t="s">
        <v>4044</v>
      </c>
    </row>
    <row r="265" spans="1:6" x14ac:dyDescent="0.2">
      <c r="A265" s="146">
        <v>2014</v>
      </c>
      <c r="B265" s="146" t="s">
        <v>1981</v>
      </c>
      <c r="C265" s="146" t="s">
        <v>1984</v>
      </c>
      <c r="D265" s="146">
        <v>4000</v>
      </c>
      <c r="E265" s="146" t="s">
        <v>4045</v>
      </c>
      <c r="F265" s="146" t="s">
        <v>475</v>
      </c>
    </row>
    <row r="266" spans="1:6" x14ac:dyDescent="0.2">
      <c r="A266" s="146">
        <v>2014</v>
      </c>
      <c r="B266" s="146" t="s">
        <v>1981</v>
      </c>
      <c r="C266" s="146" t="s">
        <v>1984</v>
      </c>
      <c r="D266" s="146">
        <v>1116</v>
      </c>
      <c r="E266" s="146" t="s">
        <v>4046</v>
      </c>
      <c r="F266" s="146" t="s">
        <v>3880</v>
      </c>
    </row>
    <row r="267" spans="1:6" x14ac:dyDescent="0.2">
      <c r="A267" s="146">
        <v>2014</v>
      </c>
      <c r="B267" s="146" t="s">
        <v>1981</v>
      </c>
      <c r="C267" s="146" t="s">
        <v>1984</v>
      </c>
      <c r="D267" s="146">
        <v>100</v>
      </c>
      <c r="E267" s="146" t="s">
        <v>4047</v>
      </c>
      <c r="F267" s="146" t="s">
        <v>4048</v>
      </c>
    </row>
    <row r="268" spans="1:6" x14ac:dyDescent="0.2">
      <c r="A268" s="146">
        <v>2014</v>
      </c>
      <c r="B268" s="146" t="s">
        <v>1981</v>
      </c>
      <c r="C268" s="146" t="s">
        <v>1984</v>
      </c>
      <c r="D268" s="146">
        <v>5000</v>
      </c>
      <c r="E268" s="146" t="s">
        <v>4049</v>
      </c>
      <c r="F268" s="146" t="s">
        <v>475</v>
      </c>
    </row>
    <row r="269" spans="1:6" x14ac:dyDescent="0.2">
      <c r="A269" s="146">
        <v>2014</v>
      </c>
      <c r="B269" s="146" t="s">
        <v>1981</v>
      </c>
      <c r="C269" s="146" t="s">
        <v>1984</v>
      </c>
      <c r="D269" s="146">
        <v>2400</v>
      </c>
      <c r="E269" s="146" t="s">
        <v>4050</v>
      </c>
      <c r="F269" s="146" t="s">
        <v>475</v>
      </c>
    </row>
    <row r="270" spans="1:6" x14ac:dyDescent="0.2">
      <c r="A270" s="146">
        <v>2014</v>
      </c>
      <c r="B270" s="146" t="s">
        <v>1981</v>
      </c>
      <c r="C270" s="146" t="s">
        <v>1984</v>
      </c>
      <c r="D270" s="146">
        <v>10000</v>
      </c>
      <c r="E270" s="146" t="s">
        <v>2508</v>
      </c>
      <c r="F270" s="146" t="s">
        <v>475</v>
      </c>
    </row>
    <row r="271" spans="1:6" x14ac:dyDescent="0.2">
      <c r="A271" s="146">
        <v>2014</v>
      </c>
      <c r="B271" s="146" t="s">
        <v>1981</v>
      </c>
      <c r="C271" s="146" t="s">
        <v>1984</v>
      </c>
      <c r="D271" s="146">
        <v>5000</v>
      </c>
      <c r="E271" s="146" t="s">
        <v>4051</v>
      </c>
      <c r="F271" s="146" t="s">
        <v>475</v>
      </c>
    </row>
    <row r="272" spans="1:6" x14ac:dyDescent="0.2">
      <c r="A272" s="146">
        <v>2014</v>
      </c>
      <c r="B272" s="146" t="s">
        <v>1981</v>
      </c>
      <c r="C272" s="146" t="s">
        <v>1984</v>
      </c>
      <c r="D272" s="146">
        <v>612.5</v>
      </c>
      <c r="E272" s="146" t="s">
        <v>4052</v>
      </c>
      <c r="F272" s="146" t="s">
        <v>4053</v>
      </c>
    </row>
    <row r="273" spans="1:6" x14ac:dyDescent="0.2">
      <c r="A273" s="146">
        <v>2014</v>
      </c>
      <c r="B273" s="146" t="s">
        <v>1981</v>
      </c>
      <c r="C273" s="146" t="s">
        <v>1984</v>
      </c>
      <c r="D273" s="146">
        <v>2450</v>
      </c>
      <c r="E273" s="146" t="s">
        <v>4054</v>
      </c>
      <c r="F273" s="146" t="s">
        <v>475</v>
      </c>
    </row>
    <row r="274" spans="1:6" x14ac:dyDescent="0.2">
      <c r="A274" s="146">
        <v>2014</v>
      </c>
      <c r="B274" s="146" t="s">
        <v>1981</v>
      </c>
      <c r="C274" s="146" t="s">
        <v>1984</v>
      </c>
      <c r="D274" s="146">
        <v>1000</v>
      </c>
      <c r="E274" s="146" t="s">
        <v>2838</v>
      </c>
      <c r="F274" s="146" t="s">
        <v>475</v>
      </c>
    </row>
    <row r="275" spans="1:6" x14ac:dyDescent="0.2">
      <c r="A275" s="146">
        <v>2014</v>
      </c>
      <c r="B275" s="146" t="s">
        <v>1981</v>
      </c>
      <c r="C275" s="146" t="s">
        <v>1984</v>
      </c>
      <c r="D275" s="146">
        <v>2400</v>
      </c>
      <c r="E275" s="146" t="s">
        <v>3163</v>
      </c>
      <c r="F275" s="146" t="s">
        <v>475</v>
      </c>
    </row>
    <row r="276" spans="1:6" x14ac:dyDescent="0.2">
      <c r="A276" s="146">
        <v>2014</v>
      </c>
      <c r="B276" s="146" t="s">
        <v>1981</v>
      </c>
      <c r="C276" s="146" t="s">
        <v>1984</v>
      </c>
      <c r="D276" s="146">
        <v>157.5</v>
      </c>
      <c r="E276" s="146" t="s">
        <v>4055</v>
      </c>
      <c r="F276" s="146" t="s">
        <v>4056</v>
      </c>
    </row>
    <row r="277" spans="1:6" x14ac:dyDescent="0.2">
      <c r="A277" s="146">
        <v>2014</v>
      </c>
      <c r="B277" s="146" t="s">
        <v>1981</v>
      </c>
      <c r="C277" s="146" t="s">
        <v>1984</v>
      </c>
      <c r="D277" s="146">
        <v>3513.12</v>
      </c>
      <c r="E277" s="146" t="s">
        <v>4057</v>
      </c>
      <c r="F277" s="146" t="s">
        <v>4058</v>
      </c>
    </row>
    <row r="278" spans="1:6" x14ac:dyDescent="0.2">
      <c r="A278" s="146">
        <v>2014</v>
      </c>
      <c r="B278" s="146" t="s">
        <v>1981</v>
      </c>
      <c r="C278" s="146" t="s">
        <v>1984</v>
      </c>
      <c r="D278" s="146">
        <v>30000</v>
      </c>
      <c r="E278" s="146" t="s">
        <v>2316</v>
      </c>
      <c r="F278" s="146" t="s">
        <v>475</v>
      </c>
    </row>
    <row r="279" spans="1:6" x14ac:dyDescent="0.2">
      <c r="A279" s="146">
        <v>2014</v>
      </c>
      <c r="B279" s="146" t="s">
        <v>1981</v>
      </c>
      <c r="C279" s="146" t="s">
        <v>1984</v>
      </c>
      <c r="D279" s="146">
        <v>672</v>
      </c>
      <c r="E279" s="146" t="s">
        <v>4059</v>
      </c>
      <c r="F279" s="146" t="s">
        <v>3880</v>
      </c>
    </row>
    <row r="280" spans="1:6" x14ac:dyDescent="0.2">
      <c r="A280" s="146">
        <v>2014</v>
      </c>
      <c r="B280" s="146" t="s">
        <v>1981</v>
      </c>
      <c r="C280" s="146" t="s">
        <v>1984</v>
      </c>
      <c r="D280" s="146">
        <v>25368</v>
      </c>
      <c r="E280" s="146" t="s">
        <v>2185</v>
      </c>
      <c r="F280" s="146" t="s">
        <v>475</v>
      </c>
    </row>
    <row r="281" spans="1:6" x14ac:dyDescent="0.2">
      <c r="A281" s="146">
        <v>2014</v>
      </c>
      <c r="B281" s="146" t="s">
        <v>1981</v>
      </c>
      <c r="C281" s="146" t="s">
        <v>1984</v>
      </c>
      <c r="D281" s="146">
        <v>219136</v>
      </c>
      <c r="E281" s="146" t="s">
        <v>2086</v>
      </c>
      <c r="F281" s="146" t="s">
        <v>475</v>
      </c>
    </row>
    <row r="282" spans="1:6" x14ac:dyDescent="0.2">
      <c r="A282" s="146">
        <v>2014</v>
      </c>
      <c r="B282" s="146" t="s">
        <v>1981</v>
      </c>
      <c r="C282" s="146" t="s">
        <v>1984</v>
      </c>
      <c r="D282" s="146">
        <v>7850</v>
      </c>
      <c r="E282" s="146" t="s">
        <v>4060</v>
      </c>
      <c r="F282" s="146" t="s">
        <v>4061</v>
      </c>
    </row>
    <row r="283" spans="1:6" x14ac:dyDescent="0.2">
      <c r="A283" s="146">
        <v>2014</v>
      </c>
      <c r="B283" s="146" t="s">
        <v>1981</v>
      </c>
      <c r="C283" s="146" t="s">
        <v>1984</v>
      </c>
      <c r="D283" s="146">
        <v>1100</v>
      </c>
      <c r="E283" s="146" t="s">
        <v>2330</v>
      </c>
      <c r="F283" s="146" t="s">
        <v>475</v>
      </c>
    </row>
    <row r="284" spans="1:6" x14ac:dyDescent="0.2">
      <c r="A284" s="146">
        <v>2014</v>
      </c>
      <c r="B284" s="146" t="s">
        <v>1981</v>
      </c>
      <c r="C284" s="146" t="s">
        <v>1984</v>
      </c>
      <c r="D284" s="146">
        <v>1422</v>
      </c>
      <c r="E284" s="146" t="s">
        <v>4062</v>
      </c>
      <c r="F284" s="146" t="s">
        <v>3880</v>
      </c>
    </row>
    <row r="285" spans="1:6" x14ac:dyDescent="0.2">
      <c r="A285" s="146">
        <v>2014</v>
      </c>
      <c r="B285" s="146" t="s">
        <v>1981</v>
      </c>
      <c r="C285" s="146" t="s">
        <v>1984</v>
      </c>
      <c r="D285" s="146">
        <v>729</v>
      </c>
      <c r="E285" s="146" t="s">
        <v>4063</v>
      </c>
      <c r="F285" s="146" t="s">
        <v>3880</v>
      </c>
    </row>
    <row r="286" spans="1:6" x14ac:dyDescent="0.2">
      <c r="A286" s="146">
        <v>2014</v>
      </c>
      <c r="B286" s="146" t="s">
        <v>1981</v>
      </c>
      <c r="C286" s="146" t="s">
        <v>1984</v>
      </c>
      <c r="D286" s="146">
        <v>1224</v>
      </c>
      <c r="E286" s="146" t="s">
        <v>4064</v>
      </c>
      <c r="F286" s="146" t="s">
        <v>3880</v>
      </c>
    </row>
    <row r="287" spans="1:6" x14ac:dyDescent="0.2">
      <c r="A287" s="146">
        <v>2014</v>
      </c>
      <c r="B287" s="146" t="s">
        <v>1981</v>
      </c>
      <c r="C287" s="146" t="s">
        <v>1984</v>
      </c>
      <c r="D287" s="146">
        <v>4000</v>
      </c>
      <c r="E287" s="146" t="s">
        <v>4065</v>
      </c>
      <c r="F287" s="146" t="s">
        <v>475</v>
      </c>
    </row>
    <row r="288" spans="1:6" x14ac:dyDescent="0.2">
      <c r="A288" s="146">
        <v>2014</v>
      </c>
      <c r="B288" s="146" t="s">
        <v>1981</v>
      </c>
      <c r="C288" s="146" t="s">
        <v>1984</v>
      </c>
      <c r="D288" s="146">
        <v>5000</v>
      </c>
      <c r="E288" s="146" t="s">
        <v>4066</v>
      </c>
      <c r="F288" s="146" t="s">
        <v>475</v>
      </c>
    </row>
    <row r="289" spans="1:6" x14ac:dyDescent="0.2">
      <c r="A289" s="146">
        <v>2014</v>
      </c>
      <c r="B289" s="146" t="s">
        <v>1981</v>
      </c>
      <c r="C289" s="146" t="s">
        <v>1984</v>
      </c>
      <c r="D289" s="146">
        <v>3000</v>
      </c>
      <c r="E289" s="146" t="s">
        <v>3165</v>
      </c>
      <c r="F289" s="146" t="s">
        <v>475</v>
      </c>
    </row>
    <row r="290" spans="1:6" x14ac:dyDescent="0.2">
      <c r="A290" s="146">
        <v>2014</v>
      </c>
      <c r="B290" s="146" t="s">
        <v>1981</v>
      </c>
      <c r="C290" s="146" t="s">
        <v>1984</v>
      </c>
      <c r="D290" s="146">
        <v>1008</v>
      </c>
      <c r="E290" s="146" t="s">
        <v>4067</v>
      </c>
      <c r="F290" s="146" t="s">
        <v>4068</v>
      </c>
    </row>
    <row r="291" spans="1:6" x14ac:dyDescent="0.2">
      <c r="A291" s="146">
        <v>2014</v>
      </c>
      <c r="B291" s="146" t="s">
        <v>1981</v>
      </c>
      <c r="C291" s="146" t="s">
        <v>1984</v>
      </c>
      <c r="D291" s="146">
        <v>25000</v>
      </c>
      <c r="E291" s="146" t="s">
        <v>4069</v>
      </c>
      <c r="F291" s="146" t="s">
        <v>475</v>
      </c>
    </row>
    <row r="292" spans="1:6" x14ac:dyDescent="0.2">
      <c r="A292" s="146">
        <v>2014</v>
      </c>
      <c r="B292" s="146" t="s">
        <v>1981</v>
      </c>
      <c r="C292" s="146" t="s">
        <v>1984</v>
      </c>
      <c r="D292" s="146">
        <v>57862.2</v>
      </c>
      <c r="E292" s="146" t="s">
        <v>2182</v>
      </c>
      <c r="F292" s="146" t="s">
        <v>4070</v>
      </c>
    </row>
    <row r="293" spans="1:6" x14ac:dyDescent="0.2">
      <c r="A293" s="146">
        <v>2014</v>
      </c>
      <c r="B293" s="146" t="s">
        <v>1981</v>
      </c>
      <c r="C293" s="146" t="s">
        <v>1984</v>
      </c>
      <c r="D293" s="146">
        <v>5665</v>
      </c>
      <c r="E293" s="146" t="s">
        <v>2317</v>
      </c>
      <c r="F293" s="146" t="s">
        <v>475</v>
      </c>
    </row>
    <row r="294" spans="1:6" x14ac:dyDescent="0.2">
      <c r="A294" s="146">
        <v>2014</v>
      </c>
      <c r="B294" s="146" t="s">
        <v>1981</v>
      </c>
      <c r="C294" s="146" t="s">
        <v>1984</v>
      </c>
      <c r="D294" s="146">
        <v>53000</v>
      </c>
      <c r="E294" s="146" t="s">
        <v>2488</v>
      </c>
      <c r="F294" s="146" t="s">
        <v>475</v>
      </c>
    </row>
    <row r="295" spans="1:6" x14ac:dyDescent="0.2">
      <c r="A295" s="146">
        <v>2014</v>
      </c>
      <c r="B295" s="146" t="s">
        <v>1981</v>
      </c>
      <c r="C295" s="146" t="s">
        <v>1984</v>
      </c>
      <c r="D295" s="146">
        <v>3675.17</v>
      </c>
      <c r="E295" s="146" t="s">
        <v>4071</v>
      </c>
      <c r="F295" s="146" t="s">
        <v>4072</v>
      </c>
    </row>
    <row r="296" spans="1:6" x14ac:dyDescent="0.2">
      <c r="A296" s="146">
        <v>2014</v>
      </c>
      <c r="B296" s="146" t="s">
        <v>1981</v>
      </c>
      <c r="C296" s="146" t="s">
        <v>1984</v>
      </c>
      <c r="D296" s="146">
        <v>5500</v>
      </c>
      <c r="E296" s="146" t="s">
        <v>2574</v>
      </c>
      <c r="F296" s="146" t="s">
        <v>475</v>
      </c>
    </row>
    <row r="297" spans="1:6" x14ac:dyDescent="0.2">
      <c r="A297" s="146">
        <v>2014</v>
      </c>
      <c r="B297" s="146" t="s">
        <v>1981</v>
      </c>
      <c r="C297" s="146" t="s">
        <v>1984</v>
      </c>
      <c r="D297" s="146">
        <v>540408.12</v>
      </c>
      <c r="E297" s="146" t="s">
        <v>2029</v>
      </c>
      <c r="F297" s="146" t="s">
        <v>475</v>
      </c>
    </row>
    <row r="298" spans="1:6" x14ac:dyDescent="0.2">
      <c r="A298" s="146">
        <v>2014</v>
      </c>
      <c r="B298" s="146" t="s">
        <v>1981</v>
      </c>
      <c r="C298" s="146" t="s">
        <v>1984</v>
      </c>
      <c r="D298" s="146">
        <v>10000</v>
      </c>
      <c r="E298" s="146" t="s">
        <v>2511</v>
      </c>
      <c r="F298" s="146" t="s">
        <v>475</v>
      </c>
    </row>
    <row r="299" spans="1:6" x14ac:dyDescent="0.2">
      <c r="A299" s="146">
        <v>2014</v>
      </c>
      <c r="B299" s="146" t="s">
        <v>1981</v>
      </c>
      <c r="C299" s="146" t="s">
        <v>1984</v>
      </c>
      <c r="D299" s="146">
        <v>100000</v>
      </c>
      <c r="E299" s="146" t="s">
        <v>2121</v>
      </c>
      <c r="F299" s="146" t="s">
        <v>475</v>
      </c>
    </row>
    <row r="300" spans="1:6" x14ac:dyDescent="0.2">
      <c r="A300" s="146">
        <v>2014</v>
      </c>
      <c r="B300" s="146" t="s">
        <v>1981</v>
      </c>
      <c r="C300" s="146" t="s">
        <v>1984</v>
      </c>
      <c r="D300" s="146">
        <v>26000</v>
      </c>
      <c r="E300" s="146" t="s">
        <v>2297</v>
      </c>
      <c r="F300" s="146" t="s">
        <v>475</v>
      </c>
    </row>
    <row r="301" spans="1:6" x14ac:dyDescent="0.2">
      <c r="A301" s="146">
        <v>2014</v>
      </c>
      <c r="B301" s="146" t="s">
        <v>1981</v>
      </c>
      <c r="C301" s="146" t="s">
        <v>1984</v>
      </c>
      <c r="D301" s="146">
        <v>2000</v>
      </c>
      <c r="E301" s="146" t="s">
        <v>2648</v>
      </c>
      <c r="F301" s="146" t="s">
        <v>475</v>
      </c>
    </row>
    <row r="302" spans="1:6" x14ac:dyDescent="0.2">
      <c r="A302" s="146">
        <v>2014</v>
      </c>
      <c r="B302" s="146" t="s">
        <v>1981</v>
      </c>
      <c r="C302" s="146" t="s">
        <v>1984</v>
      </c>
      <c r="D302" s="146">
        <v>1566</v>
      </c>
      <c r="E302" s="146" t="s">
        <v>2648</v>
      </c>
      <c r="F302" s="146" t="s">
        <v>3880</v>
      </c>
    </row>
    <row r="303" spans="1:6" x14ac:dyDescent="0.2">
      <c r="A303" s="146">
        <v>2014</v>
      </c>
      <c r="B303" s="146" t="s">
        <v>1981</v>
      </c>
      <c r="C303" s="146" t="s">
        <v>1984</v>
      </c>
      <c r="D303" s="146">
        <v>4000</v>
      </c>
      <c r="E303" s="146" t="s">
        <v>2649</v>
      </c>
      <c r="F303" s="146" t="s">
        <v>475</v>
      </c>
    </row>
    <row r="304" spans="1:6" x14ac:dyDescent="0.2">
      <c r="A304" s="146">
        <v>2014</v>
      </c>
      <c r="B304" s="146" t="s">
        <v>1981</v>
      </c>
      <c r="C304" s="146" t="s">
        <v>1984</v>
      </c>
      <c r="D304" s="146">
        <v>1500</v>
      </c>
      <c r="E304" s="146" t="s">
        <v>4073</v>
      </c>
      <c r="F304" s="146" t="s">
        <v>475</v>
      </c>
    </row>
    <row r="305" spans="1:6" x14ac:dyDescent="0.2">
      <c r="A305" s="146">
        <v>2014</v>
      </c>
      <c r="B305" s="146" t="s">
        <v>1981</v>
      </c>
      <c r="C305" s="146" t="s">
        <v>1984</v>
      </c>
      <c r="D305" s="146">
        <v>65000</v>
      </c>
      <c r="E305" s="146" t="s">
        <v>2190</v>
      </c>
      <c r="F305" s="146" t="s">
        <v>475</v>
      </c>
    </row>
    <row r="306" spans="1:6" x14ac:dyDescent="0.2">
      <c r="A306" s="146">
        <v>2014</v>
      </c>
      <c r="B306" s="146" t="s">
        <v>1981</v>
      </c>
      <c r="C306" s="146" t="s">
        <v>1984</v>
      </c>
      <c r="D306" s="146">
        <v>1514000</v>
      </c>
      <c r="E306" s="146" t="s">
        <v>1997</v>
      </c>
      <c r="F306" s="146" t="s">
        <v>475</v>
      </c>
    </row>
    <row r="307" spans="1:6" x14ac:dyDescent="0.2">
      <c r="A307" s="146">
        <v>2014</v>
      </c>
      <c r="B307" s="146" t="s">
        <v>1981</v>
      </c>
      <c r="C307" s="146" t="s">
        <v>1984</v>
      </c>
      <c r="D307" s="146">
        <v>624286.11</v>
      </c>
      <c r="E307" s="146" t="s">
        <v>1997</v>
      </c>
      <c r="F307" s="146" t="s">
        <v>4074</v>
      </c>
    </row>
    <row r="308" spans="1:6" x14ac:dyDescent="0.2">
      <c r="A308" s="146">
        <v>2014</v>
      </c>
      <c r="B308" s="146" t="s">
        <v>1981</v>
      </c>
      <c r="C308" s="146" t="s">
        <v>1984</v>
      </c>
      <c r="D308" s="146">
        <v>630100.47999999998</v>
      </c>
      <c r="E308" s="146" t="s">
        <v>2027</v>
      </c>
      <c r="F308" s="146" t="s">
        <v>475</v>
      </c>
    </row>
    <row r="309" spans="1:6" x14ac:dyDescent="0.2">
      <c r="A309" s="146">
        <v>2014</v>
      </c>
      <c r="B309" s="146" t="s">
        <v>1981</v>
      </c>
      <c r="C309" s="146" t="s">
        <v>1984</v>
      </c>
      <c r="D309" s="146">
        <v>90000</v>
      </c>
      <c r="E309" s="146" t="s">
        <v>2080</v>
      </c>
      <c r="F309" s="146" t="s">
        <v>475</v>
      </c>
    </row>
    <row r="310" spans="1:6" x14ac:dyDescent="0.2">
      <c r="A310" s="146">
        <v>2014</v>
      </c>
      <c r="B310" s="146" t="s">
        <v>1981</v>
      </c>
      <c r="C310" s="146" t="s">
        <v>1984</v>
      </c>
      <c r="D310" s="146">
        <v>3360</v>
      </c>
      <c r="E310" s="146" t="s">
        <v>4075</v>
      </c>
      <c r="F310" s="146" t="s">
        <v>475</v>
      </c>
    </row>
    <row r="311" spans="1:6" x14ac:dyDescent="0.2">
      <c r="A311" s="146">
        <v>2014</v>
      </c>
      <c r="B311" s="146" t="s">
        <v>1981</v>
      </c>
      <c r="C311" s="146" t="s">
        <v>1984</v>
      </c>
      <c r="D311" s="146">
        <v>3800</v>
      </c>
      <c r="E311" s="146" t="s">
        <v>4076</v>
      </c>
      <c r="F311" s="146" t="s">
        <v>475</v>
      </c>
    </row>
    <row r="312" spans="1:6" x14ac:dyDescent="0.2">
      <c r="A312" s="146">
        <v>2014</v>
      </c>
      <c r="B312" s="146" t="s">
        <v>1981</v>
      </c>
      <c r="C312" s="146" t="s">
        <v>1984</v>
      </c>
      <c r="D312" s="146">
        <v>1066</v>
      </c>
      <c r="E312" s="146" t="s">
        <v>4077</v>
      </c>
      <c r="F312" s="146" t="s">
        <v>4078</v>
      </c>
    </row>
    <row r="313" spans="1:6" x14ac:dyDescent="0.2">
      <c r="A313" s="146">
        <v>2014</v>
      </c>
      <c r="B313" s="146" t="s">
        <v>1981</v>
      </c>
      <c r="C313" s="146" t="s">
        <v>1984</v>
      </c>
      <c r="D313" s="146">
        <v>10000</v>
      </c>
      <c r="E313" s="146" t="s">
        <v>2681</v>
      </c>
      <c r="F313" s="146" t="s">
        <v>475</v>
      </c>
    </row>
    <row r="314" spans="1:6" x14ac:dyDescent="0.2">
      <c r="A314" s="146">
        <v>2014</v>
      </c>
      <c r="B314" s="146" t="s">
        <v>1981</v>
      </c>
      <c r="C314" s="146" t="s">
        <v>1984</v>
      </c>
      <c r="D314" s="146">
        <v>4000</v>
      </c>
      <c r="E314" s="146" t="s">
        <v>4079</v>
      </c>
      <c r="F314" s="146" t="s">
        <v>475</v>
      </c>
    </row>
    <row r="315" spans="1:6" x14ac:dyDescent="0.2">
      <c r="A315" s="146">
        <v>2014</v>
      </c>
      <c r="B315" s="146" t="s">
        <v>1981</v>
      </c>
      <c r="C315" s="146" t="s">
        <v>1984</v>
      </c>
      <c r="D315" s="146">
        <v>4000</v>
      </c>
      <c r="E315" s="146" t="s">
        <v>4080</v>
      </c>
      <c r="F315" s="146" t="s">
        <v>475</v>
      </c>
    </row>
    <row r="316" spans="1:6" x14ac:dyDescent="0.2">
      <c r="A316" s="146">
        <v>2014</v>
      </c>
      <c r="B316" s="146" t="s">
        <v>1981</v>
      </c>
      <c r="C316" s="146" t="s">
        <v>1984</v>
      </c>
      <c r="D316" s="146">
        <v>3000</v>
      </c>
      <c r="E316" s="146" t="s">
        <v>4081</v>
      </c>
      <c r="F316" s="146" t="s">
        <v>475</v>
      </c>
    </row>
    <row r="317" spans="1:6" x14ac:dyDescent="0.2">
      <c r="A317" s="146">
        <v>2014</v>
      </c>
      <c r="B317" s="146" t="s">
        <v>1981</v>
      </c>
      <c r="C317" s="146" t="s">
        <v>1984</v>
      </c>
      <c r="D317" s="146">
        <v>12500</v>
      </c>
      <c r="E317" s="146" t="s">
        <v>4082</v>
      </c>
      <c r="F317" s="146" t="s">
        <v>475</v>
      </c>
    </row>
    <row r="318" spans="1:6" x14ac:dyDescent="0.2">
      <c r="A318" s="146">
        <v>2014</v>
      </c>
      <c r="B318" s="146" t="s">
        <v>1981</v>
      </c>
      <c r="C318" s="146" t="s">
        <v>1984</v>
      </c>
      <c r="D318" s="146">
        <v>3000</v>
      </c>
      <c r="E318" s="146" t="s">
        <v>2879</v>
      </c>
      <c r="F318" s="146" t="s">
        <v>475</v>
      </c>
    </row>
    <row r="319" spans="1:6" x14ac:dyDescent="0.2">
      <c r="A319" s="146">
        <v>2014</v>
      </c>
      <c r="B319" s="146" t="s">
        <v>1981</v>
      </c>
      <c r="C319" s="146" t="s">
        <v>1984</v>
      </c>
      <c r="D319" s="146">
        <v>15000</v>
      </c>
      <c r="E319" s="146" t="s">
        <v>4083</v>
      </c>
      <c r="F319" s="146" t="s">
        <v>475</v>
      </c>
    </row>
    <row r="320" spans="1:6" x14ac:dyDescent="0.2">
      <c r="A320" s="146">
        <v>2014</v>
      </c>
      <c r="B320" s="146" t="s">
        <v>1981</v>
      </c>
      <c r="C320" s="146" t="s">
        <v>1984</v>
      </c>
      <c r="D320" s="146">
        <v>3000</v>
      </c>
      <c r="E320" s="146" t="s">
        <v>4084</v>
      </c>
      <c r="F320" s="146" t="s">
        <v>475</v>
      </c>
    </row>
    <row r="321" spans="1:6" x14ac:dyDescent="0.2">
      <c r="A321" s="146">
        <v>2014</v>
      </c>
      <c r="B321" s="146" t="s">
        <v>1981</v>
      </c>
      <c r="C321" s="146" t="s">
        <v>1984</v>
      </c>
      <c r="D321" s="146">
        <v>1000</v>
      </c>
      <c r="E321" s="146" t="s">
        <v>3167</v>
      </c>
      <c r="F321" s="146" t="s">
        <v>475</v>
      </c>
    </row>
    <row r="322" spans="1:6" x14ac:dyDescent="0.2">
      <c r="A322" s="146">
        <v>2014</v>
      </c>
      <c r="B322" s="146" t="s">
        <v>1981</v>
      </c>
      <c r="C322" s="146" t="s">
        <v>1984</v>
      </c>
      <c r="D322" s="146">
        <v>9271.24</v>
      </c>
      <c r="E322" s="146" t="s">
        <v>4085</v>
      </c>
      <c r="F322" s="146" t="s">
        <v>4086</v>
      </c>
    </row>
    <row r="323" spans="1:6" x14ac:dyDescent="0.2">
      <c r="A323" s="146">
        <v>2014</v>
      </c>
      <c r="B323" s="146" t="s">
        <v>1981</v>
      </c>
      <c r="C323" s="146" t="s">
        <v>1984</v>
      </c>
      <c r="D323" s="146">
        <v>25920</v>
      </c>
      <c r="E323" s="146" t="s">
        <v>4087</v>
      </c>
      <c r="F323" s="146" t="s">
        <v>475</v>
      </c>
    </row>
    <row r="324" spans="1:6" x14ac:dyDescent="0.2">
      <c r="A324" s="146">
        <v>2014</v>
      </c>
      <c r="B324" s="146" t="s">
        <v>1981</v>
      </c>
      <c r="C324" s="146" t="s">
        <v>1984</v>
      </c>
      <c r="D324" s="146">
        <v>5714.68</v>
      </c>
      <c r="E324" s="146" t="s">
        <v>4088</v>
      </c>
      <c r="F324" s="146" t="s">
        <v>4089</v>
      </c>
    </row>
    <row r="325" spans="1:6" x14ac:dyDescent="0.2">
      <c r="A325" s="146">
        <v>2014</v>
      </c>
      <c r="B325" s="146" t="s">
        <v>1981</v>
      </c>
      <c r="C325" s="146" t="s">
        <v>1984</v>
      </c>
      <c r="D325" s="146">
        <v>5000</v>
      </c>
      <c r="E325" s="146" t="s">
        <v>4090</v>
      </c>
      <c r="F325" s="146" t="s">
        <v>475</v>
      </c>
    </row>
    <row r="326" spans="1:6" x14ac:dyDescent="0.2">
      <c r="A326" s="146">
        <v>2014</v>
      </c>
      <c r="B326" s="146" t="s">
        <v>1981</v>
      </c>
      <c r="C326" s="146" t="s">
        <v>1984</v>
      </c>
      <c r="D326" s="146">
        <v>10296.52</v>
      </c>
      <c r="E326" s="146" t="s">
        <v>4091</v>
      </c>
      <c r="F326" s="146" t="s">
        <v>4092</v>
      </c>
    </row>
    <row r="327" spans="1:6" x14ac:dyDescent="0.2">
      <c r="A327" s="146">
        <v>2014</v>
      </c>
      <c r="B327" s="146" t="s">
        <v>1981</v>
      </c>
      <c r="C327" s="146" t="s">
        <v>1984</v>
      </c>
      <c r="D327" s="146">
        <v>4000</v>
      </c>
      <c r="E327" s="146" t="s">
        <v>4093</v>
      </c>
      <c r="F327" s="146" t="s">
        <v>475</v>
      </c>
    </row>
    <row r="328" spans="1:6" x14ac:dyDescent="0.2">
      <c r="A328" s="146">
        <v>2014</v>
      </c>
      <c r="B328" s="146" t="s">
        <v>1981</v>
      </c>
      <c r="C328" s="146" t="s">
        <v>1984</v>
      </c>
      <c r="D328" s="146">
        <v>16000</v>
      </c>
      <c r="E328" s="146" t="s">
        <v>2385</v>
      </c>
      <c r="F328" s="146" t="s">
        <v>475</v>
      </c>
    </row>
    <row r="329" spans="1:6" x14ac:dyDescent="0.2">
      <c r="A329" s="146">
        <v>2014</v>
      </c>
      <c r="B329" s="146" t="s">
        <v>1981</v>
      </c>
      <c r="C329" s="146" t="s">
        <v>1984</v>
      </c>
      <c r="D329" s="146">
        <v>2682</v>
      </c>
      <c r="E329" s="146" t="s">
        <v>2385</v>
      </c>
      <c r="F329" s="146" t="s">
        <v>3880</v>
      </c>
    </row>
    <row r="330" spans="1:6" x14ac:dyDescent="0.2">
      <c r="A330" s="146">
        <v>2014</v>
      </c>
      <c r="B330" s="146" t="s">
        <v>1981</v>
      </c>
      <c r="C330" s="146" t="s">
        <v>1984</v>
      </c>
      <c r="D330" s="146">
        <v>18000</v>
      </c>
      <c r="E330" s="146" t="s">
        <v>2198</v>
      </c>
      <c r="F330" s="146" t="s">
        <v>475</v>
      </c>
    </row>
    <row r="331" spans="1:6" x14ac:dyDescent="0.2">
      <c r="A331" s="146">
        <v>2014</v>
      </c>
      <c r="B331" s="146" t="s">
        <v>1981</v>
      </c>
      <c r="C331" s="146" t="s">
        <v>1984</v>
      </c>
      <c r="D331" s="146">
        <v>30000</v>
      </c>
      <c r="E331" s="146" t="s">
        <v>4094</v>
      </c>
      <c r="F331" s="146" t="s">
        <v>475</v>
      </c>
    </row>
    <row r="332" spans="1:6" x14ac:dyDescent="0.2">
      <c r="A332" s="146">
        <v>2014</v>
      </c>
      <c r="B332" s="146" t="s">
        <v>1981</v>
      </c>
      <c r="C332" s="146" t="s">
        <v>1984</v>
      </c>
      <c r="D332" s="146">
        <v>42000</v>
      </c>
      <c r="E332" s="146" t="s">
        <v>2273</v>
      </c>
      <c r="F332" s="146" t="s">
        <v>475</v>
      </c>
    </row>
    <row r="333" spans="1:6" x14ac:dyDescent="0.2">
      <c r="A333" s="146">
        <v>2014</v>
      </c>
      <c r="B333" s="146" t="s">
        <v>1981</v>
      </c>
      <c r="C333" s="146" t="s">
        <v>1984</v>
      </c>
      <c r="D333" s="146">
        <v>2000</v>
      </c>
      <c r="E333" s="146" t="s">
        <v>4095</v>
      </c>
      <c r="F333" s="146" t="s">
        <v>475</v>
      </c>
    </row>
    <row r="334" spans="1:6" x14ac:dyDescent="0.2">
      <c r="A334" s="146">
        <v>2014</v>
      </c>
      <c r="B334" s="146" t="s">
        <v>1981</v>
      </c>
      <c r="C334" s="146" t="s">
        <v>1984</v>
      </c>
      <c r="D334" s="146">
        <v>10000</v>
      </c>
      <c r="E334" s="146" t="s">
        <v>2375</v>
      </c>
      <c r="F334" s="146" t="s">
        <v>475</v>
      </c>
    </row>
    <row r="335" spans="1:6" x14ac:dyDescent="0.2">
      <c r="A335" s="146">
        <v>2014</v>
      </c>
      <c r="B335" s="146" t="s">
        <v>1981</v>
      </c>
      <c r="C335" s="146" t="s">
        <v>1984</v>
      </c>
      <c r="D335" s="146">
        <v>5000</v>
      </c>
      <c r="E335" s="146" t="s">
        <v>4096</v>
      </c>
      <c r="F335" s="146" t="s">
        <v>475</v>
      </c>
    </row>
    <row r="336" spans="1:6" x14ac:dyDescent="0.2">
      <c r="A336" s="146">
        <v>2014</v>
      </c>
      <c r="B336" s="146" t="s">
        <v>1981</v>
      </c>
      <c r="C336" s="146" t="s">
        <v>1984</v>
      </c>
      <c r="D336" s="146">
        <v>193.23</v>
      </c>
      <c r="E336" s="146" t="s">
        <v>4097</v>
      </c>
      <c r="F336" s="146" t="s">
        <v>4098</v>
      </c>
    </row>
    <row r="337" spans="1:6" x14ac:dyDescent="0.2">
      <c r="A337" s="146">
        <v>2014</v>
      </c>
      <c r="B337" s="146" t="s">
        <v>1981</v>
      </c>
      <c r="C337" s="146" t="s">
        <v>1984</v>
      </c>
      <c r="D337" s="146">
        <v>54000</v>
      </c>
      <c r="E337" s="146" t="s">
        <v>2513</v>
      </c>
      <c r="F337" s="146" t="s">
        <v>475</v>
      </c>
    </row>
    <row r="338" spans="1:6" x14ac:dyDescent="0.2">
      <c r="A338" s="146">
        <v>2014</v>
      </c>
      <c r="B338" s="146" t="s">
        <v>1981</v>
      </c>
      <c r="C338" s="146" t="s">
        <v>1984</v>
      </c>
      <c r="D338" s="146">
        <v>12500</v>
      </c>
      <c r="E338" s="146" t="s">
        <v>2390</v>
      </c>
      <c r="F338" s="146" t="s">
        <v>475</v>
      </c>
    </row>
    <row r="339" spans="1:6" x14ac:dyDescent="0.2">
      <c r="A339" s="146">
        <v>2014</v>
      </c>
      <c r="B339" s="146" t="s">
        <v>1981</v>
      </c>
      <c r="C339" s="146" t="s">
        <v>1984</v>
      </c>
      <c r="D339" s="146">
        <v>5000</v>
      </c>
      <c r="E339" s="146" t="s">
        <v>4099</v>
      </c>
      <c r="F339" s="146" t="s">
        <v>475</v>
      </c>
    </row>
    <row r="340" spans="1:6" x14ac:dyDescent="0.2">
      <c r="A340" s="146">
        <v>2014</v>
      </c>
      <c r="B340" s="146" t="s">
        <v>1981</v>
      </c>
      <c r="C340" s="146" t="s">
        <v>1984</v>
      </c>
      <c r="D340" s="146">
        <v>2000</v>
      </c>
      <c r="E340" s="146" t="s">
        <v>3066</v>
      </c>
      <c r="F340" s="146" t="s">
        <v>475</v>
      </c>
    </row>
    <row r="341" spans="1:6" x14ac:dyDescent="0.2">
      <c r="A341" s="146">
        <v>2014</v>
      </c>
      <c r="B341" s="146" t="s">
        <v>1981</v>
      </c>
      <c r="C341" s="146" t="s">
        <v>1984</v>
      </c>
      <c r="D341" s="146">
        <v>3000</v>
      </c>
      <c r="E341" s="146" t="s">
        <v>2797</v>
      </c>
      <c r="F341" s="146" t="s">
        <v>475</v>
      </c>
    </row>
    <row r="342" spans="1:6" x14ac:dyDescent="0.2">
      <c r="A342" s="146">
        <v>2014</v>
      </c>
      <c r="B342" s="146" t="s">
        <v>1981</v>
      </c>
      <c r="C342" s="146" t="s">
        <v>1984</v>
      </c>
      <c r="D342" s="146">
        <v>1824.44</v>
      </c>
      <c r="E342" s="146" t="s">
        <v>2993</v>
      </c>
      <c r="F342" s="146" t="s">
        <v>3909</v>
      </c>
    </row>
    <row r="343" spans="1:6" x14ac:dyDescent="0.2">
      <c r="A343" s="146">
        <v>2014</v>
      </c>
      <c r="B343" s="146" t="s">
        <v>1981</v>
      </c>
      <c r="C343" s="146" t="s">
        <v>1984</v>
      </c>
      <c r="D343" s="146">
        <v>10000</v>
      </c>
      <c r="E343" s="146" t="s">
        <v>4100</v>
      </c>
      <c r="F343" s="146" t="s">
        <v>475</v>
      </c>
    </row>
    <row r="344" spans="1:6" x14ac:dyDescent="0.2">
      <c r="A344" s="146">
        <v>2014</v>
      </c>
      <c r="B344" s="146" t="s">
        <v>1981</v>
      </c>
      <c r="C344" s="146" t="s">
        <v>1984</v>
      </c>
      <c r="D344" s="146">
        <v>175502.66</v>
      </c>
      <c r="E344" s="146" t="s">
        <v>2117</v>
      </c>
      <c r="F344" s="146" t="s">
        <v>475</v>
      </c>
    </row>
    <row r="345" spans="1:6" x14ac:dyDescent="0.2">
      <c r="A345" s="146">
        <v>2014</v>
      </c>
      <c r="B345" s="146" t="s">
        <v>1981</v>
      </c>
      <c r="C345" s="146" t="s">
        <v>1984</v>
      </c>
      <c r="D345" s="146">
        <v>1000</v>
      </c>
      <c r="E345" s="146" t="s">
        <v>4101</v>
      </c>
      <c r="F345" s="146" t="s">
        <v>475</v>
      </c>
    </row>
    <row r="346" spans="1:6" x14ac:dyDescent="0.2">
      <c r="A346" s="146">
        <v>2014</v>
      </c>
      <c r="B346" s="146" t="s">
        <v>1981</v>
      </c>
      <c r="C346" s="146" t="s">
        <v>1984</v>
      </c>
      <c r="D346" s="146">
        <v>7000</v>
      </c>
      <c r="E346" s="146" t="s">
        <v>2925</v>
      </c>
      <c r="F346" s="146" t="s">
        <v>475</v>
      </c>
    </row>
    <row r="347" spans="1:6" x14ac:dyDescent="0.2">
      <c r="A347" s="146">
        <v>2014</v>
      </c>
      <c r="B347" s="146" t="s">
        <v>1981</v>
      </c>
      <c r="C347" s="146" t="s">
        <v>1984</v>
      </c>
      <c r="D347" s="146">
        <v>50000</v>
      </c>
      <c r="E347" s="146" t="s">
        <v>2242</v>
      </c>
      <c r="F347" s="146" t="s">
        <v>475</v>
      </c>
    </row>
    <row r="348" spans="1:6" x14ac:dyDescent="0.2">
      <c r="A348" s="146">
        <v>2014</v>
      </c>
      <c r="B348" s="146" t="s">
        <v>1981</v>
      </c>
      <c r="C348" s="146" t="s">
        <v>1984</v>
      </c>
      <c r="D348" s="146">
        <v>4000</v>
      </c>
      <c r="E348" s="146" t="s">
        <v>4102</v>
      </c>
      <c r="F348" s="146" t="s">
        <v>475</v>
      </c>
    </row>
    <row r="349" spans="1:6" x14ac:dyDescent="0.2">
      <c r="A349" s="146">
        <v>2014</v>
      </c>
      <c r="B349" s="146" t="s">
        <v>1981</v>
      </c>
      <c r="C349" s="146" t="s">
        <v>1984</v>
      </c>
      <c r="D349" s="146">
        <v>14000</v>
      </c>
      <c r="E349" s="146" t="s">
        <v>2274</v>
      </c>
      <c r="F349" s="146" t="s">
        <v>475</v>
      </c>
    </row>
    <row r="350" spans="1:6" x14ac:dyDescent="0.2">
      <c r="A350" s="146">
        <v>2014</v>
      </c>
      <c r="B350" s="146" t="s">
        <v>1981</v>
      </c>
      <c r="C350" s="146" t="s">
        <v>1984</v>
      </c>
      <c r="D350" s="146">
        <v>6000</v>
      </c>
      <c r="E350" s="146" t="s">
        <v>4103</v>
      </c>
      <c r="F350" s="146" t="s">
        <v>475</v>
      </c>
    </row>
    <row r="351" spans="1:6" x14ac:dyDescent="0.2">
      <c r="A351" s="146">
        <v>2014</v>
      </c>
      <c r="B351" s="146" t="s">
        <v>1981</v>
      </c>
      <c r="C351" s="146" t="s">
        <v>1984</v>
      </c>
      <c r="D351" s="146">
        <v>1500</v>
      </c>
      <c r="E351" s="146" t="s">
        <v>4104</v>
      </c>
      <c r="F351" s="146" t="s">
        <v>475</v>
      </c>
    </row>
    <row r="352" spans="1:6" x14ac:dyDescent="0.2">
      <c r="A352" s="146">
        <v>2014</v>
      </c>
      <c r="B352" s="146" t="s">
        <v>1981</v>
      </c>
      <c r="C352" s="146" t="s">
        <v>1984</v>
      </c>
      <c r="D352" s="146">
        <v>45000</v>
      </c>
      <c r="E352" s="146" t="s">
        <v>4105</v>
      </c>
      <c r="F352" s="146" t="s">
        <v>4106</v>
      </c>
    </row>
    <row r="353" spans="1:6" x14ac:dyDescent="0.2">
      <c r="A353" s="146">
        <v>2014</v>
      </c>
      <c r="B353" s="146" t="s">
        <v>1981</v>
      </c>
      <c r="C353" s="146" t="s">
        <v>1984</v>
      </c>
      <c r="D353" s="146">
        <v>1826682.03</v>
      </c>
      <c r="E353" s="146" t="s">
        <v>2005</v>
      </c>
      <c r="F353" s="146" t="s">
        <v>475</v>
      </c>
    </row>
    <row r="354" spans="1:6" x14ac:dyDescent="0.2">
      <c r="A354" s="146">
        <v>2014</v>
      </c>
      <c r="B354" s="146" t="s">
        <v>1981</v>
      </c>
      <c r="C354" s="146" t="s">
        <v>1984</v>
      </c>
      <c r="D354" s="146">
        <v>75361.539999999994</v>
      </c>
      <c r="E354" s="146" t="s">
        <v>2005</v>
      </c>
      <c r="F354" s="146" t="s">
        <v>4107</v>
      </c>
    </row>
    <row r="355" spans="1:6" x14ac:dyDescent="0.2">
      <c r="A355" s="146">
        <v>2014</v>
      </c>
      <c r="B355" s="146" t="s">
        <v>1981</v>
      </c>
      <c r="C355" s="146" t="s">
        <v>1984</v>
      </c>
      <c r="D355" s="146">
        <v>97500.35</v>
      </c>
      <c r="E355" s="146" t="s">
        <v>2124</v>
      </c>
      <c r="F355" s="146" t="s">
        <v>475</v>
      </c>
    </row>
    <row r="356" spans="1:6" x14ac:dyDescent="0.2">
      <c r="A356" s="146">
        <v>2014</v>
      </c>
      <c r="B356" s="146" t="s">
        <v>1981</v>
      </c>
      <c r="C356" s="146" t="s">
        <v>1984</v>
      </c>
      <c r="D356" s="146">
        <v>284911.59999999998</v>
      </c>
      <c r="E356" s="146" t="s">
        <v>2050</v>
      </c>
      <c r="F356" s="146" t="s">
        <v>475</v>
      </c>
    </row>
    <row r="357" spans="1:6" x14ac:dyDescent="0.2">
      <c r="A357" s="146">
        <v>2014</v>
      </c>
      <c r="B357" s="146" t="s">
        <v>1981</v>
      </c>
      <c r="C357" s="146" t="s">
        <v>1984</v>
      </c>
      <c r="D357" s="146">
        <v>120360</v>
      </c>
      <c r="E357" s="146" t="s">
        <v>2110</v>
      </c>
      <c r="F357" s="146" t="s">
        <v>475</v>
      </c>
    </row>
    <row r="358" spans="1:6" x14ac:dyDescent="0.2">
      <c r="A358" s="146">
        <v>2014</v>
      </c>
      <c r="B358" s="146" t="s">
        <v>1981</v>
      </c>
      <c r="C358" s="146" t="s">
        <v>1984</v>
      </c>
      <c r="D358" s="146">
        <v>35000</v>
      </c>
      <c r="E358" s="146" t="s">
        <v>4108</v>
      </c>
      <c r="F358" s="146" t="s">
        <v>475</v>
      </c>
    </row>
    <row r="359" spans="1:6" x14ac:dyDescent="0.2">
      <c r="A359" s="146">
        <v>2014</v>
      </c>
      <c r="B359" s="146" t="s">
        <v>1981</v>
      </c>
      <c r="C359" s="146" t="s">
        <v>1984</v>
      </c>
      <c r="D359" s="146">
        <v>4386.46</v>
      </c>
      <c r="E359" s="146" t="s">
        <v>4108</v>
      </c>
      <c r="F359" s="146" t="s">
        <v>4109</v>
      </c>
    </row>
    <row r="360" spans="1:6" x14ac:dyDescent="0.2">
      <c r="A360" s="146">
        <v>2014</v>
      </c>
      <c r="B360" s="146" t="s">
        <v>1981</v>
      </c>
      <c r="C360" s="146" t="s">
        <v>1984</v>
      </c>
      <c r="D360" s="146">
        <v>15000</v>
      </c>
      <c r="E360" s="146" t="s">
        <v>4110</v>
      </c>
      <c r="F360" s="146" t="s">
        <v>475</v>
      </c>
    </row>
    <row r="361" spans="1:6" x14ac:dyDescent="0.2">
      <c r="A361" s="146">
        <v>2014</v>
      </c>
      <c r="B361" s="146" t="s">
        <v>1981</v>
      </c>
      <c r="C361" s="146" t="s">
        <v>1984</v>
      </c>
      <c r="D361" s="146">
        <v>15000</v>
      </c>
      <c r="E361" s="146" t="s">
        <v>2548</v>
      </c>
      <c r="F361" s="146" t="s">
        <v>475</v>
      </c>
    </row>
    <row r="362" spans="1:6" x14ac:dyDescent="0.2">
      <c r="A362" s="146">
        <v>2014</v>
      </c>
      <c r="B362" s="146" t="s">
        <v>1981</v>
      </c>
      <c r="C362" s="146" t="s">
        <v>1984</v>
      </c>
      <c r="D362" s="146">
        <v>210000</v>
      </c>
      <c r="E362" s="146" t="s">
        <v>2085</v>
      </c>
      <c r="F362" s="146" t="s">
        <v>475</v>
      </c>
    </row>
    <row r="363" spans="1:6" x14ac:dyDescent="0.2">
      <c r="A363" s="146">
        <v>2014</v>
      </c>
      <c r="B363" s="146" t="s">
        <v>1981</v>
      </c>
      <c r="C363" s="146" t="s">
        <v>1984</v>
      </c>
      <c r="D363" s="146">
        <v>42744.69</v>
      </c>
      <c r="E363" s="146" t="s">
        <v>2085</v>
      </c>
      <c r="F363" s="146" t="s">
        <v>4111</v>
      </c>
    </row>
    <row r="364" spans="1:6" x14ac:dyDescent="0.2">
      <c r="A364" s="146">
        <v>2014</v>
      </c>
      <c r="B364" s="146" t="s">
        <v>1981</v>
      </c>
      <c r="C364" s="146" t="s">
        <v>1984</v>
      </c>
      <c r="D364" s="146">
        <v>137000</v>
      </c>
      <c r="E364" s="146" t="s">
        <v>2107</v>
      </c>
      <c r="F364" s="146" t="s">
        <v>475</v>
      </c>
    </row>
    <row r="365" spans="1:6" x14ac:dyDescent="0.2">
      <c r="A365" s="146">
        <v>2014</v>
      </c>
      <c r="B365" s="146" t="s">
        <v>1981</v>
      </c>
      <c r="C365" s="146" t="s">
        <v>1984</v>
      </c>
      <c r="D365" s="146">
        <v>15000</v>
      </c>
      <c r="E365" s="146" t="s">
        <v>3234</v>
      </c>
      <c r="F365" s="146" t="s">
        <v>475</v>
      </c>
    </row>
    <row r="366" spans="1:6" x14ac:dyDescent="0.2">
      <c r="A366" s="146">
        <v>2014</v>
      </c>
      <c r="B366" s="146" t="s">
        <v>1981</v>
      </c>
      <c r="C366" s="146" t="s">
        <v>1984</v>
      </c>
      <c r="D366" s="146">
        <v>30000</v>
      </c>
      <c r="E366" s="146" t="s">
        <v>2459</v>
      </c>
      <c r="F366" s="146" t="s">
        <v>475</v>
      </c>
    </row>
    <row r="367" spans="1:6" x14ac:dyDescent="0.2">
      <c r="A367" s="146">
        <v>2014</v>
      </c>
      <c r="B367" s="146" t="s">
        <v>1981</v>
      </c>
      <c r="C367" s="146" t="s">
        <v>1984</v>
      </c>
      <c r="D367" s="146">
        <v>20125</v>
      </c>
      <c r="E367" s="146" t="s">
        <v>4112</v>
      </c>
      <c r="F367" s="146" t="s">
        <v>4113</v>
      </c>
    </row>
    <row r="368" spans="1:6" x14ac:dyDescent="0.2">
      <c r="A368" s="146">
        <v>2014</v>
      </c>
      <c r="B368" s="146" t="s">
        <v>1981</v>
      </c>
      <c r="C368" s="146" t="s">
        <v>1984</v>
      </c>
      <c r="D368" s="146">
        <v>63000</v>
      </c>
      <c r="E368" s="146" t="s">
        <v>4114</v>
      </c>
      <c r="F368" s="146" t="s">
        <v>475</v>
      </c>
    </row>
    <row r="369" spans="1:6" x14ac:dyDescent="0.2">
      <c r="A369" s="146">
        <v>2014</v>
      </c>
      <c r="B369" s="146" t="s">
        <v>1981</v>
      </c>
      <c r="C369" s="146" t="s">
        <v>1984</v>
      </c>
      <c r="D369" s="146">
        <v>46550.39</v>
      </c>
      <c r="E369" s="146" t="s">
        <v>4115</v>
      </c>
      <c r="F369" s="146" t="s">
        <v>4116</v>
      </c>
    </row>
    <row r="370" spans="1:6" x14ac:dyDescent="0.2">
      <c r="A370" s="146">
        <v>2014</v>
      </c>
      <c r="B370" s="146" t="s">
        <v>1981</v>
      </c>
      <c r="C370" s="146" t="s">
        <v>1984</v>
      </c>
      <c r="D370" s="146">
        <v>15000</v>
      </c>
      <c r="E370" s="146" t="s">
        <v>2103</v>
      </c>
      <c r="F370" s="146" t="s">
        <v>475</v>
      </c>
    </row>
    <row r="371" spans="1:6" x14ac:dyDescent="0.2">
      <c r="A371" s="146">
        <v>2014</v>
      </c>
      <c r="B371" s="146" t="s">
        <v>1981</v>
      </c>
      <c r="C371" s="146" t="s">
        <v>1984</v>
      </c>
      <c r="D371" s="146">
        <v>133491.46</v>
      </c>
      <c r="E371" s="146" t="s">
        <v>2103</v>
      </c>
      <c r="F371" s="146" t="s">
        <v>4117</v>
      </c>
    </row>
    <row r="372" spans="1:6" x14ac:dyDescent="0.2">
      <c r="A372" s="146">
        <v>2014</v>
      </c>
      <c r="B372" s="146" t="s">
        <v>1981</v>
      </c>
      <c r="C372" s="146" t="s">
        <v>1984</v>
      </c>
      <c r="D372" s="146">
        <v>35</v>
      </c>
      <c r="E372" s="146" t="s">
        <v>4118</v>
      </c>
      <c r="F372" s="146" t="s">
        <v>4119</v>
      </c>
    </row>
    <row r="373" spans="1:6" x14ac:dyDescent="0.2">
      <c r="A373" s="146">
        <v>2014</v>
      </c>
      <c r="B373" s="146" t="s">
        <v>1981</v>
      </c>
      <c r="C373" s="146" t="s">
        <v>1984</v>
      </c>
      <c r="D373" s="146">
        <v>64088</v>
      </c>
      <c r="E373" s="146" t="s">
        <v>4120</v>
      </c>
      <c r="F373" s="146" t="s">
        <v>475</v>
      </c>
    </row>
    <row r="374" spans="1:6" x14ac:dyDescent="0.2">
      <c r="A374" s="146">
        <v>2014</v>
      </c>
      <c r="B374" s="146" t="s">
        <v>1981</v>
      </c>
      <c r="C374" s="146" t="s">
        <v>1984</v>
      </c>
      <c r="D374" s="146">
        <v>171676.66</v>
      </c>
      <c r="E374" s="146" t="s">
        <v>4121</v>
      </c>
      <c r="F374" s="146" t="s">
        <v>475</v>
      </c>
    </row>
    <row r="375" spans="1:6" x14ac:dyDescent="0.2">
      <c r="A375" s="146">
        <v>2014</v>
      </c>
      <c r="B375" s="146" t="s">
        <v>1981</v>
      </c>
      <c r="C375" s="146" t="s">
        <v>1984</v>
      </c>
      <c r="D375" s="146">
        <v>113096.66</v>
      </c>
      <c r="E375" s="146" t="s">
        <v>2115</v>
      </c>
      <c r="F375" s="146" t="s">
        <v>475</v>
      </c>
    </row>
    <row r="376" spans="1:6" x14ac:dyDescent="0.2">
      <c r="A376" s="146">
        <v>2014</v>
      </c>
      <c r="B376" s="146" t="s">
        <v>1981</v>
      </c>
      <c r="C376" s="146" t="s">
        <v>1984</v>
      </c>
      <c r="D376" s="146">
        <v>142619.07</v>
      </c>
      <c r="E376" s="146" t="s">
        <v>2097</v>
      </c>
      <c r="F376" s="146" t="s">
        <v>475</v>
      </c>
    </row>
    <row r="377" spans="1:6" x14ac:dyDescent="0.2">
      <c r="A377" s="146">
        <v>2014</v>
      </c>
      <c r="B377" s="146" t="s">
        <v>1981</v>
      </c>
      <c r="C377" s="146" t="s">
        <v>1984</v>
      </c>
      <c r="D377" s="146">
        <v>31073.01</v>
      </c>
      <c r="E377" s="146" t="s">
        <v>2097</v>
      </c>
      <c r="F377" s="146" t="s">
        <v>4122</v>
      </c>
    </row>
    <row r="378" spans="1:6" x14ac:dyDescent="0.2">
      <c r="A378" s="146">
        <v>2014</v>
      </c>
      <c r="B378" s="146" t="s">
        <v>1981</v>
      </c>
      <c r="C378" s="146" t="s">
        <v>1984</v>
      </c>
      <c r="D378" s="146">
        <v>129811.66</v>
      </c>
      <c r="E378" s="146" t="s">
        <v>2078</v>
      </c>
      <c r="F378" s="146" t="s">
        <v>475</v>
      </c>
    </row>
    <row r="379" spans="1:6" x14ac:dyDescent="0.2">
      <c r="A379" s="146">
        <v>2014</v>
      </c>
      <c r="B379" s="146" t="s">
        <v>1981</v>
      </c>
      <c r="C379" s="146" t="s">
        <v>1984</v>
      </c>
      <c r="D379" s="146">
        <v>164920.85999999999</v>
      </c>
      <c r="E379" s="146" t="s">
        <v>2090</v>
      </c>
      <c r="F379" s="146" t="s">
        <v>475</v>
      </c>
    </row>
    <row r="380" spans="1:6" x14ac:dyDescent="0.2">
      <c r="A380" s="146">
        <v>2014</v>
      </c>
      <c r="B380" s="146" t="s">
        <v>1981</v>
      </c>
      <c r="C380" s="146" t="s">
        <v>1984</v>
      </c>
      <c r="D380" s="146">
        <v>121185.66</v>
      </c>
      <c r="E380" s="146" t="s">
        <v>2116</v>
      </c>
      <c r="F380" s="146" t="s">
        <v>475</v>
      </c>
    </row>
    <row r="381" spans="1:6" x14ac:dyDescent="0.2">
      <c r="A381" s="146">
        <v>2014</v>
      </c>
      <c r="B381" s="146" t="s">
        <v>1981</v>
      </c>
      <c r="C381" s="146" t="s">
        <v>1984</v>
      </c>
      <c r="D381" s="146">
        <v>400</v>
      </c>
      <c r="E381" s="146" t="s">
        <v>4123</v>
      </c>
      <c r="F381" s="146" t="s">
        <v>4124</v>
      </c>
    </row>
    <row r="382" spans="1:6" x14ac:dyDescent="0.2">
      <c r="A382" s="146">
        <v>2014</v>
      </c>
      <c r="B382" s="146" t="s">
        <v>1981</v>
      </c>
      <c r="C382" s="146" t="s">
        <v>1984</v>
      </c>
      <c r="D382" s="146">
        <v>112584.06</v>
      </c>
      <c r="E382" s="146" t="s">
        <v>2106</v>
      </c>
      <c r="F382" s="146" t="s">
        <v>475</v>
      </c>
    </row>
    <row r="383" spans="1:6" x14ac:dyDescent="0.2">
      <c r="A383" s="146">
        <v>2014</v>
      </c>
      <c r="B383" s="146" t="s">
        <v>1981</v>
      </c>
      <c r="C383" s="146" t="s">
        <v>1984</v>
      </c>
      <c r="D383" s="146">
        <v>132926.89000000001</v>
      </c>
      <c r="E383" s="146" t="s">
        <v>2127</v>
      </c>
      <c r="F383" s="146" t="s">
        <v>475</v>
      </c>
    </row>
    <row r="384" spans="1:6" x14ac:dyDescent="0.2">
      <c r="A384" s="146">
        <v>2014</v>
      </c>
      <c r="B384" s="146" t="s">
        <v>1981</v>
      </c>
      <c r="C384" s="146" t="s">
        <v>1984</v>
      </c>
      <c r="D384" s="146">
        <v>835</v>
      </c>
      <c r="E384" s="146" t="s">
        <v>4125</v>
      </c>
      <c r="F384" s="146" t="s">
        <v>4126</v>
      </c>
    </row>
    <row r="385" spans="1:6" x14ac:dyDescent="0.2">
      <c r="A385" s="146">
        <v>2014</v>
      </c>
      <c r="B385" s="146" t="s">
        <v>1981</v>
      </c>
      <c r="C385" s="146" t="s">
        <v>1984</v>
      </c>
      <c r="D385" s="146">
        <v>176702.49</v>
      </c>
      <c r="E385" s="146" t="s">
        <v>2074</v>
      </c>
      <c r="F385" s="146" t="s">
        <v>475</v>
      </c>
    </row>
    <row r="386" spans="1:6" x14ac:dyDescent="0.2">
      <c r="A386" s="146">
        <v>2014</v>
      </c>
      <c r="B386" s="146" t="s">
        <v>1981</v>
      </c>
      <c r="C386" s="146" t="s">
        <v>1984</v>
      </c>
      <c r="D386" s="146">
        <v>141792.23000000001</v>
      </c>
      <c r="E386" s="146" t="s">
        <v>2100</v>
      </c>
      <c r="F386" s="146" t="s">
        <v>475</v>
      </c>
    </row>
    <row r="387" spans="1:6" x14ac:dyDescent="0.2">
      <c r="A387" s="146">
        <v>2014</v>
      </c>
      <c r="B387" s="146" t="s">
        <v>1981</v>
      </c>
      <c r="C387" s="146" t="s">
        <v>1984</v>
      </c>
      <c r="D387" s="146">
        <v>89146.89</v>
      </c>
      <c r="E387" s="146" t="s">
        <v>2101</v>
      </c>
      <c r="F387" s="146" t="s">
        <v>475</v>
      </c>
    </row>
    <row r="388" spans="1:6" x14ac:dyDescent="0.2">
      <c r="A388" s="146">
        <v>2014</v>
      </c>
      <c r="B388" s="146" t="s">
        <v>1981</v>
      </c>
      <c r="C388" s="146" t="s">
        <v>1984</v>
      </c>
      <c r="D388" s="146">
        <v>1500</v>
      </c>
      <c r="E388" s="146" t="s">
        <v>3080</v>
      </c>
      <c r="F388" s="146" t="s">
        <v>475</v>
      </c>
    </row>
    <row r="389" spans="1:6" x14ac:dyDescent="0.2">
      <c r="A389" s="146">
        <v>2014</v>
      </c>
      <c r="B389" s="146" t="s">
        <v>1981</v>
      </c>
      <c r="C389" s="146" t="s">
        <v>1984</v>
      </c>
      <c r="D389" s="146">
        <v>22000</v>
      </c>
      <c r="E389" s="146" t="s">
        <v>2345</v>
      </c>
      <c r="F389" s="146" t="s">
        <v>475</v>
      </c>
    </row>
    <row r="390" spans="1:6" x14ac:dyDescent="0.2">
      <c r="A390" s="146">
        <v>2014</v>
      </c>
      <c r="B390" s="146" t="s">
        <v>1981</v>
      </c>
      <c r="C390" s="146" t="s">
        <v>1984</v>
      </c>
      <c r="D390" s="146">
        <v>152878.45000000001</v>
      </c>
      <c r="E390" s="146" t="s">
        <v>2424</v>
      </c>
      <c r="F390" s="146" t="s">
        <v>4127</v>
      </c>
    </row>
    <row r="391" spans="1:6" x14ac:dyDescent="0.2">
      <c r="A391" s="146">
        <v>2014</v>
      </c>
      <c r="B391" s="146" t="s">
        <v>1981</v>
      </c>
      <c r="C391" s="146" t="s">
        <v>1984</v>
      </c>
      <c r="D391" s="146">
        <v>250000</v>
      </c>
      <c r="E391" s="146" t="s">
        <v>2064</v>
      </c>
      <c r="F391" s="146" t="s">
        <v>475</v>
      </c>
    </row>
    <row r="392" spans="1:6" x14ac:dyDescent="0.2">
      <c r="A392" s="146">
        <v>2014</v>
      </c>
      <c r="B392" s="146" t="s">
        <v>1981</v>
      </c>
      <c r="C392" s="146" t="s">
        <v>1984</v>
      </c>
      <c r="D392" s="146">
        <v>132</v>
      </c>
      <c r="E392" s="146" t="s">
        <v>4128</v>
      </c>
      <c r="F392" s="146" t="s">
        <v>4129</v>
      </c>
    </row>
    <row r="393" spans="1:6" x14ac:dyDescent="0.2">
      <c r="A393" s="146">
        <v>2014</v>
      </c>
      <c r="B393" s="146" t="s">
        <v>1981</v>
      </c>
      <c r="C393" s="146" t="s">
        <v>1984</v>
      </c>
      <c r="D393" s="146">
        <v>2000</v>
      </c>
      <c r="E393" s="146" t="s">
        <v>4130</v>
      </c>
      <c r="F393" s="146" t="s">
        <v>475</v>
      </c>
    </row>
    <row r="394" spans="1:6" x14ac:dyDescent="0.2">
      <c r="A394" s="146">
        <v>2014</v>
      </c>
      <c r="B394" s="146" t="s">
        <v>1981</v>
      </c>
      <c r="C394" s="146" t="s">
        <v>1984</v>
      </c>
      <c r="D394" s="146">
        <v>48000</v>
      </c>
      <c r="E394" s="146" t="s">
        <v>2346</v>
      </c>
      <c r="F394" s="146" t="s">
        <v>475</v>
      </c>
    </row>
    <row r="395" spans="1:6" x14ac:dyDescent="0.2">
      <c r="A395" s="146">
        <v>2014</v>
      </c>
      <c r="B395" s="146" t="s">
        <v>1981</v>
      </c>
      <c r="C395" s="146" t="s">
        <v>1984</v>
      </c>
      <c r="D395" s="146">
        <v>91750</v>
      </c>
      <c r="E395" s="146" t="s">
        <v>2246</v>
      </c>
      <c r="F395" s="146" t="s">
        <v>475</v>
      </c>
    </row>
    <row r="396" spans="1:6" x14ac:dyDescent="0.2">
      <c r="A396" s="146">
        <v>2014</v>
      </c>
      <c r="B396" s="146" t="s">
        <v>1981</v>
      </c>
      <c r="C396" s="146" t="s">
        <v>1984</v>
      </c>
      <c r="D396" s="146">
        <v>4000</v>
      </c>
      <c r="E396" s="146" t="s">
        <v>2798</v>
      </c>
      <c r="F396" s="146" t="s">
        <v>475</v>
      </c>
    </row>
    <row r="397" spans="1:6" x14ac:dyDescent="0.2">
      <c r="A397" s="146">
        <v>2014</v>
      </c>
      <c r="B397" s="146" t="s">
        <v>1981</v>
      </c>
      <c r="C397" s="146" t="s">
        <v>1984</v>
      </c>
      <c r="D397" s="146">
        <v>10000</v>
      </c>
      <c r="E397" s="146" t="s">
        <v>2880</v>
      </c>
      <c r="F397" s="146" t="s">
        <v>475</v>
      </c>
    </row>
    <row r="398" spans="1:6" x14ac:dyDescent="0.2">
      <c r="A398" s="146">
        <v>2014</v>
      </c>
      <c r="B398" s="146" t="s">
        <v>1981</v>
      </c>
      <c r="C398" s="146" t="s">
        <v>1984</v>
      </c>
      <c r="D398" s="146">
        <v>2000</v>
      </c>
      <c r="E398" s="146" t="s">
        <v>4131</v>
      </c>
      <c r="F398" s="146" t="s">
        <v>475</v>
      </c>
    </row>
    <row r="399" spans="1:6" x14ac:dyDescent="0.2">
      <c r="A399" s="146">
        <v>2014</v>
      </c>
      <c r="B399" s="146" t="s">
        <v>1981</v>
      </c>
      <c r="C399" s="146" t="s">
        <v>1984</v>
      </c>
      <c r="D399" s="146">
        <v>3000</v>
      </c>
      <c r="E399" s="146" t="s">
        <v>4132</v>
      </c>
      <c r="F399" s="146" t="s">
        <v>475</v>
      </c>
    </row>
    <row r="400" spans="1:6" x14ac:dyDescent="0.2">
      <c r="A400" s="146">
        <v>2014</v>
      </c>
      <c r="B400" s="146" t="s">
        <v>1981</v>
      </c>
      <c r="C400" s="146" t="s">
        <v>1984</v>
      </c>
      <c r="D400" s="146">
        <v>8000</v>
      </c>
      <c r="E400" s="146" t="s">
        <v>4133</v>
      </c>
      <c r="F400" s="146" t="s">
        <v>475</v>
      </c>
    </row>
    <row r="401" spans="1:6" x14ac:dyDescent="0.2">
      <c r="A401" s="146">
        <v>2014</v>
      </c>
      <c r="B401" s="146" t="s">
        <v>1981</v>
      </c>
      <c r="C401" s="146" t="s">
        <v>1984</v>
      </c>
      <c r="D401" s="146">
        <v>1000</v>
      </c>
      <c r="E401" s="146" t="s">
        <v>3138</v>
      </c>
      <c r="F401" s="146" t="s">
        <v>475</v>
      </c>
    </row>
    <row r="402" spans="1:6" x14ac:dyDescent="0.2">
      <c r="A402" s="146">
        <v>2014</v>
      </c>
      <c r="B402" s="146" t="s">
        <v>1981</v>
      </c>
      <c r="C402" s="146" t="s">
        <v>1984</v>
      </c>
      <c r="D402" s="146">
        <v>1250</v>
      </c>
      <c r="E402" s="146" t="s">
        <v>4134</v>
      </c>
      <c r="F402" s="146" t="s">
        <v>475</v>
      </c>
    </row>
    <row r="403" spans="1:6" x14ac:dyDescent="0.2">
      <c r="A403" s="146">
        <v>2014</v>
      </c>
      <c r="B403" s="146" t="s">
        <v>1981</v>
      </c>
      <c r="C403" s="146" t="s">
        <v>1984</v>
      </c>
      <c r="D403" s="146">
        <v>43582</v>
      </c>
      <c r="E403" s="146" t="s">
        <v>4135</v>
      </c>
      <c r="F403" s="146" t="s">
        <v>475</v>
      </c>
    </row>
    <row r="404" spans="1:6" x14ac:dyDescent="0.2">
      <c r="A404" s="146">
        <v>2014</v>
      </c>
      <c r="B404" s="146" t="s">
        <v>1981</v>
      </c>
      <c r="C404" s="146" t="s">
        <v>1984</v>
      </c>
      <c r="D404" s="146">
        <v>14976.39</v>
      </c>
      <c r="E404" s="146" t="s">
        <v>2267</v>
      </c>
      <c r="F404" s="146" t="s">
        <v>4136</v>
      </c>
    </row>
    <row r="405" spans="1:6" x14ac:dyDescent="0.2">
      <c r="A405" s="146">
        <v>2014</v>
      </c>
      <c r="B405" s="146" t="s">
        <v>1981</v>
      </c>
      <c r="C405" s="146" t="s">
        <v>1984</v>
      </c>
      <c r="D405" s="146">
        <v>6000</v>
      </c>
      <c r="E405" s="146" t="s">
        <v>2710</v>
      </c>
      <c r="F405" s="146" t="s">
        <v>475</v>
      </c>
    </row>
    <row r="406" spans="1:6" x14ac:dyDescent="0.2">
      <c r="A406" s="146">
        <v>2014</v>
      </c>
      <c r="B406" s="146" t="s">
        <v>1981</v>
      </c>
      <c r="C406" s="146" t="s">
        <v>1984</v>
      </c>
      <c r="D406" s="146">
        <v>5000</v>
      </c>
      <c r="E406" s="146" t="s">
        <v>4137</v>
      </c>
      <c r="F406" s="146" t="s">
        <v>475</v>
      </c>
    </row>
    <row r="407" spans="1:6" x14ac:dyDescent="0.2">
      <c r="A407" s="146">
        <v>2014</v>
      </c>
      <c r="B407" s="146" t="s">
        <v>1981</v>
      </c>
      <c r="C407" s="146" t="s">
        <v>1984</v>
      </c>
      <c r="D407" s="146">
        <v>7000</v>
      </c>
      <c r="E407" s="146" t="s">
        <v>4138</v>
      </c>
      <c r="F407" s="146" t="s">
        <v>475</v>
      </c>
    </row>
    <row r="408" spans="1:6" x14ac:dyDescent="0.2">
      <c r="A408" s="146">
        <v>2014</v>
      </c>
      <c r="B408" s="146" t="s">
        <v>1981</v>
      </c>
      <c r="C408" s="146" t="s">
        <v>1984</v>
      </c>
      <c r="D408" s="146">
        <v>1030000</v>
      </c>
      <c r="E408" s="146" t="s">
        <v>2009</v>
      </c>
      <c r="F408" s="146" t="s">
        <v>475</v>
      </c>
    </row>
    <row r="409" spans="1:6" x14ac:dyDescent="0.2">
      <c r="A409" s="146">
        <v>2014</v>
      </c>
      <c r="B409" s="146" t="s">
        <v>1981</v>
      </c>
      <c r="C409" s="146" t="s">
        <v>1984</v>
      </c>
      <c r="D409" s="146">
        <v>67782.69</v>
      </c>
      <c r="E409" s="146" t="s">
        <v>2009</v>
      </c>
      <c r="F409" s="146" t="s">
        <v>4139</v>
      </c>
    </row>
    <row r="410" spans="1:6" x14ac:dyDescent="0.2">
      <c r="A410" s="146">
        <v>2014</v>
      </c>
      <c r="B410" s="146" t="s">
        <v>1981</v>
      </c>
      <c r="C410" s="146" t="s">
        <v>1984</v>
      </c>
      <c r="D410" s="146">
        <v>5000</v>
      </c>
      <c r="E410" s="146" t="s">
        <v>4140</v>
      </c>
      <c r="F410" s="146" t="s">
        <v>475</v>
      </c>
    </row>
    <row r="411" spans="1:6" x14ac:dyDescent="0.2">
      <c r="A411" s="146">
        <v>2014</v>
      </c>
      <c r="B411" s="146" t="s">
        <v>1981</v>
      </c>
      <c r="C411" s="146" t="s">
        <v>1984</v>
      </c>
      <c r="D411" s="146">
        <v>1000</v>
      </c>
      <c r="E411" s="146" t="s">
        <v>3081</v>
      </c>
      <c r="F411" s="146" t="s">
        <v>475</v>
      </c>
    </row>
    <row r="412" spans="1:6" x14ac:dyDescent="0.2">
      <c r="A412" s="146">
        <v>2014</v>
      </c>
      <c r="B412" s="146" t="s">
        <v>1981</v>
      </c>
      <c r="C412" s="146" t="s">
        <v>1984</v>
      </c>
      <c r="D412" s="146">
        <v>3000</v>
      </c>
      <c r="E412" s="146" t="s">
        <v>4141</v>
      </c>
      <c r="F412" s="146" t="s">
        <v>475</v>
      </c>
    </row>
    <row r="413" spans="1:6" x14ac:dyDescent="0.2">
      <c r="A413" s="146">
        <v>2014</v>
      </c>
      <c r="B413" s="146" t="s">
        <v>1981</v>
      </c>
      <c r="C413" s="146" t="s">
        <v>1984</v>
      </c>
      <c r="D413" s="146">
        <v>375000</v>
      </c>
      <c r="E413" s="146" t="s">
        <v>2035</v>
      </c>
      <c r="F413" s="146" t="s">
        <v>475</v>
      </c>
    </row>
    <row r="414" spans="1:6" x14ac:dyDescent="0.2">
      <c r="A414" s="146">
        <v>2014</v>
      </c>
      <c r="B414" s="146" t="s">
        <v>1981</v>
      </c>
      <c r="C414" s="146" t="s">
        <v>1984</v>
      </c>
      <c r="D414" s="146">
        <v>76694.59</v>
      </c>
      <c r="E414" s="146" t="s">
        <v>2035</v>
      </c>
      <c r="F414" s="146" t="s">
        <v>4142</v>
      </c>
    </row>
    <row r="415" spans="1:6" x14ac:dyDescent="0.2">
      <c r="A415" s="146">
        <v>2014</v>
      </c>
      <c r="B415" s="146" t="s">
        <v>1981</v>
      </c>
      <c r="C415" s="146" t="s">
        <v>1984</v>
      </c>
      <c r="D415" s="146">
        <v>8000</v>
      </c>
      <c r="E415" s="146" t="s">
        <v>4143</v>
      </c>
      <c r="F415" s="146" t="s">
        <v>475</v>
      </c>
    </row>
    <row r="416" spans="1:6" x14ac:dyDescent="0.2">
      <c r="A416" s="146">
        <v>2014</v>
      </c>
      <c r="B416" s="146" t="s">
        <v>1981</v>
      </c>
      <c r="C416" s="146" t="s">
        <v>1984</v>
      </c>
      <c r="D416" s="146">
        <v>12000</v>
      </c>
      <c r="E416" s="146" t="s">
        <v>2621</v>
      </c>
      <c r="F416" s="146" t="s">
        <v>475</v>
      </c>
    </row>
    <row r="417" spans="1:6" x14ac:dyDescent="0.2">
      <c r="A417" s="146">
        <v>2014</v>
      </c>
      <c r="B417" s="146" t="s">
        <v>1981</v>
      </c>
      <c r="C417" s="146" t="s">
        <v>1984</v>
      </c>
      <c r="D417" s="146">
        <v>6000</v>
      </c>
      <c r="E417" s="146" t="s">
        <v>4144</v>
      </c>
      <c r="F417" s="146" t="s">
        <v>475</v>
      </c>
    </row>
    <row r="418" spans="1:6" x14ac:dyDescent="0.2">
      <c r="A418" s="146">
        <v>2014</v>
      </c>
      <c r="B418" s="146" t="s">
        <v>1981</v>
      </c>
      <c r="C418" s="146" t="s">
        <v>1984</v>
      </c>
      <c r="D418" s="146">
        <v>1320</v>
      </c>
      <c r="E418" s="146" t="s">
        <v>4145</v>
      </c>
      <c r="F418" s="146" t="s">
        <v>4146</v>
      </c>
    </row>
    <row r="419" spans="1:6" x14ac:dyDescent="0.2">
      <c r="A419" s="146">
        <v>2014</v>
      </c>
      <c r="B419" s="146" t="s">
        <v>1981</v>
      </c>
      <c r="C419" s="146" t="s">
        <v>1984</v>
      </c>
      <c r="D419" s="146">
        <v>18991.45</v>
      </c>
      <c r="E419" s="146" t="s">
        <v>4147</v>
      </c>
      <c r="F419" s="146" t="s">
        <v>4148</v>
      </c>
    </row>
    <row r="420" spans="1:6" x14ac:dyDescent="0.2">
      <c r="A420" s="146">
        <v>2014</v>
      </c>
      <c r="B420" s="146" t="s">
        <v>1981</v>
      </c>
      <c r="C420" s="146" t="s">
        <v>1984</v>
      </c>
      <c r="D420" s="146">
        <v>4290.5</v>
      </c>
      <c r="E420" s="146" t="s">
        <v>4149</v>
      </c>
      <c r="F420" s="146" t="s">
        <v>4150</v>
      </c>
    </row>
    <row r="421" spans="1:6" x14ac:dyDescent="0.2">
      <c r="A421" s="146">
        <v>2014</v>
      </c>
      <c r="B421" s="146" t="s">
        <v>1981</v>
      </c>
      <c r="C421" s="146" t="s">
        <v>1984</v>
      </c>
      <c r="D421" s="146">
        <v>1818.93</v>
      </c>
      <c r="E421" s="146" t="s">
        <v>3045</v>
      </c>
      <c r="F421" s="146" t="s">
        <v>4151</v>
      </c>
    </row>
    <row r="422" spans="1:6" x14ac:dyDescent="0.2">
      <c r="A422" s="146">
        <v>2014</v>
      </c>
      <c r="B422" s="146" t="s">
        <v>1981</v>
      </c>
      <c r="C422" s="146" t="s">
        <v>1984</v>
      </c>
      <c r="D422" s="146">
        <v>2269714</v>
      </c>
      <c r="E422" s="146" t="s">
        <v>1988</v>
      </c>
      <c r="F422" s="146" t="s">
        <v>475</v>
      </c>
    </row>
    <row r="423" spans="1:6" x14ac:dyDescent="0.2">
      <c r="A423" s="146">
        <v>2014</v>
      </c>
      <c r="B423" s="146" t="s">
        <v>1981</v>
      </c>
      <c r="C423" s="146" t="s">
        <v>1984</v>
      </c>
      <c r="D423" s="146">
        <v>213197.42</v>
      </c>
      <c r="E423" s="146" t="s">
        <v>1988</v>
      </c>
      <c r="F423" s="146" t="s">
        <v>4152</v>
      </c>
    </row>
    <row r="424" spans="1:6" x14ac:dyDescent="0.2">
      <c r="A424" s="146">
        <v>2014</v>
      </c>
      <c r="B424" s="146" t="s">
        <v>1981</v>
      </c>
      <c r="C424" s="146" t="s">
        <v>1984</v>
      </c>
      <c r="D424" s="146">
        <v>225</v>
      </c>
      <c r="E424" s="146" t="s">
        <v>4153</v>
      </c>
      <c r="F424" s="146" t="s">
        <v>4154</v>
      </c>
    </row>
    <row r="425" spans="1:6" x14ac:dyDescent="0.2">
      <c r="A425" s="146">
        <v>2014</v>
      </c>
      <c r="B425" s="146" t="s">
        <v>1981</v>
      </c>
      <c r="C425" s="146" t="s">
        <v>1984</v>
      </c>
      <c r="D425" s="146">
        <v>225000</v>
      </c>
      <c r="E425" s="146" t="s">
        <v>2061</v>
      </c>
      <c r="F425" s="146" t="s">
        <v>475</v>
      </c>
    </row>
    <row r="426" spans="1:6" x14ac:dyDescent="0.2">
      <c r="A426" s="146">
        <v>2014</v>
      </c>
      <c r="B426" s="146" t="s">
        <v>1981</v>
      </c>
      <c r="C426" s="146" t="s">
        <v>1984</v>
      </c>
      <c r="D426" s="146">
        <v>64554.93</v>
      </c>
      <c r="E426" s="146" t="s">
        <v>2061</v>
      </c>
      <c r="F426" s="146" t="s">
        <v>4155</v>
      </c>
    </row>
    <row r="427" spans="1:6" x14ac:dyDescent="0.2">
      <c r="A427" s="146">
        <v>2014</v>
      </c>
      <c r="B427" s="146" t="s">
        <v>1981</v>
      </c>
      <c r="C427" s="146" t="s">
        <v>1984</v>
      </c>
      <c r="D427" s="146">
        <v>35000</v>
      </c>
      <c r="E427" s="146" t="s">
        <v>2168</v>
      </c>
      <c r="F427" s="146" t="s">
        <v>475</v>
      </c>
    </row>
    <row r="428" spans="1:6" x14ac:dyDescent="0.2">
      <c r="A428" s="146">
        <v>2014</v>
      </c>
      <c r="B428" s="146" t="s">
        <v>1981</v>
      </c>
      <c r="C428" s="146" t="s">
        <v>1984</v>
      </c>
      <c r="D428" s="146">
        <v>217.5</v>
      </c>
      <c r="E428" s="146" t="s">
        <v>4156</v>
      </c>
      <c r="F428" s="146" t="s">
        <v>4157</v>
      </c>
    </row>
    <row r="429" spans="1:6" x14ac:dyDescent="0.2">
      <c r="A429" s="146">
        <v>2014</v>
      </c>
      <c r="B429" s="146" t="s">
        <v>1981</v>
      </c>
      <c r="C429" s="146" t="s">
        <v>1984</v>
      </c>
      <c r="D429" s="146">
        <v>4000</v>
      </c>
      <c r="E429" s="146" t="s">
        <v>4158</v>
      </c>
      <c r="F429" s="146" t="s">
        <v>475</v>
      </c>
    </row>
    <row r="430" spans="1:6" x14ac:dyDescent="0.2">
      <c r="A430" s="146">
        <v>2014</v>
      </c>
      <c r="B430" s="146" t="s">
        <v>1981</v>
      </c>
      <c r="C430" s="146" t="s">
        <v>1984</v>
      </c>
      <c r="D430" s="146">
        <v>4286.66</v>
      </c>
      <c r="E430" s="146" t="s">
        <v>4159</v>
      </c>
      <c r="F430" s="146" t="s">
        <v>4160</v>
      </c>
    </row>
    <row r="431" spans="1:6" x14ac:dyDescent="0.2">
      <c r="A431" s="146">
        <v>2014</v>
      </c>
      <c r="B431" s="146" t="s">
        <v>1981</v>
      </c>
      <c r="C431" s="146" t="s">
        <v>1984</v>
      </c>
      <c r="D431" s="146">
        <v>500</v>
      </c>
      <c r="E431" s="146" t="s">
        <v>4161</v>
      </c>
      <c r="F431" s="146" t="s">
        <v>475</v>
      </c>
    </row>
    <row r="432" spans="1:6" x14ac:dyDescent="0.2">
      <c r="A432" s="146">
        <v>2014</v>
      </c>
      <c r="B432" s="146" t="s">
        <v>1981</v>
      </c>
      <c r="C432" s="146" t="s">
        <v>1984</v>
      </c>
      <c r="D432" s="146">
        <v>3000</v>
      </c>
      <c r="E432" s="146" t="s">
        <v>4162</v>
      </c>
      <c r="F432" s="146" t="s">
        <v>475</v>
      </c>
    </row>
    <row r="433" spans="1:6" x14ac:dyDescent="0.2">
      <c r="A433" s="146">
        <v>2014</v>
      </c>
      <c r="B433" s="146" t="s">
        <v>1981</v>
      </c>
      <c r="C433" s="146" t="s">
        <v>1984</v>
      </c>
      <c r="D433" s="146">
        <v>4645.72</v>
      </c>
      <c r="E433" s="146" t="s">
        <v>2460</v>
      </c>
      <c r="F433" s="146" t="s">
        <v>4163</v>
      </c>
    </row>
    <row r="434" spans="1:6" x14ac:dyDescent="0.2">
      <c r="A434" s="146">
        <v>2014</v>
      </c>
      <c r="B434" s="146" t="s">
        <v>1981</v>
      </c>
      <c r="C434" s="146" t="s">
        <v>1984</v>
      </c>
      <c r="D434" s="146">
        <v>855</v>
      </c>
      <c r="E434" s="146" t="s">
        <v>4164</v>
      </c>
      <c r="F434" s="146" t="s">
        <v>4165</v>
      </c>
    </row>
    <row r="435" spans="1:6" x14ac:dyDescent="0.2">
      <c r="A435" s="146">
        <v>2014</v>
      </c>
      <c r="B435" s="146" t="s">
        <v>1981</v>
      </c>
      <c r="C435" s="146" t="s">
        <v>1984</v>
      </c>
      <c r="D435" s="146">
        <v>80000</v>
      </c>
      <c r="E435" s="146" t="s">
        <v>2172</v>
      </c>
      <c r="F435" s="146" t="s">
        <v>475</v>
      </c>
    </row>
    <row r="436" spans="1:6" x14ac:dyDescent="0.2">
      <c r="A436" s="146">
        <v>2014</v>
      </c>
      <c r="B436" s="146" t="s">
        <v>1981</v>
      </c>
      <c r="C436" s="146" t="s">
        <v>1984</v>
      </c>
      <c r="D436" s="146">
        <v>2000</v>
      </c>
      <c r="E436" s="146" t="s">
        <v>3010</v>
      </c>
      <c r="F436" s="146" t="s">
        <v>475</v>
      </c>
    </row>
    <row r="437" spans="1:6" x14ac:dyDescent="0.2">
      <c r="A437" s="146">
        <v>2014</v>
      </c>
      <c r="B437" s="146" t="s">
        <v>1981</v>
      </c>
      <c r="C437" s="146" t="s">
        <v>1984</v>
      </c>
      <c r="D437" s="146">
        <v>1500</v>
      </c>
      <c r="E437" s="146" t="s">
        <v>4166</v>
      </c>
      <c r="F437" s="146" t="s">
        <v>475</v>
      </c>
    </row>
    <row r="438" spans="1:6" x14ac:dyDescent="0.2">
      <c r="A438" s="146">
        <v>2014</v>
      </c>
      <c r="B438" s="146" t="s">
        <v>1981</v>
      </c>
      <c r="C438" s="146" t="s">
        <v>1984</v>
      </c>
      <c r="D438" s="146">
        <v>15000</v>
      </c>
      <c r="E438" s="146" t="s">
        <v>2404</v>
      </c>
      <c r="F438" s="146" t="s">
        <v>475</v>
      </c>
    </row>
    <row r="439" spans="1:6" x14ac:dyDescent="0.2">
      <c r="A439" s="146">
        <v>2014</v>
      </c>
      <c r="B439" s="146" t="s">
        <v>1981</v>
      </c>
      <c r="C439" s="146" t="s">
        <v>1984</v>
      </c>
      <c r="D439" s="146">
        <v>40000</v>
      </c>
      <c r="E439" s="146" t="s">
        <v>2347</v>
      </c>
      <c r="F439" s="146" t="s">
        <v>475</v>
      </c>
    </row>
    <row r="440" spans="1:6" x14ac:dyDescent="0.2">
      <c r="A440" s="146">
        <v>2014</v>
      </c>
      <c r="B440" s="146" t="s">
        <v>1981</v>
      </c>
      <c r="C440" s="146" t="s">
        <v>1984</v>
      </c>
      <c r="D440" s="146">
        <v>2229</v>
      </c>
      <c r="E440" s="146" t="s">
        <v>2514</v>
      </c>
      <c r="F440" s="146" t="s">
        <v>3880</v>
      </c>
    </row>
    <row r="441" spans="1:6" x14ac:dyDescent="0.2">
      <c r="A441" s="146">
        <v>2014</v>
      </c>
      <c r="B441" s="146" t="s">
        <v>1981</v>
      </c>
      <c r="C441" s="146" t="s">
        <v>1984</v>
      </c>
      <c r="D441" s="146">
        <v>13000</v>
      </c>
      <c r="E441" s="146" t="s">
        <v>2514</v>
      </c>
      <c r="F441" s="146" t="s">
        <v>475</v>
      </c>
    </row>
    <row r="442" spans="1:6" x14ac:dyDescent="0.2">
      <c r="A442" s="146">
        <v>2014</v>
      </c>
      <c r="B442" s="146" t="s">
        <v>1981</v>
      </c>
      <c r="C442" s="146" t="s">
        <v>1984</v>
      </c>
      <c r="D442" s="146">
        <v>37000</v>
      </c>
      <c r="E442" s="146" t="s">
        <v>2515</v>
      </c>
      <c r="F442" s="146" t="s">
        <v>475</v>
      </c>
    </row>
    <row r="443" spans="1:6" x14ac:dyDescent="0.2">
      <c r="A443" s="146">
        <v>2014</v>
      </c>
      <c r="B443" s="146" t="s">
        <v>1981</v>
      </c>
      <c r="C443" s="146" t="s">
        <v>1984</v>
      </c>
      <c r="D443" s="146">
        <v>2000</v>
      </c>
      <c r="E443" s="146" t="s">
        <v>4167</v>
      </c>
      <c r="F443" s="146" t="s">
        <v>475</v>
      </c>
    </row>
    <row r="444" spans="1:6" x14ac:dyDescent="0.2">
      <c r="A444" s="146">
        <v>2014</v>
      </c>
      <c r="B444" s="146" t="s">
        <v>1981</v>
      </c>
      <c r="C444" s="146" t="s">
        <v>1984</v>
      </c>
      <c r="D444" s="146">
        <v>6000</v>
      </c>
      <c r="E444" s="146" t="s">
        <v>2622</v>
      </c>
      <c r="F444" s="146" t="s">
        <v>475</v>
      </c>
    </row>
    <row r="445" spans="1:6" x14ac:dyDescent="0.2">
      <c r="A445" s="146">
        <v>2014</v>
      </c>
      <c r="B445" s="146" t="s">
        <v>1981</v>
      </c>
      <c r="C445" s="146" t="s">
        <v>1984</v>
      </c>
      <c r="D445" s="146">
        <v>20656.18</v>
      </c>
      <c r="E445" s="146" t="s">
        <v>4168</v>
      </c>
      <c r="F445" s="146" t="s">
        <v>4169</v>
      </c>
    </row>
    <row r="446" spans="1:6" x14ac:dyDescent="0.2">
      <c r="A446" s="146">
        <v>2014</v>
      </c>
      <c r="B446" s="146" t="s">
        <v>1981</v>
      </c>
      <c r="C446" s="146" t="s">
        <v>1984</v>
      </c>
      <c r="D446" s="146">
        <v>1179</v>
      </c>
      <c r="E446" s="146" t="s">
        <v>4170</v>
      </c>
      <c r="F446" s="146" t="s">
        <v>3880</v>
      </c>
    </row>
    <row r="447" spans="1:6" x14ac:dyDescent="0.2">
      <c r="A447" s="146">
        <v>2014</v>
      </c>
      <c r="B447" s="146" t="s">
        <v>1981</v>
      </c>
      <c r="C447" s="146" t="s">
        <v>1984</v>
      </c>
      <c r="D447" s="146">
        <v>6000</v>
      </c>
      <c r="E447" s="146" t="s">
        <v>4171</v>
      </c>
      <c r="F447" s="146" t="s">
        <v>475</v>
      </c>
    </row>
    <row r="448" spans="1:6" x14ac:dyDescent="0.2">
      <c r="A448" s="146">
        <v>2014</v>
      </c>
      <c r="B448" s="146" t="s">
        <v>1981</v>
      </c>
      <c r="C448" s="146" t="s">
        <v>1984</v>
      </c>
      <c r="D448" s="146">
        <v>8000</v>
      </c>
      <c r="E448" s="146" t="s">
        <v>2489</v>
      </c>
      <c r="F448" s="146" t="s">
        <v>475</v>
      </c>
    </row>
    <row r="449" spans="1:6" x14ac:dyDescent="0.2">
      <c r="A449" s="146">
        <v>2014</v>
      </c>
      <c r="B449" s="146" t="s">
        <v>1981</v>
      </c>
      <c r="C449" s="146" t="s">
        <v>1984</v>
      </c>
      <c r="D449" s="146">
        <v>2500</v>
      </c>
      <c r="E449" s="146" t="s">
        <v>3170</v>
      </c>
      <c r="F449" s="146" t="s">
        <v>475</v>
      </c>
    </row>
    <row r="450" spans="1:6" x14ac:dyDescent="0.2">
      <c r="A450" s="146">
        <v>2014</v>
      </c>
      <c r="B450" s="146" t="s">
        <v>1981</v>
      </c>
      <c r="C450" s="146" t="s">
        <v>1984</v>
      </c>
      <c r="D450" s="146">
        <v>50000</v>
      </c>
      <c r="E450" s="146" t="s">
        <v>2196</v>
      </c>
      <c r="F450" s="146" t="s">
        <v>475</v>
      </c>
    </row>
    <row r="451" spans="1:6" x14ac:dyDescent="0.2">
      <c r="A451" s="146">
        <v>2014</v>
      </c>
      <c r="B451" s="146" t="s">
        <v>1981</v>
      </c>
      <c r="C451" s="146" t="s">
        <v>1984</v>
      </c>
      <c r="D451" s="146">
        <v>2000</v>
      </c>
      <c r="E451" s="146" t="s">
        <v>4172</v>
      </c>
      <c r="F451" s="146" t="s">
        <v>475</v>
      </c>
    </row>
    <row r="452" spans="1:6" x14ac:dyDescent="0.2">
      <c r="A452" s="146">
        <v>2014</v>
      </c>
      <c r="B452" s="146" t="s">
        <v>1981</v>
      </c>
      <c r="C452" s="146" t="s">
        <v>1984</v>
      </c>
      <c r="D452" s="146">
        <v>15000</v>
      </c>
      <c r="E452" s="146" t="s">
        <v>4173</v>
      </c>
      <c r="F452" s="146" t="s">
        <v>475</v>
      </c>
    </row>
    <row r="453" spans="1:6" x14ac:dyDescent="0.2">
      <c r="A453" s="146">
        <v>2014</v>
      </c>
      <c r="B453" s="146" t="s">
        <v>1981</v>
      </c>
      <c r="C453" s="146" t="s">
        <v>1984</v>
      </c>
      <c r="D453" s="146">
        <v>13000</v>
      </c>
      <c r="E453" s="146" t="s">
        <v>4174</v>
      </c>
      <c r="F453" s="146" t="s">
        <v>475</v>
      </c>
    </row>
    <row r="454" spans="1:6" x14ac:dyDescent="0.2">
      <c r="A454" s="146">
        <v>2014</v>
      </c>
      <c r="B454" s="146" t="s">
        <v>1981</v>
      </c>
      <c r="C454" s="146" t="s">
        <v>1984</v>
      </c>
      <c r="D454" s="146">
        <v>18000</v>
      </c>
      <c r="E454" s="146" t="s">
        <v>4175</v>
      </c>
      <c r="F454" s="146" t="s">
        <v>475</v>
      </c>
    </row>
    <row r="455" spans="1:6" x14ac:dyDescent="0.2">
      <c r="A455" s="146">
        <v>2014</v>
      </c>
      <c r="B455" s="146" t="s">
        <v>1981</v>
      </c>
      <c r="C455" s="146" t="s">
        <v>1984</v>
      </c>
      <c r="D455" s="146">
        <v>1400</v>
      </c>
      <c r="E455" s="146" t="s">
        <v>2926</v>
      </c>
      <c r="F455" s="146" t="s">
        <v>475</v>
      </c>
    </row>
    <row r="456" spans="1:6" x14ac:dyDescent="0.2">
      <c r="A456" s="146">
        <v>2014</v>
      </c>
      <c r="B456" s="146" t="s">
        <v>1981</v>
      </c>
      <c r="C456" s="146" t="s">
        <v>1984</v>
      </c>
      <c r="D456" s="146">
        <v>1000</v>
      </c>
      <c r="E456" s="146" t="s">
        <v>2926</v>
      </c>
      <c r="F456" s="146" t="s">
        <v>4176</v>
      </c>
    </row>
    <row r="457" spans="1:6" x14ac:dyDescent="0.2">
      <c r="A457" s="146">
        <v>2014</v>
      </c>
      <c r="B457" s="146" t="s">
        <v>1981</v>
      </c>
      <c r="C457" s="146" t="s">
        <v>1984</v>
      </c>
      <c r="D457" s="146">
        <v>4000</v>
      </c>
      <c r="E457" s="146" t="s">
        <v>4177</v>
      </c>
      <c r="F457" s="146" t="s">
        <v>475</v>
      </c>
    </row>
    <row r="458" spans="1:6" x14ac:dyDescent="0.2">
      <c r="A458" s="146">
        <v>2014</v>
      </c>
      <c r="B458" s="146" t="s">
        <v>1981</v>
      </c>
      <c r="C458" s="146" t="s">
        <v>1984</v>
      </c>
      <c r="D458" s="146">
        <v>1230.23</v>
      </c>
      <c r="E458" s="146" t="s">
        <v>3112</v>
      </c>
      <c r="F458" s="146" t="s">
        <v>4178</v>
      </c>
    </row>
    <row r="459" spans="1:6" x14ac:dyDescent="0.2">
      <c r="A459" s="146">
        <v>2014</v>
      </c>
      <c r="B459" s="146" t="s">
        <v>1981</v>
      </c>
      <c r="C459" s="146" t="s">
        <v>1984</v>
      </c>
      <c r="D459" s="146">
        <v>3000</v>
      </c>
      <c r="E459" s="146" t="s">
        <v>2516</v>
      </c>
      <c r="F459" s="146" t="s">
        <v>475</v>
      </c>
    </row>
    <row r="460" spans="1:6" x14ac:dyDescent="0.2">
      <c r="A460" s="146">
        <v>2014</v>
      </c>
      <c r="B460" s="146" t="s">
        <v>1981</v>
      </c>
      <c r="C460" s="146" t="s">
        <v>1984</v>
      </c>
      <c r="D460" s="146">
        <v>12000</v>
      </c>
      <c r="E460" s="146" t="s">
        <v>2517</v>
      </c>
      <c r="F460" s="146" t="s">
        <v>475</v>
      </c>
    </row>
    <row r="461" spans="1:6" x14ac:dyDescent="0.2">
      <c r="A461" s="146">
        <v>2014</v>
      </c>
      <c r="B461" s="146" t="s">
        <v>1981</v>
      </c>
      <c r="C461" s="146" t="s">
        <v>1984</v>
      </c>
      <c r="D461" s="146">
        <v>8000</v>
      </c>
      <c r="E461" s="146" t="s">
        <v>2554</v>
      </c>
      <c r="F461" s="146" t="s">
        <v>475</v>
      </c>
    </row>
    <row r="462" spans="1:6" x14ac:dyDescent="0.2">
      <c r="A462" s="146">
        <v>2014</v>
      </c>
      <c r="B462" s="146" t="s">
        <v>1981</v>
      </c>
      <c r="C462" s="146" t="s">
        <v>1984</v>
      </c>
      <c r="D462" s="146">
        <v>3379615.68</v>
      </c>
      <c r="E462" s="146" t="s">
        <v>1985</v>
      </c>
      <c r="F462" s="146" t="s">
        <v>475</v>
      </c>
    </row>
    <row r="463" spans="1:6" x14ac:dyDescent="0.2">
      <c r="A463" s="146">
        <v>2014</v>
      </c>
      <c r="B463" s="146" t="s">
        <v>1981</v>
      </c>
      <c r="C463" s="146" t="s">
        <v>1984</v>
      </c>
      <c r="D463" s="146">
        <v>737672.45</v>
      </c>
      <c r="E463" s="146" t="s">
        <v>1985</v>
      </c>
      <c r="F463" s="146" t="s">
        <v>4179</v>
      </c>
    </row>
    <row r="464" spans="1:6" x14ac:dyDescent="0.2">
      <c r="A464" s="146">
        <v>2014</v>
      </c>
      <c r="B464" s="146" t="s">
        <v>1981</v>
      </c>
      <c r="C464" s="146" t="s">
        <v>1984</v>
      </c>
      <c r="D464" s="146">
        <v>31654.5</v>
      </c>
      <c r="E464" s="146" t="s">
        <v>4180</v>
      </c>
      <c r="F464" s="146" t="s">
        <v>475</v>
      </c>
    </row>
    <row r="465" spans="1:6" x14ac:dyDescent="0.2">
      <c r="A465" s="146">
        <v>2014</v>
      </c>
      <c r="B465" s="146" t="s">
        <v>1981</v>
      </c>
      <c r="C465" s="146" t="s">
        <v>1984</v>
      </c>
      <c r="D465" s="146">
        <v>15927.8</v>
      </c>
      <c r="E465" s="146" t="s">
        <v>4181</v>
      </c>
      <c r="F465" s="146" t="s">
        <v>4182</v>
      </c>
    </row>
    <row r="466" spans="1:6" x14ac:dyDescent="0.2">
      <c r="A466" s="146">
        <v>2014</v>
      </c>
      <c r="B466" s="146" t="s">
        <v>1981</v>
      </c>
      <c r="C466" s="146" t="s">
        <v>1984</v>
      </c>
      <c r="D466" s="146">
        <v>3500</v>
      </c>
      <c r="E466" s="146" t="s">
        <v>4183</v>
      </c>
      <c r="F466" s="146" t="s">
        <v>4184</v>
      </c>
    </row>
    <row r="467" spans="1:6" x14ac:dyDescent="0.2">
      <c r="A467" s="146">
        <v>2014</v>
      </c>
      <c r="B467" s="146" t="s">
        <v>1981</v>
      </c>
      <c r="C467" s="146" t="s">
        <v>1984</v>
      </c>
      <c r="D467" s="146">
        <v>312.5</v>
      </c>
      <c r="E467" s="146" t="s">
        <v>4185</v>
      </c>
      <c r="F467" s="146" t="s">
        <v>4186</v>
      </c>
    </row>
    <row r="468" spans="1:6" x14ac:dyDescent="0.2">
      <c r="A468" s="146">
        <v>2014</v>
      </c>
      <c r="B468" s="146" t="s">
        <v>1981</v>
      </c>
      <c r="C468" s="146" t="s">
        <v>1984</v>
      </c>
      <c r="D468" s="146">
        <v>1614</v>
      </c>
      <c r="E468" s="146" t="s">
        <v>4187</v>
      </c>
      <c r="F468" s="146" t="s">
        <v>3880</v>
      </c>
    </row>
    <row r="469" spans="1:6" x14ac:dyDescent="0.2">
      <c r="A469" s="146">
        <v>2014</v>
      </c>
      <c r="B469" s="146" t="s">
        <v>1981</v>
      </c>
      <c r="C469" s="146" t="s">
        <v>1984</v>
      </c>
      <c r="D469" s="146">
        <v>300</v>
      </c>
      <c r="E469" s="146" t="s">
        <v>3293</v>
      </c>
      <c r="F469" s="146" t="s">
        <v>475</v>
      </c>
    </row>
    <row r="470" spans="1:6" x14ac:dyDescent="0.2">
      <c r="A470" s="146">
        <v>2014</v>
      </c>
      <c r="B470" s="146" t="s">
        <v>1981</v>
      </c>
      <c r="C470" s="146" t="s">
        <v>1984</v>
      </c>
      <c r="D470" s="146">
        <v>414</v>
      </c>
      <c r="E470" s="146" t="s">
        <v>4188</v>
      </c>
      <c r="F470" s="146" t="s">
        <v>3880</v>
      </c>
    </row>
    <row r="471" spans="1:6" x14ac:dyDescent="0.2">
      <c r="A471" s="146">
        <v>2014</v>
      </c>
      <c r="B471" s="146" t="s">
        <v>1981</v>
      </c>
      <c r="C471" s="146" t="s">
        <v>1984</v>
      </c>
      <c r="D471" s="146">
        <v>42500</v>
      </c>
      <c r="E471" s="146" t="s">
        <v>4189</v>
      </c>
      <c r="F471" s="146" t="s">
        <v>475</v>
      </c>
    </row>
    <row r="472" spans="1:6" x14ac:dyDescent="0.2">
      <c r="A472" s="146">
        <v>2014</v>
      </c>
      <c r="B472" s="146" t="s">
        <v>1981</v>
      </c>
      <c r="C472" s="146" t="s">
        <v>1984</v>
      </c>
      <c r="D472" s="146">
        <v>5000</v>
      </c>
      <c r="E472" s="146" t="s">
        <v>4190</v>
      </c>
      <c r="F472" s="146" t="s">
        <v>475</v>
      </c>
    </row>
    <row r="473" spans="1:6" x14ac:dyDescent="0.2">
      <c r="A473" s="146">
        <v>2014</v>
      </c>
      <c r="B473" s="146" t="s">
        <v>1981</v>
      </c>
      <c r="C473" s="146" t="s">
        <v>1984</v>
      </c>
      <c r="D473" s="146">
        <v>3000</v>
      </c>
      <c r="E473" s="146" t="s">
        <v>4191</v>
      </c>
      <c r="F473" s="146" t="s">
        <v>475</v>
      </c>
    </row>
    <row r="474" spans="1:6" x14ac:dyDescent="0.2">
      <c r="A474" s="146">
        <v>2014</v>
      </c>
      <c r="B474" s="146" t="s">
        <v>1981</v>
      </c>
      <c r="C474" s="146" t="s">
        <v>1984</v>
      </c>
      <c r="D474" s="146">
        <v>2300</v>
      </c>
      <c r="E474" s="146" t="s">
        <v>2971</v>
      </c>
      <c r="F474" s="146" t="s">
        <v>475</v>
      </c>
    </row>
    <row r="475" spans="1:6" x14ac:dyDescent="0.2">
      <c r="A475" s="146">
        <v>2014</v>
      </c>
      <c r="B475" s="146" t="s">
        <v>1981</v>
      </c>
      <c r="C475" s="146" t="s">
        <v>1984</v>
      </c>
      <c r="D475" s="146">
        <v>1200</v>
      </c>
      <c r="E475" s="146" t="s">
        <v>4192</v>
      </c>
      <c r="F475" s="146" t="s">
        <v>475</v>
      </c>
    </row>
    <row r="476" spans="1:6" x14ac:dyDescent="0.2">
      <c r="A476" s="146">
        <v>2014</v>
      </c>
      <c r="B476" s="146" t="s">
        <v>1981</v>
      </c>
      <c r="C476" s="146" t="s">
        <v>1984</v>
      </c>
      <c r="D476" s="146">
        <v>2500</v>
      </c>
      <c r="E476" s="146" t="s">
        <v>2942</v>
      </c>
      <c r="F476" s="146" t="s">
        <v>475</v>
      </c>
    </row>
    <row r="477" spans="1:6" x14ac:dyDescent="0.2">
      <c r="A477" s="146">
        <v>2014</v>
      </c>
      <c r="B477" s="146" t="s">
        <v>1981</v>
      </c>
      <c r="C477" s="146" t="s">
        <v>1984</v>
      </c>
      <c r="D477" s="146">
        <v>39272</v>
      </c>
      <c r="E477" s="146" t="s">
        <v>2153</v>
      </c>
      <c r="F477" s="146" t="s">
        <v>475</v>
      </c>
    </row>
    <row r="478" spans="1:6" x14ac:dyDescent="0.2">
      <c r="A478" s="146">
        <v>2014</v>
      </c>
      <c r="B478" s="146" t="s">
        <v>1981</v>
      </c>
      <c r="C478" s="146" t="s">
        <v>1984</v>
      </c>
      <c r="D478" s="146">
        <v>4116.05</v>
      </c>
      <c r="E478" s="146" t="s">
        <v>4193</v>
      </c>
      <c r="F478" s="146" t="s">
        <v>475</v>
      </c>
    </row>
    <row r="479" spans="1:6" x14ac:dyDescent="0.2">
      <c r="A479" s="146">
        <v>2014</v>
      </c>
      <c r="B479" s="146" t="s">
        <v>1981</v>
      </c>
      <c r="C479" s="146" t="s">
        <v>1984</v>
      </c>
      <c r="D479" s="146">
        <v>12000</v>
      </c>
      <c r="E479" s="146" t="s">
        <v>4194</v>
      </c>
      <c r="F479" s="146" t="s">
        <v>475</v>
      </c>
    </row>
    <row r="480" spans="1:6" x14ac:dyDescent="0.2">
      <c r="A480" s="146">
        <v>2014</v>
      </c>
      <c r="B480" s="146" t="s">
        <v>1981</v>
      </c>
      <c r="C480" s="146" t="s">
        <v>1984</v>
      </c>
      <c r="D480" s="146">
        <v>2268.04</v>
      </c>
      <c r="E480" s="146" t="s">
        <v>4195</v>
      </c>
      <c r="F480" s="146" t="s">
        <v>3909</v>
      </c>
    </row>
    <row r="481" spans="1:6" x14ac:dyDescent="0.2">
      <c r="A481" s="146">
        <v>2014</v>
      </c>
      <c r="B481" s="146" t="s">
        <v>1981</v>
      </c>
      <c r="C481" s="146" t="s">
        <v>1984</v>
      </c>
      <c r="D481" s="146">
        <v>7000</v>
      </c>
      <c r="E481" s="146" t="s">
        <v>4196</v>
      </c>
      <c r="F481" s="146" t="s">
        <v>475</v>
      </c>
    </row>
    <row r="482" spans="1:6" x14ac:dyDescent="0.2">
      <c r="A482" s="146">
        <v>2014</v>
      </c>
      <c r="B482" s="146" t="s">
        <v>1981</v>
      </c>
      <c r="C482" s="146" t="s">
        <v>1984</v>
      </c>
      <c r="D482" s="146">
        <v>2000</v>
      </c>
      <c r="E482" s="146" t="s">
        <v>4197</v>
      </c>
      <c r="F482" s="146" t="s">
        <v>475</v>
      </c>
    </row>
    <row r="483" spans="1:6" x14ac:dyDescent="0.2">
      <c r="A483" s="146">
        <v>2014</v>
      </c>
      <c r="B483" s="146" t="s">
        <v>1981</v>
      </c>
      <c r="C483" s="146" t="s">
        <v>1984</v>
      </c>
      <c r="D483" s="146">
        <v>5000</v>
      </c>
      <c r="E483" s="146" t="s">
        <v>2461</v>
      </c>
      <c r="F483" s="146" t="s">
        <v>475</v>
      </c>
    </row>
    <row r="484" spans="1:6" x14ac:dyDescent="0.2">
      <c r="A484" s="146">
        <v>2014</v>
      </c>
      <c r="B484" s="146" t="s">
        <v>1981</v>
      </c>
      <c r="C484" s="146" t="s">
        <v>1984</v>
      </c>
      <c r="D484" s="146">
        <v>124160</v>
      </c>
      <c r="E484" s="146" t="s">
        <v>4198</v>
      </c>
      <c r="F484" s="146" t="s">
        <v>475</v>
      </c>
    </row>
    <row r="485" spans="1:6" x14ac:dyDescent="0.2">
      <c r="A485" s="146">
        <v>2014</v>
      </c>
      <c r="B485" s="146" t="s">
        <v>1981</v>
      </c>
      <c r="C485" s="146" t="s">
        <v>1984</v>
      </c>
      <c r="D485" s="146">
        <v>3000</v>
      </c>
      <c r="E485" s="146" t="s">
        <v>2623</v>
      </c>
      <c r="F485" s="146" t="s">
        <v>475</v>
      </c>
    </row>
    <row r="486" spans="1:6" x14ac:dyDescent="0.2">
      <c r="A486" s="146">
        <v>2014</v>
      </c>
      <c r="B486" s="146" t="s">
        <v>1981</v>
      </c>
      <c r="C486" s="146" t="s">
        <v>1984</v>
      </c>
      <c r="D486" s="146">
        <v>8000</v>
      </c>
      <c r="E486" s="146" t="s">
        <v>2399</v>
      </c>
      <c r="F486" s="146" t="s">
        <v>475</v>
      </c>
    </row>
    <row r="487" spans="1:6" x14ac:dyDescent="0.2">
      <c r="A487" s="146">
        <v>2014</v>
      </c>
      <c r="B487" s="146" t="s">
        <v>1981</v>
      </c>
      <c r="C487" s="146" t="s">
        <v>1984</v>
      </c>
      <c r="D487" s="146">
        <v>14093.56</v>
      </c>
      <c r="E487" s="146" t="s">
        <v>4199</v>
      </c>
      <c r="F487" s="146" t="s">
        <v>4200</v>
      </c>
    </row>
    <row r="488" spans="1:6" x14ac:dyDescent="0.2">
      <c r="A488" s="146">
        <v>2014</v>
      </c>
      <c r="B488" s="146" t="s">
        <v>1981</v>
      </c>
      <c r="C488" s="146" t="s">
        <v>1984</v>
      </c>
      <c r="D488" s="146">
        <v>9000</v>
      </c>
      <c r="E488" s="146" t="s">
        <v>4201</v>
      </c>
      <c r="F488" s="146" t="s">
        <v>475</v>
      </c>
    </row>
    <row r="489" spans="1:6" x14ac:dyDescent="0.2">
      <c r="A489" s="146">
        <v>2014</v>
      </c>
      <c r="B489" s="146" t="s">
        <v>1981</v>
      </c>
      <c r="C489" s="146" t="s">
        <v>1984</v>
      </c>
      <c r="D489" s="146">
        <v>3000</v>
      </c>
      <c r="E489" s="146" t="s">
        <v>2713</v>
      </c>
      <c r="F489" s="146" t="s">
        <v>475</v>
      </c>
    </row>
    <row r="490" spans="1:6" x14ac:dyDescent="0.2">
      <c r="A490" s="146">
        <v>2014</v>
      </c>
      <c r="B490" s="146" t="s">
        <v>1981</v>
      </c>
      <c r="C490" s="146" t="s">
        <v>1984</v>
      </c>
      <c r="D490" s="146">
        <v>9000</v>
      </c>
      <c r="E490" s="146" t="s">
        <v>2518</v>
      </c>
      <c r="F490" s="146" t="s">
        <v>475</v>
      </c>
    </row>
    <row r="491" spans="1:6" x14ac:dyDescent="0.2">
      <c r="A491" s="146">
        <v>2014</v>
      </c>
      <c r="B491" s="146" t="s">
        <v>1981</v>
      </c>
      <c r="C491" s="146" t="s">
        <v>1984</v>
      </c>
      <c r="D491" s="146">
        <v>4000</v>
      </c>
      <c r="E491" s="146" t="s">
        <v>4202</v>
      </c>
      <c r="F491" s="146" t="s">
        <v>475</v>
      </c>
    </row>
    <row r="492" spans="1:6" x14ac:dyDescent="0.2">
      <c r="A492" s="146">
        <v>2014</v>
      </c>
      <c r="B492" s="146" t="s">
        <v>1981</v>
      </c>
      <c r="C492" s="146" t="s">
        <v>1984</v>
      </c>
      <c r="D492" s="146">
        <v>56448</v>
      </c>
      <c r="E492" s="146" t="s">
        <v>4203</v>
      </c>
      <c r="F492" s="146" t="s">
        <v>475</v>
      </c>
    </row>
    <row r="493" spans="1:6" x14ac:dyDescent="0.2">
      <c r="A493" s="146">
        <v>2014</v>
      </c>
      <c r="B493" s="146" t="s">
        <v>1981</v>
      </c>
      <c r="C493" s="146" t="s">
        <v>1984</v>
      </c>
      <c r="D493" s="146">
        <v>90000</v>
      </c>
      <c r="E493" s="146" t="s">
        <v>2126</v>
      </c>
      <c r="F493" s="146" t="s">
        <v>475</v>
      </c>
    </row>
    <row r="494" spans="1:6" x14ac:dyDescent="0.2">
      <c r="A494" s="146">
        <v>2014</v>
      </c>
      <c r="B494" s="146" t="s">
        <v>1981</v>
      </c>
      <c r="C494" s="146" t="s">
        <v>1984</v>
      </c>
      <c r="D494" s="146">
        <v>5647.05</v>
      </c>
      <c r="E494" s="146" t="s">
        <v>2126</v>
      </c>
      <c r="F494" s="146" t="s">
        <v>4204</v>
      </c>
    </row>
    <row r="495" spans="1:6" x14ac:dyDescent="0.2">
      <c r="A495" s="146">
        <v>2014</v>
      </c>
      <c r="B495" s="146" t="s">
        <v>1981</v>
      </c>
      <c r="C495" s="146" t="s">
        <v>1984</v>
      </c>
      <c r="D495" s="146">
        <v>20000</v>
      </c>
      <c r="E495" s="146" t="s">
        <v>2184</v>
      </c>
      <c r="F495" s="146" t="s">
        <v>475</v>
      </c>
    </row>
    <row r="496" spans="1:6" x14ac:dyDescent="0.2">
      <c r="A496" s="146">
        <v>2014</v>
      </c>
      <c r="B496" s="146" t="s">
        <v>1981</v>
      </c>
      <c r="C496" s="146" t="s">
        <v>1984</v>
      </c>
      <c r="D496" s="146">
        <v>63000</v>
      </c>
      <c r="E496" s="146" t="s">
        <v>2845</v>
      </c>
      <c r="F496" s="146" t="s">
        <v>475</v>
      </c>
    </row>
    <row r="497" spans="1:6" x14ac:dyDescent="0.2">
      <c r="A497" s="146">
        <v>2014</v>
      </c>
      <c r="B497" s="146" t="s">
        <v>1981</v>
      </c>
      <c r="C497" s="146" t="s">
        <v>1984</v>
      </c>
      <c r="D497" s="146">
        <v>46791.9</v>
      </c>
      <c r="E497" s="146" t="s">
        <v>2845</v>
      </c>
      <c r="F497" s="146" t="s">
        <v>4205</v>
      </c>
    </row>
    <row r="498" spans="1:6" x14ac:dyDescent="0.2">
      <c r="A498" s="146">
        <v>2014</v>
      </c>
      <c r="B498" s="146" t="s">
        <v>1981</v>
      </c>
      <c r="C498" s="146" t="s">
        <v>1984</v>
      </c>
      <c r="D498" s="146">
        <v>10200</v>
      </c>
      <c r="E498" s="146" t="s">
        <v>4206</v>
      </c>
      <c r="F498" s="146" t="s">
        <v>475</v>
      </c>
    </row>
    <row r="499" spans="1:6" x14ac:dyDescent="0.2">
      <c r="A499" s="146">
        <v>2014</v>
      </c>
      <c r="B499" s="146" t="s">
        <v>1981</v>
      </c>
      <c r="C499" s="146" t="s">
        <v>1984</v>
      </c>
      <c r="D499" s="146">
        <v>440000</v>
      </c>
      <c r="E499" s="146" t="s">
        <v>4207</v>
      </c>
      <c r="F499" s="146" t="s">
        <v>475</v>
      </c>
    </row>
    <row r="500" spans="1:6" x14ac:dyDescent="0.2">
      <c r="A500" s="146">
        <v>2014</v>
      </c>
      <c r="B500" s="146" t="s">
        <v>1981</v>
      </c>
      <c r="C500" s="146" t="s">
        <v>1984</v>
      </c>
      <c r="D500" s="146">
        <v>195609.16</v>
      </c>
      <c r="E500" s="146" t="s">
        <v>4207</v>
      </c>
      <c r="F500" s="146" t="s">
        <v>4208</v>
      </c>
    </row>
    <row r="501" spans="1:6" x14ac:dyDescent="0.2">
      <c r="A501" s="146">
        <v>2014</v>
      </c>
      <c r="B501" s="146" t="s">
        <v>1981</v>
      </c>
      <c r="C501" s="146" t="s">
        <v>1984</v>
      </c>
      <c r="D501" s="146">
        <v>41250</v>
      </c>
      <c r="E501" s="146" t="s">
        <v>4209</v>
      </c>
      <c r="F501" s="146" t="s">
        <v>475</v>
      </c>
    </row>
    <row r="502" spans="1:6" x14ac:dyDescent="0.2">
      <c r="A502" s="146">
        <v>2014</v>
      </c>
      <c r="B502" s="146" t="s">
        <v>1981</v>
      </c>
      <c r="C502" s="146" t="s">
        <v>1984</v>
      </c>
      <c r="D502" s="146">
        <v>71831</v>
      </c>
      <c r="E502" s="146" t="s">
        <v>2133</v>
      </c>
      <c r="F502" s="146" t="s">
        <v>475</v>
      </c>
    </row>
    <row r="503" spans="1:6" x14ac:dyDescent="0.2">
      <c r="A503" s="146">
        <v>2014</v>
      </c>
      <c r="B503" s="146" t="s">
        <v>1981</v>
      </c>
      <c r="C503" s="146" t="s">
        <v>1984</v>
      </c>
      <c r="D503" s="146">
        <v>14130</v>
      </c>
      <c r="E503" s="146" t="s">
        <v>2133</v>
      </c>
      <c r="F503" s="146" t="s">
        <v>4210</v>
      </c>
    </row>
    <row r="504" spans="1:6" x14ac:dyDescent="0.2">
      <c r="A504" s="146">
        <v>2014</v>
      </c>
      <c r="B504" s="146" t="s">
        <v>1981</v>
      </c>
      <c r="C504" s="146" t="s">
        <v>1984</v>
      </c>
      <c r="D504" s="146">
        <v>4000</v>
      </c>
      <c r="E504" s="146" t="s">
        <v>3173</v>
      </c>
      <c r="F504" s="146" t="s">
        <v>475</v>
      </c>
    </row>
    <row r="505" spans="1:6" x14ac:dyDescent="0.2">
      <c r="A505" s="146">
        <v>2014</v>
      </c>
      <c r="B505" s="146" t="s">
        <v>1981</v>
      </c>
      <c r="C505" s="146" t="s">
        <v>1984</v>
      </c>
      <c r="D505" s="146">
        <v>8470</v>
      </c>
      <c r="E505" s="146" t="s">
        <v>2494</v>
      </c>
      <c r="F505" s="146" t="s">
        <v>475</v>
      </c>
    </row>
    <row r="506" spans="1:6" x14ac:dyDescent="0.2">
      <c r="A506" s="146">
        <v>2014</v>
      </c>
      <c r="B506" s="146" t="s">
        <v>1981</v>
      </c>
      <c r="C506" s="146" t="s">
        <v>1984</v>
      </c>
      <c r="D506" s="146">
        <v>93041.56</v>
      </c>
      <c r="E506" s="146" t="s">
        <v>2494</v>
      </c>
      <c r="F506" s="146" t="s">
        <v>4211</v>
      </c>
    </row>
    <row r="507" spans="1:6" x14ac:dyDescent="0.2">
      <c r="A507" s="146">
        <v>2014</v>
      </c>
      <c r="B507" s="146" t="s">
        <v>1981</v>
      </c>
      <c r="C507" s="146" t="s">
        <v>1984</v>
      </c>
      <c r="D507" s="146">
        <v>20000</v>
      </c>
      <c r="E507" s="146" t="s">
        <v>2642</v>
      </c>
      <c r="F507" s="146" t="s">
        <v>475</v>
      </c>
    </row>
    <row r="508" spans="1:6" x14ac:dyDescent="0.2">
      <c r="A508" s="146">
        <v>2014</v>
      </c>
      <c r="B508" s="146" t="s">
        <v>1981</v>
      </c>
      <c r="C508" s="146" t="s">
        <v>1984</v>
      </c>
      <c r="D508" s="146">
        <v>200000</v>
      </c>
      <c r="E508" s="146" t="s">
        <v>2083</v>
      </c>
      <c r="F508" s="146" t="s">
        <v>475</v>
      </c>
    </row>
    <row r="509" spans="1:6" x14ac:dyDescent="0.2">
      <c r="A509" s="146">
        <v>2014</v>
      </c>
      <c r="B509" s="146" t="s">
        <v>1981</v>
      </c>
      <c r="C509" s="146" t="s">
        <v>1984</v>
      </c>
      <c r="D509" s="146">
        <v>6261.69</v>
      </c>
      <c r="E509" s="146" t="s">
        <v>2083</v>
      </c>
      <c r="F509" s="146" t="s">
        <v>4212</v>
      </c>
    </row>
    <row r="510" spans="1:6" x14ac:dyDescent="0.2">
      <c r="A510" s="146">
        <v>2014</v>
      </c>
      <c r="B510" s="146" t="s">
        <v>1981</v>
      </c>
      <c r="C510" s="146" t="s">
        <v>1984</v>
      </c>
      <c r="D510" s="146">
        <v>5000</v>
      </c>
      <c r="E510" s="146" t="s">
        <v>4213</v>
      </c>
      <c r="F510" s="146" t="s">
        <v>475</v>
      </c>
    </row>
    <row r="511" spans="1:6" x14ac:dyDescent="0.2">
      <c r="A511" s="146">
        <v>2014</v>
      </c>
      <c r="B511" s="146" t="s">
        <v>1981</v>
      </c>
      <c r="C511" s="146" t="s">
        <v>1984</v>
      </c>
      <c r="D511" s="146">
        <v>20000</v>
      </c>
      <c r="E511" s="146" t="s">
        <v>2439</v>
      </c>
      <c r="F511" s="146" t="s">
        <v>475</v>
      </c>
    </row>
    <row r="512" spans="1:6" x14ac:dyDescent="0.2">
      <c r="A512" s="146">
        <v>2014</v>
      </c>
      <c r="B512" s="146" t="s">
        <v>1981</v>
      </c>
      <c r="C512" s="146" t="s">
        <v>1984</v>
      </c>
      <c r="D512" s="146">
        <v>5000</v>
      </c>
      <c r="E512" s="146" t="s">
        <v>4214</v>
      </c>
      <c r="F512" s="146" t="s">
        <v>475</v>
      </c>
    </row>
    <row r="513" spans="1:6" x14ac:dyDescent="0.2">
      <c r="A513" s="146">
        <v>2014</v>
      </c>
      <c r="B513" s="146" t="s">
        <v>1981</v>
      </c>
      <c r="C513" s="146" t="s">
        <v>1984</v>
      </c>
      <c r="D513" s="146">
        <v>148669.39000000001</v>
      </c>
      <c r="E513" s="146" t="s">
        <v>2092</v>
      </c>
      <c r="F513" s="146" t="s">
        <v>475</v>
      </c>
    </row>
    <row r="514" spans="1:6" x14ac:dyDescent="0.2">
      <c r="A514" s="146">
        <v>2014</v>
      </c>
      <c r="B514" s="146" t="s">
        <v>1981</v>
      </c>
      <c r="C514" s="146" t="s">
        <v>1984</v>
      </c>
      <c r="D514" s="146">
        <v>313171.44</v>
      </c>
      <c r="E514" s="146" t="s">
        <v>2036</v>
      </c>
      <c r="F514" s="146" t="s">
        <v>475</v>
      </c>
    </row>
    <row r="515" spans="1:6" x14ac:dyDescent="0.2">
      <c r="A515" s="146">
        <v>2014</v>
      </c>
      <c r="B515" s="146" t="s">
        <v>1981</v>
      </c>
      <c r="C515" s="146" t="s">
        <v>1984</v>
      </c>
      <c r="D515" s="146">
        <v>372963.2</v>
      </c>
      <c r="E515" s="146" t="s">
        <v>2022</v>
      </c>
      <c r="F515" s="146" t="s">
        <v>475</v>
      </c>
    </row>
    <row r="516" spans="1:6" x14ac:dyDescent="0.2">
      <c r="A516" s="146">
        <v>2014</v>
      </c>
      <c r="B516" s="146" t="s">
        <v>1981</v>
      </c>
      <c r="C516" s="146" t="s">
        <v>1984</v>
      </c>
      <c r="D516" s="146">
        <v>26522</v>
      </c>
      <c r="E516" s="146" t="s">
        <v>4215</v>
      </c>
      <c r="F516" s="146" t="s">
        <v>475</v>
      </c>
    </row>
    <row r="517" spans="1:6" x14ac:dyDescent="0.2">
      <c r="A517" s="146">
        <v>2014</v>
      </c>
      <c r="B517" s="146" t="s">
        <v>1981</v>
      </c>
      <c r="C517" s="146" t="s">
        <v>1984</v>
      </c>
      <c r="D517" s="146">
        <v>7581.07</v>
      </c>
      <c r="E517" s="146" t="s">
        <v>4215</v>
      </c>
      <c r="F517" s="146" t="s">
        <v>4216</v>
      </c>
    </row>
    <row r="518" spans="1:6" x14ac:dyDescent="0.2">
      <c r="A518" s="146">
        <v>2014</v>
      </c>
      <c r="B518" s="146" t="s">
        <v>1981</v>
      </c>
      <c r="C518" s="146" t="s">
        <v>1984</v>
      </c>
      <c r="D518" s="146">
        <v>86</v>
      </c>
      <c r="E518" s="146" t="s">
        <v>4217</v>
      </c>
      <c r="F518" s="146" t="s">
        <v>3907</v>
      </c>
    </row>
    <row r="519" spans="1:6" x14ac:dyDescent="0.2">
      <c r="A519" s="146">
        <v>2014</v>
      </c>
      <c r="B519" s="146" t="s">
        <v>1981</v>
      </c>
      <c r="C519" s="146" t="s">
        <v>1984</v>
      </c>
      <c r="D519" s="146">
        <v>17000</v>
      </c>
      <c r="E519" s="146" t="s">
        <v>2386</v>
      </c>
      <c r="F519" s="146" t="s">
        <v>475</v>
      </c>
    </row>
    <row r="520" spans="1:6" x14ac:dyDescent="0.2">
      <c r="A520" s="146">
        <v>2014</v>
      </c>
      <c r="B520" s="146" t="s">
        <v>1981</v>
      </c>
      <c r="C520" s="146" t="s">
        <v>1984</v>
      </c>
      <c r="D520" s="146">
        <v>277913.76</v>
      </c>
      <c r="E520" s="146" t="s">
        <v>2069</v>
      </c>
      <c r="F520" s="146" t="s">
        <v>475</v>
      </c>
    </row>
    <row r="521" spans="1:6" x14ac:dyDescent="0.2">
      <c r="A521" s="146">
        <v>2014</v>
      </c>
      <c r="B521" s="146" t="s">
        <v>1981</v>
      </c>
      <c r="C521" s="146" t="s">
        <v>1984</v>
      </c>
      <c r="D521" s="146">
        <v>1500</v>
      </c>
      <c r="E521" s="146" t="s">
        <v>4218</v>
      </c>
      <c r="F521" s="146" t="s">
        <v>475</v>
      </c>
    </row>
    <row r="522" spans="1:6" x14ac:dyDescent="0.2">
      <c r="A522" s="146">
        <v>2014</v>
      </c>
      <c r="B522" s="146" t="s">
        <v>1981</v>
      </c>
      <c r="C522" s="146" t="s">
        <v>1984</v>
      </c>
      <c r="D522" s="146">
        <v>1000</v>
      </c>
      <c r="E522" s="146" t="s">
        <v>3174</v>
      </c>
      <c r="F522" s="146" t="s">
        <v>475</v>
      </c>
    </row>
    <row r="523" spans="1:6" x14ac:dyDescent="0.2">
      <c r="A523" s="146">
        <v>2014</v>
      </c>
      <c r="B523" s="146" t="s">
        <v>1981</v>
      </c>
      <c r="C523" s="146" t="s">
        <v>1984</v>
      </c>
      <c r="D523" s="146">
        <v>9000</v>
      </c>
      <c r="E523" s="146" t="s">
        <v>2846</v>
      </c>
      <c r="F523" s="146" t="s">
        <v>475</v>
      </c>
    </row>
    <row r="524" spans="1:6" x14ac:dyDescent="0.2">
      <c r="A524" s="146">
        <v>2014</v>
      </c>
      <c r="B524" s="146" t="s">
        <v>1981</v>
      </c>
      <c r="C524" s="146" t="s">
        <v>1984</v>
      </c>
      <c r="D524" s="146">
        <v>2300</v>
      </c>
      <c r="E524" s="146" t="s">
        <v>4219</v>
      </c>
      <c r="F524" s="146" t="s">
        <v>475</v>
      </c>
    </row>
    <row r="525" spans="1:6" x14ac:dyDescent="0.2">
      <c r="A525" s="146">
        <v>2014</v>
      </c>
      <c r="B525" s="146" t="s">
        <v>1981</v>
      </c>
      <c r="C525" s="146" t="s">
        <v>1984</v>
      </c>
      <c r="D525" s="146">
        <v>885</v>
      </c>
      <c r="E525" s="146" t="s">
        <v>4220</v>
      </c>
      <c r="F525" s="146" t="s">
        <v>4221</v>
      </c>
    </row>
    <row r="526" spans="1:6" x14ac:dyDescent="0.2">
      <c r="A526" s="146">
        <v>2014</v>
      </c>
      <c r="B526" s="146" t="s">
        <v>1981</v>
      </c>
      <c r="C526" s="146" t="s">
        <v>1984</v>
      </c>
      <c r="D526" s="146">
        <v>280000</v>
      </c>
      <c r="E526" s="146" t="s">
        <v>2067</v>
      </c>
      <c r="F526" s="146" t="s">
        <v>475</v>
      </c>
    </row>
    <row r="527" spans="1:6" x14ac:dyDescent="0.2">
      <c r="A527" s="146">
        <v>2014</v>
      </c>
      <c r="B527" s="146" t="s">
        <v>1981</v>
      </c>
      <c r="C527" s="146" t="s">
        <v>1984</v>
      </c>
      <c r="D527" s="146">
        <v>4000</v>
      </c>
      <c r="E527" s="146" t="s">
        <v>2802</v>
      </c>
      <c r="F527" s="146" t="s">
        <v>475</v>
      </c>
    </row>
    <row r="528" spans="1:6" x14ac:dyDescent="0.2">
      <c r="A528" s="146">
        <v>2014</v>
      </c>
      <c r="B528" s="146" t="s">
        <v>1981</v>
      </c>
      <c r="C528" s="146" t="s">
        <v>1984</v>
      </c>
      <c r="D528" s="146">
        <v>10000</v>
      </c>
      <c r="E528" s="146" t="s">
        <v>2715</v>
      </c>
      <c r="F528" s="146" t="s">
        <v>475</v>
      </c>
    </row>
    <row r="529" spans="1:6" x14ac:dyDescent="0.2">
      <c r="A529" s="146">
        <v>2014</v>
      </c>
      <c r="B529" s="146" t="s">
        <v>1981</v>
      </c>
      <c r="C529" s="146" t="s">
        <v>1984</v>
      </c>
      <c r="D529" s="146">
        <v>23000</v>
      </c>
      <c r="E529" s="146" t="s">
        <v>4222</v>
      </c>
      <c r="F529" s="146" t="s">
        <v>475</v>
      </c>
    </row>
    <row r="530" spans="1:6" x14ac:dyDescent="0.2">
      <c r="A530" s="146">
        <v>2014</v>
      </c>
      <c r="B530" s="146" t="s">
        <v>1981</v>
      </c>
      <c r="C530" s="146" t="s">
        <v>1984</v>
      </c>
      <c r="D530" s="146">
        <v>4073</v>
      </c>
      <c r="E530" s="146" t="s">
        <v>4223</v>
      </c>
      <c r="F530" s="146" t="s">
        <v>475</v>
      </c>
    </row>
    <row r="531" spans="1:6" x14ac:dyDescent="0.2">
      <c r="A531" s="146">
        <v>2014</v>
      </c>
      <c r="B531" s="146" t="s">
        <v>1981</v>
      </c>
      <c r="C531" s="146" t="s">
        <v>1984</v>
      </c>
      <c r="D531" s="146">
        <v>6000</v>
      </c>
      <c r="E531" s="146" t="s">
        <v>2474</v>
      </c>
      <c r="F531" s="146" t="s">
        <v>475</v>
      </c>
    </row>
    <row r="532" spans="1:6" x14ac:dyDescent="0.2">
      <c r="A532" s="146">
        <v>2014</v>
      </c>
      <c r="B532" s="146" t="s">
        <v>1981</v>
      </c>
      <c r="C532" s="146" t="s">
        <v>1984</v>
      </c>
      <c r="D532" s="146">
        <v>11509.34</v>
      </c>
      <c r="E532" s="146" t="s">
        <v>2474</v>
      </c>
      <c r="F532" s="146" t="s">
        <v>4224</v>
      </c>
    </row>
    <row r="533" spans="1:6" x14ac:dyDescent="0.2">
      <c r="A533" s="146">
        <v>2014</v>
      </c>
      <c r="B533" s="146" t="s">
        <v>1981</v>
      </c>
      <c r="C533" s="146" t="s">
        <v>1984</v>
      </c>
      <c r="D533" s="146">
        <v>85000</v>
      </c>
      <c r="E533" s="146" t="s">
        <v>2081</v>
      </c>
      <c r="F533" s="146" t="s">
        <v>475</v>
      </c>
    </row>
    <row r="534" spans="1:6" x14ac:dyDescent="0.2">
      <c r="A534" s="146">
        <v>2014</v>
      </c>
      <c r="B534" s="146" t="s">
        <v>1981</v>
      </c>
      <c r="C534" s="146" t="s">
        <v>1984</v>
      </c>
      <c r="D534" s="146">
        <v>14000</v>
      </c>
      <c r="E534" s="146" t="s">
        <v>2624</v>
      </c>
      <c r="F534" s="146" t="s">
        <v>475</v>
      </c>
    </row>
    <row r="535" spans="1:6" x14ac:dyDescent="0.2">
      <c r="A535" s="146">
        <v>2014</v>
      </c>
      <c r="B535" s="146" t="s">
        <v>1981</v>
      </c>
      <c r="C535" s="146" t="s">
        <v>1984</v>
      </c>
      <c r="D535" s="146">
        <v>18000</v>
      </c>
      <c r="E535" s="146" t="s">
        <v>2519</v>
      </c>
      <c r="F535" s="146" t="s">
        <v>475</v>
      </c>
    </row>
    <row r="536" spans="1:6" x14ac:dyDescent="0.2">
      <c r="A536" s="146">
        <v>2014</v>
      </c>
      <c r="B536" s="146" t="s">
        <v>1981</v>
      </c>
      <c r="C536" s="146" t="s">
        <v>1984</v>
      </c>
      <c r="D536" s="146">
        <v>20000</v>
      </c>
      <c r="E536" s="146" t="s">
        <v>3015</v>
      </c>
      <c r="F536" s="146" t="s">
        <v>475</v>
      </c>
    </row>
    <row r="537" spans="1:6" x14ac:dyDescent="0.2">
      <c r="A537" s="146">
        <v>2014</v>
      </c>
      <c r="B537" s="146" t="s">
        <v>1981</v>
      </c>
      <c r="C537" s="146" t="s">
        <v>1984</v>
      </c>
      <c r="D537" s="146">
        <v>10000</v>
      </c>
      <c r="E537" s="146" t="s">
        <v>2577</v>
      </c>
      <c r="F537" s="146" t="s">
        <v>475</v>
      </c>
    </row>
    <row r="538" spans="1:6" x14ac:dyDescent="0.2">
      <c r="A538" s="146">
        <v>2014</v>
      </c>
      <c r="B538" s="146" t="s">
        <v>1981</v>
      </c>
      <c r="C538" s="146" t="s">
        <v>1984</v>
      </c>
      <c r="D538" s="146">
        <v>100000</v>
      </c>
      <c r="E538" s="146" t="s">
        <v>2138</v>
      </c>
      <c r="F538" s="146" t="s">
        <v>475</v>
      </c>
    </row>
    <row r="539" spans="1:6" x14ac:dyDescent="0.2">
      <c r="A539" s="146">
        <v>2014</v>
      </c>
      <c r="B539" s="146" t="s">
        <v>1981</v>
      </c>
      <c r="C539" s="146" t="s">
        <v>1984</v>
      </c>
      <c r="D539" s="146">
        <v>1000</v>
      </c>
      <c r="E539" s="146" t="s">
        <v>4225</v>
      </c>
      <c r="F539" s="146" t="s">
        <v>475</v>
      </c>
    </row>
    <row r="540" spans="1:6" x14ac:dyDescent="0.2">
      <c r="A540" s="146">
        <v>2014</v>
      </c>
      <c r="B540" s="146" t="s">
        <v>1981</v>
      </c>
      <c r="C540" s="146" t="s">
        <v>1984</v>
      </c>
      <c r="D540" s="146">
        <v>3500</v>
      </c>
      <c r="E540" s="146" t="s">
        <v>2803</v>
      </c>
      <c r="F540" s="146" t="s">
        <v>475</v>
      </c>
    </row>
    <row r="541" spans="1:6" x14ac:dyDescent="0.2">
      <c r="A541" s="146">
        <v>2014</v>
      </c>
      <c r="B541" s="146" t="s">
        <v>1981</v>
      </c>
      <c r="C541" s="146" t="s">
        <v>1984</v>
      </c>
      <c r="D541" s="146">
        <v>9000</v>
      </c>
      <c r="E541" s="146" t="s">
        <v>4226</v>
      </c>
      <c r="F541" s="146" t="s">
        <v>475</v>
      </c>
    </row>
    <row r="542" spans="1:6" x14ac:dyDescent="0.2">
      <c r="A542" s="146">
        <v>2014</v>
      </c>
      <c r="B542" s="146" t="s">
        <v>1981</v>
      </c>
      <c r="C542" s="146" t="s">
        <v>1984</v>
      </c>
      <c r="D542" s="146">
        <v>5000</v>
      </c>
      <c r="E542" s="146" t="s">
        <v>4227</v>
      </c>
      <c r="F542" s="146" t="s">
        <v>475</v>
      </c>
    </row>
    <row r="543" spans="1:6" x14ac:dyDescent="0.2">
      <c r="A543" s="146">
        <v>2014</v>
      </c>
      <c r="B543" s="146" t="s">
        <v>1981</v>
      </c>
      <c r="C543" s="146" t="s">
        <v>1984</v>
      </c>
      <c r="D543" s="146">
        <v>9000</v>
      </c>
      <c r="E543" s="146" t="s">
        <v>2520</v>
      </c>
      <c r="F543" s="146" t="s">
        <v>475</v>
      </c>
    </row>
    <row r="544" spans="1:6" x14ac:dyDescent="0.2">
      <c r="A544" s="146">
        <v>2014</v>
      </c>
      <c r="B544" s="146" t="s">
        <v>1981</v>
      </c>
      <c r="C544" s="146" t="s">
        <v>1984</v>
      </c>
      <c r="D544" s="146">
        <v>35</v>
      </c>
      <c r="E544" s="146" t="s">
        <v>4228</v>
      </c>
      <c r="F544" s="146" t="s">
        <v>4119</v>
      </c>
    </row>
    <row r="545" spans="1:6" x14ac:dyDescent="0.2">
      <c r="A545" s="146">
        <v>2014</v>
      </c>
      <c r="B545" s="146" t="s">
        <v>1981</v>
      </c>
      <c r="C545" s="146" t="s">
        <v>1984</v>
      </c>
      <c r="D545" s="146">
        <v>1000</v>
      </c>
      <c r="E545" s="146" t="s">
        <v>3175</v>
      </c>
      <c r="F545" s="146" t="s">
        <v>475</v>
      </c>
    </row>
    <row r="546" spans="1:6" x14ac:dyDescent="0.2">
      <c r="A546" s="146">
        <v>2014</v>
      </c>
      <c r="B546" s="146" t="s">
        <v>1981</v>
      </c>
      <c r="C546" s="146" t="s">
        <v>1984</v>
      </c>
      <c r="D546" s="146">
        <v>7000</v>
      </c>
      <c r="E546" s="146" t="s">
        <v>2718</v>
      </c>
      <c r="F546" s="146" t="s">
        <v>475</v>
      </c>
    </row>
    <row r="547" spans="1:6" x14ac:dyDescent="0.2">
      <c r="A547" s="146">
        <v>2014</v>
      </c>
      <c r="B547" s="146" t="s">
        <v>1981</v>
      </c>
      <c r="C547" s="146" t="s">
        <v>1984</v>
      </c>
      <c r="D547" s="146">
        <v>1500</v>
      </c>
      <c r="E547" s="146" t="s">
        <v>3016</v>
      </c>
      <c r="F547" s="146" t="s">
        <v>475</v>
      </c>
    </row>
    <row r="548" spans="1:6" x14ac:dyDescent="0.2">
      <c r="A548" s="146">
        <v>2014</v>
      </c>
      <c r="B548" s="146" t="s">
        <v>1981</v>
      </c>
      <c r="C548" s="146" t="s">
        <v>1984</v>
      </c>
      <c r="D548" s="146">
        <v>1200</v>
      </c>
      <c r="E548" s="146" t="s">
        <v>2978</v>
      </c>
      <c r="F548" s="146" t="s">
        <v>475</v>
      </c>
    </row>
    <row r="549" spans="1:6" x14ac:dyDescent="0.2">
      <c r="A549" s="146">
        <v>2014</v>
      </c>
      <c r="B549" s="146" t="s">
        <v>1981</v>
      </c>
      <c r="C549" s="146" t="s">
        <v>1984</v>
      </c>
      <c r="D549" s="146">
        <v>40000</v>
      </c>
      <c r="E549" s="146" t="s">
        <v>4229</v>
      </c>
      <c r="F549" s="146" t="s">
        <v>475</v>
      </c>
    </row>
    <row r="550" spans="1:6" x14ac:dyDescent="0.2">
      <c r="A550" s="146">
        <v>2014</v>
      </c>
      <c r="B550" s="146" t="s">
        <v>1981</v>
      </c>
      <c r="C550" s="146" t="s">
        <v>1984</v>
      </c>
      <c r="D550" s="146">
        <v>5000</v>
      </c>
      <c r="E550" s="146" t="s">
        <v>3017</v>
      </c>
      <c r="F550" s="146" t="s">
        <v>475</v>
      </c>
    </row>
    <row r="551" spans="1:6" x14ac:dyDescent="0.2">
      <c r="A551" s="146">
        <v>2014</v>
      </c>
      <c r="B551" s="146" t="s">
        <v>1981</v>
      </c>
      <c r="C551" s="146" t="s">
        <v>1984</v>
      </c>
      <c r="D551" s="146">
        <v>5000</v>
      </c>
      <c r="E551" s="146" t="s">
        <v>2719</v>
      </c>
      <c r="F551" s="146" t="s">
        <v>475</v>
      </c>
    </row>
    <row r="552" spans="1:6" x14ac:dyDescent="0.2">
      <c r="A552" s="146">
        <v>2014</v>
      </c>
      <c r="B552" s="146" t="s">
        <v>1981</v>
      </c>
      <c r="C552" s="146" t="s">
        <v>1984</v>
      </c>
      <c r="D552" s="146">
        <v>933000</v>
      </c>
      <c r="E552" s="146" t="s">
        <v>4230</v>
      </c>
      <c r="F552" s="146" t="s">
        <v>475</v>
      </c>
    </row>
    <row r="553" spans="1:6" x14ac:dyDescent="0.2">
      <c r="A553" s="146">
        <v>2014</v>
      </c>
      <c r="B553" s="146" t="s">
        <v>1981</v>
      </c>
      <c r="C553" s="146" t="s">
        <v>1984</v>
      </c>
      <c r="D553" s="146">
        <v>624671.63</v>
      </c>
      <c r="E553" s="146" t="s">
        <v>4230</v>
      </c>
      <c r="F553" s="146" t="s">
        <v>4231</v>
      </c>
    </row>
    <row r="554" spans="1:6" x14ac:dyDescent="0.2">
      <c r="A554" s="146">
        <v>2014</v>
      </c>
      <c r="B554" s="146" t="s">
        <v>1981</v>
      </c>
      <c r="C554" s="146" t="s">
        <v>1984</v>
      </c>
      <c r="D554" s="146">
        <v>100000</v>
      </c>
      <c r="E554" s="146" t="s">
        <v>4232</v>
      </c>
      <c r="F554" s="146" t="s">
        <v>475</v>
      </c>
    </row>
    <row r="555" spans="1:6" x14ac:dyDescent="0.2">
      <c r="A555" s="146">
        <v>2014</v>
      </c>
      <c r="B555" s="146" t="s">
        <v>1981</v>
      </c>
      <c r="C555" s="146" t="s">
        <v>1984</v>
      </c>
      <c r="D555" s="146">
        <v>3100</v>
      </c>
      <c r="E555" s="146" t="s">
        <v>4233</v>
      </c>
      <c r="F555" s="146" t="s">
        <v>475</v>
      </c>
    </row>
    <row r="556" spans="1:6" x14ac:dyDescent="0.2">
      <c r="A556" s="146">
        <v>2014</v>
      </c>
      <c r="B556" s="146" t="s">
        <v>1981</v>
      </c>
      <c r="C556" s="146" t="s">
        <v>1984</v>
      </c>
      <c r="D556" s="146">
        <v>2000</v>
      </c>
      <c r="E556" s="146" t="s">
        <v>4234</v>
      </c>
      <c r="F556" s="146" t="s">
        <v>475</v>
      </c>
    </row>
    <row r="557" spans="1:6" x14ac:dyDescent="0.2">
      <c r="A557" s="146">
        <v>2014</v>
      </c>
      <c r="B557" s="146" t="s">
        <v>1981</v>
      </c>
      <c r="C557" s="146" t="s">
        <v>1984</v>
      </c>
      <c r="D557" s="146">
        <v>33000</v>
      </c>
      <c r="E557" s="146" t="s">
        <v>2349</v>
      </c>
      <c r="F557" s="146" t="s">
        <v>475</v>
      </c>
    </row>
    <row r="558" spans="1:6" x14ac:dyDescent="0.2">
      <c r="A558" s="146">
        <v>2014</v>
      </c>
      <c r="B558" s="146" t="s">
        <v>1981</v>
      </c>
      <c r="C558" s="146" t="s">
        <v>1984</v>
      </c>
      <c r="D558" s="146">
        <v>4345.24</v>
      </c>
      <c r="E558" s="146" t="s">
        <v>4235</v>
      </c>
      <c r="F558" s="146" t="s">
        <v>475</v>
      </c>
    </row>
    <row r="559" spans="1:6" x14ac:dyDescent="0.2">
      <c r="A559" s="146">
        <v>2014</v>
      </c>
      <c r="B559" s="146" t="s">
        <v>1981</v>
      </c>
      <c r="C559" s="146" t="s">
        <v>1984</v>
      </c>
      <c r="D559" s="146">
        <v>15000</v>
      </c>
      <c r="E559" s="146" t="s">
        <v>2441</v>
      </c>
      <c r="F559" s="146" t="s">
        <v>475</v>
      </c>
    </row>
    <row r="560" spans="1:6" x14ac:dyDescent="0.2">
      <c r="A560" s="146">
        <v>2014</v>
      </c>
      <c r="B560" s="146" t="s">
        <v>1981</v>
      </c>
      <c r="C560" s="146" t="s">
        <v>1984</v>
      </c>
      <c r="D560" s="146">
        <v>6000</v>
      </c>
      <c r="E560" s="146" t="s">
        <v>2720</v>
      </c>
      <c r="F560" s="146" t="s">
        <v>475</v>
      </c>
    </row>
    <row r="561" spans="1:6" x14ac:dyDescent="0.2">
      <c r="A561" s="146">
        <v>2014</v>
      </c>
      <c r="B561" s="146" t="s">
        <v>1981</v>
      </c>
      <c r="C561" s="146" t="s">
        <v>1984</v>
      </c>
      <c r="D561" s="146">
        <v>8000</v>
      </c>
      <c r="E561" s="146" t="s">
        <v>4236</v>
      </c>
      <c r="F561" s="146" t="s">
        <v>475</v>
      </c>
    </row>
    <row r="562" spans="1:6" x14ac:dyDescent="0.2">
      <c r="A562" s="146">
        <v>2014</v>
      </c>
      <c r="B562" s="146" t="s">
        <v>1981</v>
      </c>
      <c r="C562" s="146" t="s">
        <v>1984</v>
      </c>
      <c r="D562" s="146">
        <v>500</v>
      </c>
      <c r="E562" s="146" t="s">
        <v>3250</v>
      </c>
      <c r="F562" s="146" t="s">
        <v>475</v>
      </c>
    </row>
    <row r="563" spans="1:6" x14ac:dyDescent="0.2">
      <c r="A563" s="146">
        <v>2014</v>
      </c>
      <c r="B563" s="146" t="s">
        <v>1981</v>
      </c>
      <c r="C563" s="146" t="s">
        <v>1984</v>
      </c>
      <c r="D563" s="146">
        <v>3100</v>
      </c>
      <c r="E563" s="146" t="s">
        <v>2721</v>
      </c>
      <c r="F563" s="146" t="s">
        <v>475</v>
      </c>
    </row>
    <row r="564" spans="1:6" x14ac:dyDescent="0.2">
      <c r="A564" s="146">
        <v>2014</v>
      </c>
      <c r="B564" s="146" t="s">
        <v>1981</v>
      </c>
      <c r="C564" s="146" t="s">
        <v>1984</v>
      </c>
      <c r="D564" s="146">
        <v>25344</v>
      </c>
      <c r="E564" s="146" t="s">
        <v>4237</v>
      </c>
      <c r="F564" s="146" t="s">
        <v>475</v>
      </c>
    </row>
    <row r="565" spans="1:6" x14ac:dyDescent="0.2">
      <c r="A565" s="146">
        <v>2014</v>
      </c>
      <c r="B565" s="146" t="s">
        <v>1981</v>
      </c>
      <c r="C565" s="146" t="s">
        <v>1984</v>
      </c>
      <c r="D565" s="146">
        <v>3122</v>
      </c>
      <c r="E565" s="146" t="s">
        <v>2162</v>
      </c>
      <c r="F565" s="146" t="s">
        <v>475</v>
      </c>
    </row>
    <row r="566" spans="1:6" x14ac:dyDescent="0.2">
      <c r="A566" s="146">
        <v>2014</v>
      </c>
      <c r="B566" s="146" t="s">
        <v>1981</v>
      </c>
      <c r="C566" s="146" t="s">
        <v>1984</v>
      </c>
      <c r="D566" s="146">
        <v>10000</v>
      </c>
      <c r="E566" s="146" t="s">
        <v>2442</v>
      </c>
      <c r="F566" s="146" t="s">
        <v>475</v>
      </c>
    </row>
    <row r="567" spans="1:6" x14ac:dyDescent="0.2">
      <c r="A567" s="146">
        <v>2014</v>
      </c>
      <c r="B567" s="146" t="s">
        <v>1981</v>
      </c>
      <c r="C567" s="146" t="s">
        <v>1984</v>
      </c>
      <c r="D567" s="146">
        <v>231792.06</v>
      </c>
      <c r="E567" s="146" t="s">
        <v>2015</v>
      </c>
      <c r="F567" s="146" t="s">
        <v>475</v>
      </c>
    </row>
    <row r="568" spans="1:6" x14ac:dyDescent="0.2">
      <c r="A568" s="146">
        <v>2014</v>
      </c>
      <c r="B568" s="146" t="s">
        <v>1981</v>
      </c>
      <c r="C568" s="146" t="s">
        <v>1984</v>
      </c>
      <c r="D568" s="146">
        <v>24478.03</v>
      </c>
      <c r="E568" s="146" t="s">
        <v>2015</v>
      </c>
      <c r="F568" s="146" t="s">
        <v>4238</v>
      </c>
    </row>
    <row r="569" spans="1:6" x14ac:dyDescent="0.2">
      <c r="A569" s="146">
        <v>2014</v>
      </c>
      <c r="B569" s="146" t="s">
        <v>1981</v>
      </c>
      <c r="C569" s="146" t="s">
        <v>1984</v>
      </c>
      <c r="D569" s="146">
        <v>128500</v>
      </c>
      <c r="E569" s="146" t="s">
        <v>2108</v>
      </c>
      <c r="F569" s="146" t="s">
        <v>475</v>
      </c>
    </row>
    <row r="570" spans="1:6" x14ac:dyDescent="0.2">
      <c r="A570" s="146">
        <v>2014</v>
      </c>
      <c r="B570" s="146" t="s">
        <v>1981</v>
      </c>
      <c r="C570" s="146" t="s">
        <v>1984</v>
      </c>
      <c r="D570" s="146">
        <v>9000</v>
      </c>
      <c r="E570" s="146" t="s">
        <v>4239</v>
      </c>
      <c r="F570" s="146" t="s">
        <v>475</v>
      </c>
    </row>
    <row r="571" spans="1:6" x14ac:dyDescent="0.2">
      <c r="A571" s="146">
        <v>2014</v>
      </c>
      <c r="B571" s="146" t="s">
        <v>1981</v>
      </c>
      <c r="C571" s="146" t="s">
        <v>1984</v>
      </c>
      <c r="D571" s="146">
        <v>900</v>
      </c>
      <c r="E571" s="146" t="s">
        <v>3236</v>
      </c>
      <c r="F571" s="146" t="s">
        <v>475</v>
      </c>
    </row>
    <row r="572" spans="1:6" x14ac:dyDescent="0.2">
      <c r="A572" s="146">
        <v>2014</v>
      </c>
      <c r="B572" s="146" t="s">
        <v>1981</v>
      </c>
      <c r="C572" s="146" t="s">
        <v>1984</v>
      </c>
      <c r="D572" s="146">
        <v>13000</v>
      </c>
      <c r="E572" s="146" t="s">
        <v>2429</v>
      </c>
      <c r="F572" s="146" t="s">
        <v>475</v>
      </c>
    </row>
    <row r="573" spans="1:6" x14ac:dyDescent="0.2">
      <c r="A573" s="146">
        <v>2014</v>
      </c>
      <c r="B573" s="146" t="s">
        <v>1981</v>
      </c>
      <c r="C573" s="146" t="s">
        <v>1984</v>
      </c>
      <c r="D573" s="146">
        <v>907.5</v>
      </c>
      <c r="E573" s="146" t="s">
        <v>4240</v>
      </c>
      <c r="F573" s="146" t="s">
        <v>3880</v>
      </c>
    </row>
    <row r="574" spans="1:6" x14ac:dyDescent="0.2">
      <c r="A574" s="146">
        <v>2014</v>
      </c>
      <c r="B574" s="146" t="s">
        <v>1981</v>
      </c>
      <c r="C574" s="146" t="s">
        <v>1984</v>
      </c>
      <c r="D574" s="146">
        <v>3100</v>
      </c>
      <c r="E574" s="146" t="s">
        <v>2943</v>
      </c>
      <c r="F574" s="146" t="s">
        <v>475</v>
      </c>
    </row>
    <row r="575" spans="1:6" x14ac:dyDescent="0.2">
      <c r="A575" s="146">
        <v>2014</v>
      </c>
      <c r="B575" s="146" t="s">
        <v>1981</v>
      </c>
      <c r="C575" s="146" t="s">
        <v>1984</v>
      </c>
      <c r="D575" s="146">
        <v>35641.33</v>
      </c>
      <c r="E575" s="146" t="s">
        <v>4241</v>
      </c>
      <c r="F575" s="146" t="s">
        <v>4242</v>
      </c>
    </row>
    <row r="576" spans="1:6" x14ac:dyDescent="0.2">
      <c r="A576" s="146">
        <v>2014</v>
      </c>
      <c r="B576" s="146" t="s">
        <v>1981</v>
      </c>
      <c r="C576" s="146" t="s">
        <v>1984</v>
      </c>
      <c r="D576" s="146">
        <v>15000</v>
      </c>
      <c r="E576" s="146" t="s">
        <v>2393</v>
      </c>
      <c r="F576" s="146" t="s">
        <v>475</v>
      </c>
    </row>
    <row r="577" spans="1:6" x14ac:dyDescent="0.2">
      <c r="A577" s="146">
        <v>2014</v>
      </c>
      <c r="B577" s="146" t="s">
        <v>1981</v>
      </c>
      <c r="C577" s="146" t="s">
        <v>1984</v>
      </c>
      <c r="D577" s="146">
        <v>3000</v>
      </c>
      <c r="E577" s="146" t="s">
        <v>2886</v>
      </c>
      <c r="F577" s="146" t="s">
        <v>475</v>
      </c>
    </row>
    <row r="578" spans="1:6" x14ac:dyDescent="0.2">
      <c r="A578" s="146">
        <v>2014</v>
      </c>
      <c r="B578" s="146" t="s">
        <v>1981</v>
      </c>
      <c r="C578" s="146" t="s">
        <v>1984</v>
      </c>
      <c r="D578" s="146">
        <v>2000</v>
      </c>
      <c r="E578" s="146" t="s">
        <v>4243</v>
      </c>
      <c r="F578" s="146" t="s">
        <v>475</v>
      </c>
    </row>
    <row r="579" spans="1:6" x14ac:dyDescent="0.2">
      <c r="A579" s="146">
        <v>2014</v>
      </c>
      <c r="B579" s="146" t="s">
        <v>1981</v>
      </c>
      <c r="C579" s="146" t="s">
        <v>1984</v>
      </c>
      <c r="D579" s="146">
        <v>2000</v>
      </c>
      <c r="E579" s="146" t="s">
        <v>3085</v>
      </c>
      <c r="F579" s="146" t="s">
        <v>475</v>
      </c>
    </row>
    <row r="580" spans="1:6" x14ac:dyDescent="0.2">
      <c r="A580" s="146">
        <v>2014</v>
      </c>
      <c r="B580" s="146" t="s">
        <v>1981</v>
      </c>
      <c r="C580" s="146" t="s">
        <v>1984</v>
      </c>
      <c r="D580" s="146">
        <v>8000</v>
      </c>
      <c r="E580" s="146" t="s">
        <v>2722</v>
      </c>
      <c r="F580" s="146" t="s">
        <v>475</v>
      </c>
    </row>
    <row r="581" spans="1:6" x14ac:dyDescent="0.2">
      <c r="A581" s="146">
        <v>2014</v>
      </c>
      <c r="B581" s="146" t="s">
        <v>1981</v>
      </c>
      <c r="C581" s="146" t="s">
        <v>1984</v>
      </c>
      <c r="D581" s="146">
        <v>2500</v>
      </c>
      <c r="E581" s="146" t="s">
        <v>3087</v>
      </c>
      <c r="F581" s="146" t="s">
        <v>475</v>
      </c>
    </row>
    <row r="582" spans="1:6" x14ac:dyDescent="0.2">
      <c r="A582" s="146">
        <v>2014</v>
      </c>
      <c r="B582" s="146" t="s">
        <v>1981</v>
      </c>
      <c r="C582" s="146" t="s">
        <v>1984</v>
      </c>
      <c r="D582" s="146">
        <v>2000</v>
      </c>
      <c r="E582" s="146" t="s">
        <v>3088</v>
      </c>
      <c r="F582" s="146" t="s">
        <v>475</v>
      </c>
    </row>
    <row r="583" spans="1:6" x14ac:dyDescent="0.2">
      <c r="A583" s="146">
        <v>2014</v>
      </c>
      <c r="B583" s="146" t="s">
        <v>1981</v>
      </c>
      <c r="C583" s="146" t="s">
        <v>1984</v>
      </c>
      <c r="D583" s="146">
        <v>1300</v>
      </c>
      <c r="E583" s="146" t="s">
        <v>4244</v>
      </c>
      <c r="F583" s="146" t="s">
        <v>475</v>
      </c>
    </row>
    <row r="584" spans="1:6" x14ac:dyDescent="0.2">
      <c r="A584" s="146">
        <v>2014</v>
      </c>
      <c r="B584" s="146" t="s">
        <v>1981</v>
      </c>
      <c r="C584" s="146" t="s">
        <v>1984</v>
      </c>
      <c r="D584" s="146">
        <v>12620.66</v>
      </c>
      <c r="E584" s="146" t="s">
        <v>4245</v>
      </c>
      <c r="F584" s="146" t="s">
        <v>4246</v>
      </c>
    </row>
    <row r="585" spans="1:6" x14ac:dyDescent="0.2">
      <c r="A585" s="146">
        <v>2014</v>
      </c>
      <c r="B585" s="146" t="s">
        <v>1981</v>
      </c>
      <c r="C585" s="146" t="s">
        <v>1984</v>
      </c>
      <c r="D585" s="146">
        <v>3338.55</v>
      </c>
      <c r="E585" s="146" t="s">
        <v>2837</v>
      </c>
      <c r="F585" s="146" t="s">
        <v>4247</v>
      </c>
    </row>
    <row r="586" spans="1:6" x14ac:dyDescent="0.2">
      <c r="A586" s="146">
        <v>2014</v>
      </c>
      <c r="B586" s="146" t="s">
        <v>1981</v>
      </c>
      <c r="C586" s="146" t="s">
        <v>1984</v>
      </c>
      <c r="D586" s="146">
        <v>1065000</v>
      </c>
      <c r="E586" s="146" t="s">
        <v>4248</v>
      </c>
      <c r="F586" s="146" t="s">
        <v>475</v>
      </c>
    </row>
    <row r="587" spans="1:6" x14ac:dyDescent="0.2">
      <c r="A587" s="146">
        <v>2014</v>
      </c>
      <c r="B587" s="146" t="s">
        <v>1981</v>
      </c>
      <c r="C587" s="146" t="s">
        <v>1984</v>
      </c>
      <c r="D587" s="146">
        <v>85308.7</v>
      </c>
      <c r="E587" s="146" t="s">
        <v>4248</v>
      </c>
      <c r="F587" s="146" t="s">
        <v>4249</v>
      </c>
    </row>
    <row r="588" spans="1:6" x14ac:dyDescent="0.2">
      <c r="A588" s="146">
        <v>2014</v>
      </c>
      <c r="B588" s="146" t="s">
        <v>1981</v>
      </c>
      <c r="C588" s="146" t="s">
        <v>1984</v>
      </c>
      <c r="D588" s="146">
        <v>22000</v>
      </c>
      <c r="E588" s="146" t="s">
        <v>2213</v>
      </c>
      <c r="F588" s="146" t="s">
        <v>475</v>
      </c>
    </row>
    <row r="589" spans="1:6" x14ac:dyDescent="0.2">
      <c r="A589" s="146">
        <v>2014</v>
      </c>
      <c r="B589" s="146" t="s">
        <v>1981</v>
      </c>
      <c r="C589" s="146" t="s">
        <v>1984</v>
      </c>
      <c r="D589" s="146">
        <v>4500</v>
      </c>
      <c r="E589" s="146" t="s">
        <v>4250</v>
      </c>
      <c r="F589" s="146" t="s">
        <v>475</v>
      </c>
    </row>
    <row r="590" spans="1:6" x14ac:dyDescent="0.2">
      <c r="A590" s="146">
        <v>2014</v>
      </c>
      <c r="B590" s="146" t="s">
        <v>1981</v>
      </c>
      <c r="C590" s="146" t="s">
        <v>1984</v>
      </c>
      <c r="D590" s="146">
        <v>20000</v>
      </c>
      <c r="E590" s="146" t="s">
        <v>4251</v>
      </c>
      <c r="F590" s="146" t="s">
        <v>475</v>
      </c>
    </row>
    <row r="591" spans="1:6" x14ac:dyDescent="0.2">
      <c r="A591" s="146">
        <v>2014</v>
      </c>
      <c r="B591" s="146" t="s">
        <v>1981</v>
      </c>
      <c r="C591" s="146" t="s">
        <v>1984</v>
      </c>
      <c r="D591" s="146">
        <v>275</v>
      </c>
      <c r="E591" s="146" t="s">
        <v>2723</v>
      </c>
      <c r="F591" s="146" t="s">
        <v>4252</v>
      </c>
    </row>
    <row r="592" spans="1:6" x14ac:dyDescent="0.2">
      <c r="A592" s="146">
        <v>2014</v>
      </c>
      <c r="B592" s="146" t="s">
        <v>1981</v>
      </c>
      <c r="C592" s="146" t="s">
        <v>1984</v>
      </c>
      <c r="D592" s="146">
        <v>12000</v>
      </c>
      <c r="E592" s="146" t="s">
        <v>4253</v>
      </c>
      <c r="F592" s="146" t="s">
        <v>475</v>
      </c>
    </row>
    <row r="593" spans="1:6" x14ac:dyDescent="0.2">
      <c r="A593" s="146">
        <v>2014</v>
      </c>
      <c r="B593" s="146" t="s">
        <v>1981</v>
      </c>
      <c r="C593" s="146" t="s">
        <v>1984</v>
      </c>
      <c r="D593" s="146">
        <v>1300</v>
      </c>
      <c r="E593" s="146" t="s">
        <v>4254</v>
      </c>
      <c r="F593" s="146" t="s">
        <v>475</v>
      </c>
    </row>
    <row r="594" spans="1:6" x14ac:dyDescent="0.2">
      <c r="A594" s="146">
        <v>2014</v>
      </c>
      <c r="B594" s="146" t="s">
        <v>1981</v>
      </c>
      <c r="C594" s="146" t="s">
        <v>1984</v>
      </c>
      <c r="D594" s="146">
        <v>5000</v>
      </c>
      <c r="E594" s="146" t="s">
        <v>4255</v>
      </c>
      <c r="F594" s="146" t="s">
        <v>475</v>
      </c>
    </row>
    <row r="595" spans="1:6" x14ac:dyDescent="0.2">
      <c r="A595" s="146">
        <v>2014</v>
      </c>
      <c r="B595" s="146" t="s">
        <v>1981</v>
      </c>
      <c r="C595" s="146" t="s">
        <v>1984</v>
      </c>
      <c r="D595" s="146">
        <v>16000</v>
      </c>
      <c r="E595" s="146" t="s">
        <v>2350</v>
      </c>
      <c r="F595" s="146" t="s">
        <v>475</v>
      </c>
    </row>
    <row r="596" spans="1:6" x14ac:dyDescent="0.2">
      <c r="A596" s="146">
        <v>2014</v>
      </c>
      <c r="B596" s="146" t="s">
        <v>1981</v>
      </c>
      <c r="C596" s="146" t="s">
        <v>1984</v>
      </c>
      <c r="D596" s="146">
        <v>35000</v>
      </c>
      <c r="E596" s="146" t="s">
        <v>2251</v>
      </c>
      <c r="F596" s="146" t="s">
        <v>475</v>
      </c>
    </row>
    <row r="597" spans="1:6" x14ac:dyDescent="0.2">
      <c r="A597" s="146">
        <v>2014</v>
      </c>
      <c r="B597" s="146" t="s">
        <v>1981</v>
      </c>
      <c r="C597" s="146" t="s">
        <v>1984</v>
      </c>
      <c r="D597" s="146">
        <v>5000</v>
      </c>
      <c r="E597" s="146" t="s">
        <v>4256</v>
      </c>
      <c r="F597" s="146" t="s">
        <v>475</v>
      </c>
    </row>
    <row r="598" spans="1:6" x14ac:dyDescent="0.2">
      <c r="A598" s="146">
        <v>2014</v>
      </c>
      <c r="B598" s="146" t="s">
        <v>1981</v>
      </c>
      <c r="C598" s="146" t="s">
        <v>1984</v>
      </c>
      <c r="D598" s="146">
        <v>135000</v>
      </c>
      <c r="E598" s="146" t="s">
        <v>4257</v>
      </c>
      <c r="F598" s="146" t="s">
        <v>475</v>
      </c>
    </row>
    <row r="599" spans="1:6" x14ac:dyDescent="0.2">
      <c r="A599" s="146">
        <v>2014</v>
      </c>
      <c r="B599" s="146" t="s">
        <v>1981</v>
      </c>
      <c r="C599" s="146" t="s">
        <v>1984</v>
      </c>
      <c r="D599" s="146">
        <v>39060.35</v>
      </c>
      <c r="E599" s="146" t="s">
        <v>4257</v>
      </c>
      <c r="F599" s="146" t="s">
        <v>4258</v>
      </c>
    </row>
    <row r="600" spans="1:6" x14ac:dyDescent="0.2">
      <c r="A600" s="146">
        <v>2014</v>
      </c>
      <c r="B600" s="146" t="s">
        <v>1981</v>
      </c>
      <c r="C600" s="146" t="s">
        <v>1984</v>
      </c>
      <c r="D600" s="146">
        <v>8000</v>
      </c>
      <c r="E600" s="146" t="s">
        <v>4259</v>
      </c>
      <c r="F600" s="146" t="s">
        <v>475</v>
      </c>
    </row>
    <row r="601" spans="1:6" x14ac:dyDescent="0.2">
      <c r="A601" s="146">
        <v>2014</v>
      </c>
      <c r="B601" s="146" t="s">
        <v>1981</v>
      </c>
      <c r="C601" s="146" t="s">
        <v>1984</v>
      </c>
      <c r="D601" s="146">
        <v>15000</v>
      </c>
      <c r="E601" s="146" t="s">
        <v>2579</v>
      </c>
      <c r="F601" s="146" t="s">
        <v>475</v>
      </c>
    </row>
    <row r="602" spans="1:6" x14ac:dyDescent="0.2">
      <c r="A602" s="146">
        <v>2014</v>
      </c>
      <c r="B602" s="146" t="s">
        <v>1981</v>
      </c>
      <c r="C602" s="146" t="s">
        <v>1984</v>
      </c>
      <c r="D602" s="146">
        <v>10000</v>
      </c>
      <c r="E602" s="146" t="s">
        <v>4260</v>
      </c>
      <c r="F602" s="146" t="s">
        <v>475</v>
      </c>
    </row>
    <row r="603" spans="1:6" x14ac:dyDescent="0.2">
      <c r="A603" s="146">
        <v>2014</v>
      </c>
      <c r="B603" s="146" t="s">
        <v>1981</v>
      </c>
      <c r="C603" s="146" t="s">
        <v>1984</v>
      </c>
      <c r="D603" s="146">
        <v>11000</v>
      </c>
      <c r="E603" s="146" t="s">
        <v>2521</v>
      </c>
      <c r="F603" s="146" t="s">
        <v>475</v>
      </c>
    </row>
    <row r="604" spans="1:6" x14ac:dyDescent="0.2">
      <c r="A604" s="146">
        <v>2014</v>
      </c>
      <c r="B604" s="146" t="s">
        <v>1981</v>
      </c>
      <c r="C604" s="146" t="s">
        <v>1984</v>
      </c>
      <c r="D604" s="146">
        <v>10381.450000000001</v>
      </c>
      <c r="E604" s="146" t="s">
        <v>4261</v>
      </c>
      <c r="F604" s="146" t="s">
        <v>4262</v>
      </c>
    </row>
    <row r="605" spans="1:6" x14ac:dyDescent="0.2">
      <c r="A605" s="146">
        <v>2014</v>
      </c>
      <c r="B605" s="146" t="s">
        <v>1981</v>
      </c>
      <c r="C605" s="146" t="s">
        <v>1984</v>
      </c>
      <c r="D605" s="146">
        <v>5000</v>
      </c>
      <c r="E605" s="146" t="s">
        <v>2298</v>
      </c>
      <c r="F605" s="146" t="s">
        <v>475</v>
      </c>
    </row>
    <row r="606" spans="1:6" x14ac:dyDescent="0.2">
      <c r="A606" s="146">
        <v>2014</v>
      </c>
      <c r="B606" s="146" t="s">
        <v>1981</v>
      </c>
      <c r="C606" s="146" t="s">
        <v>1984</v>
      </c>
      <c r="D606" s="146">
        <v>14000</v>
      </c>
      <c r="E606" s="146" t="s">
        <v>2806</v>
      </c>
      <c r="F606" s="146" t="s">
        <v>475</v>
      </c>
    </row>
    <row r="607" spans="1:6" x14ac:dyDescent="0.2">
      <c r="A607" s="146">
        <v>2014</v>
      </c>
      <c r="B607" s="146" t="s">
        <v>1981</v>
      </c>
      <c r="C607" s="146" t="s">
        <v>1984</v>
      </c>
      <c r="D607" s="146">
        <v>3000</v>
      </c>
      <c r="E607" s="146" t="s">
        <v>3229</v>
      </c>
      <c r="F607" s="146" t="s">
        <v>475</v>
      </c>
    </row>
    <row r="608" spans="1:6" x14ac:dyDescent="0.2">
      <c r="A608" s="146">
        <v>2014</v>
      </c>
      <c r="B608" s="146" t="s">
        <v>1981</v>
      </c>
      <c r="C608" s="146" t="s">
        <v>1984</v>
      </c>
      <c r="D608" s="146">
        <v>8000</v>
      </c>
      <c r="E608" s="146" t="s">
        <v>4263</v>
      </c>
      <c r="F608" s="146" t="s">
        <v>475</v>
      </c>
    </row>
    <row r="609" spans="1:6" x14ac:dyDescent="0.2">
      <c r="A609" s="146">
        <v>2014</v>
      </c>
      <c r="B609" s="146" t="s">
        <v>1981</v>
      </c>
      <c r="C609" s="146" t="s">
        <v>1984</v>
      </c>
      <c r="D609" s="146">
        <v>4536.1899999999996</v>
      </c>
      <c r="E609" s="146" t="s">
        <v>4264</v>
      </c>
      <c r="F609" s="146" t="s">
        <v>3909</v>
      </c>
    </row>
    <row r="610" spans="1:6" x14ac:dyDescent="0.2">
      <c r="A610" s="146">
        <v>2014</v>
      </c>
      <c r="B610" s="146" t="s">
        <v>1981</v>
      </c>
      <c r="C610" s="146" t="s">
        <v>1984</v>
      </c>
      <c r="D610" s="146">
        <v>2000</v>
      </c>
      <c r="E610" s="146" t="s">
        <v>4265</v>
      </c>
      <c r="F610" s="146" t="s">
        <v>475</v>
      </c>
    </row>
    <row r="611" spans="1:6" x14ac:dyDescent="0.2">
      <c r="A611" s="146">
        <v>2014</v>
      </c>
      <c r="B611" s="146" t="s">
        <v>1981</v>
      </c>
      <c r="C611" s="146" t="s">
        <v>1984</v>
      </c>
      <c r="D611" s="146">
        <v>10000</v>
      </c>
      <c r="E611" s="146" t="s">
        <v>4266</v>
      </c>
      <c r="F611" s="146" t="s">
        <v>475</v>
      </c>
    </row>
    <row r="612" spans="1:6" x14ac:dyDescent="0.2">
      <c r="A612" s="146">
        <v>2014</v>
      </c>
      <c r="B612" s="146" t="s">
        <v>1981</v>
      </c>
      <c r="C612" s="146" t="s">
        <v>1984</v>
      </c>
      <c r="D612" s="146">
        <v>924</v>
      </c>
      <c r="E612" s="146" t="s">
        <v>4267</v>
      </c>
      <c r="F612" s="146" t="s">
        <v>3880</v>
      </c>
    </row>
    <row r="613" spans="1:6" x14ac:dyDescent="0.2">
      <c r="A613" s="146">
        <v>2014</v>
      </c>
      <c r="B613" s="146" t="s">
        <v>1981</v>
      </c>
      <c r="C613" s="146" t="s">
        <v>1984</v>
      </c>
      <c r="D613" s="146">
        <v>723582.78</v>
      </c>
      <c r="E613" s="146" t="s">
        <v>4268</v>
      </c>
      <c r="F613" s="146" t="s">
        <v>4269</v>
      </c>
    </row>
    <row r="614" spans="1:6" x14ac:dyDescent="0.2">
      <c r="A614" s="146">
        <v>2014</v>
      </c>
      <c r="B614" s="146" t="s">
        <v>1981</v>
      </c>
      <c r="C614" s="146" t="s">
        <v>1984</v>
      </c>
      <c r="D614" s="146">
        <v>5300</v>
      </c>
      <c r="E614" s="146" t="s">
        <v>4270</v>
      </c>
      <c r="F614" s="146" t="s">
        <v>475</v>
      </c>
    </row>
    <row r="615" spans="1:6" x14ac:dyDescent="0.2">
      <c r="A615" s="146">
        <v>2014</v>
      </c>
      <c r="B615" s="146" t="s">
        <v>1981</v>
      </c>
      <c r="C615" s="146" t="s">
        <v>1984</v>
      </c>
      <c r="D615" s="146">
        <v>3200</v>
      </c>
      <c r="E615" s="146" t="s">
        <v>4271</v>
      </c>
      <c r="F615" s="146" t="s">
        <v>475</v>
      </c>
    </row>
    <row r="616" spans="1:6" x14ac:dyDescent="0.2">
      <c r="A616" s="146">
        <v>2014</v>
      </c>
      <c r="B616" s="146" t="s">
        <v>1981</v>
      </c>
      <c r="C616" s="146" t="s">
        <v>1984</v>
      </c>
      <c r="D616" s="146">
        <v>1352800</v>
      </c>
      <c r="E616" s="146" t="s">
        <v>1999</v>
      </c>
      <c r="F616" s="146" t="s">
        <v>475</v>
      </c>
    </row>
    <row r="617" spans="1:6" x14ac:dyDescent="0.2">
      <c r="A617" s="146">
        <v>2014</v>
      </c>
      <c r="B617" s="146" t="s">
        <v>1981</v>
      </c>
      <c r="C617" s="146" t="s">
        <v>1984</v>
      </c>
      <c r="D617" s="146">
        <v>1010000</v>
      </c>
      <c r="E617" s="146" t="s">
        <v>2008</v>
      </c>
      <c r="F617" s="146" t="s">
        <v>475</v>
      </c>
    </row>
    <row r="618" spans="1:6" x14ac:dyDescent="0.2">
      <c r="A618" s="146">
        <v>2014</v>
      </c>
      <c r="B618" s="146" t="s">
        <v>1981</v>
      </c>
      <c r="C618" s="146" t="s">
        <v>1984</v>
      </c>
      <c r="D618" s="146">
        <v>100000</v>
      </c>
      <c r="E618" s="146" t="s">
        <v>4272</v>
      </c>
      <c r="F618" s="146" t="s">
        <v>475</v>
      </c>
    </row>
    <row r="619" spans="1:6" x14ac:dyDescent="0.2">
      <c r="A619" s="146">
        <v>2014</v>
      </c>
      <c r="B619" s="146" t="s">
        <v>1981</v>
      </c>
      <c r="C619" s="146" t="s">
        <v>1984</v>
      </c>
      <c r="D619" s="146">
        <v>800</v>
      </c>
      <c r="E619" s="146" t="s">
        <v>4273</v>
      </c>
      <c r="F619" s="146" t="s">
        <v>4274</v>
      </c>
    </row>
    <row r="620" spans="1:6" x14ac:dyDescent="0.2">
      <c r="A620" s="146">
        <v>2014</v>
      </c>
      <c r="B620" s="146" t="s">
        <v>1981</v>
      </c>
      <c r="C620" s="146" t="s">
        <v>1984</v>
      </c>
      <c r="D620" s="146">
        <v>3000</v>
      </c>
      <c r="E620" s="146" t="s">
        <v>2888</v>
      </c>
      <c r="F620" s="146" t="s">
        <v>475</v>
      </c>
    </row>
    <row r="621" spans="1:6" x14ac:dyDescent="0.2">
      <c r="A621" s="146">
        <v>2014</v>
      </c>
      <c r="B621" s="146" t="s">
        <v>1981</v>
      </c>
      <c r="C621" s="146" t="s">
        <v>1984</v>
      </c>
      <c r="D621" s="146">
        <v>35731</v>
      </c>
      <c r="E621" s="146" t="s">
        <v>2311</v>
      </c>
      <c r="F621" s="146" t="s">
        <v>475</v>
      </c>
    </row>
    <row r="622" spans="1:6" x14ac:dyDescent="0.2">
      <c r="A622" s="146">
        <v>2014</v>
      </c>
      <c r="B622" s="146" t="s">
        <v>1981</v>
      </c>
      <c r="C622" s="146" t="s">
        <v>1984</v>
      </c>
      <c r="D622" s="146">
        <v>10000</v>
      </c>
      <c r="E622" s="146" t="s">
        <v>2556</v>
      </c>
      <c r="F622" s="146" t="s">
        <v>475</v>
      </c>
    </row>
    <row r="623" spans="1:6" x14ac:dyDescent="0.2">
      <c r="A623" s="146">
        <v>2014</v>
      </c>
      <c r="B623" s="146" t="s">
        <v>1981</v>
      </c>
      <c r="C623" s="146" t="s">
        <v>1984</v>
      </c>
      <c r="D623" s="146">
        <v>30000</v>
      </c>
      <c r="E623" s="146" t="s">
        <v>4275</v>
      </c>
      <c r="F623" s="146" t="s">
        <v>475</v>
      </c>
    </row>
    <row r="624" spans="1:6" x14ac:dyDescent="0.2">
      <c r="A624" s="146">
        <v>2014</v>
      </c>
      <c r="B624" s="146" t="s">
        <v>1981</v>
      </c>
      <c r="C624" s="146" t="s">
        <v>1984</v>
      </c>
      <c r="D624" s="146">
        <v>990.38</v>
      </c>
      <c r="E624" s="146" t="s">
        <v>4276</v>
      </c>
      <c r="F624" s="146" t="s">
        <v>4277</v>
      </c>
    </row>
    <row r="625" spans="1:6" x14ac:dyDescent="0.2">
      <c r="A625" s="146">
        <v>2014</v>
      </c>
      <c r="B625" s="146" t="s">
        <v>1981</v>
      </c>
      <c r="C625" s="146" t="s">
        <v>1984</v>
      </c>
      <c r="D625" s="146">
        <v>2000</v>
      </c>
      <c r="E625" s="146" t="s">
        <v>855</v>
      </c>
      <c r="F625" s="146" t="s">
        <v>475</v>
      </c>
    </row>
    <row r="626" spans="1:6" x14ac:dyDescent="0.2">
      <c r="A626" s="146">
        <v>2014</v>
      </c>
      <c r="B626" s="146" t="s">
        <v>1981</v>
      </c>
      <c r="C626" s="146" t="s">
        <v>1984</v>
      </c>
      <c r="D626" s="146">
        <v>1279744.5900000001</v>
      </c>
      <c r="E626" s="146" t="s">
        <v>4278</v>
      </c>
      <c r="F626" s="146" t="s">
        <v>475</v>
      </c>
    </row>
    <row r="627" spans="1:6" x14ac:dyDescent="0.2">
      <c r="A627" s="146">
        <v>2014</v>
      </c>
      <c r="B627" s="146" t="s">
        <v>1981</v>
      </c>
      <c r="C627" s="146" t="s">
        <v>1984</v>
      </c>
      <c r="D627" s="146">
        <v>2000</v>
      </c>
      <c r="E627" s="146" t="s">
        <v>4279</v>
      </c>
      <c r="F627" s="146" t="s">
        <v>475</v>
      </c>
    </row>
    <row r="628" spans="1:6" x14ac:dyDescent="0.2">
      <c r="A628" s="146">
        <v>2014</v>
      </c>
      <c r="B628" s="146" t="s">
        <v>1981</v>
      </c>
      <c r="C628" s="146" t="s">
        <v>1984</v>
      </c>
      <c r="D628" s="146">
        <v>116715</v>
      </c>
      <c r="E628" s="146" t="s">
        <v>2114</v>
      </c>
      <c r="F628" s="146" t="s">
        <v>475</v>
      </c>
    </row>
    <row r="629" spans="1:6" x14ac:dyDescent="0.2">
      <c r="A629" s="146">
        <v>2014</v>
      </c>
      <c r="B629" s="146" t="s">
        <v>1981</v>
      </c>
      <c r="C629" s="146" t="s">
        <v>1984</v>
      </c>
      <c r="D629" s="146">
        <v>15000</v>
      </c>
      <c r="E629" s="146" t="s">
        <v>2557</v>
      </c>
      <c r="F629" s="146" t="s">
        <v>475</v>
      </c>
    </row>
    <row r="630" spans="1:6" x14ac:dyDescent="0.2">
      <c r="A630" s="146">
        <v>2014</v>
      </c>
      <c r="B630" s="146" t="s">
        <v>1981</v>
      </c>
      <c r="C630" s="146" t="s">
        <v>1984</v>
      </c>
      <c r="D630" s="146">
        <v>15000</v>
      </c>
      <c r="E630" s="146" t="s">
        <v>2406</v>
      </c>
      <c r="F630" s="146" t="s">
        <v>475</v>
      </c>
    </row>
    <row r="631" spans="1:6" x14ac:dyDescent="0.2">
      <c r="A631" s="146">
        <v>2014</v>
      </c>
      <c r="B631" s="146" t="s">
        <v>1981</v>
      </c>
      <c r="C631" s="146" t="s">
        <v>1984</v>
      </c>
      <c r="D631" s="146">
        <v>747</v>
      </c>
      <c r="E631" s="146" t="s">
        <v>2406</v>
      </c>
      <c r="F631" s="146" t="s">
        <v>3880</v>
      </c>
    </row>
    <row r="632" spans="1:6" x14ac:dyDescent="0.2">
      <c r="A632" s="146">
        <v>2014</v>
      </c>
      <c r="B632" s="146" t="s">
        <v>1981</v>
      </c>
      <c r="C632" s="146" t="s">
        <v>1984</v>
      </c>
      <c r="D632" s="146">
        <v>1500</v>
      </c>
      <c r="E632" s="146" t="s">
        <v>3089</v>
      </c>
      <c r="F632" s="146" t="s">
        <v>475</v>
      </c>
    </row>
    <row r="633" spans="1:6" x14ac:dyDescent="0.2">
      <c r="A633" s="146">
        <v>2014</v>
      </c>
      <c r="B633" s="146" t="s">
        <v>1981</v>
      </c>
      <c r="C633" s="146" t="s">
        <v>1984</v>
      </c>
      <c r="D633" s="146">
        <v>2000</v>
      </c>
      <c r="E633" s="146" t="s">
        <v>4280</v>
      </c>
      <c r="F633" s="146" t="s">
        <v>475</v>
      </c>
    </row>
    <row r="634" spans="1:6" x14ac:dyDescent="0.2">
      <c r="A634" s="146">
        <v>2014</v>
      </c>
      <c r="B634" s="146" t="s">
        <v>1981</v>
      </c>
      <c r="C634" s="146" t="s">
        <v>1984</v>
      </c>
      <c r="D634" s="146">
        <v>1000</v>
      </c>
      <c r="E634" s="146" t="s">
        <v>3177</v>
      </c>
      <c r="F634" s="146" t="s">
        <v>475</v>
      </c>
    </row>
    <row r="635" spans="1:6" x14ac:dyDescent="0.2">
      <c r="A635" s="146">
        <v>2014</v>
      </c>
      <c r="B635" s="146" t="s">
        <v>1981</v>
      </c>
      <c r="C635" s="146" t="s">
        <v>1984</v>
      </c>
      <c r="D635" s="146">
        <v>4521.67</v>
      </c>
      <c r="E635" s="146" t="s">
        <v>4281</v>
      </c>
      <c r="F635" s="146" t="s">
        <v>4282</v>
      </c>
    </row>
    <row r="636" spans="1:6" x14ac:dyDescent="0.2">
      <c r="A636" s="146">
        <v>2014</v>
      </c>
      <c r="B636" s="146" t="s">
        <v>1981</v>
      </c>
      <c r="C636" s="146" t="s">
        <v>1984</v>
      </c>
      <c r="D636" s="146">
        <v>18000</v>
      </c>
      <c r="E636" s="146" t="s">
        <v>4283</v>
      </c>
      <c r="F636" s="146" t="s">
        <v>475</v>
      </c>
    </row>
    <row r="637" spans="1:6" x14ac:dyDescent="0.2">
      <c r="A637" s="146">
        <v>2014</v>
      </c>
      <c r="B637" s="146" t="s">
        <v>1981</v>
      </c>
      <c r="C637" s="146" t="s">
        <v>1984</v>
      </c>
      <c r="D637" s="146">
        <v>23000</v>
      </c>
      <c r="E637" s="146" t="s">
        <v>2283</v>
      </c>
      <c r="F637" s="146" t="s">
        <v>475</v>
      </c>
    </row>
    <row r="638" spans="1:6" x14ac:dyDescent="0.2">
      <c r="A638" s="146">
        <v>2014</v>
      </c>
      <c r="B638" s="146" t="s">
        <v>1981</v>
      </c>
      <c r="C638" s="146" t="s">
        <v>1984</v>
      </c>
      <c r="D638" s="146">
        <v>7000</v>
      </c>
      <c r="E638" s="146" t="s">
        <v>4284</v>
      </c>
      <c r="F638" s="146" t="s">
        <v>475</v>
      </c>
    </row>
    <row r="639" spans="1:6" x14ac:dyDescent="0.2">
      <c r="A639" s="146">
        <v>2014</v>
      </c>
      <c r="B639" s="146" t="s">
        <v>1981</v>
      </c>
      <c r="C639" s="146" t="s">
        <v>1984</v>
      </c>
      <c r="D639" s="146">
        <v>2000</v>
      </c>
      <c r="E639" s="146" t="s">
        <v>3023</v>
      </c>
      <c r="F639" s="146" t="s">
        <v>475</v>
      </c>
    </row>
    <row r="640" spans="1:6" x14ac:dyDescent="0.2">
      <c r="A640" s="146">
        <v>2014</v>
      </c>
      <c r="B640" s="146" t="s">
        <v>1981</v>
      </c>
      <c r="C640" s="146" t="s">
        <v>1984</v>
      </c>
      <c r="D640" s="146">
        <v>2000</v>
      </c>
      <c r="E640" s="146" t="s">
        <v>4285</v>
      </c>
      <c r="F640" s="146" t="s">
        <v>475</v>
      </c>
    </row>
    <row r="641" spans="1:6" x14ac:dyDescent="0.2">
      <c r="A641" s="146">
        <v>2014</v>
      </c>
      <c r="B641" s="146" t="s">
        <v>1981</v>
      </c>
      <c r="C641" s="146" t="s">
        <v>1984</v>
      </c>
      <c r="D641" s="146">
        <v>1200</v>
      </c>
      <c r="E641" s="146" t="s">
        <v>2310</v>
      </c>
      <c r="F641" s="146" t="s">
        <v>475</v>
      </c>
    </row>
    <row r="642" spans="1:6" x14ac:dyDescent="0.2">
      <c r="A642" s="146">
        <v>2014</v>
      </c>
      <c r="B642" s="146" t="s">
        <v>1981</v>
      </c>
      <c r="C642" s="146" t="s">
        <v>1984</v>
      </c>
      <c r="D642" s="146">
        <v>1000</v>
      </c>
      <c r="E642" s="146" t="s">
        <v>4286</v>
      </c>
      <c r="F642" s="146" t="s">
        <v>475</v>
      </c>
    </row>
    <row r="643" spans="1:6" x14ac:dyDescent="0.2">
      <c r="A643" s="146">
        <v>2014</v>
      </c>
      <c r="B643" s="146" t="s">
        <v>1981</v>
      </c>
      <c r="C643" s="146" t="s">
        <v>1984</v>
      </c>
      <c r="D643" s="146">
        <v>495</v>
      </c>
      <c r="E643" s="146" t="s">
        <v>4287</v>
      </c>
      <c r="F643" s="146" t="s">
        <v>4288</v>
      </c>
    </row>
    <row r="644" spans="1:6" x14ac:dyDescent="0.2">
      <c r="A644" s="146">
        <v>2014</v>
      </c>
      <c r="B644" s="146" t="s">
        <v>1981</v>
      </c>
      <c r="C644" s="146" t="s">
        <v>1984</v>
      </c>
      <c r="D644" s="146">
        <v>93400</v>
      </c>
      <c r="E644" s="146" t="s">
        <v>2120</v>
      </c>
      <c r="F644" s="146" t="s">
        <v>475</v>
      </c>
    </row>
    <row r="645" spans="1:6" x14ac:dyDescent="0.2">
      <c r="A645" s="146">
        <v>2014</v>
      </c>
      <c r="B645" s="146" t="s">
        <v>1981</v>
      </c>
      <c r="C645" s="146" t="s">
        <v>1984</v>
      </c>
      <c r="D645" s="146">
        <v>40824</v>
      </c>
      <c r="E645" s="146" t="s">
        <v>4289</v>
      </c>
      <c r="F645" s="146" t="s">
        <v>475</v>
      </c>
    </row>
    <row r="646" spans="1:6" x14ac:dyDescent="0.2">
      <c r="A646" s="146">
        <v>2014</v>
      </c>
      <c r="B646" s="146" t="s">
        <v>1981</v>
      </c>
      <c r="C646" s="146" t="s">
        <v>1984</v>
      </c>
      <c r="D646" s="146">
        <v>1035</v>
      </c>
      <c r="E646" s="146" t="s">
        <v>4290</v>
      </c>
      <c r="F646" s="146" t="s">
        <v>4291</v>
      </c>
    </row>
    <row r="647" spans="1:6" x14ac:dyDescent="0.2">
      <c r="A647" s="146">
        <v>2014</v>
      </c>
      <c r="B647" s="146" t="s">
        <v>1981</v>
      </c>
      <c r="C647" s="146" t="s">
        <v>1984</v>
      </c>
      <c r="D647" s="146">
        <v>5000</v>
      </c>
      <c r="E647" s="146" t="s">
        <v>4292</v>
      </c>
      <c r="F647" s="146" t="s">
        <v>475</v>
      </c>
    </row>
    <row r="648" spans="1:6" x14ac:dyDescent="0.2">
      <c r="A648" s="146">
        <v>2014</v>
      </c>
      <c r="B648" s="146" t="s">
        <v>1981</v>
      </c>
      <c r="C648" s="146" t="s">
        <v>1984</v>
      </c>
      <c r="D648" s="146">
        <v>87900</v>
      </c>
      <c r="E648" s="146" t="s">
        <v>4293</v>
      </c>
      <c r="F648" s="146" t="s">
        <v>4294</v>
      </c>
    </row>
    <row r="649" spans="1:6" x14ac:dyDescent="0.2">
      <c r="A649" s="146">
        <v>2014</v>
      </c>
      <c r="B649" s="146" t="s">
        <v>1981</v>
      </c>
      <c r="C649" s="146" t="s">
        <v>1984</v>
      </c>
      <c r="D649" s="146">
        <v>7000</v>
      </c>
      <c r="E649" s="146" t="s">
        <v>4295</v>
      </c>
      <c r="F649" s="146" t="s">
        <v>475</v>
      </c>
    </row>
    <row r="650" spans="1:6" x14ac:dyDescent="0.2">
      <c r="A650" s="146">
        <v>2014</v>
      </c>
      <c r="B650" s="146" t="s">
        <v>1981</v>
      </c>
      <c r="C650" s="146" t="s">
        <v>1984</v>
      </c>
      <c r="D650" s="146">
        <v>13000</v>
      </c>
      <c r="E650" s="146" t="s">
        <v>4296</v>
      </c>
      <c r="F650" s="146" t="s">
        <v>475</v>
      </c>
    </row>
    <row r="651" spans="1:6" x14ac:dyDescent="0.2">
      <c r="A651" s="146">
        <v>2014</v>
      </c>
      <c r="B651" s="146" t="s">
        <v>1981</v>
      </c>
      <c r="C651" s="146" t="s">
        <v>1984</v>
      </c>
      <c r="D651" s="146">
        <v>100000</v>
      </c>
      <c r="E651" s="146" t="s">
        <v>2139</v>
      </c>
      <c r="F651" s="146" t="s">
        <v>475</v>
      </c>
    </row>
    <row r="652" spans="1:6" x14ac:dyDescent="0.2">
      <c r="A652" s="146">
        <v>2014</v>
      </c>
      <c r="B652" s="146" t="s">
        <v>1981</v>
      </c>
      <c r="C652" s="146" t="s">
        <v>1984</v>
      </c>
      <c r="D652" s="146">
        <v>81720</v>
      </c>
      <c r="E652" s="146" t="s">
        <v>2139</v>
      </c>
      <c r="F652" s="146" t="s">
        <v>4297</v>
      </c>
    </row>
    <row r="653" spans="1:6" x14ac:dyDescent="0.2">
      <c r="A653" s="146">
        <v>2014</v>
      </c>
      <c r="B653" s="146" t="s">
        <v>1981</v>
      </c>
      <c r="C653" s="146" t="s">
        <v>1984</v>
      </c>
      <c r="D653" s="146">
        <v>2300</v>
      </c>
      <c r="E653" s="146" t="s">
        <v>4298</v>
      </c>
      <c r="F653" s="146" t="s">
        <v>475</v>
      </c>
    </row>
    <row r="654" spans="1:6" x14ac:dyDescent="0.2">
      <c r="A654" s="146">
        <v>2014</v>
      </c>
      <c r="B654" s="146" t="s">
        <v>1981</v>
      </c>
      <c r="C654" s="146" t="s">
        <v>1984</v>
      </c>
      <c r="D654" s="146">
        <v>7800</v>
      </c>
      <c r="E654" s="146" t="s">
        <v>2944</v>
      </c>
      <c r="F654" s="146" t="s">
        <v>475</v>
      </c>
    </row>
    <row r="655" spans="1:6" x14ac:dyDescent="0.2">
      <c r="A655" s="146">
        <v>2014</v>
      </c>
      <c r="B655" s="146" t="s">
        <v>1981</v>
      </c>
      <c r="C655" s="146" t="s">
        <v>1984</v>
      </c>
      <c r="D655" s="146">
        <v>40000</v>
      </c>
      <c r="E655" s="146" t="s">
        <v>4299</v>
      </c>
      <c r="F655" s="146" t="s">
        <v>475</v>
      </c>
    </row>
    <row r="656" spans="1:6" x14ac:dyDescent="0.2">
      <c r="A656" s="146">
        <v>2014</v>
      </c>
      <c r="B656" s="146" t="s">
        <v>1981</v>
      </c>
      <c r="C656" s="146" t="s">
        <v>1984</v>
      </c>
      <c r="D656" s="146">
        <v>3490</v>
      </c>
      <c r="E656" s="146" t="s">
        <v>4300</v>
      </c>
      <c r="F656" s="146" t="s">
        <v>475</v>
      </c>
    </row>
    <row r="657" spans="1:6" x14ac:dyDescent="0.2">
      <c r="A657" s="146">
        <v>2014</v>
      </c>
      <c r="B657" s="146" t="s">
        <v>1981</v>
      </c>
      <c r="C657" s="146" t="s">
        <v>1984</v>
      </c>
      <c r="D657" s="146">
        <v>170000</v>
      </c>
      <c r="E657" s="146" t="s">
        <v>2044</v>
      </c>
      <c r="F657" s="146" t="s">
        <v>475</v>
      </c>
    </row>
    <row r="658" spans="1:6" x14ac:dyDescent="0.2">
      <c r="A658" s="146">
        <v>2014</v>
      </c>
      <c r="B658" s="146" t="s">
        <v>1981</v>
      </c>
      <c r="C658" s="146" t="s">
        <v>1984</v>
      </c>
      <c r="D658" s="146">
        <v>100000</v>
      </c>
      <c r="E658" s="146" t="s">
        <v>4301</v>
      </c>
      <c r="F658" s="146" t="s">
        <v>475</v>
      </c>
    </row>
    <row r="659" spans="1:6" x14ac:dyDescent="0.2">
      <c r="A659" s="146">
        <v>2014</v>
      </c>
      <c r="B659" s="146" t="s">
        <v>1981</v>
      </c>
      <c r="C659" s="146" t="s">
        <v>1984</v>
      </c>
      <c r="D659" s="146">
        <v>1800</v>
      </c>
      <c r="E659" s="146" t="s">
        <v>4302</v>
      </c>
      <c r="F659" s="146" t="s">
        <v>475</v>
      </c>
    </row>
    <row r="660" spans="1:6" x14ac:dyDescent="0.2">
      <c r="A660" s="146">
        <v>2014</v>
      </c>
      <c r="B660" s="146" t="s">
        <v>1981</v>
      </c>
      <c r="C660" s="146" t="s">
        <v>1984</v>
      </c>
      <c r="D660" s="146">
        <v>42000</v>
      </c>
      <c r="E660" s="146" t="s">
        <v>2307</v>
      </c>
      <c r="F660" s="146" t="s">
        <v>475</v>
      </c>
    </row>
    <row r="661" spans="1:6" x14ac:dyDescent="0.2">
      <c r="A661" s="146">
        <v>2014</v>
      </c>
      <c r="B661" s="146" t="s">
        <v>1981</v>
      </c>
      <c r="C661" s="146" t="s">
        <v>1984</v>
      </c>
      <c r="D661" s="146">
        <v>2700</v>
      </c>
      <c r="E661" s="146" t="s">
        <v>3090</v>
      </c>
      <c r="F661" s="146" t="s">
        <v>475</v>
      </c>
    </row>
    <row r="662" spans="1:6" x14ac:dyDescent="0.2">
      <c r="A662" s="146">
        <v>2014</v>
      </c>
      <c r="B662" s="146" t="s">
        <v>1981</v>
      </c>
      <c r="C662" s="146" t="s">
        <v>1984</v>
      </c>
      <c r="D662" s="146">
        <v>2000</v>
      </c>
      <c r="E662" s="146" t="s">
        <v>4303</v>
      </c>
      <c r="F662" s="146" t="s">
        <v>475</v>
      </c>
    </row>
    <row r="663" spans="1:6" x14ac:dyDescent="0.2">
      <c r="A663" s="146">
        <v>2014</v>
      </c>
      <c r="B663" s="146" t="s">
        <v>1981</v>
      </c>
      <c r="C663" s="146" t="s">
        <v>1984</v>
      </c>
      <c r="D663" s="146">
        <v>6000</v>
      </c>
      <c r="E663" s="146" t="s">
        <v>4304</v>
      </c>
      <c r="F663" s="146" t="s">
        <v>475</v>
      </c>
    </row>
    <row r="664" spans="1:6" x14ac:dyDescent="0.2">
      <c r="A664" s="146">
        <v>2014</v>
      </c>
      <c r="B664" s="146" t="s">
        <v>1981</v>
      </c>
      <c r="C664" s="146" t="s">
        <v>1984</v>
      </c>
      <c r="D664" s="146">
        <v>11000</v>
      </c>
      <c r="E664" s="146" t="s">
        <v>4305</v>
      </c>
      <c r="F664" s="146" t="s">
        <v>475</v>
      </c>
    </row>
    <row r="665" spans="1:6" x14ac:dyDescent="0.2">
      <c r="A665" s="146">
        <v>2014</v>
      </c>
      <c r="B665" s="146" t="s">
        <v>1981</v>
      </c>
      <c r="C665" s="146" t="s">
        <v>1984</v>
      </c>
      <c r="D665" s="146">
        <v>7450</v>
      </c>
      <c r="E665" s="146" t="s">
        <v>4306</v>
      </c>
      <c r="F665" s="146" t="s">
        <v>4307</v>
      </c>
    </row>
    <row r="666" spans="1:6" x14ac:dyDescent="0.2">
      <c r="A666" s="146">
        <v>2014</v>
      </c>
      <c r="B666" s="146" t="s">
        <v>1981</v>
      </c>
      <c r="C666" s="146" t="s">
        <v>1984</v>
      </c>
      <c r="D666" s="146">
        <v>4999.5</v>
      </c>
      <c r="E666" s="146" t="s">
        <v>4308</v>
      </c>
      <c r="F666" s="146" t="s">
        <v>3880</v>
      </c>
    </row>
    <row r="667" spans="1:6" x14ac:dyDescent="0.2">
      <c r="A667" s="146">
        <v>2014</v>
      </c>
      <c r="B667" s="146" t="s">
        <v>1981</v>
      </c>
      <c r="C667" s="146" t="s">
        <v>1984</v>
      </c>
      <c r="D667" s="146">
        <v>80000</v>
      </c>
      <c r="E667" s="146" t="s">
        <v>4308</v>
      </c>
      <c r="F667" s="146" t="s">
        <v>475</v>
      </c>
    </row>
    <row r="668" spans="1:6" x14ac:dyDescent="0.2">
      <c r="A668" s="146">
        <v>2014</v>
      </c>
      <c r="B668" s="146" t="s">
        <v>1981</v>
      </c>
      <c r="C668" s="146" t="s">
        <v>1984</v>
      </c>
      <c r="D668" s="146">
        <v>4000</v>
      </c>
      <c r="E668" s="146" t="s">
        <v>2807</v>
      </c>
      <c r="F668" s="146" t="s">
        <v>475</v>
      </c>
    </row>
    <row r="669" spans="1:6" x14ac:dyDescent="0.2">
      <c r="A669" s="146">
        <v>2014</v>
      </c>
      <c r="B669" s="146" t="s">
        <v>1981</v>
      </c>
      <c r="C669" s="146" t="s">
        <v>1984</v>
      </c>
      <c r="D669" s="146">
        <v>1600</v>
      </c>
      <c r="E669" s="146" t="s">
        <v>4309</v>
      </c>
      <c r="F669" s="146" t="s">
        <v>475</v>
      </c>
    </row>
    <row r="670" spans="1:6" x14ac:dyDescent="0.2">
      <c r="A670" s="146">
        <v>2014</v>
      </c>
      <c r="B670" s="146" t="s">
        <v>1981</v>
      </c>
      <c r="C670" s="146" t="s">
        <v>1984</v>
      </c>
      <c r="D670" s="146">
        <v>4000</v>
      </c>
      <c r="E670" s="146" t="s">
        <v>2858</v>
      </c>
      <c r="F670" s="146" t="s">
        <v>475</v>
      </c>
    </row>
    <row r="671" spans="1:6" x14ac:dyDescent="0.2">
      <c r="A671" s="146">
        <v>2014</v>
      </c>
      <c r="B671" s="146" t="s">
        <v>1981</v>
      </c>
      <c r="C671" s="146" t="s">
        <v>1984</v>
      </c>
      <c r="D671" s="146">
        <v>5218.71</v>
      </c>
      <c r="E671" s="146" t="s">
        <v>4310</v>
      </c>
      <c r="F671" s="146" t="s">
        <v>4311</v>
      </c>
    </row>
    <row r="672" spans="1:6" x14ac:dyDescent="0.2">
      <c r="A672" s="146">
        <v>2014</v>
      </c>
      <c r="B672" s="146" t="s">
        <v>1981</v>
      </c>
      <c r="C672" s="146" t="s">
        <v>1984</v>
      </c>
      <c r="D672" s="146">
        <v>1000</v>
      </c>
      <c r="E672" s="146" t="s">
        <v>4312</v>
      </c>
      <c r="F672" s="146" t="s">
        <v>475</v>
      </c>
    </row>
    <row r="673" spans="1:6" x14ac:dyDescent="0.2">
      <c r="A673" s="146">
        <v>2014</v>
      </c>
      <c r="B673" s="146" t="s">
        <v>1981</v>
      </c>
      <c r="C673" s="146" t="s">
        <v>1984</v>
      </c>
      <c r="D673" s="146">
        <v>3000</v>
      </c>
      <c r="E673" s="146" t="s">
        <v>2790</v>
      </c>
      <c r="F673" s="146" t="s">
        <v>475</v>
      </c>
    </row>
    <row r="674" spans="1:6" x14ac:dyDescent="0.2">
      <c r="A674" s="146">
        <v>2014</v>
      </c>
      <c r="B674" s="146" t="s">
        <v>1981</v>
      </c>
      <c r="C674" s="146" t="s">
        <v>1984</v>
      </c>
      <c r="D674" s="146">
        <v>127800</v>
      </c>
      <c r="E674" s="146" t="s">
        <v>4313</v>
      </c>
      <c r="F674" s="146" t="s">
        <v>475</v>
      </c>
    </row>
    <row r="675" spans="1:6" x14ac:dyDescent="0.2">
      <c r="A675" s="146">
        <v>2014</v>
      </c>
      <c r="B675" s="146" t="s">
        <v>1981</v>
      </c>
      <c r="C675" s="146" t="s">
        <v>1984</v>
      </c>
      <c r="D675" s="146">
        <v>48934.400000000001</v>
      </c>
      <c r="E675" s="146" t="s">
        <v>2201</v>
      </c>
      <c r="F675" s="146" t="s">
        <v>475</v>
      </c>
    </row>
    <row r="676" spans="1:6" x14ac:dyDescent="0.2">
      <c r="A676" s="146">
        <v>2014</v>
      </c>
      <c r="B676" s="146" t="s">
        <v>1981</v>
      </c>
      <c r="C676" s="146" t="s">
        <v>1984</v>
      </c>
      <c r="D676" s="146">
        <v>13180</v>
      </c>
      <c r="E676" s="146" t="s">
        <v>4314</v>
      </c>
      <c r="F676" s="146" t="s">
        <v>475</v>
      </c>
    </row>
    <row r="677" spans="1:6" x14ac:dyDescent="0.2">
      <c r="A677" s="146">
        <v>2014</v>
      </c>
      <c r="B677" s="146" t="s">
        <v>1981</v>
      </c>
      <c r="C677" s="146" t="s">
        <v>1984</v>
      </c>
      <c r="D677" s="146">
        <v>2500</v>
      </c>
      <c r="E677" s="146" t="s">
        <v>4315</v>
      </c>
      <c r="F677" s="146" t="s">
        <v>475</v>
      </c>
    </row>
    <row r="678" spans="1:6" x14ac:dyDescent="0.2">
      <c r="A678" s="146">
        <v>2014</v>
      </c>
      <c r="B678" s="146" t="s">
        <v>1981</v>
      </c>
      <c r="C678" s="146" t="s">
        <v>1984</v>
      </c>
      <c r="D678" s="146">
        <v>6500</v>
      </c>
      <c r="E678" s="146" t="s">
        <v>2253</v>
      </c>
      <c r="F678" s="146" t="s">
        <v>475</v>
      </c>
    </row>
    <row r="679" spans="1:6" x14ac:dyDescent="0.2">
      <c r="A679" s="146">
        <v>2014</v>
      </c>
      <c r="B679" s="146" t="s">
        <v>1981</v>
      </c>
      <c r="C679" s="146" t="s">
        <v>1984</v>
      </c>
      <c r="D679" s="146">
        <v>9400</v>
      </c>
      <c r="E679" s="146" t="s">
        <v>4316</v>
      </c>
      <c r="F679" s="146" t="s">
        <v>475</v>
      </c>
    </row>
    <row r="680" spans="1:6" x14ac:dyDescent="0.2">
      <c r="A680" s="146">
        <v>2014</v>
      </c>
      <c r="B680" s="146" t="s">
        <v>1981</v>
      </c>
      <c r="C680" s="146" t="s">
        <v>1984</v>
      </c>
      <c r="D680" s="146">
        <v>6000</v>
      </c>
      <c r="E680" s="146" t="s">
        <v>2652</v>
      </c>
      <c r="F680" s="146" t="s">
        <v>475</v>
      </c>
    </row>
    <row r="681" spans="1:6" x14ac:dyDescent="0.2">
      <c r="A681" s="146">
        <v>2014</v>
      </c>
      <c r="B681" s="146" t="s">
        <v>1981</v>
      </c>
      <c r="C681" s="146" t="s">
        <v>1984</v>
      </c>
      <c r="D681" s="146">
        <v>5000</v>
      </c>
      <c r="E681" s="146" t="s">
        <v>2890</v>
      </c>
      <c r="F681" s="146" t="s">
        <v>475</v>
      </c>
    </row>
    <row r="682" spans="1:6" x14ac:dyDescent="0.2">
      <c r="A682" s="146">
        <v>2014</v>
      </c>
      <c r="B682" s="146" t="s">
        <v>1981</v>
      </c>
      <c r="C682" s="146" t="s">
        <v>1984</v>
      </c>
      <c r="D682" s="146">
        <v>5000</v>
      </c>
      <c r="E682" s="146" t="s">
        <v>4317</v>
      </c>
      <c r="F682" s="146" t="s">
        <v>475</v>
      </c>
    </row>
    <row r="683" spans="1:6" x14ac:dyDescent="0.2">
      <c r="A683" s="146">
        <v>2014</v>
      </c>
      <c r="B683" s="146" t="s">
        <v>1981</v>
      </c>
      <c r="C683" s="146" t="s">
        <v>1984</v>
      </c>
      <c r="D683" s="146">
        <v>10000</v>
      </c>
      <c r="E683" s="146" t="s">
        <v>2491</v>
      </c>
      <c r="F683" s="146" t="s">
        <v>475</v>
      </c>
    </row>
    <row r="684" spans="1:6" x14ac:dyDescent="0.2">
      <c r="A684" s="146">
        <v>2014</v>
      </c>
      <c r="B684" s="146" t="s">
        <v>1981</v>
      </c>
      <c r="C684" s="146" t="s">
        <v>1984</v>
      </c>
      <c r="D684" s="146">
        <v>3000</v>
      </c>
      <c r="E684" s="146" t="s">
        <v>4318</v>
      </c>
      <c r="F684" s="146" t="s">
        <v>475</v>
      </c>
    </row>
    <row r="685" spans="1:6" x14ac:dyDescent="0.2">
      <c r="A685" s="146">
        <v>2014</v>
      </c>
      <c r="B685" s="146" t="s">
        <v>1981</v>
      </c>
      <c r="C685" s="146" t="s">
        <v>1984</v>
      </c>
      <c r="D685" s="146">
        <v>3000</v>
      </c>
      <c r="E685" s="146" t="s">
        <v>4319</v>
      </c>
      <c r="F685" s="146" t="s">
        <v>475</v>
      </c>
    </row>
    <row r="686" spans="1:6" x14ac:dyDescent="0.2">
      <c r="A686" s="146">
        <v>2014</v>
      </c>
      <c r="B686" s="146" t="s">
        <v>1981</v>
      </c>
      <c r="C686" s="146" t="s">
        <v>1984</v>
      </c>
      <c r="D686" s="146">
        <v>60850</v>
      </c>
      <c r="E686" s="146" t="s">
        <v>2205</v>
      </c>
      <c r="F686" s="146" t="s">
        <v>475</v>
      </c>
    </row>
    <row r="687" spans="1:6" x14ac:dyDescent="0.2">
      <c r="A687" s="146">
        <v>2014</v>
      </c>
      <c r="B687" s="146" t="s">
        <v>1981</v>
      </c>
      <c r="C687" s="146" t="s">
        <v>1984</v>
      </c>
      <c r="D687" s="146">
        <v>8000</v>
      </c>
      <c r="E687" s="146" t="s">
        <v>2601</v>
      </c>
      <c r="F687" s="146" t="s">
        <v>475</v>
      </c>
    </row>
    <row r="688" spans="1:6" x14ac:dyDescent="0.2">
      <c r="A688" s="146">
        <v>2014</v>
      </c>
      <c r="B688" s="146" t="s">
        <v>1981</v>
      </c>
      <c r="C688" s="146" t="s">
        <v>1984</v>
      </c>
      <c r="D688" s="146">
        <v>3000</v>
      </c>
      <c r="E688" s="146" t="s">
        <v>2945</v>
      </c>
      <c r="F688" s="146" t="s">
        <v>475</v>
      </c>
    </row>
    <row r="689" spans="1:6" x14ac:dyDescent="0.2">
      <c r="A689" s="146">
        <v>2014</v>
      </c>
      <c r="B689" s="146" t="s">
        <v>1981</v>
      </c>
      <c r="C689" s="146" t="s">
        <v>1984</v>
      </c>
      <c r="D689" s="146">
        <v>2000</v>
      </c>
      <c r="E689" s="146" t="s">
        <v>3025</v>
      </c>
      <c r="F689" s="146" t="s">
        <v>475</v>
      </c>
    </row>
    <row r="690" spans="1:6" x14ac:dyDescent="0.2">
      <c r="A690" s="146">
        <v>2014</v>
      </c>
      <c r="B690" s="146" t="s">
        <v>1981</v>
      </c>
      <c r="C690" s="146" t="s">
        <v>1984</v>
      </c>
      <c r="D690" s="146">
        <v>3000</v>
      </c>
      <c r="E690" s="146" t="s">
        <v>4320</v>
      </c>
      <c r="F690" s="146" t="s">
        <v>475</v>
      </c>
    </row>
    <row r="691" spans="1:6" x14ac:dyDescent="0.2">
      <c r="A691" s="146">
        <v>2014</v>
      </c>
      <c r="B691" s="146" t="s">
        <v>1981</v>
      </c>
      <c r="C691" s="146" t="s">
        <v>1984</v>
      </c>
      <c r="D691" s="146">
        <v>5000</v>
      </c>
      <c r="E691" s="146" t="s">
        <v>4321</v>
      </c>
      <c r="F691" s="146" t="s">
        <v>475</v>
      </c>
    </row>
    <row r="692" spans="1:6" x14ac:dyDescent="0.2">
      <c r="A692" s="146">
        <v>2014</v>
      </c>
      <c r="B692" s="146" t="s">
        <v>1981</v>
      </c>
      <c r="C692" s="146" t="s">
        <v>1984</v>
      </c>
      <c r="D692" s="146">
        <v>15000</v>
      </c>
      <c r="E692" s="146" t="s">
        <v>4322</v>
      </c>
      <c r="F692" s="146" t="s">
        <v>475</v>
      </c>
    </row>
    <row r="693" spans="1:6" x14ac:dyDescent="0.2">
      <c r="A693" s="146">
        <v>2014</v>
      </c>
      <c r="B693" s="146" t="s">
        <v>1981</v>
      </c>
      <c r="C693" s="146" t="s">
        <v>1984</v>
      </c>
      <c r="D693" s="146">
        <v>4000</v>
      </c>
      <c r="E693" s="146" t="s">
        <v>4323</v>
      </c>
      <c r="F693" s="146" t="s">
        <v>475</v>
      </c>
    </row>
    <row r="694" spans="1:6" x14ac:dyDescent="0.2">
      <c r="A694" s="146">
        <v>2014</v>
      </c>
      <c r="B694" s="146" t="s">
        <v>1981</v>
      </c>
      <c r="C694" s="146" t="s">
        <v>1984</v>
      </c>
      <c r="D694" s="146">
        <v>7000</v>
      </c>
      <c r="E694" s="146" t="s">
        <v>4324</v>
      </c>
      <c r="F694" s="146" t="s">
        <v>475</v>
      </c>
    </row>
    <row r="695" spans="1:6" x14ac:dyDescent="0.2">
      <c r="A695" s="146">
        <v>2014</v>
      </c>
      <c r="B695" s="146" t="s">
        <v>1981</v>
      </c>
      <c r="C695" s="146" t="s">
        <v>1984</v>
      </c>
      <c r="D695" s="146">
        <v>4000</v>
      </c>
      <c r="E695" s="146" t="s">
        <v>2653</v>
      </c>
      <c r="F695" s="146" t="s">
        <v>475</v>
      </c>
    </row>
    <row r="696" spans="1:6" x14ac:dyDescent="0.2">
      <c r="A696" s="146">
        <v>2014</v>
      </c>
      <c r="B696" s="146" t="s">
        <v>1981</v>
      </c>
      <c r="C696" s="146" t="s">
        <v>1984</v>
      </c>
      <c r="D696" s="146">
        <v>18000</v>
      </c>
      <c r="E696" s="146" t="s">
        <v>2293</v>
      </c>
      <c r="F696" s="146" t="s">
        <v>475</v>
      </c>
    </row>
    <row r="697" spans="1:6" x14ac:dyDescent="0.2">
      <c r="A697" s="146">
        <v>2014</v>
      </c>
      <c r="B697" s="146" t="s">
        <v>1981</v>
      </c>
      <c r="C697" s="146" t="s">
        <v>1984</v>
      </c>
      <c r="D697" s="146">
        <v>52949</v>
      </c>
      <c r="E697" s="146" t="s">
        <v>4325</v>
      </c>
      <c r="F697" s="146" t="s">
        <v>475</v>
      </c>
    </row>
    <row r="698" spans="1:6" x14ac:dyDescent="0.2">
      <c r="A698" s="146">
        <v>2014</v>
      </c>
      <c r="B698" s="146" t="s">
        <v>1981</v>
      </c>
      <c r="C698" s="146" t="s">
        <v>1984</v>
      </c>
      <c r="D698" s="146">
        <v>200687.71</v>
      </c>
      <c r="E698" s="146" t="s">
        <v>4325</v>
      </c>
      <c r="F698" s="146" t="s">
        <v>4326</v>
      </c>
    </row>
    <row r="699" spans="1:6" x14ac:dyDescent="0.2">
      <c r="A699" s="146">
        <v>2014</v>
      </c>
      <c r="B699" s="146" t="s">
        <v>1981</v>
      </c>
      <c r="C699" s="146" t="s">
        <v>1984</v>
      </c>
      <c r="D699" s="146">
        <v>7500</v>
      </c>
      <c r="E699" s="146" t="s">
        <v>4327</v>
      </c>
      <c r="F699" s="146" t="s">
        <v>475</v>
      </c>
    </row>
    <row r="700" spans="1:6" x14ac:dyDescent="0.2">
      <c r="A700" s="146">
        <v>2014</v>
      </c>
      <c r="B700" s="146" t="s">
        <v>1981</v>
      </c>
      <c r="C700" s="146" t="s">
        <v>1984</v>
      </c>
      <c r="D700" s="146">
        <v>322215.21000000002</v>
      </c>
      <c r="E700" s="146" t="s">
        <v>2039</v>
      </c>
      <c r="F700" s="146" t="s">
        <v>475</v>
      </c>
    </row>
    <row r="701" spans="1:6" x14ac:dyDescent="0.2">
      <c r="A701" s="146">
        <v>2014</v>
      </c>
      <c r="B701" s="146" t="s">
        <v>1981</v>
      </c>
      <c r="C701" s="146" t="s">
        <v>1984</v>
      </c>
      <c r="D701" s="146">
        <v>173881.28</v>
      </c>
      <c r="E701" s="146" t="s">
        <v>2039</v>
      </c>
      <c r="F701" s="146" t="s">
        <v>4328</v>
      </c>
    </row>
    <row r="702" spans="1:6" x14ac:dyDescent="0.2">
      <c r="A702" s="146">
        <v>2014</v>
      </c>
      <c r="B702" s="146" t="s">
        <v>1981</v>
      </c>
      <c r="C702" s="146" t="s">
        <v>1984</v>
      </c>
      <c r="D702" s="146">
        <v>2100</v>
      </c>
      <c r="E702" s="146" t="s">
        <v>2523</v>
      </c>
      <c r="F702" s="146" t="s">
        <v>475</v>
      </c>
    </row>
    <row r="703" spans="1:6" x14ac:dyDescent="0.2">
      <c r="A703" s="146">
        <v>2014</v>
      </c>
      <c r="B703" s="146" t="s">
        <v>1981</v>
      </c>
      <c r="C703" s="146" t="s">
        <v>1984</v>
      </c>
      <c r="D703" s="146">
        <v>5000</v>
      </c>
      <c r="E703" s="146" t="s">
        <v>4329</v>
      </c>
      <c r="F703" s="146" t="s">
        <v>475</v>
      </c>
    </row>
    <row r="704" spans="1:6" x14ac:dyDescent="0.2">
      <c r="A704" s="146">
        <v>2014</v>
      </c>
      <c r="B704" s="146" t="s">
        <v>1981</v>
      </c>
      <c r="C704" s="146" t="s">
        <v>1984</v>
      </c>
      <c r="D704" s="146">
        <v>4500</v>
      </c>
      <c r="E704" s="146" t="s">
        <v>4330</v>
      </c>
      <c r="F704" s="146" t="s">
        <v>475</v>
      </c>
    </row>
    <row r="705" spans="1:6" x14ac:dyDescent="0.2">
      <c r="A705" s="146">
        <v>2014</v>
      </c>
      <c r="B705" s="146" t="s">
        <v>1981</v>
      </c>
      <c r="C705" s="146" t="s">
        <v>1984</v>
      </c>
      <c r="D705" s="146">
        <v>829.89</v>
      </c>
      <c r="E705" s="146" t="s">
        <v>4330</v>
      </c>
      <c r="F705" s="146" t="s">
        <v>4331</v>
      </c>
    </row>
    <row r="706" spans="1:6" x14ac:dyDescent="0.2">
      <c r="A706" s="146">
        <v>2014</v>
      </c>
      <c r="B706" s="146" t="s">
        <v>1981</v>
      </c>
      <c r="C706" s="146" t="s">
        <v>1984</v>
      </c>
      <c r="D706" s="146">
        <v>30000</v>
      </c>
      <c r="E706" s="146" t="s">
        <v>4332</v>
      </c>
      <c r="F706" s="146" t="s">
        <v>475</v>
      </c>
    </row>
    <row r="707" spans="1:6" x14ac:dyDescent="0.2">
      <c r="A707" s="146">
        <v>2014</v>
      </c>
      <c r="B707" s="146" t="s">
        <v>1981</v>
      </c>
      <c r="C707" s="146" t="s">
        <v>1984</v>
      </c>
      <c r="D707" s="146">
        <v>52000</v>
      </c>
      <c r="E707" s="146" t="s">
        <v>4333</v>
      </c>
      <c r="F707" s="146" t="s">
        <v>475</v>
      </c>
    </row>
    <row r="708" spans="1:6" x14ac:dyDescent="0.2">
      <c r="A708" s="146">
        <v>2014</v>
      </c>
      <c r="B708" s="146" t="s">
        <v>1981</v>
      </c>
      <c r="C708" s="146" t="s">
        <v>1984</v>
      </c>
      <c r="D708" s="146">
        <v>4757652.2699999996</v>
      </c>
      <c r="E708" s="146" t="s">
        <v>2000</v>
      </c>
      <c r="F708" s="146" t="s">
        <v>475</v>
      </c>
    </row>
    <row r="709" spans="1:6" x14ac:dyDescent="0.2">
      <c r="A709" s="146">
        <v>2014</v>
      </c>
      <c r="B709" s="146" t="s">
        <v>1981</v>
      </c>
      <c r="C709" s="146" t="s">
        <v>1984</v>
      </c>
      <c r="D709" s="146">
        <v>105644.84</v>
      </c>
      <c r="E709" s="146" t="s">
        <v>2000</v>
      </c>
      <c r="F709" s="146" t="s">
        <v>4334</v>
      </c>
    </row>
    <row r="710" spans="1:6" x14ac:dyDescent="0.2">
      <c r="A710" s="146">
        <v>2014</v>
      </c>
      <c r="B710" s="146" t="s">
        <v>1981</v>
      </c>
      <c r="C710" s="146" t="s">
        <v>1984</v>
      </c>
      <c r="D710" s="146">
        <v>8300</v>
      </c>
      <c r="E710" s="146" t="s">
        <v>2682</v>
      </c>
      <c r="F710" s="146" t="s">
        <v>475</v>
      </c>
    </row>
    <row r="711" spans="1:6" x14ac:dyDescent="0.2">
      <c r="A711" s="146">
        <v>2014</v>
      </c>
      <c r="B711" s="146" t="s">
        <v>1981</v>
      </c>
      <c r="C711" s="146" t="s">
        <v>1984</v>
      </c>
      <c r="D711" s="146">
        <v>10000</v>
      </c>
      <c r="E711" s="146" t="s">
        <v>4335</v>
      </c>
      <c r="F711" s="146" t="s">
        <v>475</v>
      </c>
    </row>
    <row r="712" spans="1:6" x14ac:dyDescent="0.2">
      <c r="A712" s="146">
        <v>2014</v>
      </c>
      <c r="B712" s="146" t="s">
        <v>1981</v>
      </c>
      <c r="C712" s="146" t="s">
        <v>1984</v>
      </c>
      <c r="D712" s="146">
        <v>40000</v>
      </c>
      <c r="E712" s="146" t="s">
        <v>4336</v>
      </c>
      <c r="F712" s="146" t="s">
        <v>475</v>
      </c>
    </row>
    <row r="713" spans="1:6" x14ac:dyDescent="0.2">
      <c r="A713" s="146">
        <v>2014</v>
      </c>
      <c r="B713" s="146" t="s">
        <v>1981</v>
      </c>
      <c r="C713" s="146" t="s">
        <v>1984</v>
      </c>
      <c r="D713" s="146">
        <v>10000</v>
      </c>
      <c r="E713" s="146" t="s">
        <v>4337</v>
      </c>
      <c r="F713" s="146" t="s">
        <v>475</v>
      </c>
    </row>
    <row r="714" spans="1:6" x14ac:dyDescent="0.2">
      <c r="A714" s="146">
        <v>2014</v>
      </c>
      <c r="B714" s="146" t="s">
        <v>1981</v>
      </c>
      <c r="C714" s="146" t="s">
        <v>1984</v>
      </c>
      <c r="D714" s="146">
        <v>2000</v>
      </c>
      <c r="E714" s="146" t="s">
        <v>4338</v>
      </c>
      <c r="F714" s="146" t="s">
        <v>475</v>
      </c>
    </row>
    <row r="715" spans="1:6" x14ac:dyDescent="0.2">
      <c r="A715" s="146">
        <v>2014</v>
      </c>
      <c r="B715" s="146" t="s">
        <v>1981</v>
      </c>
      <c r="C715" s="146" t="s">
        <v>1984</v>
      </c>
      <c r="D715" s="146">
        <v>525</v>
      </c>
      <c r="E715" s="146" t="s">
        <v>4339</v>
      </c>
      <c r="F715" s="146" t="s">
        <v>4340</v>
      </c>
    </row>
    <row r="716" spans="1:6" x14ac:dyDescent="0.2">
      <c r="A716" s="146">
        <v>2014</v>
      </c>
      <c r="B716" s="146" t="s">
        <v>1981</v>
      </c>
      <c r="C716" s="146" t="s">
        <v>1984</v>
      </c>
      <c r="D716" s="146">
        <v>8000</v>
      </c>
      <c r="E716" s="146" t="s">
        <v>4341</v>
      </c>
      <c r="F716" s="146" t="s">
        <v>475</v>
      </c>
    </row>
    <row r="717" spans="1:6" x14ac:dyDescent="0.2">
      <c r="A717" s="146">
        <v>2014</v>
      </c>
      <c r="B717" s="146" t="s">
        <v>1981</v>
      </c>
      <c r="C717" s="146" t="s">
        <v>1984</v>
      </c>
      <c r="D717" s="146">
        <v>20000</v>
      </c>
      <c r="E717" s="146" t="s">
        <v>2443</v>
      </c>
      <c r="F717" s="146" t="s">
        <v>475</v>
      </c>
    </row>
    <row r="718" spans="1:6" x14ac:dyDescent="0.2">
      <c r="A718" s="146">
        <v>2014</v>
      </c>
      <c r="B718" s="146" t="s">
        <v>1981</v>
      </c>
      <c r="C718" s="146" t="s">
        <v>1984</v>
      </c>
      <c r="D718" s="146">
        <v>2000</v>
      </c>
      <c r="E718" s="146" t="s">
        <v>4342</v>
      </c>
      <c r="F718" s="146" t="s">
        <v>475</v>
      </c>
    </row>
    <row r="719" spans="1:6" x14ac:dyDescent="0.2">
      <c r="A719" s="146">
        <v>2014</v>
      </c>
      <c r="B719" s="146" t="s">
        <v>1981</v>
      </c>
      <c r="C719" s="146" t="s">
        <v>1984</v>
      </c>
      <c r="D719" s="146">
        <v>16000</v>
      </c>
      <c r="E719" s="146" t="s">
        <v>2225</v>
      </c>
      <c r="F719" s="146" t="s">
        <v>475</v>
      </c>
    </row>
    <row r="720" spans="1:6" x14ac:dyDescent="0.2">
      <c r="A720" s="146">
        <v>2014</v>
      </c>
      <c r="B720" s="146" t="s">
        <v>1981</v>
      </c>
      <c r="C720" s="146" t="s">
        <v>1984</v>
      </c>
      <c r="D720" s="146">
        <v>308.99</v>
      </c>
      <c r="E720" s="146" t="s">
        <v>2225</v>
      </c>
      <c r="F720" s="146" t="s">
        <v>4072</v>
      </c>
    </row>
    <row r="721" spans="1:6" x14ac:dyDescent="0.2">
      <c r="A721" s="146">
        <v>2014</v>
      </c>
      <c r="B721" s="146" t="s">
        <v>1981</v>
      </c>
      <c r="C721" s="146" t="s">
        <v>1984</v>
      </c>
      <c r="D721" s="146">
        <v>1500</v>
      </c>
      <c r="E721" s="146" t="s">
        <v>4343</v>
      </c>
      <c r="F721" s="146" t="s">
        <v>475</v>
      </c>
    </row>
    <row r="722" spans="1:6" x14ac:dyDescent="0.2">
      <c r="A722" s="146">
        <v>2014</v>
      </c>
      <c r="B722" s="146" t="s">
        <v>1981</v>
      </c>
      <c r="C722" s="146" t="s">
        <v>1984</v>
      </c>
      <c r="D722" s="146">
        <v>5319.09</v>
      </c>
      <c r="E722" s="146" t="s">
        <v>4343</v>
      </c>
      <c r="F722" s="146" t="s">
        <v>4344</v>
      </c>
    </row>
    <row r="723" spans="1:6" x14ac:dyDescent="0.2">
      <c r="A723" s="146">
        <v>2014</v>
      </c>
      <c r="B723" s="146" t="s">
        <v>1981</v>
      </c>
      <c r="C723" s="146" t="s">
        <v>1984</v>
      </c>
      <c r="D723" s="146">
        <v>500</v>
      </c>
      <c r="E723" s="146" t="s">
        <v>4345</v>
      </c>
      <c r="F723" s="146" t="s">
        <v>475</v>
      </c>
    </row>
    <row r="724" spans="1:6" x14ac:dyDescent="0.2">
      <c r="A724" s="146">
        <v>2014</v>
      </c>
      <c r="B724" s="146" t="s">
        <v>1981</v>
      </c>
      <c r="C724" s="146" t="s">
        <v>1984</v>
      </c>
      <c r="D724" s="146">
        <v>2000</v>
      </c>
      <c r="E724" s="146" t="s">
        <v>4346</v>
      </c>
      <c r="F724" s="146" t="s">
        <v>475</v>
      </c>
    </row>
    <row r="725" spans="1:6" x14ac:dyDescent="0.2">
      <c r="A725" s="146">
        <v>2014</v>
      </c>
      <c r="B725" s="146" t="s">
        <v>1981</v>
      </c>
      <c r="C725" s="146" t="s">
        <v>1984</v>
      </c>
      <c r="D725" s="146">
        <v>1539</v>
      </c>
      <c r="E725" s="146" t="s">
        <v>4347</v>
      </c>
      <c r="F725" s="146" t="s">
        <v>3880</v>
      </c>
    </row>
    <row r="726" spans="1:6" x14ac:dyDescent="0.2">
      <c r="A726" s="146">
        <v>2014</v>
      </c>
      <c r="B726" s="146" t="s">
        <v>1981</v>
      </c>
      <c r="C726" s="146" t="s">
        <v>1984</v>
      </c>
      <c r="D726" s="146">
        <v>14000</v>
      </c>
      <c r="E726" s="146" t="s">
        <v>2407</v>
      </c>
      <c r="F726" s="146" t="s">
        <v>475</v>
      </c>
    </row>
    <row r="727" spans="1:6" x14ac:dyDescent="0.2">
      <c r="A727" s="146">
        <v>2014</v>
      </c>
      <c r="B727" s="146" t="s">
        <v>1981</v>
      </c>
      <c r="C727" s="146" t="s">
        <v>1984</v>
      </c>
      <c r="D727" s="146">
        <v>531</v>
      </c>
      <c r="E727" s="146" t="s">
        <v>4348</v>
      </c>
      <c r="F727" s="146" t="s">
        <v>3880</v>
      </c>
    </row>
    <row r="728" spans="1:6" x14ac:dyDescent="0.2">
      <c r="A728" s="146">
        <v>2014</v>
      </c>
      <c r="B728" s="146" t="s">
        <v>1981</v>
      </c>
      <c r="C728" s="146" t="s">
        <v>1984</v>
      </c>
      <c r="D728" s="146">
        <v>7000</v>
      </c>
      <c r="E728" s="146" t="s">
        <v>2626</v>
      </c>
      <c r="F728" s="146" t="s">
        <v>475</v>
      </c>
    </row>
    <row r="729" spans="1:6" x14ac:dyDescent="0.2">
      <c r="A729" s="146">
        <v>2014</v>
      </c>
      <c r="B729" s="146" t="s">
        <v>1981</v>
      </c>
      <c r="C729" s="146" t="s">
        <v>1984</v>
      </c>
      <c r="D729" s="146">
        <v>7000</v>
      </c>
      <c r="E729" s="146" t="s">
        <v>2627</v>
      </c>
      <c r="F729" s="146" t="s">
        <v>475</v>
      </c>
    </row>
    <row r="730" spans="1:6" x14ac:dyDescent="0.2">
      <c r="A730" s="146">
        <v>2014</v>
      </c>
      <c r="B730" s="146" t="s">
        <v>1981</v>
      </c>
      <c r="C730" s="146" t="s">
        <v>1984</v>
      </c>
      <c r="D730" s="146">
        <v>4841.66</v>
      </c>
      <c r="E730" s="146" t="s">
        <v>2627</v>
      </c>
      <c r="F730" s="146" t="s">
        <v>4349</v>
      </c>
    </row>
    <row r="731" spans="1:6" x14ac:dyDescent="0.2">
      <c r="A731" s="146">
        <v>2014</v>
      </c>
      <c r="B731" s="146" t="s">
        <v>1981</v>
      </c>
      <c r="C731" s="146" t="s">
        <v>1984</v>
      </c>
      <c r="D731" s="146">
        <v>2100</v>
      </c>
      <c r="E731" s="146" t="s">
        <v>4350</v>
      </c>
      <c r="F731" s="146" t="s">
        <v>475</v>
      </c>
    </row>
    <row r="732" spans="1:6" x14ac:dyDescent="0.2">
      <c r="A732" s="146">
        <v>2014</v>
      </c>
      <c r="B732" s="146" t="s">
        <v>1981</v>
      </c>
      <c r="C732" s="146" t="s">
        <v>1984</v>
      </c>
      <c r="D732" s="146">
        <v>2000</v>
      </c>
      <c r="E732" s="146" t="s">
        <v>4351</v>
      </c>
      <c r="F732" s="146" t="s">
        <v>475</v>
      </c>
    </row>
    <row r="733" spans="1:6" x14ac:dyDescent="0.2">
      <c r="A733" s="146">
        <v>2014</v>
      </c>
      <c r="B733" s="146" t="s">
        <v>1981</v>
      </c>
      <c r="C733" s="146" t="s">
        <v>1984</v>
      </c>
      <c r="D733" s="146">
        <v>3500</v>
      </c>
      <c r="E733" s="146" t="s">
        <v>2848</v>
      </c>
      <c r="F733" s="146" t="s">
        <v>475</v>
      </c>
    </row>
    <row r="734" spans="1:6" x14ac:dyDescent="0.2">
      <c r="A734" s="146">
        <v>2014</v>
      </c>
      <c r="B734" s="146" t="s">
        <v>1981</v>
      </c>
      <c r="C734" s="146" t="s">
        <v>1984</v>
      </c>
      <c r="D734" s="146">
        <v>30000</v>
      </c>
      <c r="E734" s="146" t="s">
        <v>4352</v>
      </c>
      <c r="F734" s="146" t="s">
        <v>475</v>
      </c>
    </row>
    <row r="735" spans="1:6" x14ac:dyDescent="0.2">
      <c r="A735" s="146">
        <v>2014</v>
      </c>
      <c r="B735" s="146" t="s">
        <v>1981</v>
      </c>
      <c r="C735" s="146" t="s">
        <v>1984</v>
      </c>
      <c r="D735" s="146">
        <v>92000</v>
      </c>
      <c r="E735" s="146" t="s">
        <v>2232</v>
      </c>
      <c r="F735" s="146" t="s">
        <v>475</v>
      </c>
    </row>
    <row r="736" spans="1:6" x14ac:dyDescent="0.2">
      <c r="A736" s="146">
        <v>2014</v>
      </c>
      <c r="B736" s="146" t="s">
        <v>1981</v>
      </c>
      <c r="C736" s="146" t="s">
        <v>1984</v>
      </c>
      <c r="D736" s="146">
        <v>19320</v>
      </c>
      <c r="E736" s="146" t="s">
        <v>2232</v>
      </c>
      <c r="F736" s="146" t="s">
        <v>4353</v>
      </c>
    </row>
    <row r="737" spans="1:6" x14ac:dyDescent="0.2">
      <c r="A737" s="146">
        <v>2014</v>
      </c>
      <c r="B737" s="146" t="s">
        <v>1981</v>
      </c>
      <c r="C737" s="146" t="s">
        <v>1984</v>
      </c>
      <c r="D737" s="146">
        <v>204</v>
      </c>
      <c r="E737" s="146" t="s">
        <v>4354</v>
      </c>
      <c r="F737" s="146" t="s">
        <v>4355</v>
      </c>
    </row>
    <row r="738" spans="1:6" x14ac:dyDescent="0.2">
      <c r="A738" s="146">
        <v>2014</v>
      </c>
      <c r="B738" s="146" t="s">
        <v>1981</v>
      </c>
      <c r="C738" s="146" t="s">
        <v>1984</v>
      </c>
      <c r="D738" s="146">
        <v>24192</v>
      </c>
      <c r="E738" s="146" t="s">
        <v>4356</v>
      </c>
      <c r="F738" s="146" t="s">
        <v>475</v>
      </c>
    </row>
    <row r="739" spans="1:6" x14ac:dyDescent="0.2">
      <c r="A739" s="146">
        <v>2014</v>
      </c>
      <c r="B739" s="146" t="s">
        <v>1981</v>
      </c>
      <c r="C739" s="146" t="s">
        <v>1984</v>
      </c>
      <c r="D739" s="146">
        <v>1500</v>
      </c>
      <c r="E739" s="146" t="s">
        <v>3091</v>
      </c>
      <c r="F739" s="146" t="s">
        <v>475</v>
      </c>
    </row>
    <row r="740" spans="1:6" x14ac:dyDescent="0.2">
      <c r="A740" s="146">
        <v>2014</v>
      </c>
      <c r="B740" s="146" t="s">
        <v>1981</v>
      </c>
      <c r="C740" s="146" t="s">
        <v>1984</v>
      </c>
      <c r="D740" s="146">
        <v>10000</v>
      </c>
      <c r="E740" s="146" t="s">
        <v>4357</v>
      </c>
      <c r="F740" s="146" t="s">
        <v>475</v>
      </c>
    </row>
    <row r="741" spans="1:6" x14ac:dyDescent="0.2">
      <c r="A741" s="146">
        <v>2014</v>
      </c>
      <c r="B741" s="146" t="s">
        <v>1981</v>
      </c>
      <c r="C741" s="146" t="s">
        <v>1984</v>
      </c>
      <c r="D741" s="146">
        <v>4620.45</v>
      </c>
      <c r="E741" s="146" t="s">
        <v>4358</v>
      </c>
      <c r="F741" s="146" t="s">
        <v>4072</v>
      </c>
    </row>
    <row r="742" spans="1:6" x14ac:dyDescent="0.2">
      <c r="A742" s="146">
        <v>2014</v>
      </c>
      <c r="B742" s="146" t="s">
        <v>1981</v>
      </c>
      <c r="C742" s="146" t="s">
        <v>1984</v>
      </c>
      <c r="D742" s="146">
        <v>2000</v>
      </c>
      <c r="E742" s="146" t="s">
        <v>2893</v>
      </c>
      <c r="F742" s="146" t="s">
        <v>475</v>
      </c>
    </row>
    <row r="743" spans="1:6" x14ac:dyDescent="0.2">
      <c r="A743" s="146">
        <v>2014</v>
      </c>
      <c r="B743" s="146" t="s">
        <v>1981</v>
      </c>
      <c r="C743" s="146" t="s">
        <v>1984</v>
      </c>
      <c r="D743" s="146">
        <v>25000</v>
      </c>
      <c r="E743" s="146" t="s">
        <v>4359</v>
      </c>
      <c r="F743" s="146" t="s">
        <v>475</v>
      </c>
    </row>
    <row r="744" spans="1:6" x14ac:dyDescent="0.2">
      <c r="A744" s="146">
        <v>2014</v>
      </c>
      <c r="B744" s="146" t="s">
        <v>1981</v>
      </c>
      <c r="C744" s="146" t="s">
        <v>1984</v>
      </c>
      <c r="D744" s="146">
        <v>9100</v>
      </c>
      <c r="E744" s="146" t="s">
        <v>4360</v>
      </c>
      <c r="F744" s="146" t="s">
        <v>475</v>
      </c>
    </row>
    <row r="745" spans="1:6" x14ac:dyDescent="0.2">
      <c r="A745" s="146">
        <v>2014</v>
      </c>
      <c r="B745" s="146" t="s">
        <v>1981</v>
      </c>
      <c r="C745" s="146" t="s">
        <v>1984</v>
      </c>
      <c r="D745" s="146">
        <v>12000</v>
      </c>
      <c r="E745" s="146" t="s">
        <v>2464</v>
      </c>
      <c r="F745" s="146" t="s">
        <v>475</v>
      </c>
    </row>
    <row r="746" spans="1:6" x14ac:dyDescent="0.2">
      <c r="A746" s="146">
        <v>2014</v>
      </c>
      <c r="B746" s="146" t="s">
        <v>1981</v>
      </c>
      <c r="C746" s="146" t="s">
        <v>1984</v>
      </c>
      <c r="D746" s="146">
        <v>50406.400000000001</v>
      </c>
      <c r="E746" s="146" t="s">
        <v>2217</v>
      </c>
      <c r="F746" s="146" t="s">
        <v>475</v>
      </c>
    </row>
    <row r="747" spans="1:6" x14ac:dyDescent="0.2">
      <c r="A747" s="146">
        <v>2014</v>
      </c>
      <c r="B747" s="146" t="s">
        <v>1981</v>
      </c>
      <c r="C747" s="146" t="s">
        <v>1984</v>
      </c>
      <c r="D747" s="146">
        <v>1500</v>
      </c>
      <c r="E747" s="146" t="s">
        <v>3092</v>
      </c>
      <c r="F747" s="146" t="s">
        <v>475</v>
      </c>
    </row>
    <row r="748" spans="1:6" x14ac:dyDescent="0.2">
      <c r="A748" s="146">
        <v>2014</v>
      </c>
      <c r="B748" s="146" t="s">
        <v>1981</v>
      </c>
      <c r="C748" s="146" t="s">
        <v>1984</v>
      </c>
      <c r="D748" s="146">
        <v>9200</v>
      </c>
      <c r="E748" s="146" t="s">
        <v>2376</v>
      </c>
      <c r="F748" s="146" t="s">
        <v>475</v>
      </c>
    </row>
    <row r="749" spans="1:6" x14ac:dyDescent="0.2">
      <c r="A749" s="146">
        <v>2014</v>
      </c>
      <c r="B749" s="146" t="s">
        <v>1981</v>
      </c>
      <c r="C749" s="146" t="s">
        <v>1984</v>
      </c>
      <c r="D749" s="146">
        <v>2500</v>
      </c>
      <c r="E749" s="146" t="s">
        <v>4361</v>
      </c>
      <c r="F749" s="146" t="s">
        <v>475</v>
      </c>
    </row>
    <row r="750" spans="1:6" x14ac:dyDescent="0.2">
      <c r="A750" s="146">
        <v>2014</v>
      </c>
      <c r="B750" s="146" t="s">
        <v>1981</v>
      </c>
      <c r="C750" s="146" t="s">
        <v>1984</v>
      </c>
      <c r="D750" s="146">
        <v>3000</v>
      </c>
      <c r="E750" s="146" t="s">
        <v>2728</v>
      </c>
      <c r="F750" s="146" t="s">
        <v>475</v>
      </c>
    </row>
    <row r="751" spans="1:6" x14ac:dyDescent="0.2">
      <c r="A751" s="146">
        <v>2014</v>
      </c>
      <c r="B751" s="146" t="s">
        <v>1981</v>
      </c>
      <c r="C751" s="146" t="s">
        <v>1984</v>
      </c>
      <c r="D751" s="146">
        <v>2700</v>
      </c>
      <c r="E751" s="146" t="s">
        <v>2894</v>
      </c>
      <c r="F751" s="146" t="s">
        <v>475</v>
      </c>
    </row>
    <row r="752" spans="1:6" x14ac:dyDescent="0.2">
      <c r="A752" s="146">
        <v>2014</v>
      </c>
      <c r="B752" s="146" t="s">
        <v>1981</v>
      </c>
      <c r="C752" s="146" t="s">
        <v>1984</v>
      </c>
      <c r="D752" s="146">
        <v>7000</v>
      </c>
      <c r="E752" s="146" t="s">
        <v>4362</v>
      </c>
      <c r="F752" s="146" t="s">
        <v>475</v>
      </c>
    </row>
    <row r="753" spans="1:6" x14ac:dyDescent="0.2">
      <c r="A753" s="146">
        <v>2014</v>
      </c>
      <c r="B753" s="146" t="s">
        <v>1981</v>
      </c>
      <c r="C753" s="146" t="s">
        <v>1984</v>
      </c>
      <c r="D753" s="146">
        <v>3000</v>
      </c>
      <c r="E753" s="146" t="s">
        <v>2774</v>
      </c>
      <c r="F753" s="146" t="s">
        <v>475</v>
      </c>
    </row>
    <row r="754" spans="1:6" x14ac:dyDescent="0.2">
      <c r="A754" s="146">
        <v>2014</v>
      </c>
      <c r="B754" s="146" t="s">
        <v>1981</v>
      </c>
      <c r="C754" s="146" t="s">
        <v>1984</v>
      </c>
      <c r="D754" s="146">
        <v>50000</v>
      </c>
      <c r="E754" s="146" t="s">
        <v>2206</v>
      </c>
      <c r="F754" s="146" t="s">
        <v>475</v>
      </c>
    </row>
    <row r="755" spans="1:6" x14ac:dyDescent="0.2">
      <c r="A755" s="146">
        <v>2014</v>
      </c>
      <c r="B755" s="146" t="s">
        <v>1981</v>
      </c>
      <c r="C755" s="146" t="s">
        <v>1984</v>
      </c>
      <c r="D755" s="146">
        <v>3000</v>
      </c>
      <c r="E755" s="146" t="s">
        <v>4363</v>
      </c>
      <c r="F755" s="146" t="s">
        <v>475</v>
      </c>
    </row>
    <row r="756" spans="1:6" x14ac:dyDescent="0.2">
      <c r="A756" s="146">
        <v>2014</v>
      </c>
      <c r="B756" s="146" t="s">
        <v>1981</v>
      </c>
      <c r="C756" s="146" t="s">
        <v>1984</v>
      </c>
      <c r="D756" s="146">
        <v>19000</v>
      </c>
      <c r="E756" s="146" t="s">
        <v>2300</v>
      </c>
      <c r="F756" s="146" t="s">
        <v>475</v>
      </c>
    </row>
    <row r="757" spans="1:6" x14ac:dyDescent="0.2">
      <c r="A757" s="146">
        <v>2014</v>
      </c>
      <c r="B757" s="146" t="s">
        <v>1981</v>
      </c>
      <c r="C757" s="146" t="s">
        <v>1984</v>
      </c>
      <c r="D757" s="146">
        <v>5000</v>
      </c>
      <c r="E757" s="146" t="s">
        <v>4364</v>
      </c>
      <c r="F757" s="146" t="s">
        <v>475</v>
      </c>
    </row>
    <row r="758" spans="1:6" x14ac:dyDescent="0.2">
      <c r="A758" s="146">
        <v>2014</v>
      </c>
      <c r="B758" s="146" t="s">
        <v>1981</v>
      </c>
      <c r="C758" s="146" t="s">
        <v>1984</v>
      </c>
      <c r="D758" s="146">
        <v>9893.52</v>
      </c>
      <c r="E758" s="146" t="s">
        <v>4365</v>
      </c>
      <c r="F758" s="146" t="s">
        <v>4366</v>
      </c>
    </row>
    <row r="759" spans="1:6" x14ac:dyDescent="0.2">
      <c r="A759" s="146">
        <v>2014</v>
      </c>
      <c r="B759" s="146" t="s">
        <v>1981</v>
      </c>
      <c r="C759" s="146" t="s">
        <v>1984</v>
      </c>
      <c r="D759" s="146">
        <v>2000</v>
      </c>
      <c r="E759" s="146" t="s">
        <v>2946</v>
      </c>
      <c r="F759" s="146" t="s">
        <v>475</v>
      </c>
    </row>
    <row r="760" spans="1:6" x14ac:dyDescent="0.2">
      <c r="A760" s="146">
        <v>2014</v>
      </c>
      <c r="B760" s="146" t="s">
        <v>1981</v>
      </c>
      <c r="C760" s="146" t="s">
        <v>1984</v>
      </c>
      <c r="D760" s="146">
        <v>18713.689999999999</v>
      </c>
      <c r="E760" s="146" t="s">
        <v>2408</v>
      </c>
      <c r="F760" s="146" t="s">
        <v>475</v>
      </c>
    </row>
    <row r="761" spans="1:6" x14ac:dyDescent="0.2">
      <c r="A761" s="146">
        <v>2014</v>
      </c>
      <c r="B761" s="146" t="s">
        <v>1981</v>
      </c>
      <c r="C761" s="146" t="s">
        <v>1984</v>
      </c>
      <c r="D761" s="146">
        <v>1295.79</v>
      </c>
      <c r="E761" s="146" t="s">
        <v>4367</v>
      </c>
      <c r="F761" s="146" t="s">
        <v>4368</v>
      </c>
    </row>
    <row r="762" spans="1:6" x14ac:dyDescent="0.2">
      <c r="A762" s="146">
        <v>2014</v>
      </c>
      <c r="B762" s="146" t="s">
        <v>1981</v>
      </c>
      <c r="C762" s="146" t="s">
        <v>1984</v>
      </c>
      <c r="D762" s="146">
        <v>7070.64</v>
      </c>
      <c r="E762" s="146" t="s">
        <v>4369</v>
      </c>
      <c r="F762" s="146" t="s">
        <v>4370</v>
      </c>
    </row>
    <row r="763" spans="1:6" x14ac:dyDescent="0.2">
      <c r="A763" s="146">
        <v>2014</v>
      </c>
      <c r="B763" s="146" t="s">
        <v>1981</v>
      </c>
      <c r="C763" s="146" t="s">
        <v>1984</v>
      </c>
      <c r="D763" s="146">
        <v>16000</v>
      </c>
      <c r="E763" s="146" t="s">
        <v>2179</v>
      </c>
      <c r="F763" s="146" t="s">
        <v>475</v>
      </c>
    </row>
    <row r="764" spans="1:6" x14ac:dyDescent="0.2">
      <c r="A764" s="146">
        <v>2014</v>
      </c>
      <c r="B764" s="146" t="s">
        <v>1981</v>
      </c>
      <c r="C764" s="146" t="s">
        <v>1984</v>
      </c>
      <c r="D764" s="146">
        <v>62945.19</v>
      </c>
      <c r="E764" s="146" t="s">
        <v>2179</v>
      </c>
      <c r="F764" s="146" t="s">
        <v>4371</v>
      </c>
    </row>
    <row r="765" spans="1:6" x14ac:dyDescent="0.2">
      <c r="A765" s="146">
        <v>2014</v>
      </c>
      <c r="B765" s="146" t="s">
        <v>1981</v>
      </c>
      <c r="C765" s="146" t="s">
        <v>1984</v>
      </c>
      <c r="D765" s="146">
        <v>3000</v>
      </c>
      <c r="E765" s="146" t="s">
        <v>4372</v>
      </c>
      <c r="F765" s="146" t="s">
        <v>475</v>
      </c>
    </row>
    <row r="766" spans="1:6" x14ac:dyDescent="0.2">
      <c r="A766" s="146">
        <v>2014</v>
      </c>
      <c r="B766" s="146" t="s">
        <v>1981</v>
      </c>
      <c r="C766" s="146" t="s">
        <v>1984</v>
      </c>
      <c r="D766" s="146">
        <v>16000</v>
      </c>
      <c r="E766" s="146" t="s">
        <v>2729</v>
      </c>
      <c r="F766" s="146" t="s">
        <v>475</v>
      </c>
    </row>
    <row r="767" spans="1:6" x14ac:dyDescent="0.2">
      <c r="A767" s="146">
        <v>2014</v>
      </c>
      <c r="B767" s="146" t="s">
        <v>1981</v>
      </c>
      <c r="C767" s="146" t="s">
        <v>1984</v>
      </c>
      <c r="D767" s="146">
        <v>50000</v>
      </c>
      <c r="E767" s="146" t="s">
        <v>2135</v>
      </c>
      <c r="F767" s="146" t="s">
        <v>475</v>
      </c>
    </row>
    <row r="768" spans="1:6" x14ac:dyDescent="0.2">
      <c r="A768" s="146">
        <v>2014</v>
      </c>
      <c r="B768" s="146" t="s">
        <v>1981</v>
      </c>
      <c r="C768" s="146" t="s">
        <v>1984</v>
      </c>
      <c r="D768" s="146">
        <v>8000</v>
      </c>
      <c r="E768" s="146" t="s">
        <v>3027</v>
      </c>
      <c r="F768" s="146" t="s">
        <v>475</v>
      </c>
    </row>
    <row r="769" spans="1:6" x14ac:dyDescent="0.2">
      <c r="A769" s="146">
        <v>2014</v>
      </c>
      <c r="B769" s="146" t="s">
        <v>1981</v>
      </c>
      <c r="C769" s="146" t="s">
        <v>1984</v>
      </c>
      <c r="D769" s="146">
        <v>2000</v>
      </c>
      <c r="E769" s="146" t="s">
        <v>4373</v>
      </c>
      <c r="F769" s="146" t="s">
        <v>475</v>
      </c>
    </row>
    <row r="770" spans="1:6" x14ac:dyDescent="0.2">
      <c r="A770" s="146">
        <v>2014</v>
      </c>
      <c r="B770" s="146" t="s">
        <v>1981</v>
      </c>
      <c r="C770" s="146" t="s">
        <v>1984</v>
      </c>
      <c r="D770" s="146">
        <v>9000</v>
      </c>
      <c r="E770" s="146" t="s">
        <v>4374</v>
      </c>
      <c r="F770" s="146" t="s">
        <v>475</v>
      </c>
    </row>
    <row r="771" spans="1:6" x14ac:dyDescent="0.2">
      <c r="A771" s="146">
        <v>2014</v>
      </c>
      <c r="B771" s="146" t="s">
        <v>1981</v>
      </c>
      <c r="C771" s="146" t="s">
        <v>1984</v>
      </c>
      <c r="D771" s="146">
        <v>10000</v>
      </c>
      <c r="E771" s="146" t="s">
        <v>2558</v>
      </c>
      <c r="F771" s="146" t="s">
        <v>475</v>
      </c>
    </row>
    <row r="772" spans="1:6" x14ac:dyDescent="0.2">
      <c r="A772" s="146">
        <v>2014</v>
      </c>
      <c r="B772" s="146" t="s">
        <v>1981</v>
      </c>
      <c r="C772" s="146" t="s">
        <v>1984</v>
      </c>
      <c r="D772" s="146">
        <v>6000</v>
      </c>
      <c r="E772" s="146" t="s">
        <v>4375</v>
      </c>
      <c r="F772" s="146" t="s">
        <v>475</v>
      </c>
    </row>
    <row r="773" spans="1:6" x14ac:dyDescent="0.2">
      <c r="A773" s="146">
        <v>2014</v>
      </c>
      <c r="B773" s="146" t="s">
        <v>1981</v>
      </c>
      <c r="C773" s="146" t="s">
        <v>1984</v>
      </c>
      <c r="D773" s="146">
        <v>10000</v>
      </c>
      <c r="E773" s="146" t="s">
        <v>2444</v>
      </c>
      <c r="F773" s="146" t="s">
        <v>475</v>
      </c>
    </row>
    <row r="774" spans="1:6" x14ac:dyDescent="0.2">
      <c r="A774" s="146">
        <v>2014</v>
      </c>
      <c r="B774" s="146" t="s">
        <v>1981</v>
      </c>
      <c r="C774" s="146" t="s">
        <v>1984</v>
      </c>
      <c r="D774" s="146">
        <v>125754.11</v>
      </c>
      <c r="E774" s="146" t="s">
        <v>4376</v>
      </c>
      <c r="F774" s="146" t="s">
        <v>475</v>
      </c>
    </row>
    <row r="775" spans="1:6" x14ac:dyDescent="0.2">
      <c r="A775" s="146">
        <v>2014</v>
      </c>
      <c r="B775" s="146" t="s">
        <v>1981</v>
      </c>
      <c r="C775" s="146" t="s">
        <v>1984</v>
      </c>
      <c r="D775" s="146">
        <v>5025.18</v>
      </c>
      <c r="E775" s="146" t="s">
        <v>4377</v>
      </c>
      <c r="F775" s="146" t="s">
        <v>4178</v>
      </c>
    </row>
    <row r="776" spans="1:6" x14ac:dyDescent="0.2">
      <c r="A776" s="146">
        <v>2014</v>
      </c>
      <c r="B776" s="146" t="s">
        <v>1981</v>
      </c>
      <c r="C776" s="146" t="s">
        <v>1984</v>
      </c>
      <c r="D776" s="146">
        <v>6000</v>
      </c>
      <c r="E776" s="146" t="s">
        <v>2435</v>
      </c>
      <c r="F776" s="146" t="s">
        <v>475</v>
      </c>
    </row>
    <row r="777" spans="1:6" x14ac:dyDescent="0.2">
      <c r="A777" s="146">
        <v>2014</v>
      </c>
      <c r="B777" s="146" t="s">
        <v>1981</v>
      </c>
      <c r="C777" s="146" t="s">
        <v>1984</v>
      </c>
      <c r="D777" s="146">
        <v>30000</v>
      </c>
      <c r="E777" s="146" t="s">
        <v>2290</v>
      </c>
      <c r="F777" s="146" t="s">
        <v>475</v>
      </c>
    </row>
    <row r="778" spans="1:6" x14ac:dyDescent="0.2">
      <c r="A778" s="146">
        <v>2014</v>
      </c>
      <c r="B778" s="146" t="s">
        <v>1981</v>
      </c>
      <c r="C778" s="146" t="s">
        <v>1984</v>
      </c>
      <c r="D778" s="146">
        <v>10000</v>
      </c>
      <c r="E778" s="146" t="s">
        <v>4378</v>
      </c>
      <c r="F778" s="146" t="s">
        <v>475</v>
      </c>
    </row>
    <row r="779" spans="1:6" x14ac:dyDescent="0.2">
      <c r="A779" s="146">
        <v>2014</v>
      </c>
      <c r="B779" s="146" t="s">
        <v>1981</v>
      </c>
      <c r="C779" s="146" t="s">
        <v>1984</v>
      </c>
      <c r="D779" s="146">
        <v>26500</v>
      </c>
      <c r="E779" s="146" t="s">
        <v>2216</v>
      </c>
      <c r="F779" s="146" t="s">
        <v>475</v>
      </c>
    </row>
    <row r="780" spans="1:6" x14ac:dyDescent="0.2">
      <c r="A780" s="146">
        <v>2014</v>
      </c>
      <c r="B780" s="146" t="s">
        <v>1981</v>
      </c>
      <c r="C780" s="146" t="s">
        <v>1984</v>
      </c>
      <c r="D780" s="146">
        <v>9898.5300000000007</v>
      </c>
      <c r="E780" s="146" t="s">
        <v>2216</v>
      </c>
      <c r="F780" s="146" t="s">
        <v>4379</v>
      </c>
    </row>
    <row r="781" spans="1:6" x14ac:dyDescent="0.2">
      <c r="A781" s="146">
        <v>2014</v>
      </c>
      <c r="B781" s="146" t="s">
        <v>1981</v>
      </c>
      <c r="C781" s="146" t="s">
        <v>1984</v>
      </c>
      <c r="D781" s="146">
        <v>9898.5300000000007</v>
      </c>
      <c r="E781" s="146" t="s">
        <v>4380</v>
      </c>
      <c r="F781" s="146" t="s">
        <v>4381</v>
      </c>
    </row>
    <row r="782" spans="1:6" x14ac:dyDescent="0.2">
      <c r="A782" s="146">
        <v>2014</v>
      </c>
      <c r="B782" s="146" t="s">
        <v>1981</v>
      </c>
      <c r="C782" s="146" t="s">
        <v>1984</v>
      </c>
      <c r="D782" s="146">
        <v>2073088.12</v>
      </c>
      <c r="E782" s="146" t="s">
        <v>2003</v>
      </c>
      <c r="F782" s="146" t="s">
        <v>475</v>
      </c>
    </row>
    <row r="783" spans="1:6" x14ac:dyDescent="0.2">
      <c r="A783" s="146">
        <v>2014</v>
      </c>
      <c r="B783" s="146" t="s">
        <v>1981</v>
      </c>
      <c r="C783" s="146" t="s">
        <v>1984</v>
      </c>
      <c r="D783" s="146">
        <v>307909.76000000001</v>
      </c>
      <c r="E783" s="146" t="s">
        <v>2003</v>
      </c>
      <c r="F783" s="146" t="s">
        <v>4382</v>
      </c>
    </row>
    <row r="784" spans="1:6" x14ac:dyDescent="0.2">
      <c r="A784" s="146">
        <v>2014</v>
      </c>
      <c r="B784" s="146" t="s">
        <v>1981</v>
      </c>
      <c r="C784" s="146" t="s">
        <v>1984</v>
      </c>
      <c r="D784" s="146">
        <v>40000</v>
      </c>
      <c r="E784" s="146" t="s">
        <v>2301</v>
      </c>
      <c r="F784" s="146" t="s">
        <v>475</v>
      </c>
    </row>
    <row r="785" spans="1:6" x14ac:dyDescent="0.2">
      <c r="A785" s="146">
        <v>2014</v>
      </c>
      <c r="B785" s="146" t="s">
        <v>1981</v>
      </c>
      <c r="C785" s="146" t="s">
        <v>1984</v>
      </c>
      <c r="D785" s="146">
        <v>12600</v>
      </c>
      <c r="E785" s="146" t="s">
        <v>2808</v>
      </c>
      <c r="F785" s="146" t="s">
        <v>475</v>
      </c>
    </row>
    <row r="786" spans="1:6" x14ac:dyDescent="0.2">
      <c r="A786" s="146">
        <v>2014</v>
      </c>
      <c r="B786" s="146" t="s">
        <v>1981</v>
      </c>
      <c r="C786" s="146" t="s">
        <v>1984</v>
      </c>
      <c r="D786" s="146">
        <v>297564.79999999999</v>
      </c>
      <c r="E786" s="146" t="s">
        <v>2056</v>
      </c>
      <c r="F786" s="146" t="s">
        <v>475</v>
      </c>
    </row>
    <row r="787" spans="1:6" x14ac:dyDescent="0.2">
      <c r="A787" s="146">
        <v>2014</v>
      </c>
      <c r="B787" s="146" t="s">
        <v>1981</v>
      </c>
      <c r="C787" s="146" t="s">
        <v>1984</v>
      </c>
      <c r="D787" s="146">
        <v>16049</v>
      </c>
      <c r="E787" s="146" t="s">
        <v>2445</v>
      </c>
      <c r="F787" s="146" t="s">
        <v>475</v>
      </c>
    </row>
    <row r="788" spans="1:6" x14ac:dyDescent="0.2">
      <c r="A788" s="146">
        <v>2014</v>
      </c>
      <c r="B788" s="146" t="s">
        <v>1981</v>
      </c>
      <c r="C788" s="146" t="s">
        <v>1984</v>
      </c>
      <c r="D788" s="146">
        <v>23900</v>
      </c>
      <c r="E788" s="146" t="s">
        <v>2320</v>
      </c>
      <c r="F788" s="146" t="s">
        <v>475</v>
      </c>
    </row>
    <row r="789" spans="1:6" x14ac:dyDescent="0.2">
      <c r="A789" s="146">
        <v>2014</v>
      </c>
      <c r="B789" s="146" t="s">
        <v>1981</v>
      </c>
      <c r="C789" s="146" t="s">
        <v>1984</v>
      </c>
      <c r="D789" s="146">
        <v>4000</v>
      </c>
      <c r="E789" s="146" t="s">
        <v>2730</v>
      </c>
      <c r="F789" s="146" t="s">
        <v>475</v>
      </c>
    </row>
    <row r="790" spans="1:6" x14ac:dyDescent="0.2">
      <c r="A790" s="146">
        <v>2014</v>
      </c>
      <c r="B790" s="146" t="s">
        <v>1981</v>
      </c>
      <c r="C790" s="146" t="s">
        <v>1984</v>
      </c>
      <c r="D790" s="146">
        <v>15000</v>
      </c>
      <c r="E790" s="146" t="s">
        <v>2584</v>
      </c>
      <c r="F790" s="146" t="s">
        <v>475</v>
      </c>
    </row>
    <row r="791" spans="1:6" x14ac:dyDescent="0.2">
      <c r="A791" s="146">
        <v>2014</v>
      </c>
      <c r="B791" s="146" t="s">
        <v>1981</v>
      </c>
      <c r="C791" s="146" t="s">
        <v>1984</v>
      </c>
      <c r="D791" s="146">
        <v>500</v>
      </c>
      <c r="E791" s="146" t="s">
        <v>4383</v>
      </c>
      <c r="F791" s="146" t="s">
        <v>475</v>
      </c>
    </row>
    <row r="792" spans="1:6" x14ac:dyDescent="0.2">
      <c r="A792" s="146">
        <v>2014</v>
      </c>
      <c r="B792" s="146" t="s">
        <v>1981</v>
      </c>
      <c r="C792" s="146" t="s">
        <v>1984</v>
      </c>
      <c r="D792" s="146">
        <v>5000</v>
      </c>
      <c r="E792" s="146" t="s">
        <v>2869</v>
      </c>
      <c r="F792" s="146" t="s">
        <v>475</v>
      </c>
    </row>
    <row r="793" spans="1:6" x14ac:dyDescent="0.2">
      <c r="A793" s="146">
        <v>2014</v>
      </c>
      <c r="B793" s="146" t="s">
        <v>1981</v>
      </c>
      <c r="C793" s="146" t="s">
        <v>1984</v>
      </c>
      <c r="D793" s="146">
        <v>3003.48</v>
      </c>
      <c r="E793" s="146" t="s">
        <v>2869</v>
      </c>
      <c r="F793" s="146" t="s">
        <v>4384</v>
      </c>
    </row>
    <row r="794" spans="1:6" x14ac:dyDescent="0.2">
      <c r="A794" s="146">
        <v>2014</v>
      </c>
      <c r="B794" s="146" t="s">
        <v>1981</v>
      </c>
      <c r="C794" s="146" t="s">
        <v>1984</v>
      </c>
      <c r="D794" s="146">
        <v>10000</v>
      </c>
      <c r="E794" s="146" t="s">
        <v>2731</v>
      </c>
      <c r="F794" s="146" t="s">
        <v>475</v>
      </c>
    </row>
    <row r="795" spans="1:6" x14ac:dyDescent="0.2">
      <c r="A795" s="146">
        <v>2014</v>
      </c>
      <c r="B795" s="146" t="s">
        <v>1981</v>
      </c>
      <c r="C795" s="146" t="s">
        <v>1984</v>
      </c>
      <c r="D795" s="146">
        <v>2000</v>
      </c>
      <c r="E795" s="146" t="s">
        <v>4385</v>
      </c>
      <c r="F795" s="146" t="s">
        <v>475</v>
      </c>
    </row>
    <row r="796" spans="1:6" x14ac:dyDescent="0.2">
      <c r="A796" s="146">
        <v>2014</v>
      </c>
      <c r="B796" s="146" t="s">
        <v>1981</v>
      </c>
      <c r="C796" s="146" t="s">
        <v>1984</v>
      </c>
      <c r="D796" s="146">
        <v>1500</v>
      </c>
      <c r="E796" s="146" t="s">
        <v>4386</v>
      </c>
      <c r="F796" s="146" t="s">
        <v>475</v>
      </c>
    </row>
    <row r="797" spans="1:6" x14ac:dyDescent="0.2">
      <c r="A797" s="146">
        <v>2014</v>
      </c>
      <c r="B797" s="146" t="s">
        <v>1981</v>
      </c>
      <c r="C797" s="146" t="s">
        <v>1984</v>
      </c>
      <c r="D797" s="146">
        <v>35000</v>
      </c>
      <c r="E797" s="146" t="s">
        <v>4387</v>
      </c>
      <c r="F797" s="146" t="s">
        <v>475</v>
      </c>
    </row>
    <row r="798" spans="1:6" x14ac:dyDescent="0.2">
      <c r="A798" s="146">
        <v>2014</v>
      </c>
      <c r="B798" s="146" t="s">
        <v>1981</v>
      </c>
      <c r="C798" s="146" t="s">
        <v>1984</v>
      </c>
      <c r="D798" s="146">
        <v>19000</v>
      </c>
      <c r="E798" s="146" t="s">
        <v>2352</v>
      </c>
      <c r="F798" s="146" t="s">
        <v>475</v>
      </c>
    </row>
    <row r="799" spans="1:6" x14ac:dyDescent="0.2">
      <c r="A799" s="146">
        <v>2014</v>
      </c>
      <c r="B799" s="146" t="s">
        <v>1981</v>
      </c>
      <c r="C799" s="146" t="s">
        <v>1984</v>
      </c>
      <c r="D799" s="146">
        <v>20275.71</v>
      </c>
      <c r="E799" s="146" t="s">
        <v>2524</v>
      </c>
      <c r="F799" s="146" t="s">
        <v>475</v>
      </c>
    </row>
    <row r="800" spans="1:6" x14ac:dyDescent="0.2">
      <c r="A800" s="146">
        <v>2014</v>
      </c>
      <c r="B800" s="146" t="s">
        <v>1981</v>
      </c>
      <c r="C800" s="146" t="s">
        <v>1984</v>
      </c>
      <c r="D800" s="146">
        <v>5000</v>
      </c>
      <c r="E800" s="146" t="s">
        <v>4388</v>
      </c>
      <c r="F800" s="146" t="s">
        <v>475</v>
      </c>
    </row>
    <row r="801" spans="1:6" x14ac:dyDescent="0.2">
      <c r="A801" s="146">
        <v>2014</v>
      </c>
      <c r="B801" s="146" t="s">
        <v>1981</v>
      </c>
      <c r="C801" s="146" t="s">
        <v>1984</v>
      </c>
      <c r="D801" s="146">
        <v>23000</v>
      </c>
      <c r="E801" s="146" t="s">
        <v>2850</v>
      </c>
      <c r="F801" s="146" t="s">
        <v>475</v>
      </c>
    </row>
    <row r="802" spans="1:6" x14ac:dyDescent="0.2">
      <c r="A802" s="146">
        <v>2014</v>
      </c>
      <c r="B802" s="146" t="s">
        <v>1981</v>
      </c>
      <c r="C802" s="146" t="s">
        <v>1984</v>
      </c>
      <c r="D802" s="146">
        <v>17810.22</v>
      </c>
      <c r="E802" s="146" t="s">
        <v>4389</v>
      </c>
      <c r="F802" s="146" t="s">
        <v>4390</v>
      </c>
    </row>
    <row r="803" spans="1:6" x14ac:dyDescent="0.2">
      <c r="A803" s="146">
        <v>2014</v>
      </c>
      <c r="B803" s="146" t="s">
        <v>1981</v>
      </c>
      <c r="C803" s="146" t="s">
        <v>1984</v>
      </c>
      <c r="D803" s="146">
        <v>6000</v>
      </c>
      <c r="E803" s="146" t="s">
        <v>4391</v>
      </c>
      <c r="F803" s="146" t="s">
        <v>475</v>
      </c>
    </row>
    <row r="804" spans="1:6" x14ac:dyDescent="0.2">
      <c r="A804" s="146">
        <v>2014</v>
      </c>
      <c r="B804" s="146" t="s">
        <v>1981</v>
      </c>
      <c r="C804" s="146" t="s">
        <v>1984</v>
      </c>
      <c r="D804" s="146">
        <v>110702</v>
      </c>
      <c r="E804" s="146" t="s">
        <v>2167</v>
      </c>
      <c r="F804" s="146" t="s">
        <v>475</v>
      </c>
    </row>
    <row r="805" spans="1:6" x14ac:dyDescent="0.2">
      <c r="A805" s="146">
        <v>2014</v>
      </c>
      <c r="B805" s="146" t="s">
        <v>1981</v>
      </c>
      <c r="C805" s="146" t="s">
        <v>1984</v>
      </c>
      <c r="D805" s="146">
        <v>95600</v>
      </c>
      <c r="E805" s="146" t="s">
        <v>4392</v>
      </c>
      <c r="F805" s="146" t="s">
        <v>475</v>
      </c>
    </row>
    <row r="806" spans="1:6" x14ac:dyDescent="0.2">
      <c r="A806" s="146">
        <v>2014</v>
      </c>
      <c r="B806" s="146" t="s">
        <v>1981</v>
      </c>
      <c r="C806" s="146" t="s">
        <v>1984</v>
      </c>
      <c r="D806" s="146">
        <v>3000</v>
      </c>
      <c r="E806" s="146" t="s">
        <v>4393</v>
      </c>
      <c r="F806" s="146" t="s">
        <v>475</v>
      </c>
    </row>
    <row r="807" spans="1:6" x14ac:dyDescent="0.2">
      <c r="A807" s="146">
        <v>2014</v>
      </c>
      <c r="B807" s="146" t="s">
        <v>1981</v>
      </c>
      <c r="C807" s="146" t="s">
        <v>1984</v>
      </c>
      <c r="D807" s="146">
        <v>2000</v>
      </c>
      <c r="E807" s="146" t="s">
        <v>4394</v>
      </c>
      <c r="F807" s="146" t="s">
        <v>475</v>
      </c>
    </row>
    <row r="808" spans="1:6" x14ac:dyDescent="0.2">
      <c r="A808" s="146">
        <v>2014</v>
      </c>
      <c r="B808" s="146" t="s">
        <v>1981</v>
      </c>
      <c r="C808" s="146" t="s">
        <v>1984</v>
      </c>
      <c r="D808" s="146">
        <v>34816</v>
      </c>
      <c r="E808" s="146" t="s">
        <v>2365</v>
      </c>
      <c r="F808" s="146" t="s">
        <v>475</v>
      </c>
    </row>
    <row r="809" spans="1:6" x14ac:dyDescent="0.2">
      <c r="A809" s="146">
        <v>2014</v>
      </c>
      <c r="B809" s="146" t="s">
        <v>1981</v>
      </c>
      <c r="C809" s="146" t="s">
        <v>1984</v>
      </c>
      <c r="D809" s="146">
        <v>90000</v>
      </c>
      <c r="E809" s="146" t="s">
        <v>2144</v>
      </c>
      <c r="F809" s="146" t="s">
        <v>475</v>
      </c>
    </row>
    <row r="810" spans="1:6" x14ac:dyDescent="0.2">
      <c r="A810" s="146">
        <v>2014</v>
      </c>
      <c r="B810" s="146" t="s">
        <v>1981</v>
      </c>
      <c r="C810" s="146" t="s">
        <v>1984</v>
      </c>
      <c r="D810" s="146">
        <v>9000</v>
      </c>
      <c r="E810" s="146" t="s">
        <v>2369</v>
      </c>
      <c r="F810" s="146" t="s">
        <v>475</v>
      </c>
    </row>
    <row r="811" spans="1:6" x14ac:dyDescent="0.2">
      <c r="A811" s="146">
        <v>2014</v>
      </c>
      <c r="B811" s="146" t="s">
        <v>1981</v>
      </c>
      <c r="C811" s="146" t="s">
        <v>1984</v>
      </c>
      <c r="D811" s="146">
        <v>15000</v>
      </c>
      <c r="E811" s="146" t="s">
        <v>4395</v>
      </c>
      <c r="F811" s="146" t="s">
        <v>475</v>
      </c>
    </row>
    <row r="812" spans="1:6" x14ac:dyDescent="0.2">
      <c r="A812" s="146">
        <v>2014</v>
      </c>
      <c r="B812" s="146" t="s">
        <v>1981</v>
      </c>
      <c r="C812" s="146" t="s">
        <v>1984</v>
      </c>
      <c r="D812" s="146">
        <v>7000</v>
      </c>
      <c r="E812" s="146" t="s">
        <v>2734</v>
      </c>
      <c r="F812" s="146" t="s">
        <v>475</v>
      </c>
    </row>
    <row r="813" spans="1:6" x14ac:dyDescent="0.2">
      <c r="A813" s="146">
        <v>2014</v>
      </c>
      <c r="B813" s="146" t="s">
        <v>1981</v>
      </c>
      <c r="C813" s="146" t="s">
        <v>1984</v>
      </c>
      <c r="D813" s="146">
        <v>244624</v>
      </c>
      <c r="E813" s="146" t="s">
        <v>2059</v>
      </c>
      <c r="F813" s="146" t="s">
        <v>475</v>
      </c>
    </row>
    <row r="814" spans="1:6" x14ac:dyDescent="0.2">
      <c r="A814" s="146">
        <v>2014</v>
      </c>
      <c r="B814" s="146" t="s">
        <v>1981</v>
      </c>
      <c r="C814" s="146" t="s">
        <v>1984</v>
      </c>
      <c r="D814" s="146">
        <v>6000</v>
      </c>
      <c r="E814" s="146" t="s">
        <v>4396</v>
      </c>
      <c r="F814" s="146" t="s">
        <v>475</v>
      </c>
    </row>
    <row r="815" spans="1:6" x14ac:dyDescent="0.2">
      <c r="A815" s="146">
        <v>2014</v>
      </c>
      <c r="B815" s="146" t="s">
        <v>1981</v>
      </c>
      <c r="C815" s="146" t="s">
        <v>1984</v>
      </c>
      <c r="D815" s="146">
        <v>29400</v>
      </c>
      <c r="E815" s="146" t="s">
        <v>4397</v>
      </c>
      <c r="F815" s="146" t="s">
        <v>475</v>
      </c>
    </row>
    <row r="816" spans="1:6" x14ac:dyDescent="0.2">
      <c r="A816" s="146">
        <v>2014</v>
      </c>
      <c r="B816" s="146" t="s">
        <v>1981</v>
      </c>
      <c r="C816" s="146" t="s">
        <v>1984</v>
      </c>
      <c r="D816" s="146">
        <v>36500</v>
      </c>
      <c r="E816" s="146" t="s">
        <v>2228</v>
      </c>
      <c r="F816" s="146" t="s">
        <v>475</v>
      </c>
    </row>
    <row r="817" spans="1:6" x14ac:dyDescent="0.2">
      <c r="A817" s="146">
        <v>2014</v>
      </c>
      <c r="B817" s="146" t="s">
        <v>1981</v>
      </c>
      <c r="C817" s="146" t="s">
        <v>1984</v>
      </c>
      <c r="D817" s="146">
        <v>15491.61</v>
      </c>
      <c r="E817" s="146" t="s">
        <v>2228</v>
      </c>
      <c r="F817" s="146" t="s">
        <v>4398</v>
      </c>
    </row>
    <row r="818" spans="1:6" x14ac:dyDescent="0.2">
      <c r="A818" s="146">
        <v>2014</v>
      </c>
      <c r="B818" s="146" t="s">
        <v>1981</v>
      </c>
      <c r="C818" s="146" t="s">
        <v>1984</v>
      </c>
      <c r="D818" s="146">
        <v>33000</v>
      </c>
      <c r="E818" s="146" t="s">
        <v>4399</v>
      </c>
      <c r="F818" s="146" t="s">
        <v>475</v>
      </c>
    </row>
    <row r="819" spans="1:6" x14ac:dyDescent="0.2">
      <c r="A819" s="146">
        <v>2014</v>
      </c>
      <c r="B819" s="146" t="s">
        <v>1981</v>
      </c>
      <c r="C819" s="146" t="s">
        <v>1984</v>
      </c>
      <c r="D819" s="146">
        <v>5000</v>
      </c>
      <c r="E819" s="146" t="s">
        <v>2735</v>
      </c>
      <c r="F819" s="146" t="s">
        <v>475</v>
      </c>
    </row>
    <row r="820" spans="1:6" x14ac:dyDescent="0.2">
      <c r="A820" s="146">
        <v>2014</v>
      </c>
      <c r="B820" s="146" t="s">
        <v>1981</v>
      </c>
      <c r="C820" s="146" t="s">
        <v>1984</v>
      </c>
      <c r="D820" s="146">
        <v>5000</v>
      </c>
      <c r="E820" s="146" t="s">
        <v>4400</v>
      </c>
      <c r="F820" s="146" t="s">
        <v>475</v>
      </c>
    </row>
    <row r="821" spans="1:6" x14ac:dyDescent="0.2">
      <c r="A821" s="146">
        <v>2014</v>
      </c>
      <c r="B821" s="146" t="s">
        <v>1981</v>
      </c>
      <c r="C821" s="146" t="s">
        <v>1984</v>
      </c>
      <c r="D821" s="146">
        <v>10000</v>
      </c>
      <c r="E821" s="146" t="s">
        <v>4401</v>
      </c>
      <c r="F821" s="146" t="s">
        <v>475</v>
      </c>
    </row>
    <row r="822" spans="1:6" x14ac:dyDescent="0.2">
      <c r="A822" s="146">
        <v>2014</v>
      </c>
      <c r="B822" s="146" t="s">
        <v>1981</v>
      </c>
      <c r="C822" s="146" t="s">
        <v>1984</v>
      </c>
      <c r="D822" s="146">
        <v>8000</v>
      </c>
      <c r="E822" s="146" t="s">
        <v>2810</v>
      </c>
      <c r="F822" s="146" t="s">
        <v>475</v>
      </c>
    </row>
    <row r="823" spans="1:6" x14ac:dyDescent="0.2">
      <c r="A823" s="146">
        <v>2014</v>
      </c>
      <c r="B823" s="146" t="s">
        <v>1981</v>
      </c>
      <c r="C823" s="146" t="s">
        <v>1984</v>
      </c>
      <c r="D823" s="146">
        <v>1000</v>
      </c>
      <c r="E823" s="146" t="s">
        <v>4402</v>
      </c>
      <c r="F823" s="146" t="s">
        <v>475</v>
      </c>
    </row>
    <row r="824" spans="1:6" x14ac:dyDescent="0.2">
      <c r="A824" s="146">
        <v>2014</v>
      </c>
      <c r="B824" s="146" t="s">
        <v>1981</v>
      </c>
      <c r="C824" s="146" t="s">
        <v>1984</v>
      </c>
      <c r="D824" s="146">
        <v>40070.28</v>
      </c>
      <c r="E824" s="146" t="s">
        <v>2226</v>
      </c>
      <c r="F824" s="146" t="s">
        <v>4403</v>
      </c>
    </row>
    <row r="825" spans="1:6" x14ac:dyDescent="0.2">
      <c r="A825" s="146">
        <v>2014</v>
      </c>
      <c r="B825" s="146" t="s">
        <v>1981</v>
      </c>
      <c r="C825" s="146" t="s">
        <v>1984</v>
      </c>
      <c r="D825" s="146">
        <v>4000</v>
      </c>
      <c r="E825" s="146" t="s">
        <v>4404</v>
      </c>
      <c r="F825" s="146" t="s">
        <v>475</v>
      </c>
    </row>
    <row r="826" spans="1:6" x14ac:dyDescent="0.2">
      <c r="A826" s="146">
        <v>2014</v>
      </c>
      <c r="B826" s="146" t="s">
        <v>1981</v>
      </c>
      <c r="C826" s="146" t="s">
        <v>1984</v>
      </c>
      <c r="D826" s="146">
        <v>1000</v>
      </c>
      <c r="E826" s="146" t="s">
        <v>4405</v>
      </c>
      <c r="F826" s="146" t="s">
        <v>475</v>
      </c>
    </row>
    <row r="827" spans="1:6" x14ac:dyDescent="0.2">
      <c r="A827" s="146">
        <v>2014</v>
      </c>
      <c r="B827" s="146" t="s">
        <v>1981</v>
      </c>
      <c r="C827" s="146" t="s">
        <v>1984</v>
      </c>
      <c r="D827" s="146">
        <v>1000</v>
      </c>
      <c r="E827" s="146" t="s">
        <v>4406</v>
      </c>
      <c r="F827" s="146" t="s">
        <v>475</v>
      </c>
    </row>
    <row r="828" spans="1:6" x14ac:dyDescent="0.2">
      <c r="A828" s="146">
        <v>2014</v>
      </c>
      <c r="B828" s="146" t="s">
        <v>1981</v>
      </c>
      <c r="C828" s="146" t="s">
        <v>1984</v>
      </c>
      <c r="D828" s="146">
        <v>20000</v>
      </c>
      <c r="E828" s="146" t="s">
        <v>2628</v>
      </c>
      <c r="F828" s="146" t="s">
        <v>475</v>
      </c>
    </row>
    <row r="829" spans="1:6" x14ac:dyDescent="0.2">
      <c r="A829" s="146">
        <v>2014</v>
      </c>
      <c r="B829" s="146" t="s">
        <v>1981</v>
      </c>
      <c r="C829" s="146" t="s">
        <v>1984</v>
      </c>
      <c r="D829" s="146">
        <v>1600</v>
      </c>
      <c r="E829" s="146" t="s">
        <v>2811</v>
      </c>
      <c r="F829" s="146" t="s">
        <v>475</v>
      </c>
    </row>
    <row r="830" spans="1:6" x14ac:dyDescent="0.2">
      <c r="A830" s="146">
        <v>2014</v>
      </c>
      <c r="B830" s="146" t="s">
        <v>1981</v>
      </c>
      <c r="C830" s="146" t="s">
        <v>1984</v>
      </c>
      <c r="D830" s="146">
        <v>15000</v>
      </c>
      <c r="E830" s="146" t="s">
        <v>2410</v>
      </c>
      <c r="F830" s="146" t="s">
        <v>475</v>
      </c>
    </row>
    <row r="831" spans="1:6" x14ac:dyDescent="0.2">
      <c r="A831" s="146">
        <v>2014</v>
      </c>
      <c r="B831" s="146" t="s">
        <v>1981</v>
      </c>
      <c r="C831" s="146" t="s">
        <v>1984</v>
      </c>
      <c r="D831" s="146">
        <v>10000</v>
      </c>
      <c r="E831" s="146" t="s">
        <v>2559</v>
      </c>
      <c r="F831" s="146" t="s">
        <v>475</v>
      </c>
    </row>
    <row r="832" spans="1:6" x14ac:dyDescent="0.2">
      <c r="A832" s="146">
        <v>2014</v>
      </c>
      <c r="B832" s="146" t="s">
        <v>1981</v>
      </c>
      <c r="C832" s="146" t="s">
        <v>1984</v>
      </c>
      <c r="D832" s="146">
        <v>3000</v>
      </c>
      <c r="E832" s="146" t="s">
        <v>4407</v>
      </c>
      <c r="F832" s="146" t="s">
        <v>475</v>
      </c>
    </row>
    <row r="833" spans="1:6" x14ac:dyDescent="0.2">
      <c r="A833" s="146">
        <v>2014</v>
      </c>
      <c r="B833" s="146" t="s">
        <v>1981</v>
      </c>
      <c r="C833" s="146" t="s">
        <v>1984</v>
      </c>
      <c r="D833" s="146">
        <v>2692457.86</v>
      </c>
      <c r="E833" s="146" t="s">
        <v>1992</v>
      </c>
      <c r="F833" s="146" t="s">
        <v>475</v>
      </c>
    </row>
    <row r="834" spans="1:6" x14ac:dyDescent="0.2">
      <c r="A834" s="146">
        <v>2014</v>
      </c>
      <c r="B834" s="146" t="s">
        <v>1981</v>
      </c>
      <c r="C834" s="146" t="s">
        <v>1984</v>
      </c>
      <c r="D834" s="146">
        <v>12676.37</v>
      </c>
      <c r="E834" s="146" t="s">
        <v>1992</v>
      </c>
      <c r="F834" s="146" t="s">
        <v>4408</v>
      </c>
    </row>
    <row r="835" spans="1:6" x14ac:dyDescent="0.2">
      <c r="A835" s="146">
        <v>2014</v>
      </c>
      <c r="B835" s="146" t="s">
        <v>1981</v>
      </c>
      <c r="C835" s="146" t="s">
        <v>1984</v>
      </c>
      <c r="D835" s="146">
        <v>3000</v>
      </c>
      <c r="E835" s="146" t="s">
        <v>2898</v>
      </c>
      <c r="F835" s="146" t="s">
        <v>475</v>
      </c>
    </row>
    <row r="836" spans="1:6" x14ac:dyDescent="0.2">
      <c r="A836" s="146">
        <v>2014</v>
      </c>
      <c r="B836" s="146" t="s">
        <v>1981</v>
      </c>
      <c r="C836" s="146" t="s">
        <v>1984</v>
      </c>
      <c r="D836" s="146">
        <v>30000</v>
      </c>
      <c r="E836" s="146" t="s">
        <v>2549</v>
      </c>
      <c r="F836" s="146" t="s">
        <v>475</v>
      </c>
    </row>
    <row r="837" spans="1:6" x14ac:dyDescent="0.2">
      <c r="A837" s="146">
        <v>2014</v>
      </c>
      <c r="B837" s="146" t="s">
        <v>1981</v>
      </c>
      <c r="C837" s="146" t="s">
        <v>1984</v>
      </c>
      <c r="D837" s="146">
        <v>3000</v>
      </c>
      <c r="E837" s="146" t="s">
        <v>4409</v>
      </c>
      <c r="F837" s="146" t="s">
        <v>475</v>
      </c>
    </row>
    <row r="838" spans="1:6" x14ac:dyDescent="0.2">
      <c r="A838" s="146">
        <v>2014</v>
      </c>
      <c r="B838" s="146" t="s">
        <v>1981</v>
      </c>
      <c r="C838" s="146" t="s">
        <v>1984</v>
      </c>
      <c r="D838" s="146">
        <v>1000</v>
      </c>
      <c r="E838" s="146" t="s">
        <v>3212</v>
      </c>
      <c r="F838" s="146" t="s">
        <v>475</v>
      </c>
    </row>
    <row r="839" spans="1:6" x14ac:dyDescent="0.2">
      <c r="A839" s="146">
        <v>2014</v>
      </c>
      <c r="B839" s="146" t="s">
        <v>1981</v>
      </c>
      <c r="C839" s="146" t="s">
        <v>1984</v>
      </c>
      <c r="D839" s="146">
        <v>7330</v>
      </c>
      <c r="E839" s="146" t="s">
        <v>4410</v>
      </c>
      <c r="F839" s="146" t="s">
        <v>4411</v>
      </c>
    </row>
    <row r="840" spans="1:6" x14ac:dyDescent="0.2">
      <c r="A840" s="146">
        <v>2014</v>
      </c>
      <c r="B840" s="146" t="s">
        <v>1981</v>
      </c>
      <c r="C840" s="146" t="s">
        <v>1984</v>
      </c>
      <c r="D840" s="146">
        <v>3000</v>
      </c>
      <c r="E840" s="146" t="s">
        <v>2812</v>
      </c>
      <c r="F840" s="146" t="s">
        <v>475</v>
      </c>
    </row>
    <row r="841" spans="1:6" x14ac:dyDescent="0.2">
      <c r="A841" s="146">
        <v>2014</v>
      </c>
      <c r="B841" s="146" t="s">
        <v>1981</v>
      </c>
      <c r="C841" s="146" t="s">
        <v>1984</v>
      </c>
      <c r="D841" s="146">
        <v>4400</v>
      </c>
      <c r="E841" s="146" t="s">
        <v>2813</v>
      </c>
      <c r="F841" s="146" t="s">
        <v>475</v>
      </c>
    </row>
    <row r="842" spans="1:6" x14ac:dyDescent="0.2">
      <c r="A842" s="146">
        <v>2014</v>
      </c>
      <c r="B842" s="146" t="s">
        <v>1981</v>
      </c>
      <c r="C842" s="146" t="s">
        <v>1984</v>
      </c>
      <c r="D842" s="146">
        <v>45836.53</v>
      </c>
      <c r="E842" s="146" t="s">
        <v>2813</v>
      </c>
      <c r="F842" s="146" t="s">
        <v>4020</v>
      </c>
    </row>
    <row r="843" spans="1:6" x14ac:dyDescent="0.2">
      <c r="A843" s="146">
        <v>2014</v>
      </c>
      <c r="B843" s="146" t="s">
        <v>1981</v>
      </c>
      <c r="C843" s="146" t="s">
        <v>1984</v>
      </c>
      <c r="D843" s="146">
        <v>5000</v>
      </c>
      <c r="E843" s="146" t="s">
        <v>2411</v>
      </c>
      <c r="F843" s="146" t="s">
        <v>475</v>
      </c>
    </row>
    <row r="844" spans="1:6" x14ac:dyDescent="0.2">
      <c r="A844" s="146">
        <v>2014</v>
      </c>
      <c r="B844" s="146" t="s">
        <v>1981</v>
      </c>
      <c r="C844" s="146" t="s">
        <v>1984</v>
      </c>
      <c r="D844" s="146">
        <v>30000</v>
      </c>
      <c r="E844" s="146" t="s">
        <v>2118</v>
      </c>
      <c r="F844" s="146" t="s">
        <v>475</v>
      </c>
    </row>
    <row r="845" spans="1:6" x14ac:dyDescent="0.2">
      <c r="A845" s="146">
        <v>2014</v>
      </c>
      <c r="B845" s="146" t="s">
        <v>1981</v>
      </c>
      <c r="C845" s="146" t="s">
        <v>1984</v>
      </c>
      <c r="D845" s="146">
        <v>18000</v>
      </c>
      <c r="E845" s="146" t="s">
        <v>2277</v>
      </c>
      <c r="F845" s="146" t="s">
        <v>475</v>
      </c>
    </row>
    <row r="846" spans="1:6" x14ac:dyDescent="0.2">
      <c r="A846" s="146">
        <v>2014</v>
      </c>
      <c r="B846" s="146" t="s">
        <v>1981</v>
      </c>
      <c r="C846" s="146" t="s">
        <v>1984</v>
      </c>
      <c r="D846" s="146">
        <v>480000</v>
      </c>
      <c r="E846" s="146" t="s">
        <v>4412</v>
      </c>
      <c r="F846" s="146" t="s">
        <v>475</v>
      </c>
    </row>
    <row r="847" spans="1:6" x14ac:dyDescent="0.2">
      <c r="A847" s="146">
        <v>2014</v>
      </c>
      <c r="B847" s="146" t="s">
        <v>1981</v>
      </c>
      <c r="C847" s="146" t="s">
        <v>1984</v>
      </c>
      <c r="D847" s="146">
        <v>21809.66</v>
      </c>
      <c r="E847" s="146" t="s">
        <v>4412</v>
      </c>
      <c r="F847" s="146" t="s">
        <v>4413</v>
      </c>
    </row>
    <row r="848" spans="1:6" x14ac:dyDescent="0.2">
      <c r="A848" s="146">
        <v>2014</v>
      </c>
      <c r="B848" s="146" t="s">
        <v>1981</v>
      </c>
      <c r="C848" s="146" t="s">
        <v>1984</v>
      </c>
      <c r="D848" s="146">
        <v>4900</v>
      </c>
      <c r="E848" s="146" t="s">
        <v>3030</v>
      </c>
      <c r="F848" s="146" t="s">
        <v>475</v>
      </c>
    </row>
    <row r="849" spans="1:6" x14ac:dyDescent="0.2">
      <c r="A849" s="146">
        <v>2014</v>
      </c>
      <c r="B849" s="146" t="s">
        <v>1981</v>
      </c>
      <c r="C849" s="146" t="s">
        <v>1984</v>
      </c>
      <c r="D849" s="146">
        <v>2000</v>
      </c>
      <c r="E849" s="146" t="s">
        <v>4414</v>
      </c>
      <c r="F849" s="146" t="s">
        <v>475</v>
      </c>
    </row>
    <row r="850" spans="1:6" x14ac:dyDescent="0.2">
      <c r="A850" s="146">
        <v>2014</v>
      </c>
      <c r="B850" s="146" t="s">
        <v>1981</v>
      </c>
      <c r="C850" s="146" t="s">
        <v>1984</v>
      </c>
      <c r="D850" s="146">
        <v>30000</v>
      </c>
      <c r="E850" s="146" t="s">
        <v>2430</v>
      </c>
      <c r="F850" s="146" t="s">
        <v>475</v>
      </c>
    </row>
    <row r="851" spans="1:6" x14ac:dyDescent="0.2">
      <c r="A851" s="146">
        <v>2014</v>
      </c>
      <c r="B851" s="146" t="s">
        <v>1981</v>
      </c>
      <c r="C851" s="146" t="s">
        <v>1984</v>
      </c>
      <c r="D851" s="146">
        <v>3000</v>
      </c>
      <c r="E851" s="146" t="s">
        <v>2900</v>
      </c>
      <c r="F851" s="146" t="s">
        <v>475</v>
      </c>
    </row>
    <row r="852" spans="1:6" x14ac:dyDescent="0.2">
      <c r="A852" s="146">
        <v>2014</v>
      </c>
      <c r="B852" s="146" t="s">
        <v>1981</v>
      </c>
      <c r="C852" s="146" t="s">
        <v>1984</v>
      </c>
      <c r="D852" s="146">
        <v>900</v>
      </c>
      <c r="E852" s="146" t="s">
        <v>4415</v>
      </c>
      <c r="F852" s="146" t="s">
        <v>475</v>
      </c>
    </row>
    <row r="853" spans="1:6" x14ac:dyDescent="0.2">
      <c r="A853" s="146">
        <v>2014</v>
      </c>
      <c r="B853" s="146" t="s">
        <v>1981</v>
      </c>
      <c r="C853" s="146" t="s">
        <v>1984</v>
      </c>
      <c r="D853" s="146">
        <v>10000</v>
      </c>
      <c r="E853" s="146" t="s">
        <v>2377</v>
      </c>
      <c r="F853" s="146" t="s">
        <v>475</v>
      </c>
    </row>
    <row r="854" spans="1:6" x14ac:dyDescent="0.2">
      <c r="A854" s="146">
        <v>2014</v>
      </c>
      <c r="B854" s="146" t="s">
        <v>1981</v>
      </c>
      <c r="C854" s="146" t="s">
        <v>1984</v>
      </c>
      <c r="D854" s="146">
        <v>1500</v>
      </c>
      <c r="E854" s="146" t="s">
        <v>4416</v>
      </c>
      <c r="F854" s="146" t="s">
        <v>475</v>
      </c>
    </row>
    <row r="855" spans="1:6" x14ac:dyDescent="0.2">
      <c r="A855" s="146">
        <v>2014</v>
      </c>
      <c r="B855" s="146" t="s">
        <v>1981</v>
      </c>
      <c r="C855" s="146" t="s">
        <v>1984</v>
      </c>
      <c r="D855" s="146">
        <v>10000</v>
      </c>
      <c r="E855" s="146" t="s">
        <v>4417</v>
      </c>
      <c r="F855" s="146" t="s">
        <v>475</v>
      </c>
    </row>
    <row r="856" spans="1:6" x14ac:dyDescent="0.2">
      <c r="A856" s="146">
        <v>2014</v>
      </c>
      <c r="B856" s="146" t="s">
        <v>1981</v>
      </c>
      <c r="C856" s="146" t="s">
        <v>1984</v>
      </c>
      <c r="D856" s="146">
        <v>50000</v>
      </c>
      <c r="E856" s="146" t="s">
        <v>2197</v>
      </c>
      <c r="F856" s="146" t="s">
        <v>475</v>
      </c>
    </row>
    <row r="857" spans="1:6" x14ac:dyDescent="0.2">
      <c r="A857" s="146">
        <v>2014</v>
      </c>
      <c r="B857" s="146" t="s">
        <v>1981</v>
      </c>
      <c r="C857" s="146" t="s">
        <v>1984</v>
      </c>
      <c r="D857" s="146">
        <v>2000</v>
      </c>
      <c r="E857" s="146" t="s">
        <v>2851</v>
      </c>
      <c r="F857" s="146" t="s">
        <v>475</v>
      </c>
    </row>
    <row r="858" spans="1:6" x14ac:dyDescent="0.2">
      <c r="A858" s="146">
        <v>2014</v>
      </c>
      <c r="B858" s="146" t="s">
        <v>1981</v>
      </c>
      <c r="C858" s="146" t="s">
        <v>1984</v>
      </c>
      <c r="D858" s="146">
        <v>31000</v>
      </c>
      <c r="E858" s="146" t="s">
        <v>2160</v>
      </c>
      <c r="F858" s="146" t="s">
        <v>475</v>
      </c>
    </row>
    <row r="859" spans="1:6" x14ac:dyDescent="0.2">
      <c r="A859" s="146">
        <v>2014</v>
      </c>
      <c r="B859" s="146" t="s">
        <v>1981</v>
      </c>
      <c r="C859" s="146" t="s">
        <v>1984</v>
      </c>
      <c r="D859" s="146">
        <v>54926.44</v>
      </c>
      <c r="E859" s="146" t="s">
        <v>2160</v>
      </c>
      <c r="F859" s="146" t="s">
        <v>4072</v>
      </c>
    </row>
    <row r="860" spans="1:6" x14ac:dyDescent="0.2">
      <c r="A860" s="146">
        <v>2014</v>
      </c>
      <c r="B860" s="146" t="s">
        <v>1981</v>
      </c>
      <c r="C860" s="146" t="s">
        <v>1984</v>
      </c>
      <c r="D860" s="146">
        <v>38236.699999999997</v>
      </c>
      <c r="E860" s="146" t="s">
        <v>2224</v>
      </c>
      <c r="F860" s="146" t="s">
        <v>475</v>
      </c>
    </row>
    <row r="861" spans="1:6" x14ac:dyDescent="0.2">
      <c r="A861" s="146">
        <v>2014</v>
      </c>
      <c r="B861" s="146" t="s">
        <v>1981</v>
      </c>
      <c r="C861" s="146" t="s">
        <v>1984</v>
      </c>
      <c r="D861" s="146">
        <v>12375</v>
      </c>
      <c r="E861" s="146" t="s">
        <v>4418</v>
      </c>
      <c r="F861" s="146" t="s">
        <v>4419</v>
      </c>
    </row>
    <row r="862" spans="1:6" x14ac:dyDescent="0.2">
      <c r="A862" s="146">
        <v>2014</v>
      </c>
      <c r="B862" s="146" t="s">
        <v>1981</v>
      </c>
      <c r="C862" s="146" t="s">
        <v>1984</v>
      </c>
      <c r="D862" s="146">
        <v>7943.99</v>
      </c>
      <c r="E862" s="146" t="s">
        <v>2254</v>
      </c>
      <c r="F862" s="146" t="s">
        <v>475</v>
      </c>
    </row>
    <row r="863" spans="1:6" x14ac:dyDescent="0.2">
      <c r="A863" s="146">
        <v>2014</v>
      </c>
      <c r="B863" s="146" t="s">
        <v>1981</v>
      </c>
      <c r="C863" s="146" t="s">
        <v>1984</v>
      </c>
      <c r="D863" s="146">
        <v>29592.799999999999</v>
      </c>
      <c r="E863" s="146" t="s">
        <v>2188</v>
      </c>
      <c r="F863" s="146" t="s">
        <v>475</v>
      </c>
    </row>
    <row r="864" spans="1:6" x14ac:dyDescent="0.2">
      <c r="A864" s="146">
        <v>2014</v>
      </c>
      <c r="B864" s="146" t="s">
        <v>1981</v>
      </c>
      <c r="C864" s="146" t="s">
        <v>1984</v>
      </c>
      <c r="D864" s="146">
        <v>1206</v>
      </c>
      <c r="E864" s="146" t="s">
        <v>3181</v>
      </c>
      <c r="F864" s="146" t="s">
        <v>475</v>
      </c>
    </row>
    <row r="865" spans="1:6" x14ac:dyDescent="0.2">
      <c r="A865" s="146">
        <v>2014</v>
      </c>
      <c r="B865" s="146" t="s">
        <v>1981</v>
      </c>
      <c r="C865" s="146" t="s">
        <v>1984</v>
      </c>
      <c r="D865" s="146">
        <v>53110</v>
      </c>
      <c r="E865" s="146" t="s">
        <v>2465</v>
      </c>
      <c r="F865" s="146" t="s">
        <v>475</v>
      </c>
    </row>
    <row r="866" spans="1:6" x14ac:dyDescent="0.2">
      <c r="A866" s="146">
        <v>2014</v>
      </c>
      <c r="B866" s="146" t="s">
        <v>1981</v>
      </c>
      <c r="C866" s="146" t="s">
        <v>1984</v>
      </c>
      <c r="D866" s="146">
        <v>1500</v>
      </c>
      <c r="E866" s="146" t="s">
        <v>3095</v>
      </c>
      <c r="F866" s="146" t="s">
        <v>475</v>
      </c>
    </row>
    <row r="867" spans="1:6" x14ac:dyDescent="0.2">
      <c r="A867" s="146">
        <v>2014</v>
      </c>
      <c r="B867" s="146" t="s">
        <v>1981</v>
      </c>
      <c r="C867" s="146" t="s">
        <v>1984</v>
      </c>
      <c r="D867" s="146">
        <v>4300</v>
      </c>
      <c r="E867" s="146" t="s">
        <v>3140</v>
      </c>
      <c r="F867" s="146" t="s">
        <v>475</v>
      </c>
    </row>
    <row r="868" spans="1:6" x14ac:dyDescent="0.2">
      <c r="A868" s="146">
        <v>2014</v>
      </c>
      <c r="B868" s="146" t="s">
        <v>1981</v>
      </c>
      <c r="C868" s="146" t="s">
        <v>1984</v>
      </c>
      <c r="D868" s="146">
        <v>7000</v>
      </c>
      <c r="E868" s="146" t="s">
        <v>2683</v>
      </c>
      <c r="F868" s="146" t="s">
        <v>475</v>
      </c>
    </row>
    <row r="869" spans="1:6" x14ac:dyDescent="0.2">
      <c r="A869" s="146">
        <v>2014</v>
      </c>
      <c r="B869" s="146" t="s">
        <v>1981</v>
      </c>
      <c r="C869" s="146" t="s">
        <v>1984</v>
      </c>
      <c r="D869" s="146">
        <v>7587</v>
      </c>
      <c r="E869" s="146" t="s">
        <v>2602</v>
      </c>
      <c r="F869" s="146" t="s">
        <v>475</v>
      </c>
    </row>
    <row r="870" spans="1:6" x14ac:dyDescent="0.2">
      <c r="A870" s="146">
        <v>2014</v>
      </c>
      <c r="B870" s="146" t="s">
        <v>1981</v>
      </c>
      <c r="C870" s="146" t="s">
        <v>1984</v>
      </c>
      <c r="D870" s="146">
        <v>567.37</v>
      </c>
      <c r="E870" s="146" t="s">
        <v>2602</v>
      </c>
      <c r="F870" s="146" t="s">
        <v>4072</v>
      </c>
    </row>
    <row r="871" spans="1:6" x14ac:dyDescent="0.2">
      <c r="A871" s="146">
        <v>2014</v>
      </c>
      <c r="B871" s="146" t="s">
        <v>1981</v>
      </c>
      <c r="C871" s="146" t="s">
        <v>1984</v>
      </c>
      <c r="D871" s="146">
        <v>24000</v>
      </c>
      <c r="E871" s="146" t="s">
        <v>2303</v>
      </c>
      <c r="F871" s="146" t="s">
        <v>475</v>
      </c>
    </row>
    <row r="872" spans="1:6" x14ac:dyDescent="0.2">
      <c r="A872" s="146">
        <v>2014</v>
      </c>
      <c r="B872" s="146" t="s">
        <v>1981</v>
      </c>
      <c r="C872" s="146" t="s">
        <v>1984</v>
      </c>
      <c r="D872" s="146">
        <v>700</v>
      </c>
      <c r="E872" s="146" t="s">
        <v>4420</v>
      </c>
      <c r="F872" s="146" t="s">
        <v>475</v>
      </c>
    </row>
    <row r="873" spans="1:6" x14ac:dyDescent="0.2">
      <c r="A873" s="146">
        <v>2014</v>
      </c>
      <c r="B873" s="146" t="s">
        <v>1981</v>
      </c>
      <c r="C873" s="146" t="s">
        <v>1984</v>
      </c>
      <c r="D873" s="146">
        <v>10000</v>
      </c>
      <c r="E873" s="146" t="s">
        <v>2392</v>
      </c>
      <c r="F873" s="146" t="s">
        <v>475</v>
      </c>
    </row>
    <row r="874" spans="1:6" x14ac:dyDescent="0.2">
      <c r="A874" s="146">
        <v>2014</v>
      </c>
      <c r="B874" s="146" t="s">
        <v>1981</v>
      </c>
      <c r="C874" s="146" t="s">
        <v>1984</v>
      </c>
      <c r="D874" s="146">
        <v>35000</v>
      </c>
      <c r="E874" s="146" t="s">
        <v>4421</v>
      </c>
      <c r="F874" s="146" t="s">
        <v>475</v>
      </c>
    </row>
    <row r="875" spans="1:6" x14ac:dyDescent="0.2">
      <c r="A875" s="146">
        <v>2014</v>
      </c>
      <c r="B875" s="146" t="s">
        <v>1981</v>
      </c>
      <c r="C875" s="146" t="s">
        <v>1984</v>
      </c>
      <c r="D875" s="146">
        <v>45000</v>
      </c>
      <c r="E875" s="146" t="s">
        <v>2215</v>
      </c>
      <c r="F875" s="146" t="s">
        <v>475</v>
      </c>
    </row>
    <row r="876" spans="1:6" x14ac:dyDescent="0.2">
      <c r="A876" s="146">
        <v>2014</v>
      </c>
      <c r="B876" s="146" t="s">
        <v>1981</v>
      </c>
      <c r="C876" s="146" t="s">
        <v>1984</v>
      </c>
      <c r="D876" s="146">
        <v>39571.4</v>
      </c>
      <c r="E876" s="146" t="s">
        <v>2215</v>
      </c>
      <c r="F876" s="146" t="s">
        <v>4422</v>
      </c>
    </row>
    <row r="877" spans="1:6" x14ac:dyDescent="0.2">
      <c r="A877" s="146">
        <v>2014</v>
      </c>
      <c r="B877" s="146" t="s">
        <v>1981</v>
      </c>
      <c r="C877" s="146" t="s">
        <v>1984</v>
      </c>
      <c r="D877" s="146">
        <v>120000</v>
      </c>
      <c r="E877" s="146" t="s">
        <v>4423</v>
      </c>
      <c r="F877" s="146" t="s">
        <v>475</v>
      </c>
    </row>
    <row r="878" spans="1:6" x14ac:dyDescent="0.2">
      <c r="A878" s="146">
        <v>2014</v>
      </c>
      <c r="B878" s="146" t="s">
        <v>1981</v>
      </c>
      <c r="C878" s="146" t="s">
        <v>1984</v>
      </c>
      <c r="D878" s="146">
        <v>16000</v>
      </c>
      <c r="E878" s="146" t="s">
        <v>2322</v>
      </c>
      <c r="F878" s="146" t="s">
        <v>475</v>
      </c>
    </row>
    <row r="879" spans="1:6" x14ac:dyDescent="0.2">
      <c r="A879" s="146">
        <v>2014</v>
      </c>
      <c r="B879" s="146" t="s">
        <v>1981</v>
      </c>
      <c r="C879" s="146" t="s">
        <v>1984</v>
      </c>
      <c r="D879" s="146">
        <v>322000</v>
      </c>
      <c r="E879" s="146" t="s">
        <v>2052</v>
      </c>
      <c r="F879" s="146" t="s">
        <v>475</v>
      </c>
    </row>
    <row r="880" spans="1:6" x14ac:dyDescent="0.2">
      <c r="A880" s="146">
        <v>2014</v>
      </c>
      <c r="B880" s="146" t="s">
        <v>1981</v>
      </c>
      <c r="C880" s="146" t="s">
        <v>1984</v>
      </c>
      <c r="D880" s="146">
        <v>127140.35</v>
      </c>
      <c r="E880" s="146" t="s">
        <v>2052</v>
      </c>
      <c r="F880" s="146" t="s">
        <v>4424</v>
      </c>
    </row>
    <row r="881" spans="1:6" x14ac:dyDescent="0.2">
      <c r="A881" s="146">
        <v>2014</v>
      </c>
      <c r="B881" s="146" t="s">
        <v>1981</v>
      </c>
      <c r="C881" s="146" t="s">
        <v>1984</v>
      </c>
      <c r="D881" s="146">
        <v>20500</v>
      </c>
      <c r="E881" s="146" t="s">
        <v>2265</v>
      </c>
      <c r="F881" s="146" t="s">
        <v>475</v>
      </c>
    </row>
    <row r="882" spans="1:6" x14ac:dyDescent="0.2">
      <c r="A882" s="146">
        <v>2014</v>
      </c>
      <c r="B882" s="146" t="s">
        <v>1981</v>
      </c>
      <c r="C882" s="146" t="s">
        <v>1984</v>
      </c>
      <c r="D882" s="146">
        <v>10000</v>
      </c>
      <c r="E882" s="146" t="s">
        <v>4425</v>
      </c>
      <c r="F882" s="146" t="s">
        <v>475</v>
      </c>
    </row>
    <row r="883" spans="1:6" x14ac:dyDescent="0.2">
      <c r="A883" s="146">
        <v>2014</v>
      </c>
      <c r="B883" s="146" t="s">
        <v>1981</v>
      </c>
      <c r="C883" s="146" t="s">
        <v>1984</v>
      </c>
      <c r="D883" s="146">
        <v>2200</v>
      </c>
      <c r="E883" s="146" t="s">
        <v>4426</v>
      </c>
      <c r="F883" s="146" t="s">
        <v>475</v>
      </c>
    </row>
    <row r="884" spans="1:6" x14ac:dyDescent="0.2">
      <c r="A884" s="146">
        <v>2014</v>
      </c>
      <c r="B884" s="146" t="s">
        <v>1981</v>
      </c>
      <c r="C884" s="146" t="s">
        <v>1984</v>
      </c>
      <c r="D884" s="146">
        <v>3500</v>
      </c>
      <c r="E884" s="146" t="s">
        <v>4427</v>
      </c>
      <c r="F884" s="146" t="s">
        <v>475</v>
      </c>
    </row>
    <row r="885" spans="1:6" x14ac:dyDescent="0.2">
      <c r="A885" s="146">
        <v>2014</v>
      </c>
      <c r="B885" s="146" t="s">
        <v>1981</v>
      </c>
      <c r="C885" s="146" t="s">
        <v>1984</v>
      </c>
      <c r="D885" s="146">
        <v>1490.23</v>
      </c>
      <c r="E885" s="146" t="s">
        <v>4428</v>
      </c>
      <c r="F885" s="146" t="s">
        <v>3909</v>
      </c>
    </row>
    <row r="886" spans="1:6" x14ac:dyDescent="0.2">
      <c r="A886" s="146">
        <v>2014</v>
      </c>
      <c r="B886" s="146" t="s">
        <v>1981</v>
      </c>
      <c r="C886" s="146" t="s">
        <v>1984</v>
      </c>
      <c r="D886" s="146">
        <v>3000</v>
      </c>
      <c r="E886" s="146" t="s">
        <v>4429</v>
      </c>
      <c r="F886" s="146" t="s">
        <v>475</v>
      </c>
    </row>
    <row r="887" spans="1:6" x14ac:dyDescent="0.2">
      <c r="A887" s="146">
        <v>2014</v>
      </c>
      <c r="B887" s="146" t="s">
        <v>1981</v>
      </c>
      <c r="C887" s="146" t="s">
        <v>1984</v>
      </c>
      <c r="D887" s="146">
        <v>4993.62</v>
      </c>
      <c r="E887" s="146" t="s">
        <v>2688</v>
      </c>
      <c r="F887" s="146" t="s">
        <v>4430</v>
      </c>
    </row>
    <row r="888" spans="1:6" x14ac:dyDescent="0.2">
      <c r="A888" s="146">
        <v>2014</v>
      </c>
      <c r="B888" s="146" t="s">
        <v>1981</v>
      </c>
      <c r="C888" s="146" t="s">
        <v>1984</v>
      </c>
      <c r="D888" s="146">
        <v>3500</v>
      </c>
      <c r="E888" s="146" t="s">
        <v>4431</v>
      </c>
      <c r="F888" s="146" t="s">
        <v>475</v>
      </c>
    </row>
    <row r="889" spans="1:6" x14ac:dyDescent="0.2">
      <c r="A889" s="146">
        <v>2014</v>
      </c>
      <c r="B889" s="146" t="s">
        <v>1981</v>
      </c>
      <c r="C889" s="146" t="s">
        <v>1984</v>
      </c>
      <c r="D889" s="146">
        <v>65026.400000000001</v>
      </c>
      <c r="E889" s="146" t="s">
        <v>2183</v>
      </c>
      <c r="F889" s="146" t="s">
        <v>475</v>
      </c>
    </row>
    <row r="890" spans="1:6" x14ac:dyDescent="0.2">
      <c r="A890" s="146">
        <v>2014</v>
      </c>
      <c r="B890" s="146" t="s">
        <v>1981</v>
      </c>
      <c r="C890" s="146" t="s">
        <v>1984</v>
      </c>
      <c r="D890" s="146">
        <v>4000</v>
      </c>
      <c r="E890" s="146" t="s">
        <v>4432</v>
      </c>
      <c r="F890" s="146" t="s">
        <v>475</v>
      </c>
    </row>
    <row r="891" spans="1:6" x14ac:dyDescent="0.2">
      <c r="A891" s="146">
        <v>2014</v>
      </c>
      <c r="B891" s="146" t="s">
        <v>1981</v>
      </c>
      <c r="C891" s="146" t="s">
        <v>1984</v>
      </c>
      <c r="D891" s="146">
        <v>5100</v>
      </c>
      <c r="E891" s="146" t="s">
        <v>4433</v>
      </c>
      <c r="F891" s="146" t="s">
        <v>475</v>
      </c>
    </row>
    <row r="892" spans="1:6" x14ac:dyDescent="0.2">
      <c r="A892" s="146">
        <v>2014</v>
      </c>
      <c r="B892" s="146" t="s">
        <v>1981</v>
      </c>
      <c r="C892" s="146" t="s">
        <v>1984</v>
      </c>
      <c r="D892" s="146">
        <v>1500</v>
      </c>
      <c r="E892" s="146" t="s">
        <v>4434</v>
      </c>
      <c r="F892" s="146" t="s">
        <v>4435</v>
      </c>
    </row>
    <row r="893" spans="1:6" x14ac:dyDescent="0.2">
      <c r="A893" s="146">
        <v>2014</v>
      </c>
      <c r="B893" s="146" t="s">
        <v>1981</v>
      </c>
      <c r="C893" s="146" t="s">
        <v>1984</v>
      </c>
      <c r="D893" s="146">
        <v>20000</v>
      </c>
      <c r="E893" s="146" t="s">
        <v>4436</v>
      </c>
      <c r="F893" s="146" t="s">
        <v>475</v>
      </c>
    </row>
    <row r="894" spans="1:6" x14ac:dyDescent="0.2">
      <c r="A894" s="146">
        <v>2014</v>
      </c>
      <c r="B894" s="146" t="s">
        <v>1981</v>
      </c>
      <c r="C894" s="146" t="s">
        <v>1984</v>
      </c>
      <c r="D894" s="146">
        <v>4000</v>
      </c>
      <c r="E894" s="146" t="s">
        <v>2413</v>
      </c>
      <c r="F894" s="146" t="s">
        <v>475</v>
      </c>
    </row>
    <row r="895" spans="1:6" x14ac:dyDescent="0.2">
      <c r="A895" s="146">
        <v>2014</v>
      </c>
      <c r="B895" s="146" t="s">
        <v>1981</v>
      </c>
      <c r="C895" s="146" t="s">
        <v>1984</v>
      </c>
      <c r="D895" s="146">
        <v>199908</v>
      </c>
      <c r="E895" s="146" t="s">
        <v>2043</v>
      </c>
      <c r="F895" s="146" t="s">
        <v>475</v>
      </c>
    </row>
    <row r="896" spans="1:6" x14ac:dyDescent="0.2">
      <c r="A896" s="146">
        <v>2014</v>
      </c>
      <c r="B896" s="146" t="s">
        <v>1981</v>
      </c>
      <c r="C896" s="146" t="s">
        <v>1984</v>
      </c>
      <c r="D896" s="146">
        <v>161710.34</v>
      </c>
      <c r="E896" s="146" t="s">
        <v>2043</v>
      </c>
      <c r="F896" s="146" t="s">
        <v>4437</v>
      </c>
    </row>
    <row r="897" spans="1:6" x14ac:dyDescent="0.2">
      <c r="A897" s="146">
        <v>2014</v>
      </c>
      <c r="B897" s="146" t="s">
        <v>1981</v>
      </c>
      <c r="C897" s="146" t="s">
        <v>1984</v>
      </c>
      <c r="D897" s="146">
        <v>643000</v>
      </c>
      <c r="E897" s="146" t="s">
        <v>2032</v>
      </c>
      <c r="F897" s="146" t="s">
        <v>475</v>
      </c>
    </row>
    <row r="898" spans="1:6" x14ac:dyDescent="0.2">
      <c r="A898" s="146">
        <v>2014</v>
      </c>
      <c r="B898" s="146" t="s">
        <v>1981</v>
      </c>
      <c r="C898" s="146" t="s">
        <v>1984</v>
      </c>
      <c r="D898" s="146">
        <v>30000</v>
      </c>
      <c r="E898" s="146" t="s">
        <v>2191</v>
      </c>
      <c r="F898" s="146" t="s">
        <v>475</v>
      </c>
    </row>
    <row r="899" spans="1:6" x14ac:dyDescent="0.2">
      <c r="A899" s="146">
        <v>2014</v>
      </c>
      <c r="B899" s="146" t="s">
        <v>1981</v>
      </c>
      <c r="C899" s="146" t="s">
        <v>1984</v>
      </c>
      <c r="D899" s="146">
        <v>55000</v>
      </c>
      <c r="E899" s="146" t="s">
        <v>2181</v>
      </c>
      <c r="F899" s="146" t="s">
        <v>475</v>
      </c>
    </row>
    <row r="900" spans="1:6" x14ac:dyDescent="0.2">
      <c r="A900" s="146">
        <v>2014</v>
      </c>
      <c r="B900" s="146" t="s">
        <v>1981</v>
      </c>
      <c r="C900" s="146" t="s">
        <v>1984</v>
      </c>
      <c r="D900" s="146">
        <v>15000</v>
      </c>
      <c r="E900" s="146" t="s">
        <v>2739</v>
      </c>
      <c r="F900" s="146" t="s">
        <v>475</v>
      </c>
    </row>
    <row r="901" spans="1:6" x14ac:dyDescent="0.2">
      <c r="A901" s="146">
        <v>2014</v>
      </c>
      <c r="B901" s="146" t="s">
        <v>1981</v>
      </c>
      <c r="C901" s="146" t="s">
        <v>1984</v>
      </c>
      <c r="D901" s="146">
        <v>6000</v>
      </c>
      <c r="E901" s="146" t="s">
        <v>2740</v>
      </c>
      <c r="F901" s="146" t="s">
        <v>475</v>
      </c>
    </row>
    <row r="902" spans="1:6" x14ac:dyDescent="0.2">
      <c r="A902" s="146">
        <v>2014</v>
      </c>
      <c r="B902" s="146" t="s">
        <v>1981</v>
      </c>
      <c r="C902" s="146" t="s">
        <v>1984</v>
      </c>
      <c r="D902" s="146">
        <v>5000</v>
      </c>
      <c r="E902" s="146" t="s">
        <v>4438</v>
      </c>
      <c r="F902" s="146" t="s">
        <v>475</v>
      </c>
    </row>
    <row r="903" spans="1:6" x14ac:dyDescent="0.2">
      <c r="A903" s="146">
        <v>2014</v>
      </c>
      <c r="B903" s="146" t="s">
        <v>1981</v>
      </c>
      <c r="C903" s="146" t="s">
        <v>1984</v>
      </c>
      <c r="D903" s="146">
        <v>5000</v>
      </c>
      <c r="E903" s="146" t="s">
        <v>4439</v>
      </c>
      <c r="F903" s="146" t="s">
        <v>475</v>
      </c>
    </row>
    <row r="904" spans="1:6" x14ac:dyDescent="0.2">
      <c r="A904" s="146">
        <v>2014</v>
      </c>
      <c r="B904" s="146" t="s">
        <v>1981</v>
      </c>
      <c r="C904" s="146" t="s">
        <v>1984</v>
      </c>
      <c r="D904" s="146">
        <v>5000</v>
      </c>
      <c r="E904" s="146" t="s">
        <v>4440</v>
      </c>
      <c r="F904" s="146" t="s">
        <v>475</v>
      </c>
    </row>
    <row r="905" spans="1:6" x14ac:dyDescent="0.2">
      <c r="A905" s="146">
        <v>2014</v>
      </c>
      <c r="B905" s="146" t="s">
        <v>1981</v>
      </c>
      <c r="C905" s="146" t="s">
        <v>1984</v>
      </c>
      <c r="D905" s="146">
        <v>2000</v>
      </c>
      <c r="E905" s="146" t="s">
        <v>3033</v>
      </c>
      <c r="F905" s="146" t="s">
        <v>475</v>
      </c>
    </row>
    <row r="906" spans="1:6" x14ac:dyDescent="0.2">
      <c r="A906" s="146">
        <v>2014</v>
      </c>
      <c r="B906" s="146" t="s">
        <v>1981</v>
      </c>
      <c r="C906" s="146" t="s">
        <v>1984</v>
      </c>
      <c r="D906" s="146">
        <v>2500</v>
      </c>
      <c r="E906" s="146" t="s">
        <v>4441</v>
      </c>
      <c r="F906" s="146" t="s">
        <v>475</v>
      </c>
    </row>
    <row r="907" spans="1:6" x14ac:dyDescent="0.2">
      <c r="A907" s="146">
        <v>2014</v>
      </c>
      <c r="B907" s="146" t="s">
        <v>1981</v>
      </c>
      <c r="C907" s="146" t="s">
        <v>1984</v>
      </c>
      <c r="D907" s="146">
        <v>1000</v>
      </c>
      <c r="E907" s="146" t="s">
        <v>2656</v>
      </c>
      <c r="F907" s="146" t="s">
        <v>475</v>
      </c>
    </row>
    <row r="908" spans="1:6" x14ac:dyDescent="0.2">
      <c r="A908" s="146">
        <v>2014</v>
      </c>
      <c r="B908" s="146" t="s">
        <v>1981</v>
      </c>
      <c r="C908" s="146" t="s">
        <v>1984</v>
      </c>
      <c r="D908" s="146">
        <v>150000</v>
      </c>
      <c r="E908" s="146" t="s">
        <v>2084</v>
      </c>
      <c r="F908" s="146" t="s">
        <v>475</v>
      </c>
    </row>
    <row r="909" spans="1:6" x14ac:dyDescent="0.2">
      <c r="A909" s="146">
        <v>2014</v>
      </c>
      <c r="B909" s="146" t="s">
        <v>1981</v>
      </c>
      <c r="C909" s="146" t="s">
        <v>1984</v>
      </c>
      <c r="D909" s="146">
        <v>15000</v>
      </c>
      <c r="E909" s="146" t="s">
        <v>2202</v>
      </c>
      <c r="F909" s="146" t="s">
        <v>475</v>
      </c>
    </row>
    <row r="910" spans="1:6" x14ac:dyDescent="0.2">
      <c r="A910" s="146">
        <v>2014</v>
      </c>
      <c r="B910" s="146" t="s">
        <v>1981</v>
      </c>
      <c r="C910" s="146" t="s">
        <v>1984</v>
      </c>
      <c r="D910" s="146">
        <v>100000</v>
      </c>
      <c r="E910" s="146" t="s">
        <v>4442</v>
      </c>
      <c r="F910" s="146" t="s">
        <v>475</v>
      </c>
    </row>
    <row r="911" spans="1:6" x14ac:dyDescent="0.2">
      <c r="A911" s="146">
        <v>2014</v>
      </c>
      <c r="B911" s="146" t="s">
        <v>1981</v>
      </c>
      <c r="C911" s="146" t="s">
        <v>1984</v>
      </c>
      <c r="D911" s="146">
        <v>11050</v>
      </c>
      <c r="E911" s="146" t="s">
        <v>4443</v>
      </c>
      <c r="F911" s="146" t="s">
        <v>475</v>
      </c>
    </row>
    <row r="912" spans="1:6" x14ac:dyDescent="0.2">
      <c r="A912" s="146">
        <v>2014</v>
      </c>
      <c r="B912" s="146" t="s">
        <v>1981</v>
      </c>
      <c r="C912" s="146" t="s">
        <v>1984</v>
      </c>
      <c r="D912" s="146">
        <v>6500</v>
      </c>
      <c r="E912" s="146" t="s">
        <v>2742</v>
      </c>
      <c r="F912" s="146" t="s">
        <v>475</v>
      </c>
    </row>
    <row r="913" spans="1:6" x14ac:dyDescent="0.2">
      <c r="A913" s="146">
        <v>2014</v>
      </c>
      <c r="B913" s="146" t="s">
        <v>1981</v>
      </c>
      <c r="C913" s="146" t="s">
        <v>1984</v>
      </c>
      <c r="D913" s="146">
        <v>53050</v>
      </c>
      <c r="E913" s="146" t="s">
        <v>2328</v>
      </c>
      <c r="F913" s="146" t="s">
        <v>475</v>
      </c>
    </row>
    <row r="914" spans="1:6" x14ac:dyDescent="0.2">
      <c r="A914" s="146">
        <v>2014</v>
      </c>
      <c r="B914" s="146" t="s">
        <v>1981</v>
      </c>
      <c r="C914" s="146" t="s">
        <v>1984</v>
      </c>
      <c r="D914" s="146">
        <v>25000</v>
      </c>
      <c r="E914" s="146" t="s">
        <v>2223</v>
      </c>
      <c r="F914" s="146" t="s">
        <v>475</v>
      </c>
    </row>
    <row r="915" spans="1:6" x14ac:dyDescent="0.2">
      <c r="A915" s="146">
        <v>2014</v>
      </c>
      <c r="B915" s="146" t="s">
        <v>1981</v>
      </c>
      <c r="C915" s="146" t="s">
        <v>1984</v>
      </c>
      <c r="D915" s="146">
        <v>38515.19</v>
      </c>
      <c r="E915" s="146" t="s">
        <v>2223</v>
      </c>
      <c r="F915" s="146" t="s">
        <v>4444</v>
      </c>
    </row>
    <row r="916" spans="1:6" x14ac:dyDescent="0.2">
      <c r="A916" s="146">
        <v>2014</v>
      </c>
      <c r="B916" s="146" t="s">
        <v>1981</v>
      </c>
      <c r="C916" s="146" t="s">
        <v>1984</v>
      </c>
      <c r="D916" s="146">
        <v>8000</v>
      </c>
      <c r="E916" s="146" t="s">
        <v>2233</v>
      </c>
      <c r="F916" s="146" t="s">
        <v>475</v>
      </c>
    </row>
    <row r="917" spans="1:6" x14ac:dyDescent="0.2">
      <c r="A917" s="146">
        <v>2014</v>
      </c>
      <c r="B917" s="146" t="s">
        <v>1981</v>
      </c>
      <c r="C917" s="146" t="s">
        <v>1984</v>
      </c>
      <c r="D917" s="146">
        <v>25000</v>
      </c>
      <c r="E917" s="146" t="s">
        <v>4445</v>
      </c>
      <c r="F917" s="146" t="s">
        <v>475</v>
      </c>
    </row>
    <row r="918" spans="1:6" x14ac:dyDescent="0.2">
      <c r="A918" s="146">
        <v>2014</v>
      </c>
      <c r="B918" s="146" t="s">
        <v>1981</v>
      </c>
      <c r="C918" s="146" t="s">
        <v>1984</v>
      </c>
      <c r="D918" s="146">
        <v>2800</v>
      </c>
      <c r="E918" s="146" t="s">
        <v>2395</v>
      </c>
      <c r="F918" s="146" t="s">
        <v>475</v>
      </c>
    </row>
    <row r="919" spans="1:6" x14ac:dyDescent="0.2">
      <c r="A919" s="146">
        <v>2014</v>
      </c>
      <c r="B919" s="146" t="s">
        <v>1981</v>
      </c>
      <c r="C919" s="146" t="s">
        <v>1984</v>
      </c>
      <c r="D919" s="146">
        <v>3000</v>
      </c>
      <c r="E919" s="146" t="s">
        <v>2466</v>
      </c>
      <c r="F919" s="146" t="s">
        <v>475</v>
      </c>
    </row>
    <row r="920" spans="1:6" x14ac:dyDescent="0.2">
      <c r="A920" s="146">
        <v>2014</v>
      </c>
      <c r="B920" s="146" t="s">
        <v>1981</v>
      </c>
      <c r="C920" s="146" t="s">
        <v>1984</v>
      </c>
      <c r="D920" s="146">
        <v>150000</v>
      </c>
      <c r="E920" s="146" t="s">
        <v>2145</v>
      </c>
      <c r="F920" s="146" t="s">
        <v>475</v>
      </c>
    </row>
    <row r="921" spans="1:6" x14ac:dyDescent="0.2">
      <c r="A921" s="146">
        <v>2014</v>
      </c>
      <c r="B921" s="146" t="s">
        <v>1981</v>
      </c>
      <c r="C921" s="146" t="s">
        <v>1984</v>
      </c>
      <c r="D921" s="146">
        <v>302793.59999999998</v>
      </c>
      <c r="E921" s="146" t="s">
        <v>4446</v>
      </c>
      <c r="F921" s="146" t="s">
        <v>475</v>
      </c>
    </row>
    <row r="922" spans="1:6" x14ac:dyDescent="0.2">
      <c r="A922" s="146">
        <v>2014</v>
      </c>
      <c r="B922" s="146" t="s">
        <v>1981</v>
      </c>
      <c r="C922" s="146" t="s">
        <v>1984</v>
      </c>
      <c r="D922" s="146">
        <v>71466.509999999995</v>
      </c>
      <c r="E922" s="146" t="s">
        <v>4446</v>
      </c>
      <c r="F922" s="146" t="s">
        <v>4447</v>
      </c>
    </row>
    <row r="923" spans="1:6" x14ac:dyDescent="0.2">
      <c r="A923" s="146">
        <v>2014</v>
      </c>
      <c r="B923" s="146" t="s">
        <v>1981</v>
      </c>
      <c r="C923" s="146" t="s">
        <v>1984</v>
      </c>
      <c r="D923" s="146">
        <v>5000</v>
      </c>
      <c r="E923" s="146" t="s">
        <v>2585</v>
      </c>
      <c r="F923" s="146" t="s">
        <v>475</v>
      </c>
    </row>
    <row r="924" spans="1:6" x14ac:dyDescent="0.2">
      <c r="A924" s="146">
        <v>2014</v>
      </c>
      <c r="B924" s="146" t="s">
        <v>1981</v>
      </c>
      <c r="C924" s="146" t="s">
        <v>1984</v>
      </c>
      <c r="D924" s="146">
        <v>2500</v>
      </c>
      <c r="E924" s="146" t="s">
        <v>4448</v>
      </c>
      <c r="F924" s="146" t="s">
        <v>475</v>
      </c>
    </row>
    <row r="925" spans="1:6" x14ac:dyDescent="0.2">
      <c r="A925" s="146">
        <v>2014</v>
      </c>
      <c r="B925" s="146" t="s">
        <v>1981</v>
      </c>
      <c r="C925" s="146" t="s">
        <v>1984</v>
      </c>
      <c r="D925" s="146">
        <v>3050</v>
      </c>
      <c r="E925" s="146" t="s">
        <v>2866</v>
      </c>
      <c r="F925" s="146" t="s">
        <v>475</v>
      </c>
    </row>
    <row r="926" spans="1:6" x14ac:dyDescent="0.2">
      <c r="A926" s="146">
        <v>2014</v>
      </c>
      <c r="B926" s="146" t="s">
        <v>1981</v>
      </c>
      <c r="C926" s="146" t="s">
        <v>1984</v>
      </c>
      <c r="D926" s="146">
        <v>35000</v>
      </c>
      <c r="E926" s="146" t="s">
        <v>2207</v>
      </c>
      <c r="F926" s="146" t="s">
        <v>475</v>
      </c>
    </row>
    <row r="927" spans="1:6" x14ac:dyDescent="0.2">
      <c r="A927" s="146">
        <v>2014</v>
      </c>
      <c r="B927" s="146" t="s">
        <v>1981</v>
      </c>
      <c r="C927" s="146" t="s">
        <v>1984</v>
      </c>
      <c r="D927" s="146">
        <v>2300</v>
      </c>
      <c r="E927" s="146" t="s">
        <v>2949</v>
      </c>
      <c r="F927" s="146" t="s">
        <v>475</v>
      </c>
    </row>
    <row r="928" spans="1:6" x14ac:dyDescent="0.2">
      <c r="A928" s="146">
        <v>2014</v>
      </c>
      <c r="B928" s="146" t="s">
        <v>1981</v>
      </c>
      <c r="C928" s="146" t="s">
        <v>1984</v>
      </c>
      <c r="D928" s="146">
        <v>71466.509999999995</v>
      </c>
      <c r="E928" s="146" t="s">
        <v>2378</v>
      </c>
      <c r="F928" s="146" t="s">
        <v>3880</v>
      </c>
    </row>
    <row r="929" spans="1:6" x14ac:dyDescent="0.2">
      <c r="A929" s="146">
        <v>2014</v>
      </c>
      <c r="B929" s="146" t="s">
        <v>1981</v>
      </c>
      <c r="C929" s="146" t="s">
        <v>1984</v>
      </c>
      <c r="D929" s="146">
        <v>14400</v>
      </c>
      <c r="E929" s="146" t="s">
        <v>2378</v>
      </c>
      <c r="F929" s="146" t="s">
        <v>475</v>
      </c>
    </row>
    <row r="930" spans="1:6" x14ac:dyDescent="0.2">
      <c r="A930" s="146">
        <v>2014</v>
      </c>
      <c r="B930" s="146" t="s">
        <v>1981</v>
      </c>
      <c r="C930" s="146" t="s">
        <v>1984</v>
      </c>
      <c r="D930" s="146">
        <v>500</v>
      </c>
      <c r="E930" s="146" t="s">
        <v>4449</v>
      </c>
      <c r="F930" s="146" t="s">
        <v>475</v>
      </c>
    </row>
    <row r="931" spans="1:6" x14ac:dyDescent="0.2">
      <c r="A931" s="146">
        <v>2014</v>
      </c>
      <c r="B931" s="146" t="s">
        <v>1981</v>
      </c>
      <c r="C931" s="146" t="s">
        <v>1984</v>
      </c>
      <c r="D931" s="146">
        <v>8000</v>
      </c>
      <c r="E931" s="146" t="s">
        <v>2744</v>
      </c>
      <c r="F931" s="146" t="s">
        <v>475</v>
      </c>
    </row>
    <row r="932" spans="1:6" x14ac:dyDescent="0.2">
      <c r="A932" s="146">
        <v>2014</v>
      </c>
      <c r="B932" s="146" t="s">
        <v>1981</v>
      </c>
      <c r="C932" s="146" t="s">
        <v>1984</v>
      </c>
      <c r="D932" s="146">
        <v>1590</v>
      </c>
      <c r="E932" s="146" t="s">
        <v>4450</v>
      </c>
      <c r="F932" s="146" t="s">
        <v>4451</v>
      </c>
    </row>
    <row r="933" spans="1:6" x14ac:dyDescent="0.2">
      <c r="A933" s="146">
        <v>2014</v>
      </c>
      <c r="B933" s="146" t="s">
        <v>1981</v>
      </c>
      <c r="C933" s="146" t="s">
        <v>1984</v>
      </c>
      <c r="D933" s="146">
        <v>12000</v>
      </c>
      <c r="E933" s="146" t="s">
        <v>4452</v>
      </c>
      <c r="F933" s="146" t="s">
        <v>475</v>
      </c>
    </row>
    <row r="934" spans="1:6" x14ac:dyDescent="0.2">
      <c r="A934" s="146">
        <v>2014</v>
      </c>
      <c r="B934" s="146" t="s">
        <v>1981</v>
      </c>
      <c r="C934" s="146" t="s">
        <v>1984</v>
      </c>
      <c r="D934" s="146">
        <v>85000</v>
      </c>
      <c r="E934" s="146" t="s">
        <v>2122</v>
      </c>
      <c r="F934" s="146" t="s">
        <v>475</v>
      </c>
    </row>
    <row r="935" spans="1:6" x14ac:dyDescent="0.2">
      <c r="A935" s="146">
        <v>2014</v>
      </c>
      <c r="B935" s="146" t="s">
        <v>1981</v>
      </c>
      <c r="C935" s="146" t="s">
        <v>1984</v>
      </c>
      <c r="D935" s="146">
        <v>500</v>
      </c>
      <c r="E935" s="146" t="s">
        <v>4453</v>
      </c>
      <c r="F935" s="146" t="s">
        <v>475</v>
      </c>
    </row>
    <row r="936" spans="1:6" x14ac:dyDescent="0.2">
      <c r="A936" s="146">
        <v>2014</v>
      </c>
      <c r="B936" s="146" t="s">
        <v>1981</v>
      </c>
      <c r="C936" s="146" t="s">
        <v>1984</v>
      </c>
      <c r="D936" s="146">
        <v>2500</v>
      </c>
      <c r="E936" s="146" t="s">
        <v>2904</v>
      </c>
      <c r="F936" s="146" t="s">
        <v>475</v>
      </c>
    </row>
    <row r="937" spans="1:6" x14ac:dyDescent="0.2">
      <c r="A937" s="146">
        <v>2014</v>
      </c>
      <c r="B937" s="146" t="s">
        <v>1981</v>
      </c>
      <c r="C937" s="146" t="s">
        <v>1984</v>
      </c>
      <c r="D937" s="146">
        <v>7000</v>
      </c>
      <c r="E937" s="146" t="s">
        <v>2528</v>
      </c>
      <c r="F937" s="146" t="s">
        <v>475</v>
      </c>
    </row>
    <row r="938" spans="1:6" x14ac:dyDescent="0.2">
      <c r="A938" s="146">
        <v>2014</v>
      </c>
      <c r="B938" s="146" t="s">
        <v>1981</v>
      </c>
      <c r="C938" s="146" t="s">
        <v>1984</v>
      </c>
      <c r="D938" s="146">
        <v>16000</v>
      </c>
      <c r="E938" s="146" t="s">
        <v>4454</v>
      </c>
      <c r="F938" s="146" t="s">
        <v>475</v>
      </c>
    </row>
    <row r="939" spans="1:6" x14ac:dyDescent="0.2">
      <c r="A939" s="146">
        <v>2014</v>
      </c>
      <c r="B939" s="146" t="s">
        <v>1981</v>
      </c>
      <c r="C939" s="146" t="s">
        <v>1984</v>
      </c>
      <c r="D939" s="146">
        <v>3067</v>
      </c>
      <c r="E939" s="146" t="s">
        <v>2781</v>
      </c>
      <c r="F939" s="146" t="s">
        <v>475</v>
      </c>
    </row>
    <row r="940" spans="1:6" x14ac:dyDescent="0.2">
      <c r="A940" s="146">
        <v>2014</v>
      </c>
      <c r="B940" s="146" t="s">
        <v>1981</v>
      </c>
      <c r="C940" s="146" t="s">
        <v>1984</v>
      </c>
      <c r="D940" s="146">
        <v>20000</v>
      </c>
      <c r="E940" s="146" t="s">
        <v>2240</v>
      </c>
      <c r="F940" s="146" t="s">
        <v>475</v>
      </c>
    </row>
    <row r="941" spans="1:6" x14ac:dyDescent="0.2">
      <c r="A941" s="146">
        <v>2014</v>
      </c>
      <c r="B941" s="146" t="s">
        <v>1981</v>
      </c>
      <c r="C941" s="146" t="s">
        <v>1984</v>
      </c>
      <c r="D941" s="146">
        <v>10000</v>
      </c>
      <c r="E941" s="146" t="s">
        <v>2529</v>
      </c>
      <c r="F941" s="146" t="s">
        <v>475</v>
      </c>
    </row>
    <row r="942" spans="1:6" x14ac:dyDescent="0.2">
      <c r="A942" s="146">
        <v>2014</v>
      </c>
      <c r="B942" s="146" t="s">
        <v>1981</v>
      </c>
      <c r="C942" s="146" t="s">
        <v>1984</v>
      </c>
      <c r="D942" s="146">
        <v>4000</v>
      </c>
      <c r="E942" s="146" t="s">
        <v>2816</v>
      </c>
      <c r="F942" s="146" t="s">
        <v>475</v>
      </c>
    </row>
    <row r="943" spans="1:6" x14ac:dyDescent="0.2">
      <c r="A943" s="146">
        <v>2014</v>
      </c>
      <c r="B943" s="146" t="s">
        <v>1981</v>
      </c>
      <c r="C943" s="146" t="s">
        <v>1984</v>
      </c>
      <c r="D943" s="146">
        <v>4000</v>
      </c>
      <c r="E943" s="146" t="s">
        <v>2950</v>
      </c>
      <c r="F943" s="146" t="s">
        <v>475</v>
      </c>
    </row>
    <row r="944" spans="1:6" x14ac:dyDescent="0.2">
      <c r="A944" s="146">
        <v>2014</v>
      </c>
      <c r="B944" s="146" t="s">
        <v>1981</v>
      </c>
      <c r="C944" s="146" t="s">
        <v>1984</v>
      </c>
      <c r="D944" s="146">
        <v>6000</v>
      </c>
      <c r="E944" s="146" t="s">
        <v>4455</v>
      </c>
      <c r="F944" s="146" t="s">
        <v>475</v>
      </c>
    </row>
    <row r="945" spans="1:6" x14ac:dyDescent="0.2">
      <c r="A945" s="146">
        <v>2014</v>
      </c>
      <c r="B945" s="146" t="s">
        <v>1981</v>
      </c>
      <c r="C945" s="146" t="s">
        <v>1984</v>
      </c>
      <c r="D945" s="146">
        <v>5000</v>
      </c>
      <c r="E945" s="146" t="s">
        <v>4456</v>
      </c>
      <c r="F945" s="146" t="s">
        <v>475</v>
      </c>
    </row>
    <row r="946" spans="1:6" x14ac:dyDescent="0.2">
      <c r="A946" s="146">
        <v>2014</v>
      </c>
      <c r="B946" s="146" t="s">
        <v>1981</v>
      </c>
      <c r="C946" s="146" t="s">
        <v>1984</v>
      </c>
      <c r="D946" s="146">
        <v>36303.5</v>
      </c>
      <c r="E946" s="146" t="s">
        <v>2484</v>
      </c>
      <c r="F946" s="146" t="s">
        <v>475</v>
      </c>
    </row>
    <row r="947" spans="1:6" x14ac:dyDescent="0.2">
      <c r="A947" s="146">
        <v>2014</v>
      </c>
      <c r="B947" s="146" t="s">
        <v>1981</v>
      </c>
      <c r="C947" s="146" t="s">
        <v>1984</v>
      </c>
      <c r="D947" s="146">
        <v>1283600</v>
      </c>
      <c r="E947" s="146" t="s">
        <v>2002</v>
      </c>
      <c r="F947" s="146" t="s">
        <v>475</v>
      </c>
    </row>
    <row r="948" spans="1:6" x14ac:dyDescent="0.2">
      <c r="A948" s="146">
        <v>2014</v>
      </c>
      <c r="B948" s="146" t="s">
        <v>1981</v>
      </c>
      <c r="C948" s="146" t="s">
        <v>1984</v>
      </c>
      <c r="D948" s="146">
        <v>249061.03</v>
      </c>
      <c r="E948" s="146" t="s">
        <v>2002</v>
      </c>
      <c r="F948" s="146" t="s">
        <v>4457</v>
      </c>
    </row>
    <row r="949" spans="1:6" x14ac:dyDescent="0.2">
      <c r="A949" s="146">
        <v>2014</v>
      </c>
      <c r="B949" s="146" t="s">
        <v>1981</v>
      </c>
      <c r="C949" s="146" t="s">
        <v>1984</v>
      </c>
      <c r="D949" s="146">
        <v>100000</v>
      </c>
      <c r="E949" s="146" t="s">
        <v>2154</v>
      </c>
      <c r="F949" s="146" t="s">
        <v>475</v>
      </c>
    </row>
    <row r="950" spans="1:6" x14ac:dyDescent="0.2">
      <c r="A950" s="146">
        <v>2014</v>
      </c>
      <c r="B950" s="146" t="s">
        <v>1981</v>
      </c>
      <c r="C950" s="146" t="s">
        <v>1984</v>
      </c>
      <c r="D950" s="146">
        <v>115200</v>
      </c>
      <c r="E950" s="146" t="s">
        <v>2109</v>
      </c>
      <c r="F950" s="146" t="s">
        <v>475</v>
      </c>
    </row>
    <row r="951" spans="1:6" x14ac:dyDescent="0.2">
      <c r="A951" s="146">
        <v>2014</v>
      </c>
      <c r="B951" s="146" t="s">
        <v>1981</v>
      </c>
      <c r="C951" s="146" t="s">
        <v>1984</v>
      </c>
      <c r="D951" s="146">
        <v>1000</v>
      </c>
      <c r="E951" s="146" t="s">
        <v>2905</v>
      </c>
      <c r="F951" s="146" t="s">
        <v>475</v>
      </c>
    </row>
    <row r="952" spans="1:6" x14ac:dyDescent="0.2">
      <c r="A952" s="146">
        <v>2014</v>
      </c>
      <c r="B952" s="146" t="s">
        <v>1981</v>
      </c>
      <c r="C952" s="146" t="s">
        <v>1984</v>
      </c>
      <c r="D952" s="146">
        <v>182000</v>
      </c>
      <c r="E952" s="146" t="s">
        <v>4458</v>
      </c>
      <c r="F952" s="146" t="s">
        <v>475</v>
      </c>
    </row>
    <row r="953" spans="1:6" x14ac:dyDescent="0.2">
      <c r="A953" s="146">
        <v>2014</v>
      </c>
      <c r="B953" s="146" t="s">
        <v>1981</v>
      </c>
      <c r="C953" s="146" t="s">
        <v>1984</v>
      </c>
      <c r="D953" s="146">
        <v>5000</v>
      </c>
      <c r="E953" s="146" t="s">
        <v>2746</v>
      </c>
      <c r="F953" s="146" t="s">
        <v>475</v>
      </c>
    </row>
    <row r="954" spans="1:6" x14ac:dyDescent="0.2">
      <c r="A954" s="146">
        <v>2014</v>
      </c>
      <c r="B954" s="146" t="s">
        <v>1981</v>
      </c>
      <c r="C954" s="146" t="s">
        <v>1984</v>
      </c>
      <c r="D954" s="146">
        <v>23000</v>
      </c>
      <c r="E954" s="146" t="s">
        <v>2492</v>
      </c>
      <c r="F954" s="146" t="s">
        <v>475</v>
      </c>
    </row>
    <row r="955" spans="1:6" x14ac:dyDescent="0.2">
      <c r="A955" s="146">
        <v>2014</v>
      </c>
      <c r="B955" s="146" t="s">
        <v>1981</v>
      </c>
      <c r="C955" s="146" t="s">
        <v>1984</v>
      </c>
      <c r="D955" s="146">
        <v>2500</v>
      </c>
      <c r="E955" s="146" t="s">
        <v>4459</v>
      </c>
      <c r="F955" s="146" t="s">
        <v>475</v>
      </c>
    </row>
    <row r="956" spans="1:6" x14ac:dyDescent="0.2">
      <c r="A956" s="146">
        <v>2014</v>
      </c>
      <c r="B956" s="146" t="s">
        <v>1981</v>
      </c>
      <c r="C956" s="146" t="s">
        <v>1984</v>
      </c>
      <c r="D956" s="146">
        <v>41760</v>
      </c>
      <c r="E956" s="146" t="s">
        <v>4460</v>
      </c>
      <c r="F956" s="146" t="s">
        <v>475</v>
      </c>
    </row>
    <row r="957" spans="1:6" x14ac:dyDescent="0.2">
      <c r="A957" s="146">
        <v>2014</v>
      </c>
      <c r="B957" s="146" t="s">
        <v>1981</v>
      </c>
      <c r="C957" s="146" t="s">
        <v>1984</v>
      </c>
      <c r="D957" s="146">
        <v>198400</v>
      </c>
      <c r="E957" s="146" t="s">
        <v>2087</v>
      </c>
      <c r="F957" s="146" t="s">
        <v>475</v>
      </c>
    </row>
    <row r="958" spans="1:6" x14ac:dyDescent="0.2">
      <c r="A958" s="146">
        <v>2014</v>
      </c>
      <c r="B958" s="146" t="s">
        <v>1981</v>
      </c>
      <c r="C958" s="146" t="s">
        <v>1984</v>
      </c>
      <c r="D958" s="146">
        <v>15000</v>
      </c>
      <c r="E958" s="146" t="s">
        <v>2338</v>
      </c>
      <c r="F958" s="146" t="s">
        <v>475</v>
      </c>
    </row>
    <row r="959" spans="1:6" x14ac:dyDescent="0.2">
      <c r="A959" s="146">
        <v>2014</v>
      </c>
      <c r="B959" s="146" t="s">
        <v>1981</v>
      </c>
      <c r="C959" s="146" t="s">
        <v>1984</v>
      </c>
      <c r="D959" s="146">
        <v>1000</v>
      </c>
      <c r="E959" s="146" t="s">
        <v>4461</v>
      </c>
      <c r="F959" s="146" t="s">
        <v>475</v>
      </c>
    </row>
    <row r="960" spans="1:6" x14ac:dyDescent="0.2">
      <c r="A960" s="146">
        <v>2014</v>
      </c>
      <c r="B960" s="146" t="s">
        <v>1981</v>
      </c>
      <c r="C960" s="146" t="s">
        <v>1984</v>
      </c>
      <c r="D960" s="146">
        <v>51</v>
      </c>
      <c r="E960" s="146" t="s">
        <v>4462</v>
      </c>
      <c r="F960" s="146" t="s">
        <v>4463</v>
      </c>
    </row>
    <row r="961" spans="1:6" x14ac:dyDescent="0.2">
      <c r="A961" s="146">
        <v>2014</v>
      </c>
      <c r="B961" s="146" t="s">
        <v>1981</v>
      </c>
      <c r="C961" s="146" t="s">
        <v>1984</v>
      </c>
      <c r="D961" s="146">
        <v>4000</v>
      </c>
      <c r="E961" s="146" t="s">
        <v>4464</v>
      </c>
      <c r="F961" s="146" t="s">
        <v>475</v>
      </c>
    </row>
    <row r="962" spans="1:6" x14ac:dyDescent="0.2">
      <c r="A962" s="146">
        <v>2014</v>
      </c>
      <c r="B962" s="146" t="s">
        <v>1981</v>
      </c>
      <c r="C962" s="146" t="s">
        <v>1984</v>
      </c>
      <c r="D962" s="146">
        <v>5000</v>
      </c>
      <c r="E962" s="146" t="s">
        <v>2748</v>
      </c>
      <c r="F962" s="146" t="s">
        <v>475</v>
      </c>
    </row>
    <row r="963" spans="1:6" x14ac:dyDescent="0.2">
      <c r="A963" s="146">
        <v>2014</v>
      </c>
      <c r="B963" s="146" t="s">
        <v>1981</v>
      </c>
      <c r="C963" s="146" t="s">
        <v>1984</v>
      </c>
      <c r="D963" s="146">
        <v>12000</v>
      </c>
      <c r="E963" s="146" t="s">
        <v>4465</v>
      </c>
      <c r="F963" s="146" t="s">
        <v>475</v>
      </c>
    </row>
    <row r="964" spans="1:6" x14ac:dyDescent="0.2">
      <c r="A964" s="146">
        <v>2014</v>
      </c>
      <c r="B964" s="146" t="s">
        <v>1981</v>
      </c>
      <c r="C964" s="146" t="s">
        <v>1984</v>
      </c>
      <c r="D964" s="146">
        <v>2000</v>
      </c>
      <c r="E964" s="146" t="s">
        <v>4466</v>
      </c>
      <c r="F964" s="146" t="s">
        <v>475</v>
      </c>
    </row>
    <row r="965" spans="1:6" x14ac:dyDescent="0.2">
      <c r="A965" s="146">
        <v>2014</v>
      </c>
      <c r="B965" s="146" t="s">
        <v>1981</v>
      </c>
      <c r="C965" s="146" t="s">
        <v>1984</v>
      </c>
      <c r="D965" s="146">
        <v>2300</v>
      </c>
      <c r="E965" s="146" t="s">
        <v>4467</v>
      </c>
      <c r="F965" s="146" t="s">
        <v>475</v>
      </c>
    </row>
    <row r="966" spans="1:6" x14ac:dyDescent="0.2">
      <c r="A966" s="146">
        <v>2014</v>
      </c>
      <c r="B966" s="146" t="s">
        <v>1981</v>
      </c>
      <c r="C966" s="146" t="s">
        <v>1984</v>
      </c>
      <c r="D966" s="146">
        <v>90000</v>
      </c>
      <c r="E966" s="146" t="s">
        <v>4468</v>
      </c>
      <c r="F966" s="146" t="s">
        <v>475</v>
      </c>
    </row>
    <row r="967" spans="1:6" x14ac:dyDescent="0.2">
      <c r="A967" s="146">
        <v>2014</v>
      </c>
      <c r="B967" s="146" t="s">
        <v>1981</v>
      </c>
      <c r="C967" s="146" t="s">
        <v>1984</v>
      </c>
      <c r="D967" s="146">
        <v>12000</v>
      </c>
      <c r="E967" s="146" t="s">
        <v>2930</v>
      </c>
      <c r="F967" s="146" t="s">
        <v>475</v>
      </c>
    </row>
    <row r="968" spans="1:6" x14ac:dyDescent="0.2">
      <c r="A968" s="146">
        <v>2014</v>
      </c>
      <c r="B968" s="146" t="s">
        <v>1981</v>
      </c>
      <c r="C968" s="146" t="s">
        <v>1984</v>
      </c>
      <c r="D968" s="146">
        <v>5273.17</v>
      </c>
      <c r="E968" s="146" t="s">
        <v>2930</v>
      </c>
      <c r="F968" s="146" t="s">
        <v>4469</v>
      </c>
    </row>
    <row r="969" spans="1:6" x14ac:dyDescent="0.2">
      <c r="A969" s="146">
        <v>2014</v>
      </c>
      <c r="B969" s="146" t="s">
        <v>1981</v>
      </c>
      <c r="C969" s="146" t="s">
        <v>1984</v>
      </c>
      <c r="D969" s="146">
        <v>57000</v>
      </c>
      <c r="E969" s="146" t="s">
        <v>4470</v>
      </c>
      <c r="F969" s="146" t="s">
        <v>4471</v>
      </c>
    </row>
    <row r="970" spans="1:6" x14ac:dyDescent="0.2">
      <c r="A970" s="146">
        <v>2014</v>
      </c>
      <c r="B970" s="146" t="s">
        <v>1981</v>
      </c>
      <c r="C970" s="146" t="s">
        <v>1984</v>
      </c>
      <c r="D970" s="146">
        <v>50000</v>
      </c>
      <c r="E970" s="146" t="s">
        <v>4472</v>
      </c>
      <c r="F970" s="146" t="s">
        <v>475</v>
      </c>
    </row>
    <row r="971" spans="1:6" x14ac:dyDescent="0.2">
      <c r="A971" s="146">
        <v>2014</v>
      </c>
      <c r="B971" s="146" t="s">
        <v>1981</v>
      </c>
      <c r="C971" s="146" t="s">
        <v>1984</v>
      </c>
      <c r="D971" s="146">
        <v>182500</v>
      </c>
      <c r="E971" s="146" t="s">
        <v>2176</v>
      </c>
      <c r="F971" s="146" t="s">
        <v>475</v>
      </c>
    </row>
    <row r="972" spans="1:6" x14ac:dyDescent="0.2">
      <c r="A972" s="146">
        <v>2014</v>
      </c>
      <c r="B972" s="146" t="s">
        <v>1981</v>
      </c>
      <c r="C972" s="146" t="s">
        <v>1984</v>
      </c>
      <c r="D972" s="146">
        <v>74704.25</v>
      </c>
      <c r="E972" s="146" t="s">
        <v>2176</v>
      </c>
      <c r="F972" s="146" t="s">
        <v>4473</v>
      </c>
    </row>
    <row r="973" spans="1:6" x14ac:dyDescent="0.2">
      <c r="A973" s="146">
        <v>2014</v>
      </c>
      <c r="B973" s="146" t="s">
        <v>1981</v>
      </c>
      <c r="C973" s="146" t="s">
        <v>1984</v>
      </c>
      <c r="D973" s="146">
        <v>113000</v>
      </c>
      <c r="E973" s="146" t="s">
        <v>2308</v>
      </c>
      <c r="F973" s="146" t="s">
        <v>475</v>
      </c>
    </row>
    <row r="974" spans="1:6" x14ac:dyDescent="0.2">
      <c r="A974" s="146">
        <v>2014</v>
      </c>
      <c r="B974" s="146" t="s">
        <v>1981</v>
      </c>
      <c r="C974" s="146" t="s">
        <v>1984</v>
      </c>
      <c r="D974" s="146">
        <v>7000</v>
      </c>
      <c r="E974" s="146" t="s">
        <v>4474</v>
      </c>
      <c r="F974" s="146" t="s">
        <v>475</v>
      </c>
    </row>
    <row r="975" spans="1:6" x14ac:dyDescent="0.2">
      <c r="A975" s="146">
        <v>2014</v>
      </c>
      <c r="B975" s="146" t="s">
        <v>1981</v>
      </c>
      <c r="C975" s="146" t="s">
        <v>1984</v>
      </c>
      <c r="D975" s="146">
        <v>240000</v>
      </c>
      <c r="E975" s="146" t="s">
        <v>2057</v>
      </c>
      <c r="F975" s="146" t="s">
        <v>475</v>
      </c>
    </row>
    <row r="976" spans="1:6" x14ac:dyDescent="0.2">
      <c r="A976" s="146">
        <v>2014</v>
      </c>
      <c r="B976" s="146" t="s">
        <v>1981</v>
      </c>
      <c r="C976" s="146" t="s">
        <v>1984</v>
      </c>
      <c r="D976" s="146">
        <v>12000</v>
      </c>
      <c r="E976" s="146" t="s">
        <v>2467</v>
      </c>
      <c r="F976" s="146" t="s">
        <v>475</v>
      </c>
    </row>
    <row r="977" spans="1:6" x14ac:dyDescent="0.2">
      <c r="A977" s="146">
        <v>2014</v>
      </c>
      <c r="B977" s="146" t="s">
        <v>1981</v>
      </c>
      <c r="C977" s="146" t="s">
        <v>1984</v>
      </c>
      <c r="D977" s="146">
        <v>29</v>
      </c>
      <c r="E977" s="146" t="s">
        <v>4475</v>
      </c>
      <c r="F977" s="146" t="s">
        <v>4476</v>
      </c>
    </row>
    <row r="978" spans="1:6" x14ac:dyDescent="0.2">
      <c r="A978" s="146">
        <v>2014</v>
      </c>
      <c r="B978" s="146" t="s">
        <v>1981</v>
      </c>
      <c r="C978" s="146" t="s">
        <v>1984</v>
      </c>
      <c r="D978" s="146">
        <v>2000</v>
      </c>
      <c r="E978" s="146" t="s">
        <v>2932</v>
      </c>
      <c r="F978" s="146" t="s">
        <v>475</v>
      </c>
    </row>
    <row r="979" spans="1:6" x14ac:dyDescent="0.2">
      <c r="A979" s="146">
        <v>2014</v>
      </c>
      <c r="B979" s="146" t="s">
        <v>1981</v>
      </c>
      <c r="C979" s="146" t="s">
        <v>1984</v>
      </c>
      <c r="D979" s="146">
        <v>20000</v>
      </c>
      <c r="E979" s="146" t="s">
        <v>2414</v>
      </c>
      <c r="F979" s="146" t="s">
        <v>475</v>
      </c>
    </row>
    <row r="980" spans="1:6" x14ac:dyDescent="0.2">
      <c r="A980" s="146">
        <v>2014</v>
      </c>
      <c r="B980" s="146" t="s">
        <v>1981</v>
      </c>
      <c r="C980" s="146" t="s">
        <v>1984</v>
      </c>
      <c r="D980" s="146">
        <v>776.11</v>
      </c>
      <c r="E980" s="146" t="s">
        <v>3213</v>
      </c>
      <c r="F980" s="146" t="s">
        <v>4477</v>
      </c>
    </row>
    <row r="981" spans="1:6" x14ac:dyDescent="0.2">
      <c r="A981" s="146">
        <v>2014</v>
      </c>
      <c r="B981" s="146" t="s">
        <v>1981</v>
      </c>
      <c r="C981" s="146" t="s">
        <v>1984</v>
      </c>
      <c r="D981" s="146">
        <v>3000</v>
      </c>
      <c r="E981" s="146" t="s">
        <v>4478</v>
      </c>
      <c r="F981" s="146" t="s">
        <v>475</v>
      </c>
    </row>
    <row r="982" spans="1:6" x14ac:dyDescent="0.2">
      <c r="A982" s="146">
        <v>2014</v>
      </c>
      <c r="B982" s="146" t="s">
        <v>1981</v>
      </c>
      <c r="C982" s="146" t="s">
        <v>1984</v>
      </c>
      <c r="D982" s="146">
        <v>4500</v>
      </c>
      <c r="E982" s="146" t="s">
        <v>4479</v>
      </c>
      <c r="F982" s="146" t="s">
        <v>475</v>
      </c>
    </row>
    <row r="983" spans="1:6" x14ac:dyDescent="0.2">
      <c r="A983" s="146">
        <v>2014</v>
      </c>
      <c r="B983" s="146" t="s">
        <v>1981</v>
      </c>
      <c r="C983" s="146" t="s">
        <v>1984</v>
      </c>
      <c r="D983" s="146">
        <v>1500</v>
      </c>
      <c r="E983" s="146" t="s">
        <v>4480</v>
      </c>
      <c r="F983" s="146" t="s">
        <v>475</v>
      </c>
    </row>
    <row r="984" spans="1:6" x14ac:dyDescent="0.2">
      <c r="A984" s="146">
        <v>2014</v>
      </c>
      <c r="B984" s="146" t="s">
        <v>1981</v>
      </c>
      <c r="C984" s="146" t="s">
        <v>1984</v>
      </c>
      <c r="D984" s="146">
        <v>12000</v>
      </c>
      <c r="E984" s="146" t="s">
        <v>4481</v>
      </c>
      <c r="F984" s="146" t="s">
        <v>475</v>
      </c>
    </row>
    <row r="985" spans="1:6" x14ac:dyDescent="0.2">
      <c r="A985" s="146">
        <v>2014</v>
      </c>
      <c r="B985" s="146" t="s">
        <v>1981</v>
      </c>
      <c r="C985" s="146" t="s">
        <v>1984</v>
      </c>
      <c r="D985" s="146">
        <v>5000</v>
      </c>
      <c r="E985" s="146" t="s">
        <v>2749</v>
      </c>
      <c r="F985" s="146" t="s">
        <v>475</v>
      </c>
    </row>
    <row r="986" spans="1:6" x14ac:dyDescent="0.2">
      <c r="A986" s="146">
        <v>2014</v>
      </c>
      <c r="B986" s="146" t="s">
        <v>1981</v>
      </c>
      <c r="C986" s="146" t="s">
        <v>1984</v>
      </c>
      <c r="D986" s="146">
        <v>10000</v>
      </c>
      <c r="E986" s="146" t="s">
        <v>2750</v>
      </c>
      <c r="F986" s="146" t="s">
        <v>475</v>
      </c>
    </row>
    <row r="987" spans="1:6" x14ac:dyDescent="0.2">
      <c r="A987" s="146">
        <v>2014</v>
      </c>
      <c r="B987" s="146" t="s">
        <v>1981</v>
      </c>
      <c r="C987" s="146" t="s">
        <v>1984</v>
      </c>
      <c r="D987" s="146">
        <v>12000</v>
      </c>
      <c r="E987" s="146" t="s">
        <v>2468</v>
      </c>
      <c r="F987" s="146" t="s">
        <v>475</v>
      </c>
    </row>
    <row r="988" spans="1:6" x14ac:dyDescent="0.2">
      <c r="A988" s="146">
        <v>2014</v>
      </c>
      <c r="B988" s="146" t="s">
        <v>1981</v>
      </c>
      <c r="C988" s="146" t="s">
        <v>1984</v>
      </c>
      <c r="D988" s="146">
        <v>15000</v>
      </c>
      <c r="E988" s="146" t="s">
        <v>2415</v>
      </c>
      <c r="F988" s="146" t="s">
        <v>475</v>
      </c>
    </row>
    <row r="989" spans="1:6" x14ac:dyDescent="0.2">
      <c r="A989" s="146">
        <v>2014</v>
      </c>
      <c r="B989" s="146" t="s">
        <v>1981</v>
      </c>
      <c r="C989" s="146" t="s">
        <v>1984</v>
      </c>
      <c r="D989" s="146">
        <v>5000</v>
      </c>
      <c r="E989" s="146" t="s">
        <v>2658</v>
      </c>
      <c r="F989" s="146" t="s">
        <v>475</v>
      </c>
    </row>
    <row r="990" spans="1:6" x14ac:dyDescent="0.2">
      <c r="A990" s="146">
        <v>2014</v>
      </c>
      <c r="B990" s="146" t="s">
        <v>1981</v>
      </c>
      <c r="C990" s="146" t="s">
        <v>1984</v>
      </c>
      <c r="D990" s="146">
        <v>390</v>
      </c>
      <c r="E990" s="146" t="s">
        <v>4482</v>
      </c>
      <c r="F990" s="146" t="s">
        <v>4483</v>
      </c>
    </row>
    <row r="991" spans="1:6" x14ac:dyDescent="0.2">
      <c r="A991" s="146">
        <v>2014</v>
      </c>
      <c r="B991" s="146" t="s">
        <v>1981</v>
      </c>
      <c r="C991" s="146" t="s">
        <v>1984</v>
      </c>
      <c r="D991" s="146">
        <v>210116.28</v>
      </c>
      <c r="E991" s="146" t="s">
        <v>4484</v>
      </c>
      <c r="F991" s="146" t="s">
        <v>475</v>
      </c>
    </row>
    <row r="992" spans="1:6" x14ac:dyDescent="0.2">
      <c r="A992" s="146">
        <v>2014</v>
      </c>
      <c r="B992" s="146" t="s">
        <v>1981</v>
      </c>
      <c r="C992" s="146" t="s">
        <v>1984</v>
      </c>
      <c r="D992" s="146">
        <v>5000</v>
      </c>
      <c r="E992" s="146" t="s">
        <v>4485</v>
      </c>
      <c r="F992" s="146" t="s">
        <v>475</v>
      </c>
    </row>
    <row r="993" spans="1:6" x14ac:dyDescent="0.2">
      <c r="A993" s="146">
        <v>2014</v>
      </c>
      <c r="B993" s="146" t="s">
        <v>1981</v>
      </c>
      <c r="C993" s="146" t="s">
        <v>1984</v>
      </c>
      <c r="D993" s="146">
        <v>3800</v>
      </c>
      <c r="E993" s="146" t="s">
        <v>2906</v>
      </c>
      <c r="F993" s="146" t="s">
        <v>475</v>
      </c>
    </row>
    <row r="994" spans="1:6" x14ac:dyDescent="0.2">
      <c r="A994" s="146">
        <v>2014</v>
      </c>
      <c r="B994" s="146" t="s">
        <v>1981</v>
      </c>
      <c r="C994" s="146" t="s">
        <v>1984</v>
      </c>
      <c r="D994" s="146">
        <v>400</v>
      </c>
      <c r="E994" s="146" t="s">
        <v>4486</v>
      </c>
      <c r="F994" s="146" t="s">
        <v>4487</v>
      </c>
    </row>
    <row r="995" spans="1:6" x14ac:dyDescent="0.2">
      <c r="A995" s="146">
        <v>2014</v>
      </c>
      <c r="B995" s="146" t="s">
        <v>1981</v>
      </c>
      <c r="C995" s="146" t="s">
        <v>1984</v>
      </c>
      <c r="D995" s="146">
        <v>5000</v>
      </c>
      <c r="E995" s="146" t="s">
        <v>2611</v>
      </c>
      <c r="F995" s="146" t="s">
        <v>475</v>
      </c>
    </row>
    <row r="996" spans="1:6" x14ac:dyDescent="0.2">
      <c r="A996" s="146">
        <v>2014</v>
      </c>
      <c r="B996" s="146" t="s">
        <v>1981</v>
      </c>
      <c r="C996" s="146" t="s">
        <v>1984</v>
      </c>
      <c r="D996" s="146">
        <v>6000</v>
      </c>
      <c r="E996" s="146" t="s">
        <v>2817</v>
      </c>
      <c r="F996" s="146" t="s">
        <v>475</v>
      </c>
    </row>
    <row r="997" spans="1:6" x14ac:dyDescent="0.2">
      <c r="A997" s="146">
        <v>2014</v>
      </c>
      <c r="B997" s="146" t="s">
        <v>1981</v>
      </c>
      <c r="C997" s="146" t="s">
        <v>1984</v>
      </c>
      <c r="D997" s="146">
        <v>300</v>
      </c>
      <c r="E997" s="146" t="s">
        <v>2817</v>
      </c>
      <c r="F997" s="146" t="s">
        <v>4488</v>
      </c>
    </row>
    <row r="998" spans="1:6" x14ac:dyDescent="0.2">
      <c r="A998" s="146">
        <v>2014</v>
      </c>
      <c r="B998" s="146" t="s">
        <v>1981</v>
      </c>
      <c r="C998" s="146" t="s">
        <v>1984</v>
      </c>
      <c r="D998" s="146">
        <v>6000</v>
      </c>
      <c r="E998" s="146" t="s">
        <v>4489</v>
      </c>
      <c r="F998" s="146" t="s">
        <v>475</v>
      </c>
    </row>
    <row r="999" spans="1:6" x14ac:dyDescent="0.2">
      <c r="A999" s="146">
        <v>2014</v>
      </c>
      <c r="B999" s="146" t="s">
        <v>1981</v>
      </c>
      <c r="C999" s="146" t="s">
        <v>1984</v>
      </c>
      <c r="D999" s="146">
        <v>4000</v>
      </c>
      <c r="E999" s="146" t="s">
        <v>3098</v>
      </c>
      <c r="F999" s="146" t="s">
        <v>475</v>
      </c>
    </row>
    <row r="1000" spans="1:6" x14ac:dyDescent="0.2">
      <c r="A1000" s="146">
        <v>2014</v>
      </c>
      <c r="B1000" s="146" t="s">
        <v>1981</v>
      </c>
      <c r="C1000" s="146" t="s">
        <v>1984</v>
      </c>
      <c r="D1000" s="146">
        <v>8000</v>
      </c>
      <c r="E1000" s="146" t="s">
        <v>2431</v>
      </c>
      <c r="F1000" s="146" t="s">
        <v>475</v>
      </c>
    </row>
    <row r="1001" spans="1:6" x14ac:dyDescent="0.2">
      <c r="A1001" s="146">
        <v>2014</v>
      </c>
      <c r="B1001" s="146" t="s">
        <v>1981</v>
      </c>
      <c r="C1001" s="146" t="s">
        <v>1984</v>
      </c>
      <c r="D1001" s="146">
        <v>3300</v>
      </c>
      <c r="E1001" s="146" t="s">
        <v>2818</v>
      </c>
      <c r="F1001" s="146" t="s">
        <v>475</v>
      </c>
    </row>
    <row r="1002" spans="1:6" x14ac:dyDescent="0.2">
      <c r="A1002" s="146">
        <v>2014</v>
      </c>
      <c r="B1002" s="146" t="s">
        <v>1981</v>
      </c>
      <c r="C1002" s="146" t="s">
        <v>1984</v>
      </c>
      <c r="D1002" s="146">
        <v>10000</v>
      </c>
      <c r="E1002" s="146" t="s">
        <v>2398</v>
      </c>
      <c r="F1002" s="146" t="s">
        <v>475</v>
      </c>
    </row>
    <row r="1003" spans="1:6" x14ac:dyDescent="0.2">
      <c r="A1003" s="146">
        <v>2014</v>
      </c>
      <c r="B1003" s="146" t="s">
        <v>1981</v>
      </c>
      <c r="C1003" s="146" t="s">
        <v>1984</v>
      </c>
      <c r="D1003" s="146">
        <v>3000</v>
      </c>
      <c r="E1003" s="146" t="s">
        <v>4490</v>
      </c>
      <c r="F1003" s="146" t="s">
        <v>475</v>
      </c>
    </row>
    <row r="1004" spans="1:6" x14ac:dyDescent="0.2">
      <c r="A1004" s="146">
        <v>2014</v>
      </c>
      <c r="B1004" s="146" t="s">
        <v>1981</v>
      </c>
      <c r="C1004" s="146" t="s">
        <v>1984</v>
      </c>
      <c r="D1004" s="146">
        <v>13519</v>
      </c>
      <c r="E1004" s="146" t="s">
        <v>4491</v>
      </c>
      <c r="F1004" s="146" t="s">
        <v>475</v>
      </c>
    </row>
    <row r="1005" spans="1:6" x14ac:dyDescent="0.2">
      <c r="A1005" s="146">
        <v>2014</v>
      </c>
      <c r="B1005" s="146" t="s">
        <v>1981</v>
      </c>
      <c r="C1005" s="146" t="s">
        <v>1984</v>
      </c>
      <c r="D1005" s="146">
        <v>35000</v>
      </c>
      <c r="E1005" s="146" t="s">
        <v>2334</v>
      </c>
      <c r="F1005" s="146" t="s">
        <v>475</v>
      </c>
    </row>
    <row r="1006" spans="1:6" x14ac:dyDescent="0.2">
      <c r="A1006" s="146">
        <v>2014</v>
      </c>
      <c r="B1006" s="146" t="s">
        <v>1981</v>
      </c>
      <c r="C1006" s="146" t="s">
        <v>1984</v>
      </c>
      <c r="D1006" s="146">
        <v>13997.8</v>
      </c>
      <c r="E1006" s="146" t="s">
        <v>2334</v>
      </c>
      <c r="F1006" s="146" t="s">
        <v>4492</v>
      </c>
    </row>
    <row r="1007" spans="1:6" x14ac:dyDescent="0.2">
      <c r="A1007" s="146">
        <v>2014</v>
      </c>
      <c r="B1007" s="146" t="s">
        <v>1981</v>
      </c>
      <c r="C1007" s="146" t="s">
        <v>1984</v>
      </c>
      <c r="D1007" s="146">
        <v>590000</v>
      </c>
      <c r="E1007" s="146" t="s">
        <v>2025</v>
      </c>
      <c r="F1007" s="146" t="s">
        <v>475</v>
      </c>
    </row>
    <row r="1008" spans="1:6" x14ac:dyDescent="0.2">
      <c r="A1008" s="146">
        <v>2014</v>
      </c>
      <c r="B1008" s="146" t="s">
        <v>1981</v>
      </c>
      <c r="C1008" s="146" t="s">
        <v>1984</v>
      </c>
      <c r="D1008" s="146">
        <v>140132.43</v>
      </c>
      <c r="E1008" s="146" t="s">
        <v>2025</v>
      </c>
      <c r="F1008" s="146" t="s">
        <v>4493</v>
      </c>
    </row>
    <row r="1009" spans="1:6" x14ac:dyDescent="0.2">
      <c r="A1009" s="146">
        <v>2014</v>
      </c>
      <c r="B1009" s="146" t="s">
        <v>1981</v>
      </c>
      <c r="C1009" s="146" t="s">
        <v>1984</v>
      </c>
      <c r="D1009" s="146">
        <v>2000</v>
      </c>
      <c r="E1009" s="146" t="s">
        <v>2907</v>
      </c>
      <c r="F1009" s="146" t="s">
        <v>475</v>
      </c>
    </row>
    <row r="1010" spans="1:6" x14ac:dyDescent="0.2">
      <c r="A1010" s="146">
        <v>2014</v>
      </c>
      <c r="B1010" s="146" t="s">
        <v>1981</v>
      </c>
      <c r="C1010" s="146" t="s">
        <v>1984</v>
      </c>
      <c r="D1010" s="146">
        <v>50000</v>
      </c>
      <c r="E1010" s="146" t="s">
        <v>2323</v>
      </c>
      <c r="F1010" s="146" t="s">
        <v>475</v>
      </c>
    </row>
    <row r="1011" spans="1:6" x14ac:dyDescent="0.2">
      <c r="A1011" s="146">
        <v>2014</v>
      </c>
      <c r="B1011" s="146" t="s">
        <v>1981</v>
      </c>
      <c r="C1011" s="146" t="s">
        <v>1984</v>
      </c>
      <c r="D1011" s="146">
        <v>21000</v>
      </c>
      <c r="E1011" s="146" t="s">
        <v>2469</v>
      </c>
      <c r="F1011" s="146" t="s">
        <v>475</v>
      </c>
    </row>
    <row r="1012" spans="1:6" x14ac:dyDescent="0.2">
      <c r="A1012" s="146">
        <v>2014</v>
      </c>
      <c r="B1012" s="146" t="s">
        <v>1981</v>
      </c>
      <c r="C1012" s="146" t="s">
        <v>1984</v>
      </c>
      <c r="D1012" s="146">
        <v>2000</v>
      </c>
      <c r="E1012" s="146" t="s">
        <v>4494</v>
      </c>
      <c r="F1012" s="146" t="s">
        <v>475</v>
      </c>
    </row>
    <row r="1013" spans="1:6" x14ac:dyDescent="0.2">
      <c r="A1013" s="146">
        <v>2014</v>
      </c>
      <c r="B1013" s="146" t="s">
        <v>1981</v>
      </c>
      <c r="C1013" s="146" t="s">
        <v>1984</v>
      </c>
      <c r="D1013" s="146">
        <v>3000</v>
      </c>
      <c r="E1013" s="146" t="s">
        <v>4495</v>
      </c>
      <c r="F1013" s="146" t="s">
        <v>475</v>
      </c>
    </row>
    <row r="1014" spans="1:6" x14ac:dyDescent="0.2">
      <c r="A1014" s="146">
        <v>2014</v>
      </c>
      <c r="B1014" s="146" t="s">
        <v>1981</v>
      </c>
      <c r="C1014" s="146" t="s">
        <v>1984</v>
      </c>
      <c r="D1014" s="146">
        <v>12690</v>
      </c>
      <c r="E1014" s="146" t="s">
        <v>4495</v>
      </c>
      <c r="F1014" s="146" t="s">
        <v>3880</v>
      </c>
    </row>
    <row r="1015" spans="1:6" x14ac:dyDescent="0.2">
      <c r="A1015" s="146">
        <v>2014</v>
      </c>
      <c r="B1015" s="146" t="s">
        <v>1981</v>
      </c>
      <c r="C1015" s="146" t="s">
        <v>1984</v>
      </c>
      <c r="D1015" s="146">
        <v>10000</v>
      </c>
      <c r="E1015" s="146" t="s">
        <v>4496</v>
      </c>
      <c r="F1015" s="146" t="s">
        <v>475</v>
      </c>
    </row>
    <row r="1016" spans="1:6" x14ac:dyDescent="0.2">
      <c r="A1016" s="146">
        <v>2014</v>
      </c>
      <c r="B1016" s="146" t="s">
        <v>1981</v>
      </c>
      <c r="C1016" s="146" t="s">
        <v>1984</v>
      </c>
      <c r="D1016" s="146">
        <v>11630</v>
      </c>
      <c r="E1016" s="146" t="s">
        <v>2532</v>
      </c>
      <c r="F1016" s="146" t="s">
        <v>475</v>
      </c>
    </row>
    <row r="1017" spans="1:6" x14ac:dyDescent="0.2">
      <c r="A1017" s="146">
        <v>2014</v>
      </c>
      <c r="B1017" s="146" t="s">
        <v>1981</v>
      </c>
      <c r="C1017" s="146" t="s">
        <v>1984</v>
      </c>
      <c r="D1017" s="146">
        <v>52400</v>
      </c>
      <c r="E1017" s="146" t="s">
        <v>4497</v>
      </c>
      <c r="F1017" s="146" t="s">
        <v>475</v>
      </c>
    </row>
    <row r="1018" spans="1:6" x14ac:dyDescent="0.2">
      <c r="A1018" s="146">
        <v>2014</v>
      </c>
      <c r="B1018" s="146" t="s">
        <v>1981</v>
      </c>
      <c r="C1018" s="146" t="s">
        <v>1984</v>
      </c>
      <c r="D1018" s="146">
        <v>40000</v>
      </c>
      <c r="E1018" s="146" t="s">
        <v>2192</v>
      </c>
      <c r="F1018" s="146" t="s">
        <v>475</v>
      </c>
    </row>
    <row r="1019" spans="1:6" x14ac:dyDescent="0.2">
      <c r="A1019" s="146">
        <v>2014</v>
      </c>
      <c r="B1019" s="146" t="s">
        <v>1981</v>
      </c>
      <c r="C1019" s="146" t="s">
        <v>1984</v>
      </c>
      <c r="D1019" s="146">
        <v>23000</v>
      </c>
      <c r="E1019" s="146" t="s">
        <v>2335</v>
      </c>
      <c r="F1019" s="146" t="s">
        <v>475</v>
      </c>
    </row>
    <row r="1020" spans="1:6" x14ac:dyDescent="0.2">
      <c r="A1020" s="146">
        <v>2014</v>
      </c>
      <c r="B1020" s="146" t="s">
        <v>1981</v>
      </c>
      <c r="C1020" s="146" t="s">
        <v>1984</v>
      </c>
      <c r="D1020" s="146">
        <v>5000</v>
      </c>
      <c r="E1020" s="146" t="s">
        <v>2819</v>
      </c>
      <c r="F1020" s="146" t="s">
        <v>475</v>
      </c>
    </row>
    <row r="1021" spans="1:6" x14ac:dyDescent="0.2">
      <c r="A1021" s="146">
        <v>2014</v>
      </c>
      <c r="B1021" s="146" t="s">
        <v>1981</v>
      </c>
      <c r="C1021" s="146" t="s">
        <v>1984</v>
      </c>
      <c r="D1021" s="146">
        <v>700</v>
      </c>
      <c r="E1021" s="146" t="s">
        <v>3251</v>
      </c>
      <c r="F1021" s="146" t="s">
        <v>475</v>
      </c>
    </row>
    <row r="1022" spans="1:6" x14ac:dyDescent="0.2">
      <c r="A1022" s="146">
        <v>2014</v>
      </c>
      <c r="B1022" s="146" t="s">
        <v>1981</v>
      </c>
      <c r="C1022" s="146" t="s">
        <v>1984</v>
      </c>
      <c r="D1022" s="146">
        <v>837485.6</v>
      </c>
      <c r="E1022" s="146" t="s">
        <v>2013</v>
      </c>
      <c r="F1022" s="146" t="s">
        <v>475</v>
      </c>
    </row>
    <row r="1023" spans="1:6" x14ac:dyDescent="0.2">
      <c r="A1023" s="146">
        <v>2014</v>
      </c>
      <c r="B1023" s="146" t="s">
        <v>1981</v>
      </c>
      <c r="C1023" s="146" t="s">
        <v>1984</v>
      </c>
      <c r="D1023" s="146">
        <v>1800</v>
      </c>
      <c r="E1023" s="146" t="s">
        <v>2952</v>
      </c>
      <c r="F1023" s="146" t="s">
        <v>475</v>
      </c>
    </row>
    <row r="1024" spans="1:6" x14ac:dyDescent="0.2">
      <c r="A1024" s="146">
        <v>2014</v>
      </c>
      <c r="B1024" s="146" t="s">
        <v>1981</v>
      </c>
      <c r="C1024" s="146" t="s">
        <v>1984</v>
      </c>
      <c r="D1024" s="146">
        <v>3000</v>
      </c>
      <c r="E1024" s="146" t="s">
        <v>4498</v>
      </c>
      <c r="F1024" s="146" t="s">
        <v>475</v>
      </c>
    </row>
    <row r="1025" spans="1:6" x14ac:dyDescent="0.2">
      <c r="A1025" s="146">
        <v>2014</v>
      </c>
      <c r="B1025" s="146" t="s">
        <v>1981</v>
      </c>
      <c r="C1025" s="146" t="s">
        <v>1984</v>
      </c>
      <c r="D1025" s="146">
        <v>8</v>
      </c>
      <c r="E1025" s="146" t="s">
        <v>4499</v>
      </c>
      <c r="F1025" s="146" t="s">
        <v>4500</v>
      </c>
    </row>
    <row r="1026" spans="1:6" x14ac:dyDescent="0.2">
      <c r="A1026" s="146">
        <v>2014</v>
      </c>
      <c r="B1026" s="146" t="s">
        <v>1981</v>
      </c>
      <c r="C1026" s="146" t="s">
        <v>1984</v>
      </c>
      <c r="D1026" s="146">
        <v>4008.26</v>
      </c>
      <c r="E1026" s="146" t="s">
        <v>4501</v>
      </c>
      <c r="F1026" s="146" t="s">
        <v>4502</v>
      </c>
    </row>
    <row r="1027" spans="1:6" x14ac:dyDescent="0.2">
      <c r="A1027" s="146">
        <v>2014</v>
      </c>
      <c r="B1027" s="146" t="s">
        <v>1981</v>
      </c>
      <c r="C1027" s="146" t="s">
        <v>1984</v>
      </c>
      <c r="D1027" s="146">
        <v>2000</v>
      </c>
      <c r="E1027" s="146" t="s">
        <v>2953</v>
      </c>
      <c r="F1027" s="146" t="s">
        <v>475</v>
      </c>
    </row>
    <row r="1028" spans="1:6" x14ac:dyDescent="0.2">
      <c r="A1028" s="146">
        <v>2014</v>
      </c>
      <c r="B1028" s="146" t="s">
        <v>1981</v>
      </c>
      <c r="C1028" s="146" t="s">
        <v>1984</v>
      </c>
      <c r="D1028" s="146">
        <v>20000</v>
      </c>
      <c r="E1028" s="146" t="s">
        <v>4503</v>
      </c>
      <c r="F1028" s="146" t="s">
        <v>475</v>
      </c>
    </row>
    <row r="1029" spans="1:6" x14ac:dyDescent="0.2">
      <c r="A1029" s="146">
        <v>2014</v>
      </c>
      <c r="B1029" s="146" t="s">
        <v>1981</v>
      </c>
      <c r="C1029" s="146" t="s">
        <v>1984</v>
      </c>
      <c r="D1029" s="146">
        <v>85000</v>
      </c>
      <c r="E1029" s="146" t="s">
        <v>4504</v>
      </c>
      <c r="F1029" s="146" t="s">
        <v>475</v>
      </c>
    </row>
    <row r="1030" spans="1:6" x14ac:dyDescent="0.2">
      <c r="A1030" s="146">
        <v>2014</v>
      </c>
      <c r="B1030" s="146" t="s">
        <v>1981</v>
      </c>
      <c r="C1030" s="146" t="s">
        <v>1984</v>
      </c>
      <c r="D1030" s="146">
        <v>5613.72</v>
      </c>
      <c r="E1030" s="146" t="s">
        <v>4505</v>
      </c>
      <c r="F1030" s="146" t="s">
        <v>4506</v>
      </c>
    </row>
    <row r="1031" spans="1:6" x14ac:dyDescent="0.2">
      <c r="A1031" s="146">
        <v>2014</v>
      </c>
      <c r="B1031" s="146" t="s">
        <v>1981</v>
      </c>
      <c r="C1031" s="146" t="s">
        <v>1984</v>
      </c>
      <c r="D1031" s="146">
        <v>5000</v>
      </c>
      <c r="E1031" s="146" t="s">
        <v>4507</v>
      </c>
      <c r="F1031" s="146" t="s">
        <v>475</v>
      </c>
    </row>
    <row r="1032" spans="1:6" x14ac:dyDescent="0.2">
      <c r="A1032" s="146">
        <v>2014</v>
      </c>
      <c r="B1032" s="146" t="s">
        <v>1981</v>
      </c>
      <c r="C1032" s="146" t="s">
        <v>1984</v>
      </c>
      <c r="D1032" s="146">
        <v>8000</v>
      </c>
      <c r="E1032" s="146" t="s">
        <v>4508</v>
      </c>
      <c r="F1032" s="146" t="s">
        <v>475</v>
      </c>
    </row>
    <row r="1033" spans="1:6" x14ac:dyDescent="0.2">
      <c r="A1033" s="146">
        <v>2014</v>
      </c>
      <c r="B1033" s="146" t="s">
        <v>1981</v>
      </c>
      <c r="C1033" s="146" t="s">
        <v>1984</v>
      </c>
      <c r="D1033" s="146">
        <v>270000</v>
      </c>
      <c r="E1033" s="146" t="s">
        <v>2042</v>
      </c>
      <c r="F1033" s="146" t="s">
        <v>475</v>
      </c>
    </row>
    <row r="1034" spans="1:6" x14ac:dyDescent="0.2">
      <c r="A1034" s="146">
        <v>2014</v>
      </c>
      <c r="B1034" s="146" t="s">
        <v>1981</v>
      </c>
      <c r="C1034" s="146" t="s">
        <v>1984</v>
      </c>
      <c r="D1034" s="146">
        <v>40000</v>
      </c>
      <c r="E1034" s="146" t="s">
        <v>4509</v>
      </c>
      <c r="F1034" s="146" t="s">
        <v>475</v>
      </c>
    </row>
    <row r="1035" spans="1:6" x14ac:dyDescent="0.2">
      <c r="A1035" s="146">
        <v>2014</v>
      </c>
      <c r="B1035" s="146" t="s">
        <v>1981</v>
      </c>
      <c r="C1035" s="146" t="s">
        <v>1984</v>
      </c>
      <c r="D1035" s="146">
        <v>1400</v>
      </c>
      <c r="E1035" s="146" t="s">
        <v>4510</v>
      </c>
      <c r="F1035" s="146" t="s">
        <v>475</v>
      </c>
    </row>
    <row r="1036" spans="1:6" x14ac:dyDescent="0.2">
      <c r="A1036" s="146">
        <v>2014</v>
      </c>
      <c r="B1036" s="146" t="s">
        <v>1981</v>
      </c>
      <c r="C1036" s="146" t="s">
        <v>1984</v>
      </c>
      <c r="D1036" s="146">
        <v>2000</v>
      </c>
      <c r="E1036" s="146" t="s">
        <v>4511</v>
      </c>
      <c r="F1036" s="146" t="s">
        <v>475</v>
      </c>
    </row>
    <row r="1037" spans="1:6" x14ac:dyDescent="0.2">
      <c r="A1037" s="146">
        <v>2014</v>
      </c>
      <c r="B1037" s="146" t="s">
        <v>1981</v>
      </c>
      <c r="C1037" s="146" t="s">
        <v>1984</v>
      </c>
      <c r="D1037" s="146">
        <v>10000</v>
      </c>
      <c r="E1037" s="146" t="s">
        <v>2753</v>
      </c>
      <c r="F1037" s="146" t="s">
        <v>475</v>
      </c>
    </row>
    <row r="1038" spans="1:6" x14ac:dyDescent="0.2">
      <c r="A1038" s="146">
        <v>2014</v>
      </c>
      <c r="B1038" s="146" t="s">
        <v>1981</v>
      </c>
      <c r="C1038" s="146" t="s">
        <v>1984</v>
      </c>
      <c r="D1038" s="146">
        <v>708</v>
      </c>
      <c r="E1038" s="146" t="s">
        <v>2068</v>
      </c>
      <c r="F1038" s="146" t="s">
        <v>4512</v>
      </c>
    </row>
    <row r="1039" spans="1:6" x14ac:dyDescent="0.2">
      <c r="A1039" s="146">
        <v>2014</v>
      </c>
      <c r="B1039" s="146" t="s">
        <v>1981</v>
      </c>
      <c r="C1039" s="146" t="s">
        <v>1984</v>
      </c>
      <c r="D1039" s="146">
        <v>3000</v>
      </c>
      <c r="E1039" s="146" t="s">
        <v>4513</v>
      </c>
      <c r="F1039" s="146" t="s">
        <v>475</v>
      </c>
    </row>
    <row r="1040" spans="1:6" x14ac:dyDescent="0.2">
      <c r="A1040" s="146">
        <v>2014</v>
      </c>
      <c r="B1040" s="146" t="s">
        <v>1981</v>
      </c>
      <c r="C1040" s="146" t="s">
        <v>1984</v>
      </c>
      <c r="D1040" s="146">
        <v>3210</v>
      </c>
      <c r="E1040" s="146" t="s">
        <v>4514</v>
      </c>
      <c r="F1040" s="146" t="s">
        <v>475</v>
      </c>
    </row>
    <row r="1041" spans="1:6" x14ac:dyDescent="0.2">
      <c r="A1041" s="146">
        <v>2014</v>
      </c>
      <c r="B1041" s="146" t="s">
        <v>1981</v>
      </c>
      <c r="C1041" s="146" t="s">
        <v>1984</v>
      </c>
      <c r="D1041" s="146">
        <v>3000</v>
      </c>
      <c r="E1041" s="146" t="s">
        <v>2821</v>
      </c>
      <c r="F1041" s="146" t="s">
        <v>475</v>
      </c>
    </row>
    <row r="1042" spans="1:6" x14ac:dyDescent="0.2">
      <c r="A1042" s="146">
        <v>2014</v>
      </c>
      <c r="B1042" s="146" t="s">
        <v>1981</v>
      </c>
      <c r="C1042" s="146" t="s">
        <v>1984</v>
      </c>
      <c r="D1042" s="146">
        <v>2000</v>
      </c>
      <c r="E1042" s="146" t="s">
        <v>4515</v>
      </c>
      <c r="F1042" s="146" t="s">
        <v>475</v>
      </c>
    </row>
    <row r="1043" spans="1:6" x14ac:dyDescent="0.2">
      <c r="A1043" s="146">
        <v>2014</v>
      </c>
      <c r="B1043" s="146" t="s">
        <v>1981</v>
      </c>
      <c r="C1043" s="146" t="s">
        <v>1984</v>
      </c>
      <c r="D1043" s="146">
        <v>10000</v>
      </c>
      <c r="E1043" s="146" t="s">
        <v>4516</v>
      </c>
      <c r="F1043" s="146" t="s">
        <v>475</v>
      </c>
    </row>
    <row r="1044" spans="1:6" x14ac:dyDescent="0.2">
      <c r="A1044" s="146">
        <v>2014</v>
      </c>
      <c r="B1044" s="146" t="s">
        <v>1981</v>
      </c>
      <c r="C1044" s="146" t="s">
        <v>1984</v>
      </c>
      <c r="D1044" s="146">
        <v>10000</v>
      </c>
      <c r="E1044" s="146" t="s">
        <v>4517</v>
      </c>
      <c r="F1044" s="146" t="s">
        <v>475</v>
      </c>
    </row>
    <row r="1045" spans="1:6" x14ac:dyDescent="0.2">
      <c r="A1045" s="146">
        <v>2014</v>
      </c>
      <c r="B1045" s="146" t="s">
        <v>1981</v>
      </c>
      <c r="C1045" s="146" t="s">
        <v>1984</v>
      </c>
      <c r="D1045" s="146">
        <v>7000</v>
      </c>
      <c r="E1045" s="146" t="s">
        <v>2534</v>
      </c>
      <c r="F1045" s="146" t="s">
        <v>475</v>
      </c>
    </row>
    <row r="1046" spans="1:6" x14ac:dyDescent="0.2">
      <c r="A1046" s="146">
        <v>2014</v>
      </c>
      <c r="B1046" s="146" t="s">
        <v>1981</v>
      </c>
      <c r="C1046" s="146" t="s">
        <v>1984</v>
      </c>
      <c r="D1046" s="146">
        <v>2000</v>
      </c>
      <c r="E1046" s="146" t="s">
        <v>2754</v>
      </c>
      <c r="F1046" s="146" t="s">
        <v>475</v>
      </c>
    </row>
    <row r="1047" spans="1:6" x14ac:dyDescent="0.2">
      <c r="A1047" s="146">
        <v>2014</v>
      </c>
      <c r="B1047" s="146" t="s">
        <v>1981</v>
      </c>
      <c r="C1047" s="146" t="s">
        <v>1984</v>
      </c>
      <c r="D1047" s="146">
        <v>6000</v>
      </c>
      <c r="E1047" s="146" t="s">
        <v>2313</v>
      </c>
      <c r="F1047" s="146" t="s">
        <v>475</v>
      </c>
    </row>
    <row r="1048" spans="1:6" x14ac:dyDescent="0.2">
      <c r="A1048" s="146">
        <v>2014</v>
      </c>
      <c r="B1048" s="146" t="s">
        <v>1981</v>
      </c>
      <c r="C1048" s="146" t="s">
        <v>1984</v>
      </c>
      <c r="D1048" s="146">
        <v>27000</v>
      </c>
      <c r="E1048" s="146" t="s">
        <v>2416</v>
      </c>
      <c r="F1048" s="146" t="s">
        <v>475</v>
      </c>
    </row>
    <row r="1049" spans="1:6" x14ac:dyDescent="0.2">
      <c r="A1049" s="146">
        <v>2014</v>
      </c>
      <c r="B1049" s="146" t="s">
        <v>1981</v>
      </c>
      <c r="C1049" s="146" t="s">
        <v>1984</v>
      </c>
      <c r="D1049" s="146">
        <v>22000</v>
      </c>
      <c r="E1049" s="146" t="s">
        <v>2782</v>
      </c>
      <c r="F1049" s="146" t="s">
        <v>475</v>
      </c>
    </row>
    <row r="1050" spans="1:6" x14ac:dyDescent="0.2">
      <c r="A1050" s="146">
        <v>2014</v>
      </c>
      <c r="B1050" s="146" t="s">
        <v>1981</v>
      </c>
      <c r="C1050" s="146" t="s">
        <v>1984</v>
      </c>
      <c r="D1050" s="146">
        <v>1500</v>
      </c>
      <c r="E1050" s="146" t="s">
        <v>4518</v>
      </c>
      <c r="F1050" s="146" t="s">
        <v>475</v>
      </c>
    </row>
    <row r="1051" spans="1:6" x14ac:dyDescent="0.2">
      <c r="A1051" s="146">
        <v>2014</v>
      </c>
      <c r="B1051" s="146" t="s">
        <v>1981</v>
      </c>
      <c r="C1051" s="146" t="s">
        <v>1984</v>
      </c>
      <c r="D1051" s="146">
        <v>3000</v>
      </c>
      <c r="E1051" s="146" t="s">
        <v>2909</v>
      </c>
      <c r="F1051" s="146" t="s">
        <v>475</v>
      </c>
    </row>
    <row r="1052" spans="1:6" x14ac:dyDescent="0.2">
      <c r="A1052" s="146">
        <v>2014</v>
      </c>
      <c r="B1052" s="146" t="s">
        <v>1981</v>
      </c>
      <c r="C1052" s="146" t="s">
        <v>1984</v>
      </c>
      <c r="D1052" s="146">
        <v>528</v>
      </c>
      <c r="E1052" s="146" t="s">
        <v>2909</v>
      </c>
      <c r="F1052" s="146" t="s">
        <v>3880</v>
      </c>
    </row>
    <row r="1053" spans="1:6" x14ac:dyDescent="0.2">
      <c r="A1053" s="146">
        <v>2014</v>
      </c>
      <c r="B1053" s="146" t="s">
        <v>1981</v>
      </c>
      <c r="C1053" s="146" t="s">
        <v>1984</v>
      </c>
      <c r="D1053" s="146">
        <v>25000</v>
      </c>
      <c r="E1053" s="146" t="s">
        <v>4519</v>
      </c>
      <c r="F1053" s="146" t="s">
        <v>475</v>
      </c>
    </row>
    <row r="1054" spans="1:6" x14ac:dyDescent="0.2">
      <c r="A1054" s="146">
        <v>2014</v>
      </c>
      <c r="B1054" s="146" t="s">
        <v>1981</v>
      </c>
      <c r="C1054" s="146" t="s">
        <v>1984</v>
      </c>
      <c r="D1054" s="146">
        <v>2500</v>
      </c>
      <c r="E1054" s="146" t="s">
        <v>4520</v>
      </c>
      <c r="F1054" s="146" t="s">
        <v>475</v>
      </c>
    </row>
    <row r="1055" spans="1:6" x14ac:dyDescent="0.2">
      <c r="A1055" s="146">
        <v>2014</v>
      </c>
      <c r="B1055" s="146" t="s">
        <v>1981</v>
      </c>
      <c r="C1055" s="146" t="s">
        <v>1984</v>
      </c>
      <c r="D1055" s="146">
        <v>1500</v>
      </c>
      <c r="E1055" s="146" t="s">
        <v>2631</v>
      </c>
      <c r="F1055" s="146" t="s">
        <v>475</v>
      </c>
    </row>
    <row r="1056" spans="1:6" x14ac:dyDescent="0.2">
      <c r="A1056" s="146">
        <v>2014</v>
      </c>
      <c r="B1056" s="146" t="s">
        <v>1981</v>
      </c>
      <c r="C1056" s="146" t="s">
        <v>1984</v>
      </c>
      <c r="D1056" s="146">
        <v>11000</v>
      </c>
      <c r="E1056" s="146" t="s">
        <v>2660</v>
      </c>
      <c r="F1056" s="146" t="s">
        <v>475</v>
      </c>
    </row>
    <row r="1057" spans="1:6" x14ac:dyDescent="0.2">
      <c r="A1057" s="146">
        <v>2014</v>
      </c>
      <c r="B1057" s="146" t="s">
        <v>1981</v>
      </c>
      <c r="C1057" s="146" t="s">
        <v>1984</v>
      </c>
      <c r="D1057" s="146">
        <v>16800</v>
      </c>
      <c r="E1057" s="146" t="s">
        <v>2262</v>
      </c>
      <c r="F1057" s="146" t="s">
        <v>475</v>
      </c>
    </row>
    <row r="1058" spans="1:6" x14ac:dyDescent="0.2">
      <c r="A1058" s="146">
        <v>2014</v>
      </c>
      <c r="B1058" s="146" t="s">
        <v>1981</v>
      </c>
      <c r="C1058" s="146" t="s">
        <v>1984</v>
      </c>
      <c r="D1058" s="146">
        <v>20000</v>
      </c>
      <c r="E1058" s="146" t="s">
        <v>2356</v>
      </c>
      <c r="F1058" s="146" t="s">
        <v>475</v>
      </c>
    </row>
    <row r="1059" spans="1:6" x14ac:dyDescent="0.2">
      <c r="A1059" s="146">
        <v>2014</v>
      </c>
      <c r="B1059" s="146" t="s">
        <v>1981</v>
      </c>
      <c r="C1059" s="146" t="s">
        <v>1984</v>
      </c>
      <c r="D1059" s="146">
        <v>20000</v>
      </c>
      <c r="E1059" s="146" t="s">
        <v>4521</v>
      </c>
      <c r="F1059" s="146" t="s">
        <v>475</v>
      </c>
    </row>
    <row r="1060" spans="1:6" x14ac:dyDescent="0.2">
      <c r="A1060" s="146">
        <v>2014</v>
      </c>
      <c r="B1060" s="146" t="s">
        <v>1981</v>
      </c>
      <c r="C1060" s="146" t="s">
        <v>1984</v>
      </c>
      <c r="D1060" s="146">
        <v>2000</v>
      </c>
      <c r="E1060" s="146" t="s">
        <v>4522</v>
      </c>
      <c r="F1060" s="146" t="s">
        <v>475</v>
      </c>
    </row>
    <row r="1061" spans="1:6" x14ac:dyDescent="0.2">
      <c r="A1061" s="146">
        <v>2014</v>
      </c>
      <c r="B1061" s="146" t="s">
        <v>1981</v>
      </c>
      <c r="C1061" s="146" t="s">
        <v>1984</v>
      </c>
      <c r="D1061" s="146">
        <v>3000</v>
      </c>
      <c r="E1061" s="146" t="s">
        <v>4523</v>
      </c>
      <c r="F1061" s="146" t="s">
        <v>475</v>
      </c>
    </row>
    <row r="1062" spans="1:6" x14ac:dyDescent="0.2">
      <c r="A1062" s="146">
        <v>2014</v>
      </c>
      <c r="B1062" s="146" t="s">
        <v>1981</v>
      </c>
      <c r="C1062" s="146" t="s">
        <v>1984</v>
      </c>
      <c r="D1062" s="146">
        <v>45337.8</v>
      </c>
      <c r="E1062" s="146" t="s">
        <v>4524</v>
      </c>
      <c r="F1062" s="146" t="s">
        <v>4525</v>
      </c>
    </row>
    <row r="1063" spans="1:6" x14ac:dyDescent="0.2">
      <c r="A1063" s="146">
        <v>2014</v>
      </c>
      <c r="B1063" s="146" t="s">
        <v>1981</v>
      </c>
      <c r="C1063" s="146" t="s">
        <v>1984</v>
      </c>
      <c r="D1063" s="146">
        <v>4000</v>
      </c>
      <c r="E1063" s="146" t="s">
        <v>2387</v>
      </c>
      <c r="F1063" s="146" t="s">
        <v>475</v>
      </c>
    </row>
    <row r="1064" spans="1:6" x14ac:dyDescent="0.2">
      <c r="A1064" s="146">
        <v>2014</v>
      </c>
      <c r="B1064" s="146" t="s">
        <v>1981</v>
      </c>
      <c r="C1064" s="146" t="s">
        <v>1984</v>
      </c>
      <c r="D1064" s="146">
        <v>20000</v>
      </c>
      <c r="E1064" s="146" t="s">
        <v>4526</v>
      </c>
      <c r="F1064" s="146" t="s">
        <v>475</v>
      </c>
    </row>
    <row r="1065" spans="1:6" x14ac:dyDescent="0.2">
      <c r="A1065" s="146">
        <v>2014</v>
      </c>
      <c r="B1065" s="146" t="s">
        <v>1981</v>
      </c>
      <c r="C1065" s="146" t="s">
        <v>1984</v>
      </c>
      <c r="D1065" s="146">
        <v>7000</v>
      </c>
      <c r="E1065" s="146" t="s">
        <v>4527</v>
      </c>
      <c r="F1065" s="146" t="s">
        <v>475</v>
      </c>
    </row>
    <row r="1066" spans="1:6" x14ac:dyDescent="0.2">
      <c r="A1066" s="146">
        <v>2014</v>
      </c>
      <c r="B1066" s="146" t="s">
        <v>1981</v>
      </c>
      <c r="C1066" s="146" t="s">
        <v>1984</v>
      </c>
      <c r="D1066" s="146">
        <v>7000</v>
      </c>
      <c r="E1066" s="146" t="s">
        <v>4528</v>
      </c>
      <c r="F1066" s="146" t="s">
        <v>475</v>
      </c>
    </row>
    <row r="1067" spans="1:6" x14ac:dyDescent="0.2">
      <c r="A1067" s="146">
        <v>2014</v>
      </c>
      <c r="B1067" s="146" t="s">
        <v>1981</v>
      </c>
      <c r="C1067" s="146" t="s">
        <v>1984</v>
      </c>
      <c r="D1067" s="146">
        <v>6000</v>
      </c>
      <c r="E1067" s="146" t="s">
        <v>2825</v>
      </c>
      <c r="F1067" s="146" t="s">
        <v>475</v>
      </c>
    </row>
    <row r="1068" spans="1:6" x14ac:dyDescent="0.2">
      <c r="A1068" s="146">
        <v>2014</v>
      </c>
      <c r="B1068" s="146" t="s">
        <v>1981</v>
      </c>
      <c r="C1068" s="146" t="s">
        <v>1984</v>
      </c>
      <c r="D1068" s="146">
        <v>3016</v>
      </c>
      <c r="E1068" s="146" t="s">
        <v>4529</v>
      </c>
      <c r="F1068" s="146" t="s">
        <v>4530</v>
      </c>
    </row>
    <row r="1069" spans="1:6" x14ac:dyDescent="0.2">
      <c r="A1069" s="146">
        <v>2014</v>
      </c>
      <c r="B1069" s="146" t="s">
        <v>1981</v>
      </c>
      <c r="C1069" s="146" t="s">
        <v>1984</v>
      </c>
      <c r="D1069" s="146">
        <v>3000</v>
      </c>
      <c r="E1069" s="146" t="s">
        <v>2661</v>
      </c>
      <c r="F1069" s="146" t="s">
        <v>475</v>
      </c>
    </row>
    <row r="1070" spans="1:6" x14ac:dyDescent="0.2">
      <c r="A1070" s="146">
        <v>2014</v>
      </c>
      <c r="B1070" s="146" t="s">
        <v>1981</v>
      </c>
      <c r="C1070" s="146" t="s">
        <v>1984</v>
      </c>
      <c r="D1070" s="146">
        <v>110253.01</v>
      </c>
      <c r="E1070" s="146" t="s">
        <v>2014</v>
      </c>
      <c r="F1070" s="146" t="s">
        <v>475</v>
      </c>
    </row>
    <row r="1071" spans="1:6" x14ac:dyDescent="0.2">
      <c r="A1071" s="146">
        <v>2014</v>
      </c>
      <c r="B1071" s="146" t="s">
        <v>1981</v>
      </c>
      <c r="C1071" s="146" t="s">
        <v>1984</v>
      </c>
      <c r="D1071" s="146">
        <v>2500</v>
      </c>
      <c r="E1071" s="146" t="s">
        <v>2954</v>
      </c>
      <c r="F1071" s="146" t="s">
        <v>475</v>
      </c>
    </row>
    <row r="1072" spans="1:6" x14ac:dyDescent="0.2">
      <c r="A1072" s="146">
        <v>2014</v>
      </c>
      <c r="B1072" s="146" t="s">
        <v>1981</v>
      </c>
      <c r="C1072" s="146" t="s">
        <v>1984</v>
      </c>
      <c r="D1072" s="146">
        <v>25804.67</v>
      </c>
      <c r="E1072" s="146" t="s">
        <v>4531</v>
      </c>
      <c r="F1072" s="146" t="s">
        <v>4532</v>
      </c>
    </row>
    <row r="1073" spans="1:6" x14ac:dyDescent="0.2">
      <c r="A1073" s="146">
        <v>2014</v>
      </c>
      <c r="B1073" s="146" t="s">
        <v>1981</v>
      </c>
      <c r="C1073" s="146" t="s">
        <v>1984</v>
      </c>
      <c r="D1073" s="146">
        <v>2100</v>
      </c>
      <c r="E1073" s="146" t="s">
        <v>4533</v>
      </c>
      <c r="F1073" s="146" t="s">
        <v>475</v>
      </c>
    </row>
    <row r="1074" spans="1:6" x14ac:dyDescent="0.2">
      <c r="A1074" s="146">
        <v>2014</v>
      </c>
      <c r="B1074" s="146" t="s">
        <v>1981</v>
      </c>
      <c r="C1074" s="146" t="s">
        <v>1984</v>
      </c>
      <c r="D1074" s="146">
        <v>2000</v>
      </c>
      <c r="E1074" s="146" t="s">
        <v>2380</v>
      </c>
      <c r="F1074" s="146" t="s">
        <v>4534</v>
      </c>
    </row>
    <row r="1075" spans="1:6" x14ac:dyDescent="0.2">
      <c r="A1075" s="146">
        <v>2014</v>
      </c>
      <c r="B1075" s="146" t="s">
        <v>1981</v>
      </c>
      <c r="C1075" s="146" t="s">
        <v>1984</v>
      </c>
      <c r="D1075" s="146">
        <v>8000</v>
      </c>
      <c r="E1075" s="146" t="s">
        <v>2588</v>
      </c>
      <c r="F1075" s="146" t="s">
        <v>475</v>
      </c>
    </row>
    <row r="1076" spans="1:6" x14ac:dyDescent="0.2">
      <c r="A1076" s="146">
        <v>2014</v>
      </c>
      <c r="B1076" s="146" t="s">
        <v>1981</v>
      </c>
      <c r="C1076" s="146" t="s">
        <v>1984</v>
      </c>
      <c r="D1076" s="146">
        <v>425</v>
      </c>
      <c r="E1076" s="146" t="s">
        <v>4535</v>
      </c>
      <c r="F1076" s="146" t="s">
        <v>4536</v>
      </c>
    </row>
    <row r="1077" spans="1:6" x14ac:dyDescent="0.2">
      <c r="A1077" s="146">
        <v>2014</v>
      </c>
      <c r="B1077" s="146" t="s">
        <v>1981</v>
      </c>
      <c r="C1077" s="146" t="s">
        <v>1984</v>
      </c>
      <c r="D1077" s="146">
        <v>102.5</v>
      </c>
      <c r="E1077" s="146" t="s">
        <v>4537</v>
      </c>
      <c r="F1077" s="146" t="s">
        <v>4538</v>
      </c>
    </row>
    <row r="1078" spans="1:6" x14ac:dyDescent="0.2">
      <c r="A1078" s="146">
        <v>2014</v>
      </c>
      <c r="B1078" s="146" t="s">
        <v>1981</v>
      </c>
      <c r="C1078" s="146" t="s">
        <v>1984</v>
      </c>
      <c r="D1078" s="146">
        <v>500</v>
      </c>
      <c r="E1078" s="146" t="s">
        <v>4539</v>
      </c>
      <c r="F1078" s="146" t="s">
        <v>475</v>
      </c>
    </row>
    <row r="1079" spans="1:6" x14ac:dyDescent="0.2">
      <c r="A1079" s="146">
        <v>2014</v>
      </c>
      <c r="B1079" s="146" t="s">
        <v>1981</v>
      </c>
      <c r="C1079" s="146" t="s">
        <v>1984</v>
      </c>
      <c r="D1079" s="146">
        <v>1500</v>
      </c>
      <c r="E1079" s="146" t="s">
        <v>3100</v>
      </c>
      <c r="F1079" s="146" t="s">
        <v>475</v>
      </c>
    </row>
    <row r="1080" spans="1:6" x14ac:dyDescent="0.2">
      <c r="A1080" s="146">
        <v>2014</v>
      </c>
      <c r="B1080" s="146" t="s">
        <v>1981</v>
      </c>
      <c r="C1080" s="146" t="s">
        <v>1984</v>
      </c>
      <c r="D1080" s="146">
        <v>4000</v>
      </c>
      <c r="E1080" s="146" t="s">
        <v>2662</v>
      </c>
      <c r="F1080" s="146" t="s">
        <v>475</v>
      </c>
    </row>
    <row r="1081" spans="1:6" x14ac:dyDescent="0.2">
      <c r="A1081" s="146">
        <v>2014</v>
      </c>
      <c r="B1081" s="146" t="s">
        <v>1981</v>
      </c>
      <c r="C1081" s="146" t="s">
        <v>1984</v>
      </c>
      <c r="D1081" s="146">
        <v>2500</v>
      </c>
      <c r="E1081" s="146" t="s">
        <v>4540</v>
      </c>
      <c r="F1081" s="146" t="s">
        <v>475</v>
      </c>
    </row>
    <row r="1082" spans="1:6" x14ac:dyDescent="0.2">
      <c r="A1082" s="146">
        <v>2014</v>
      </c>
      <c r="B1082" s="146" t="s">
        <v>1981</v>
      </c>
      <c r="C1082" s="146" t="s">
        <v>1984</v>
      </c>
      <c r="D1082" s="146">
        <v>25000</v>
      </c>
      <c r="E1082" s="146" t="s">
        <v>4541</v>
      </c>
      <c r="F1082" s="146" t="s">
        <v>475</v>
      </c>
    </row>
    <row r="1083" spans="1:6" x14ac:dyDescent="0.2">
      <c r="A1083" s="146">
        <v>2014</v>
      </c>
      <c r="B1083" s="146" t="s">
        <v>1981</v>
      </c>
      <c r="C1083" s="146" t="s">
        <v>1984</v>
      </c>
      <c r="D1083" s="146">
        <v>1000</v>
      </c>
      <c r="E1083" s="146" t="s">
        <v>4542</v>
      </c>
      <c r="F1083" s="146" t="s">
        <v>475</v>
      </c>
    </row>
    <row r="1084" spans="1:6" x14ac:dyDescent="0.2">
      <c r="A1084" s="146">
        <v>2014</v>
      </c>
      <c r="B1084" s="146" t="s">
        <v>1981</v>
      </c>
      <c r="C1084" s="146" t="s">
        <v>1984</v>
      </c>
      <c r="D1084" s="146">
        <v>15000</v>
      </c>
      <c r="E1084" s="146" t="s">
        <v>2417</v>
      </c>
      <c r="F1084" s="146" t="s">
        <v>475</v>
      </c>
    </row>
    <row r="1085" spans="1:6" x14ac:dyDescent="0.2">
      <c r="A1085" s="146">
        <v>2014</v>
      </c>
      <c r="B1085" s="146" t="s">
        <v>1981</v>
      </c>
      <c r="C1085" s="146" t="s">
        <v>1984</v>
      </c>
      <c r="D1085" s="146">
        <v>8000</v>
      </c>
      <c r="E1085" s="146" t="s">
        <v>4543</v>
      </c>
      <c r="F1085" s="146" t="s">
        <v>475</v>
      </c>
    </row>
    <row r="1086" spans="1:6" x14ac:dyDescent="0.2">
      <c r="A1086" s="146">
        <v>2014</v>
      </c>
      <c r="B1086" s="146" t="s">
        <v>1981</v>
      </c>
      <c r="C1086" s="146" t="s">
        <v>1984</v>
      </c>
      <c r="D1086" s="146">
        <v>3500</v>
      </c>
      <c r="E1086" s="146" t="s">
        <v>2853</v>
      </c>
      <c r="F1086" s="146" t="s">
        <v>475</v>
      </c>
    </row>
    <row r="1087" spans="1:6" x14ac:dyDescent="0.2">
      <c r="A1087" s="146">
        <v>2014</v>
      </c>
      <c r="B1087" s="146" t="s">
        <v>1981</v>
      </c>
      <c r="C1087" s="146" t="s">
        <v>1984</v>
      </c>
      <c r="D1087" s="146">
        <v>10500</v>
      </c>
      <c r="E1087" s="146" t="s">
        <v>2453</v>
      </c>
      <c r="F1087" s="146" t="s">
        <v>475</v>
      </c>
    </row>
    <row r="1088" spans="1:6" x14ac:dyDescent="0.2">
      <c r="A1088" s="146">
        <v>2014</v>
      </c>
      <c r="B1088" s="146" t="s">
        <v>1981</v>
      </c>
      <c r="C1088" s="146" t="s">
        <v>1984</v>
      </c>
      <c r="D1088" s="146">
        <v>3000</v>
      </c>
      <c r="E1088" s="146" t="s">
        <v>4544</v>
      </c>
      <c r="F1088" s="146" t="s">
        <v>475</v>
      </c>
    </row>
    <row r="1089" spans="1:6" x14ac:dyDescent="0.2">
      <c r="A1089" s="146">
        <v>2014</v>
      </c>
      <c r="B1089" s="146" t="s">
        <v>1981</v>
      </c>
      <c r="C1089" s="146" t="s">
        <v>1984</v>
      </c>
      <c r="D1089" s="146">
        <v>4000</v>
      </c>
      <c r="E1089" s="146" t="s">
        <v>4545</v>
      </c>
      <c r="F1089" s="146" t="s">
        <v>475</v>
      </c>
    </row>
    <row r="1090" spans="1:6" x14ac:dyDescent="0.2">
      <c r="A1090" s="146">
        <v>2014</v>
      </c>
      <c r="B1090" s="146" t="s">
        <v>1981</v>
      </c>
      <c r="C1090" s="146" t="s">
        <v>1984</v>
      </c>
      <c r="D1090" s="146">
        <v>62539.199999999997</v>
      </c>
      <c r="E1090" s="146" t="s">
        <v>2177</v>
      </c>
      <c r="F1090" s="146" t="s">
        <v>475</v>
      </c>
    </row>
    <row r="1091" spans="1:6" x14ac:dyDescent="0.2">
      <c r="A1091" s="146">
        <v>2014</v>
      </c>
      <c r="B1091" s="146" t="s">
        <v>1981</v>
      </c>
      <c r="C1091" s="146" t="s">
        <v>1984</v>
      </c>
      <c r="D1091" s="146">
        <v>5000</v>
      </c>
      <c r="E1091" s="146" t="s">
        <v>2597</v>
      </c>
      <c r="F1091" s="146" t="s">
        <v>475</v>
      </c>
    </row>
    <row r="1092" spans="1:6" x14ac:dyDescent="0.2">
      <c r="A1092" s="146">
        <v>2014</v>
      </c>
      <c r="B1092" s="146" t="s">
        <v>1981</v>
      </c>
      <c r="C1092" s="146" t="s">
        <v>1984</v>
      </c>
      <c r="D1092" s="146">
        <v>7649</v>
      </c>
      <c r="E1092" s="146" t="s">
        <v>2470</v>
      </c>
      <c r="F1092" s="146" t="s">
        <v>475</v>
      </c>
    </row>
    <row r="1093" spans="1:6" x14ac:dyDescent="0.2">
      <c r="A1093" s="146">
        <v>2014</v>
      </c>
      <c r="B1093" s="146" t="s">
        <v>1981</v>
      </c>
      <c r="C1093" s="146" t="s">
        <v>1984</v>
      </c>
      <c r="D1093" s="146">
        <v>7000</v>
      </c>
      <c r="E1093" s="146" t="s">
        <v>2589</v>
      </c>
      <c r="F1093" s="146" t="s">
        <v>475</v>
      </c>
    </row>
    <row r="1094" spans="1:6" x14ac:dyDescent="0.2">
      <c r="A1094" s="146">
        <v>2014</v>
      </c>
      <c r="B1094" s="146" t="s">
        <v>1981</v>
      </c>
      <c r="C1094" s="146" t="s">
        <v>1984</v>
      </c>
      <c r="D1094" s="146">
        <v>1359.01</v>
      </c>
      <c r="E1094" s="146" t="s">
        <v>2589</v>
      </c>
      <c r="F1094" s="146" t="s">
        <v>4546</v>
      </c>
    </row>
    <row r="1095" spans="1:6" x14ac:dyDescent="0.2">
      <c r="A1095" s="146">
        <v>2014</v>
      </c>
      <c r="B1095" s="146" t="s">
        <v>1981</v>
      </c>
      <c r="C1095" s="146" t="s">
        <v>1984</v>
      </c>
      <c r="D1095" s="146">
        <v>3000</v>
      </c>
      <c r="E1095" s="146" t="s">
        <v>2955</v>
      </c>
      <c r="F1095" s="146" t="s">
        <v>475</v>
      </c>
    </row>
    <row r="1096" spans="1:6" x14ac:dyDescent="0.2">
      <c r="A1096" s="146">
        <v>2014</v>
      </c>
      <c r="B1096" s="146" t="s">
        <v>1981</v>
      </c>
      <c r="C1096" s="146" t="s">
        <v>1984</v>
      </c>
      <c r="D1096" s="146">
        <v>3000</v>
      </c>
      <c r="E1096" s="146" t="s">
        <v>4547</v>
      </c>
      <c r="F1096" s="146" t="s">
        <v>475</v>
      </c>
    </row>
    <row r="1097" spans="1:6" x14ac:dyDescent="0.2">
      <c r="A1097" s="146">
        <v>2014</v>
      </c>
      <c r="B1097" s="146" t="s">
        <v>1981</v>
      </c>
      <c r="C1097" s="146" t="s">
        <v>1984</v>
      </c>
      <c r="D1097" s="146">
        <v>10400</v>
      </c>
      <c r="E1097" s="146" t="s">
        <v>2535</v>
      </c>
      <c r="F1097" s="146" t="s">
        <v>475</v>
      </c>
    </row>
    <row r="1098" spans="1:6" x14ac:dyDescent="0.2">
      <c r="A1098" s="146">
        <v>2014</v>
      </c>
      <c r="B1098" s="146" t="s">
        <v>1981</v>
      </c>
      <c r="C1098" s="146" t="s">
        <v>1984</v>
      </c>
      <c r="D1098" s="146">
        <v>2000</v>
      </c>
      <c r="E1098" s="146" t="s">
        <v>2827</v>
      </c>
      <c r="F1098" s="146" t="s">
        <v>475</v>
      </c>
    </row>
    <row r="1099" spans="1:6" x14ac:dyDescent="0.2">
      <c r="A1099" s="146">
        <v>2014</v>
      </c>
      <c r="B1099" s="146" t="s">
        <v>1981</v>
      </c>
      <c r="C1099" s="146" t="s">
        <v>1984</v>
      </c>
      <c r="D1099" s="146">
        <v>35000</v>
      </c>
      <c r="E1099" s="146" t="s">
        <v>4548</v>
      </c>
      <c r="F1099" s="146" t="s">
        <v>475</v>
      </c>
    </row>
    <row r="1100" spans="1:6" x14ac:dyDescent="0.2">
      <c r="A1100" s="146">
        <v>2014</v>
      </c>
      <c r="B1100" s="146" t="s">
        <v>1981</v>
      </c>
      <c r="C1100" s="146" t="s">
        <v>1984</v>
      </c>
      <c r="D1100" s="146">
        <v>3500</v>
      </c>
      <c r="E1100" s="146" t="s">
        <v>2933</v>
      </c>
      <c r="F1100" s="146" t="s">
        <v>475</v>
      </c>
    </row>
    <row r="1101" spans="1:6" x14ac:dyDescent="0.2">
      <c r="A1101" s="146">
        <v>2014</v>
      </c>
      <c r="B1101" s="146" t="s">
        <v>1981</v>
      </c>
      <c r="C1101" s="146" t="s">
        <v>1984</v>
      </c>
      <c r="D1101" s="146">
        <v>960.05</v>
      </c>
      <c r="E1101" s="146" t="s">
        <v>4549</v>
      </c>
      <c r="F1101" s="146" t="s">
        <v>475</v>
      </c>
    </row>
    <row r="1102" spans="1:6" x14ac:dyDescent="0.2">
      <c r="A1102" s="146">
        <v>2014</v>
      </c>
      <c r="B1102" s="146" t="s">
        <v>1981</v>
      </c>
      <c r="C1102" s="146" t="s">
        <v>1984</v>
      </c>
      <c r="D1102" s="146">
        <v>62.6</v>
      </c>
      <c r="E1102" s="146" t="s">
        <v>4550</v>
      </c>
      <c r="F1102" s="146" t="s">
        <v>4551</v>
      </c>
    </row>
    <row r="1103" spans="1:6" x14ac:dyDescent="0.2">
      <c r="A1103" s="146">
        <v>2014</v>
      </c>
      <c r="B1103" s="146" t="s">
        <v>1981</v>
      </c>
      <c r="C1103" s="146" t="s">
        <v>1984</v>
      </c>
      <c r="D1103" s="146">
        <v>3500</v>
      </c>
      <c r="E1103" s="146" t="s">
        <v>4552</v>
      </c>
      <c r="F1103" s="146" t="s">
        <v>475</v>
      </c>
    </row>
    <row r="1104" spans="1:6" x14ac:dyDescent="0.2">
      <c r="A1104" s="146">
        <v>2014</v>
      </c>
      <c r="B1104" s="146" t="s">
        <v>1981</v>
      </c>
      <c r="C1104" s="146" t="s">
        <v>1984</v>
      </c>
      <c r="D1104" s="146">
        <v>3000</v>
      </c>
      <c r="E1104" s="146" t="s">
        <v>4553</v>
      </c>
      <c r="F1104" s="146" t="s">
        <v>475</v>
      </c>
    </row>
    <row r="1105" spans="1:6" x14ac:dyDescent="0.2">
      <c r="A1105" s="146">
        <v>2014</v>
      </c>
      <c r="B1105" s="146" t="s">
        <v>1981</v>
      </c>
      <c r="C1105" s="146" t="s">
        <v>1984</v>
      </c>
      <c r="D1105" s="146">
        <v>3000</v>
      </c>
      <c r="E1105" s="146" t="s">
        <v>4554</v>
      </c>
      <c r="F1105" s="146" t="s">
        <v>475</v>
      </c>
    </row>
    <row r="1106" spans="1:6" x14ac:dyDescent="0.2">
      <c r="A1106" s="146">
        <v>2014</v>
      </c>
      <c r="B1106" s="146" t="s">
        <v>1981</v>
      </c>
      <c r="C1106" s="146" t="s">
        <v>1984</v>
      </c>
      <c r="D1106" s="146">
        <v>3700</v>
      </c>
      <c r="E1106" s="146" t="s">
        <v>2956</v>
      </c>
      <c r="F1106" s="146" t="s">
        <v>475</v>
      </c>
    </row>
    <row r="1107" spans="1:6" x14ac:dyDescent="0.2">
      <c r="A1107" s="146">
        <v>2014</v>
      </c>
      <c r="B1107" s="146" t="s">
        <v>1981</v>
      </c>
      <c r="C1107" s="146" t="s">
        <v>1984</v>
      </c>
      <c r="D1107" s="146">
        <v>120000</v>
      </c>
      <c r="E1107" s="146" t="s">
        <v>2070</v>
      </c>
      <c r="F1107" s="146" t="s">
        <v>475</v>
      </c>
    </row>
    <row r="1108" spans="1:6" x14ac:dyDescent="0.2">
      <c r="A1108" s="146">
        <v>2014</v>
      </c>
      <c r="B1108" s="146" t="s">
        <v>1981</v>
      </c>
      <c r="C1108" s="146" t="s">
        <v>1984</v>
      </c>
      <c r="D1108" s="146">
        <v>5976</v>
      </c>
      <c r="E1108" s="146" t="s">
        <v>4555</v>
      </c>
      <c r="F1108" s="146" t="s">
        <v>3880</v>
      </c>
    </row>
    <row r="1109" spans="1:6" x14ac:dyDescent="0.2">
      <c r="A1109" s="146">
        <v>2014</v>
      </c>
      <c r="B1109" s="146" t="s">
        <v>1981</v>
      </c>
      <c r="C1109" s="146" t="s">
        <v>1984</v>
      </c>
      <c r="D1109" s="146">
        <v>20000</v>
      </c>
      <c r="E1109" s="146" t="s">
        <v>2268</v>
      </c>
      <c r="F1109" s="146" t="s">
        <v>475</v>
      </c>
    </row>
    <row r="1110" spans="1:6" x14ac:dyDescent="0.2">
      <c r="A1110" s="146">
        <v>2014</v>
      </c>
      <c r="B1110" s="146" t="s">
        <v>1981</v>
      </c>
      <c r="C1110" s="146" t="s">
        <v>1984</v>
      </c>
      <c r="D1110" s="146">
        <v>1059.69</v>
      </c>
      <c r="E1110" s="146" t="s">
        <v>3147</v>
      </c>
      <c r="F1110" s="146" t="s">
        <v>4556</v>
      </c>
    </row>
    <row r="1111" spans="1:6" x14ac:dyDescent="0.2">
      <c r="A1111" s="146">
        <v>2014</v>
      </c>
      <c r="B1111" s="146" t="s">
        <v>1981</v>
      </c>
      <c r="C1111" s="146" t="s">
        <v>1984</v>
      </c>
      <c r="D1111" s="146">
        <v>25000</v>
      </c>
      <c r="E1111" s="146" t="s">
        <v>2358</v>
      </c>
      <c r="F1111" s="146" t="s">
        <v>475</v>
      </c>
    </row>
    <row r="1112" spans="1:6" x14ac:dyDescent="0.2">
      <c r="A1112" s="146">
        <v>2014</v>
      </c>
      <c r="B1112" s="146" t="s">
        <v>1981</v>
      </c>
      <c r="C1112" s="146" t="s">
        <v>1984</v>
      </c>
      <c r="D1112" s="146">
        <v>4963.5</v>
      </c>
      <c r="E1112" s="146" t="s">
        <v>4557</v>
      </c>
      <c r="F1112" s="146" t="s">
        <v>3880</v>
      </c>
    </row>
    <row r="1113" spans="1:6" x14ac:dyDescent="0.2">
      <c r="A1113" s="146">
        <v>2014</v>
      </c>
      <c r="B1113" s="146" t="s">
        <v>1981</v>
      </c>
      <c r="C1113" s="146" t="s">
        <v>1984</v>
      </c>
      <c r="D1113" s="146">
        <v>553.5</v>
      </c>
      <c r="E1113" s="146" t="s">
        <v>4558</v>
      </c>
      <c r="F1113" s="146" t="s">
        <v>3880</v>
      </c>
    </row>
    <row r="1114" spans="1:6" x14ac:dyDescent="0.2">
      <c r="A1114" s="146">
        <v>2014</v>
      </c>
      <c r="B1114" s="146" t="s">
        <v>1981</v>
      </c>
      <c r="C1114" s="146" t="s">
        <v>1984</v>
      </c>
      <c r="D1114" s="146">
        <v>1500</v>
      </c>
      <c r="E1114" s="146" t="s">
        <v>4559</v>
      </c>
      <c r="F1114" s="146" t="s">
        <v>475</v>
      </c>
    </row>
    <row r="1115" spans="1:6" x14ac:dyDescent="0.2">
      <c r="A1115" s="146">
        <v>2014</v>
      </c>
      <c r="B1115" s="146" t="s">
        <v>1981</v>
      </c>
      <c r="C1115" s="146" t="s">
        <v>1984</v>
      </c>
      <c r="D1115" s="146">
        <v>7500</v>
      </c>
      <c r="E1115" s="146" t="s">
        <v>2481</v>
      </c>
      <c r="F1115" s="146" t="s">
        <v>4560</v>
      </c>
    </row>
    <row r="1116" spans="1:6" x14ac:dyDescent="0.2">
      <c r="A1116" s="146">
        <v>2014</v>
      </c>
      <c r="B1116" s="146" t="s">
        <v>1981</v>
      </c>
      <c r="C1116" s="146" t="s">
        <v>1984</v>
      </c>
      <c r="D1116" s="146">
        <v>4000</v>
      </c>
      <c r="E1116" s="146" t="s">
        <v>3037</v>
      </c>
      <c r="F1116" s="146" t="s">
        <v>475</v>
      </c>
    </row>
    <row r="1117" spans="1:6" x14ac:dyDescent="0.2">
      <c r="A1117" s="146">
        <v>2014</v>
      </c>
      <c r="B1117" s="146" t="s">
        <v>1981</v>
      </c>
      <c r="C1117" s="146" t="s">
        <v>1984</v>
      </c>
      <c r="D1117" s="146">
        <v>13856.7</v>
      </c>
      <c r="E1117" s="146" t="s">
        <v>2072</v>
      </c>
      <c r="F1117" s="146" t="s">
        <v>3880</v>
      </c>
    </row>
    <row r="1118" spans="1:6" x14ac:dyDescent="0.2">
      <c r="A1118" s="146">
        <v>2014</v>
      </c>
      <c r="B1118" s="146" t="s">
        <v>1981</v>
      </c>
      <c r="C1118" s="146" t="s">
        <v>1984</v>
      </c>
      <c r="D1118" s="146">
        <v>199820</v>
      </c>
      <c r="E1118" s="146" t="s">
        <v>2072</v>
      </c>
      <c r="F1118" s="146" t="s">
        <v>475</v>
      </c>
    </row>
    <row r="1119" spans="1:6" x14ac:dyDescent="0.2">
      <c r="A1119" s="146">
        <v>2014</v>
      </c>
      <c r="B1119" s="146" t="s">
        <v>1981</v>
      </c>
      <c r="C1119" s="146" t="s">
        <v>1984</v>
      </c>
      <c r="D1119" s="146">
        <v>405</v>
      </c>
      <c r="E1119" s="146" t="s">
        <v>4561</v>
      </c>
      <c r="F1119" s="146" t="s">
        <v>3880</v>
      </c>
    </row>
    <row r="1120" spans="1:6" x14ac:dyDescent="0.2">
      <c r="A1120" s="146">
        <v>2014</v>
      </c>
      <c r="B1120" s="146" t="s">
        <v>1981</v>
      </c>
      <c r="C1120" s="146" t="s">
        <v>1984</v>
      </c>
      <c r="D1120" s="146">
        <v>187600</v>
      </c>
      <c r="E1120" s="146" t="s">
        <v>2041</v>
      </c>
      <c r="F1120" s="146" t="s">
        <v>475</v>
      </c>
    </row>
    <row r="1121" spans="1:6" x14ac:dyDescent="0.2">
      <c r="A1121" s="146">
        <v>2014</v>
      </c>
      <c r="B1121" s="146" t="s">
        <v>1981</v>
      </c>
      <c r="C1121" s="146" t="s">
        <v>1984</v>
      </c>
      <c r="D1121" s="146">
        <v>7233</v>
      </c>
      <c r="E1121" s="146" t="s">
        <v>2041</v>
      </c>
      <c r="F1121" s="146" t="s">
        <v>3880</v>
      </c>
    </row>
    <row r="1122" spans="1:6" x14ac:dyDescent="0.2">
      <c r="A1122" s="146">
        <v>2014</v>
      </c>
      <c r="B1122" s="146" t="s">
        <v>1981</v>
      </c>
      <c r="C1122" s="146" t="s">
        <v>1984</v>
      </c>
      <c r="D1122" s="146">
        <v>44337.32</v>
      </c>
      <c r="E1122" s="146" t="s">
        <v>4562</v>
      </c>
      <c r="F1122" s="146" t="s">
        <v>4311</v>
      </c>
    </row>
    <row r="1123" spans="1:6" x14ac:dyDescent="0.2">
      <c r="A1123" s="146">
        <v>2014</v>
      </c>
      <c r="B1123" s="146" t="s">
        <v>1981</v>
      </c>
      <c r="C1123" s="146" t="s">
        <v>1984</v>
      </c>
      <c r="D1123" s="146">
        <v>8000</v>
      </c>
      <c r="E1123" s="146" t="s">
        <v>2833</v>
      </c>
      <c r="F1123" s="146" t="s">
        <v>475</v>
      </c>
    </row>
    <row r="1124" spans="1:6" x14ac:dyDescent="0.2">
      <c r="A1124" s="146">
        <v>2014</v>
      </c>
      <c r="B1124" s="146" t="s">
        <v>1981</v>
      </c>
      <c r="C1124" s="146" t="s">
        <v>1984</v>
      </c>
      <c r="D1124" s="146">
        <v>1140</v>
      </c>
      <c r="E1124" s="146" t="s">
        <v>4563</v>
      </c>
      <c r="F1124" s="146" t="s">
        <v>475</v>
      </c>
    </row>
    <row r="1125" spans="1:6" x14ac:dyDescent="0.2">
      <c r="A1125" s="146">
        <v>2014</v>
      </c>
      <c r="B1125" s="146" t="s">
        <v>1981</v>
      </c>
      <c r="C1125" s="146" t="s">
        <v>1984</v>
      </c>
      <c r="D1125" s="146">
        <v>8500</v>
      </c>
      <c r="E1125" s="146" t="s">
        <v>4564</v>
      </c>
      <c r="F1125" s="146" t="s">
        <v>475</v>
      </c>
    </row>
    <row r="1126" spans="1:6" x14ac:dyDescent="0.2">
      <c r="A1126" s="146">
        <v>2014</v>
      </c>
      <c r="B1126" s="146" t="s">
        <v>1981</v>
      </c>
      <c r="C1126" s="146" t="s">
        <v>1984</v>
      </c>
      <c r="D1126" s="146">
        <v>60524</v>
      </c>
      <c r="E1126" s="146" t="s">
        <v>2359</v>
      </c>
      <c r="F1126" s="146" t="s">
        <v>475</v>
      </c>
    </row>
    <row r="1127" spans="1:6" x14ac:dyDescent="0.2">
      <c r="A1127" s="146">
        <v>2014</v>
      </c>
      <c r="B1127" s="146" t="s">
        <v>1981</v>
      </c>
      <c r="C1127" s="146" t="s">
        <v>1984</v>
      </c>
      <c r="D1127" s="146">
        <v>58000</v>
      </c>
      <c r="E1127" s="146" t="s">
        <v>2278</v>
      </c>
      <c r="F1127" s="146" t="s">
        <v>475</v>
      </c>
    </row>
    <row r="1128" spans="1:6" x14ac:dyDescent="0.2">
      <c r="A1128" s="146">
        <v>2014</v>
      </c>
      <c r="B1128" s="146" t="s">
        <v>1981</v>
      </c>
      <c r="C1128" s="146" t="s">
        <v>1984</v>
      </c>
      <c r="D1128" s="146">
        <v>663153.24</v>
      </c>
      <c r="E1128" s="146" t="s">
        <v>4565</v>
      </c>
      <c r="F1128" s="146" t="s">
        <v>475</v>
      </c>
    </row>
    <row r="1129" spans="1:6" x14ac:dyDescent="0.2">
      <c r="A1129" s="146">
        <v>2014</v>
      </c>
      <c r="B1129" s="146" t="s">
        <v>1981</v>
      </c>
      <c r="C1129" s="146" t="s">
        <v>1984</v>
      </c>
      <c r="D1129" s="146">
        <v>1800</v>
      </c>
      <c r="E1129" s="146" t="s">
        <v>4566</v>
      </c>
      <c r="F1129" s="146" t="s">
        <v>475</v>
      </c>
    </row>
    <row r="1130" spans="1:6" x14ac:dyDescent="0.2">
      <c r="A1130" s="146">
        <v>2014</v>
      </c>
      <c r="B1130" s="146" t="s">
        <v>1981</v>
      </c>
      <c r="C1130" s="146" t="s">
        <v>1984</v>
      </c>
      <c r="D1130" s="146">
        <v>31300</v>
      </c>
      <c r="E1130" s="146" t="s">
        <v>4566</v>
      </c>
      <c r="F1130" s="146" t="s">
        <v>4567</v>
      </c>
    </row>
    <row r="1131" spans="1:6" x14ac:dyDescent="0.2">
      <c r="A1131" s="146">
        <v>2014</v>
      </c>
      <c r="B1131" s="146" t="s">
        <v>1981</v>
      </c>
      <c r="C1131" s="146" t="s">
        <v>1984</v>
      </c>
      <c r="D1131" s="146">
        <v>30000</v>
      </c>
      <c r="E1131" s="146" t="s">
        <v>2279</v>
      </c>
      <c r="F1131" s="146" t="s">
        <v>475</v>
      </c>
    </row>
    <row r="1132" spans="1:6" x14ac:dyDescent="0.2">
      <c r="A1132" s="146">
        <v>2014</v>
      </c>
      <c r="B1132" s="146" t="s">
        <v>1981</v>
      </c>
      <c r="C1132" s="146" t="s">
        <v>1984</v>
      </c>
      <c r="D1132" s="146">
        <v>665.71</v>
      </c>
      <c r="E1132" s="146" t="s">
        <v>2543</v>
      </c>
      <c r="F1132" s="146" t="s">
        <v>475</v>
      </c>
    </row>
    <row r="1133" spans="1:6" x14ac:dyDescent="0.2">
      <c r="A1133" s="146">
        <v>2014</v>
      </c>
      <c r="B1133" s="146" t="s">
        <v>1981</v>
      </c>
      <c r="C1133" s="146" t="s">
        <v>1984</v>
      </c>
      <c r="D1133" s="146">
        <v>25000</v>
      </c>
      <c r="E1133" s="146" t="s">
        <v>2129</v>
      </c>
      <c r="F1133" s="146" t="s">
        <v>475</v>
      </c>
    </row>
    <row r="1134" spans="1:6" x14ac:dyDescent="0.2">
      <c r="A1134" s="146">
        <v>2014</v>
      </c>
      <c r="B1134" s="146" t="s">
        <v>1981</v>
      </c>
      <c r="C1134" s="146" t="s">
        <v>1984</v>
      </c>
      <c r="D1134" s="146">
        <v>98495.73</v>
      </c>
      <c r="E1134" s="146" t="s">
        <v>2129</v>
      </c>
      <c r="F1134" s="146" t="s">
        <v>4568</v>
      </c>
    </row>
    <row r="1135" spans="1:6" x14ac:dyDescent="0.2">
      <c r="A1135" s="146">
        <v>2014</v>
      </c>
      <c r="B1135" s="146" t="s">
        <v>1981</v>
      </c>
      <c r="C1135" s="146" t="s">
        <v>1984</v>
      </c>
      <c r="D1135" s="146">
        <v>1000</v>
      </c>
      <c r="E1135" s="146" t="s">
        <v>3038</v>
      </c>
      <c r="F1135" s="146" t="s">
        <v>475</v>
      </c>
    </row>
    <row r="1136" spans="1:6" x14ac:dyDescent="0.2">
      <c r="A1136" s="146">
        <v>2014</v>
      </c>
      <c r="B1136" s="146" t="s">
        <v>1981</v>
      </c>
      <c r="C1136" s="146" t="s">
        <v>1984</v>
      </c>
      <c r="D1136" s="146">
        <v>10000</v>
      </c>
      <c r="E1136" s="146" t="s">
        <v>4569</v>
      </c>
      <c r="F1136" s="146" t="s">
        <v>475</v>
      </c>
    </row>
    <row r="1137" spans="1:6" x14ac:dyDescent="0.2">
      <c r="A1137" s="146">
        <v>2014</v>
      </c>
      <c r="B1137" s="146" t="s">
        <v>1981</v>
      </c>
      <c r="C1137" s="146" t="s">
        <v>1984</v>
      </c>
      <c r="D1137" s="146">
        <v>1500</v>
      </c>
      <c r="E1137" s="146" t="s">
        <v>3102</v>
      </c>
      <c r="F1137" s="146" t="s">
        <v>475</v>
      </c>
    </row>
    <row r="1138" spans="1:6" x14ac:dyDescent="0.2">
      <c r="A1138" s="146">
        <v>2014</v>
      </c>
      <c r="B1138" s="146" t="s">
        <v>1981</v>
      </c>
      <c r="C1138" s="146" t="s">
        <v>1984</v>
      </c>
      <c r="D1138" s="146">
        <v>17100</v>
      </c>
      <c r="E1138" s="146" t="s">
        <v>2757</v>
      </c>
      <c r="F1138" s="146" t="s">
        <v>475</v>
      </c>
    </row>
    <row r="1139" spans="1:6" x14ac:dyDescent="0.2">
      <c r="A1139" s="146">
        <v>2014</v>
      </c>
      <c r="B1139" s="146" t="s">
        <v>1981</v>
      </c>
      <c r="C1139" s="146" t="s">
        <v>1984</v>
      </c>
      <c r="D1139" s="146">
        <v>35732</v>
      </c>
      <c r="E1139" s="146" t="s">
        <v>2381</v>
      </c>
      <c r="F1139" s="146" t="s">
        <v>475</v>
      </c>
    </row>
    <row r="1140" spans="1:6" x14ac:dyDescent="0.2">
      <c r="A1140" s="146">
        <v>2014</v>
      </c>
      <c r="B1140" s="146" t="s">
        <v>1981</v>
      </c>
      <c r="C1140" s="146" t="s">
        <v>1984</v>
      </c>
      <c r="D1140" s="146">
        <v>40000</v>
      </c>
      <c r="E1140" s="146" t="s">
        <v>2280</v>
      </c>
      <c r="F1140" s="146" t="s">
        <v>475</v>
      </c>
    </row>
    <row r="1141" spans="1:6" x14ac:dyDescent="0.2">
      <c r="A1141" s="146">
        <v>2014</v>
      </c>
      <c r="B1141" s="146" t="s">
        <v>1981</v>
      </c>
      <c r="C1141" s="146" t="s">
        <v>1984</v>
      </c>
      <c r="D1141" s="146">
        <v>8000</v>
      </c>
      <c r="E1141" s="146" t="s">
        <v>2471</v>
      </c>
      <c r="F1141" s="146" t="s">
        <v>475</v>
      </c>
    </row>
    <row r="1142" spans="1:6" x14ac:dyDescent="0.2">
      <c r="A1142" s="146">
        <v>2014</v>
      </c>
      <c r="B1142" s="146" t="s">
        <v>1981</v>
      </c>
      <c r="C1142" s="146" t="s">
        <v>1984</v>
      </c>
      <c r="D1142" s="146">
        <v>510000</v>
      </c>
      <c r="E1142" s="146" t="s">
        <v>2024</v>
      </c>
      <c r="F1142" s="146" t="s">
        <v>475</v>
      </c>
    </row>
    <row r="1143" spans="1:6" x14ac:dyDescent="0.2">
      <c r="A1143" s="146">
        <v>2014</v>
      </c>
      <c r="B1143" s="146" t="s">
        <v>1981</v>
      </c>
      <c r="C1143" s="146" t="s">
        <v>1984</v>
      </c>
      <c r="D1143" s="146">
        <v>51651.28</v>
      </c>
      <c r="E1143" s="146" t="s">
        <v>2024</v>
      </c>
      <c r="F1143" s="146" t="s">
        <v>4570</v>
      </c>
    </row>
    <row r="1144" spans="1:6" x14ac:dyDescent="0.2">
      <c r="A1144" s="146">
        <v>2014</v>
      </c>
      <c r="B1144" s="146" t="s">
        <v>1981</v>
      </c>
      <c r="C1144" s="146" t="s">
        <v>1984</v>
      </c>
      <c r="D1144" s="146">
        <v>100000</v>
      </c>
      <c r="E1144" s="146" t="s">
        <v>2155</v>
      </c>
      <c r="F1144" s="146" t="s">
        <v>475</v>
      </c>
    </row>
    <row r="1145" spans="1:6" x14ac:dyDescent="0.2">
      <c r="A1145" s="146">
        <v>2014</v>
      </c>
      <c r="B1145" s="146" t="s">
        <v>1981</v>
      </c>
      <c r="C1145" s="146" t="s">
        <v>1984</v>
      </c>
      <c r="D1145" s="146">
        <v>866.42</v>
      </c>
      <c r="E1145" s="146" t="s">
        <v>4571</v>
      </c>
      <c r="F1145" s="146" t="s">
        <v>4572</v>
      </c>
    </row>
    <row r="1146" spans="1:6" x14ac:dyDescent="0.2">
      <c r="A1146" s="146">
        <v>2014</v>
      </c>
      <c r="B1146" s="146" t="s">
        <v>1981</v>
      </c>
      <c r="C1146" s="146" t="s">
        <v>1984</v>
      </c>
      <c r="D1146" s="146">
        <v>70000</v>
      </c>
      <c r="E1146" s="146" t="s">
        <v>4573</v>
      </c>
      <c r="F1146" s="146" t="s">
        <v>475</v>
      </c>
    </row>
    <row r="1147" spans="1:6" x14ac:dyDescent="0.2">
      <c r="A1147" s="146">
        <v>2014</v>
      </c>
      <c r="B1147" s="146" t="s">
        <v>1981</v>
      </c>
      <c r="C1147" s="146" t="s">
        <v>1984</v>
      </c>
      <c r="D1147" s="146">
        <v>8000</v>
      </c>
      <c r="E1147" s="146" t="s">
        <v>2472</v>
      </c>
      <c r="F1147" s="146" t="s">
        <v>475</v>
      </c>
    </row>
    <row r="1148" spans="1:6" x14ac:dyDescent="0.2">
      <c r="A1148" s="146">
        <v>2014</v>
      </c>
      <c r="B1148" s="146" t="s">
        <v>1981</v>
      </c>
      <c r="C1148" s="146" t="s">
        <v>1984</v>
      </c>
      <c r="D1148" s="146">
        <v>26942.37</v>
      </c>
      <c r="E1148" s="146" t="s">
        <v>4574</v>
      </c>
      <c r="F1148" s="146" t="s">
        <v>475</v>
      </c>
    </row>
    <row r="1149" spans="1:6" x14ac:dyDescent="0.2">
      <c r="A1149" s="146">
        <v>2014</v>
      </c>
      <c r="B1149" s="146" t="s">
        <v>1981</v>
      </c>
      <c r="C1149" s="146" t="s">
        <v>1984</v>
      </c>
      <c r="D1149" s="146">
        <v>20000</v>
      </c>
      <c r="E1149" s="146" t="s">
        <v>4575</v>
      </c>
      <c r="F1149" s="146" t="s">
        <v>475</v>
      </c>
    </row>
    <row r="1150" spans="1:6" x14ac:dyDescent="0.2">
      <c r="A1150" s="146">
        <v>2014</v>
      </c>
      <c r="B1150" s="146" t="s">
        <v>1981</v>
      </c>
      <c r="C1150" s="146" t="s">
        <v>1984</v>
      </c>
      <c r="D1150" s="146">
        <v>30000</v>
      </c>
      <c r="E1150" s="146" t="s">
        <v>2538</v>
      </c>
      <c r="F1150" s="146" t="s">
        <v>475</v>
      </c>
    </row>
    <row r="1151" spans="1:6" x14ac:dyDescent="0.2">
      <c r="A1151" s="146">
        <v>2014</v>
      </c>
      <c r="B1151" s="146" t="s">
        <v>1981</v>
      </c>
      <c r="C1151" s="146" t="s">
        <v>1984</v>
      </c>
      <c r="D1151" s="146">
        <v>30000</v>
      </c>
      <c r="E1151" s="146" t="s">
        <v>2286</v>
      </c>
      <c r="F1151" s="146" t="s">
        <v>475</v>
      </c>
    </row>
    <row r="1152" spans="1:6" x14ac:dyDescent="0.2">
      <c r="A1152" s="146">
        <v>2014</v>
      </c>
      <c r="B1152" s="146" t="s">
        <v>1981</v>
      </c>
      <c r="C1152" s="146" t="s">
        <v>1984</v>
      </c>
      <c r="D1152" s="146">
        <v>330000</v>
      </c>
      <c r="E1152" s="146" t="s">
        <v>2235</v>
      </c>
      <c r="F1152" s="146" t="s">
        <v>475</v>
      </c>
    </row>
    <row r="1153" spans="1:6" x14ac:dyDescent="0.2">
      <c r="A1153" s="146">
        <v>2014</v>
      </c>
      <c r="B1153" s="146" t="s">
        <v>1981</v>
      </c>
      <c r="C1153" s="146" t="s">
        <v>1984</v>
      </c>
      <c r="D1153" s="146">
        <v>42507.79</v>
      </c>
      <c r="E1153" s="146" t="s">
        <v>2235</v>
      </c>
      <c r="F1153" s="146" t="s">
        <v>4576</v>
      </c>
    </row>
    <row r="1154" spans="1:6" x14ac:dyDescent="0.2">
      <c r="A1154" s="146">
        <v>2014</v>
      </c>
      <c r="B1154" s="146" t="s">
        <v>1981</v>
      </c>
      <c r="C1154" s="146" t="s">
        <v>1984</v>
      </c>
      <c r="D1154" s="146">
        <v>170000</v>
      </c>
      <c r="E1154" s="146" t="s">
        <v>2079</v>
      </c>
      <c r="F1154" s="146" t="s">
        <v>475</v>
      </c>
    </row>
    <row r="1155" spans="1:6" x14ac:dyDescent="0.2">
      <c r="A1155" s="146">
        <v>2014</v>
      </c>
      <c r="B1155" s="146" t="s">
        <v>1981</v>
      </c>
      <c r="C1155" s="146" t="s">
        <v>1984</v>
      </c>
      <c r="D1155" s="146">
        <v>1600000</v>
      </c>
      <c r="E1155" s="146" t="s">
        <v>4577</v>
      </c>
      <c r="F1155" s="146" t="s">
        <v>475</v>
      </c>
    </row>
    <row r="1156" spans="1:6" x14ac:dyDescent="0.2">
      <c r="A1156" s="146">
        <v>2014</v>
      </c>
      <c r="B1156" s="146" t="s">
        <v>1981</v>
      </c>
      <c r="C1156" s="146" t="s">
        <v>1984</v>
      </c>
      <c r="D1156" s="146">
        <v>182118.68</v>
      </c>
      <c r="E1156" s="146" t="s">
        <v>4577</v>
      </c>
      <c r="F1156" s="146" t="s">
        <v>4578</v>
      </c>
    </row>
    <row r="1157" spans="1:6" x14ac:dyDescent="0.2">
      <c r="A1157" s="146">
        <v>2014</v>
      </c>
      <c r="B1157" s="146" t="s">
        <v>1981</v>
      </c>
      <c r="C1157" s="146" t="s">
        <v>1984</v>
      </c>
      <c r="D1157" s="146">
        <v>1080000</v>
      </c>
      <c r="E1157" s="146" t="s">
        <v>2006</v>
      </c>
      <c r="F1157" s="146" t="s">
        <v>475</v>
      </c>
    </row>
    <row r="1158" spans="1:6" x14ac:dyDescent="0.2">
      <c r="A1158" s="146">
        <v>2014</v>
      </c>
      <c r="B1158" s="146" t="s">
        <v>1981</v>
      </c>
      <c r="C1158" s="146" t="s">
        <v>1984</v>
      </c>
      <c r="D1158" s="146">
        <v>229600.25</v>
      </c>
      <c r="E1158" s="146" t="s">
        <v>2006</v>
      </c>
      <c r="F1158" s="146" t="s">
        <v>4579</v>
      </c>
    </row>
    <row r="1159" spans="1:6" x14ac:dyDescent="0.2">
      <c r="A1159" s="146">
        <v>2014</v>
      </c>
      <c r="B1159" s="146" t="s">
        <v>1981</v>
      </c>
      <c r="C1159" s="146" t="s">
        <v>1984</v>
      </c>
      <c r="D1159" s="146">
        <v>18000</v>
      </c>
      <c r="E1159" s="146" t="s">
        <v>4580</v>
      </c>
      <c r="F1159" s="146" t="s">
        <v>475</v>
      </c>
    </row>
    <row r="1160" spans="1:6" x14ac:dyDescent="0.2">
      <c r="A1160" s="146">
        <v>2014</v>
      </c>
      <c r="B1160" s="146" t="s">
        <v>1981</v>
      </c>
      <c r="C1160" s="146" t="s">
        <v>1984</v>
      </c>
      <c r="D1160" s="146">
        <v>674200</v>
      </c>
      <c r="E1160" s="146" t="s">
        <v>2010</v>
      </c>
      <c r="F1160" s="146" t="s">
        <v>475</v>
      </c>
    </row>
    <row r="1161" spans="1:6" x14ac:dyDescent="0.2">
      <c r="A1161" s="146">
        <v>2014</v>
      </c>
      <c r="B1161" s="146" t="s">
        <v>1981</v>
      </c>
      <c r="C1161" s="146" t="s">
        <v>1984</v>
      </c>
      <c r="D1161" s="146">
        <v>280000</v>
      </c>
      <c r="E1161" s="146" t="s">
        <v>2010</v>
      </c>
      <c r="F1161" s="146" t="s">
        <v>4581</v>
      </c>
    </row>
    <row r="1162" spans="1:6" x14ac:dyDescent="0.2">
      <c r="A1162" s="146">
        <v>2014</v>
      </c>
      <c r="B1162" s="146" t="s">
        <v>1981</v>
      </c>
      <c r="C1162" s="146" t="s">
        <v>1984</v>
      </c>
      <c r="D1162" s="146">
        <v>460000</v>
      </c>
      <c r="E1162" s="146" t="s">
        <v>2023</v>
      </c>
      <c r="F1162" s="146" t="s">
        <v>475</v>
      </c>
    </row>
    <row r="1163" spans="1:6" x14ac:dyDescent="0.2">
      <c r="A1163" s="146">
        <v>2014</v>
      </c>
      <c r="B1163" s="146" t="s">
        <v>1981</v>
      </c>
      <c r="C1163" s="146" t="s">
        <v>1984</v>
      </c>
      <c r="D1163" s="146">
        <v>5250.26</v>
      </c>
      <c r="E1163" s="146" t="s">
        <v>2023</v>
      </c>
      <c r="F1163" s="146" t="s">
        <v>4582</v>
      </c>
    </row>
    <row r="1164" spans="1:6" x14ac:dyDescent="0.2">
      <c r="A1164" s="146">
        <v>2014</v>
      </c>
      <c r="B1164" s="146" t="s">
        <v>1981</v>
      </c>
      <c r="C1164" s="146" t="s">
        <v>1984</v>
      </c>
      <c r="D1164" s="146">
        <v>7000</v>
      </c>
      <c r="E1164" s="146" t="s">
        <v>4583</v>
      </c>
      <c r="F1164" s="146" t="s">
        <v>475</v>
      </c>
    </row>
    <row r="1165" spans="1:6" x14ac:dyDescent="0.2">
      <c r="A1165" s="146">
        <v>2014</v>
      </c>
      <c r="B1165" s="146" t="s">
        <v>1981</v>
      </c>
      <c r="C1165" s="146" t="s">
        <v>1984</v>
      </c>
      <c r="D1165" s="146">
        <v>36836.379999999997</v>
      </c>
      <c r="E1165" s="146" t="s">
        <v>2256</v>
      </c>
      <c r="F1165" s="146" t="s">
        <v>475</v>
      </c>
    </row>
    <row r="1166" spans="1:6" x14ac:dyDescent="0.2">
      <c r="A1166" s="146">
        <v>2014</v>
      </c>
      <c r="B1166" s="146" t="s">
        <v>1981</v>
      </c>
      <c r="C1166" s="146" t="s">
        <v>1984</v>
      </c>
      <c r="D1166" s="146">
        <v>4280.96</v>
      </c>
      <c r="E1166" s="146" t="s">
        <v>4584</v>
      </c>
      <c r="F1166" s="146" t="s">
        <v>4585</v>
      </c>
    </row>
    <row r="1167" spans="1:6" x14ac:dyDescent="0.2">
      <c r="A1167" s="146">
        <v>2014</v>
      </c>
      <c r="B1167" s="146" t="s">
        <v>1981</v>
      </c>
      <c r="C1167" s="146" t="s">
        <v>1984</v>
      </c>
      <c r="D1167" s="146">
        <v>15000</v>
      </c>
      <c r="E1167" s="146" t="s">
        <v>2913</v>
      </c>
      <c r="F1167" s="146" t="s">
        <v>475</v>
      </c>
    </row>
    <row r="1168" spans="1:6" x14ac:dyDescent="0.2">
      <c r="A1168" s="146">
        <v>2014</v>
      </c>
      <c r="B1168" s="146" t="s">
        <v>1981</v>
      </c>
      <c r="C1168" s="146" t="s">
        <v>1984</v>
      </c>
      <c r="D1168" s="146">
        <v>19000</v>
      </c>
      <c r="E1168" s="146" t="s">
        <v>4586</v>
      </c>
      <c r="F1168" s="146" t="s">
        <v>475</v>
      </c>
    </row>
    <row r="1169" spans="1:6" x14ac:dyDescent="0.2">
      <c r="A1169" s="146">
        <v>2014</v>
      </c>
      <c r="B1169" s="146" t="s">
        <v>1981</v>
      </c>
      <c r="C1169" s="146" t="s">
        <v>1984</v>
      </c>
      <c r="D1169" s="146">
        <v>38000</v>
      </c>
      <c r="E1169" s="146" t="s">
        <v>2419</v>
      </c>
      <c r="F1169" s="146" t="s">
        <v>475</v>
      </c>
    </row>
    <row r="1170" spans="1:6" x14ac:dyDescent="0.2">
      <c r="A1170" s="146">
        <v>2014</v>
      </c>
      <c r="B1170" s="146" t="s">
        <v>1981</v>
      </c>
      <c r="C1170" s="146" t="s">
        <v>1984</v>
      </c>
      <c r="D1170" s="146">
        <v>15000</v>
      </c>
      <c r="E1170" s="146" t="s">
        <v>4587</v>
      </c>
      <c r="F1170" s="146" t="s">
        <v>475</v>
      </c>
    </row>
    <row r="1171" spans="1:6" x14ac:dyDescent="0.2">
      <c r="A1171" s="146">
        <v>2014</v>
      </c>
      <c r="B1171" s="146" t="s">
        <v>1981</v>
      </c>
      <c r="C1171" s="146" t="s">
        <v>1984</v>
      </c>
      <c r="D1171" s="146">
        <v>6000</v>
      </c>
      <c r="E1171" s="146" t="s">
        <v>2758</v>
      </c>
      <c r="F1171" s="146" t="s">
        <v>475</v>
      </c>
    </row>
    <row r="1172" spans="1:6" x14ac:dyDescent="0.2">
      <c r="A1172" s="146">
        <v>2014</v>
      </c>
      <c r="B1172" s="146" t="s">
        <v>1981</v>
      </c>
      <c r="C1172" s="146" t="s">
        <v>1984</v>
      </c>
      <c r="D1172" s="146">
        <v>4900</v>
      </c>
      <c r="E1172" s="146" t="s">
        <v>4588</v>
      </c>
      <c r="F1172" s="146" t="s">
        <v>475</v>
      </c>
    </row>
    <row r="1173" spans="1:6" x14ac:dyDescent="0.2">
      <c r="A1173" s="146">
        <v>2014</v>
      </c>
      <c r="B1173" s="146" t="s">
        <v>1981</v>
      </c>
      <c r="C1173" s="146" t="s">
        <v>1984</v>
      </c>
      <c r="D1173" s="146">
        <v>22000</v>
      </c>
      <c r="E1173" s="146" t="s">
        <v>4589</v>
      </c>
      <c r="F1173" s="146" t="s">
        <v>475</v>
      </c>
    </row>
    <row r="1174" spans="1:6" x14ac:dyDescent="0.2">
      <c r="A1174" s="146">
        <v>2014</v>
      </c>
      <c r="B1174" s="146" t="s">
        <v>1981</v>
      </c>
      <c r="C1174" s="146" t="s">
        <v>1984</v>
      </c>
      <c r="D1174" s="146">
        <v>2000</v>
      </c>
      <c r="E1174" s="146" t="s">
        <v>4590</v>
      </c>
      <c r="F1174" s="146" t="s">
        <v>475</v>
      </c>
    </row>
    <row r="1175" spans="1:6" x14ac:dyDescent="0.2">
      <c r="A1175" s="146">
        <v>2014</v>
      </c>
      <c r="B1175" s="146" t="s">
        <v>1981</v>
      </c>
      <c r="C1175" s="146" t="s">
        <v>1984</v>
      </c>
      <c r="D1175" s="146">
        <v>1500</v>
      </c>
      <c r="E1175" s="146" t="s">
        <v>4591</v>
      </c>
      <c r="F1175" s="146" t="s">
        <v>475</v>
      </c>
    </row>
    <row r="1176" spans="1:6" x14ac:dyDescent="0.2">
      <c r="A1176" s="146">
        <v>2014</v>
      </c>
      <c r="B1176" s="146" t="s">
        <v>1981</v>
      </c>
      <c r="C1176" s="146" t="s">
        <v>1984</v>
      </c>
      <c r="D1176" s="146">
        <v>400</v>
      </c>
      <c r="E1176" s="146" t="s">
        <v>3276</v>
      </c>
      <c r="F1176" s="146" t="s">
        <v>475</v>
      </c>
    </row>
    <row r="1177" spans="1:6" x14ac:dyDescent="0.2">
      <c r="A1177" s="146">
        <v>2014</v>
      </c>
      <c r="B1177" s="146" t="s">
        <v>1981</v>
      </c>
      <c r="C1177" s="146" t="s">
        <v>1984</v>
      </c>
      <c r="D1177" s="146">
        <v>9000</v>
      </c>
      <c r="E1177" s="146" t="s">
        <v>2281</v>
      </c>
      <c r="F1177" s="146" t="s">
        <v>475</v>
      </c>
    </row>
    <row r="1178" spans="1:6" x14ac:dyDescent="0.2">
      <c r="A1178" s="146">
        <v>2014</v>
      </c>
      <c r="B1178" s="146" t="s">
        <v>1981</v>
      </c>
      <c r="C1178" s="146" t="s">
        <v>1984</v>
      </c>
      <c r="D1178" s="146">
        <v>6500</v>
      </c>
      <c r="E1178" s="146" t="s">
        <v>4592</v>
      </c>
      <c r="F1178" s="146" t="s">
        <v>475</v>
      </c>
    </row>
    <row r="1179" spans="1:6" x14ac:dyDescent="0.2">
      <c r="A1179" s="146">
        <v>2014</v>
      </c>
      <c r="B1179" s="146" t="s">
        <v>1981</v>
      </c>
      <c r="C1179" s="146" t="s">
        <v>1984</v>
      </c>
      <c r="D1179" s="146">
        <v>3263.39</v>
      </c>
      <c r="E1179" s="146" t="s">
        <v>4593</v>
      </c>
      <c r="F1179" s="146" t="s">
        <v>3960</v>
      </c>
    </row>
    <row r="1180" spans="1:6" x14ac:dyDescent="0.2">
      <c r="A1180" s="146">
        <v>2014</v>
      </c>
      <c r="B1180" s="146" t="s">
        <v>1981</v>
      </c>
      <c r="C1180" s="146" t="s">
        <v>1984</v>
      </c>
      <c r="D1180" s="146">
        <v>34400</v>
      </c>
      <c r="E1180" s="146" t="s">
        <v>2178</v>
      </c>
      <c r="F1180" s="146" t="s">
        <v>475</v>
      </c>
    </row>
    <row r="1181" spans="1:6" x14ac:dyDescent="0.2">
      <c r="A1181" s="146">
        <v>2014</v>
      </c>
      <c r="B1181" s="146" t="s">
        <v>1981</v>
      </c>
      <c r="C1181" s="146" t="s">
        <v>1984</v>
      </c>
      <c r="D1181" s="146">
        <v>19000</v>
      </c>
      <c r="E1181" s="146" t="s">
        <v>4594</v>
      </c>
      <c r="F1181" s="146" t="s">
        <v>475</v>
      </c>
    </row>
    <row r="1182" spans="1:6" x14ac:dyDescent="0.2">
      <c r="A1182" s="146">
        <v>2014</v>
      </c>
      <c r="B1182" s="146" t="s">
        <v>1981</v>
      </c>
      <c r="C1182" s="146" t="s">
        <v>1984</v>
      </c>
      <c r="D1182" s="146">
        <v>22639.71</v>
      </c>
      <c r="E1182" s="146" t="s">
        <v>4595</v>
      </c>
      <c r="F1182" s="146" t="s">
        <v>4596</v>
      </c>
    </row>
    <row r="1183" spans="1:6" x14ac:dyDescent="0.2">
      <c r="A1183" s="146">
        <v>2014</v>
      </c>
      <c r="B1183" s="146" t="s">
        <v>1981</v>
      </c>
      <c r="C1183" s="146" t="s">
        <v>1984</v>
      </c>
      <c r="D1183" s="146">
        <v>5043.62</v>
      </c>
      <c r="E1183" s="146" t="s">
        <v>4597</v>
      </c>
      <c r="F1183" s="146" t="s">
        <v>4430</v>
      </c>
    </row>
    <row r="1184" spans="1:6" x14ac:dyDescent="0.2">
      <c r="A1184" s="146">
        <v>2014</v>
      </c>
      <c r="B1184" s="146" t="s">
        <v>1981</v>
      </c>
      <c r="C1184" s="146" t="s">
        <v>1984</v>
      </c>
      <c r="D1184" s="146">
        <v>233428.8</v>
      </c>
      <c r="E1184" s="146" t="s">
        <v>2060</v>
      </c>
      <c r="F1184" s="146" t="s">
        <v>475</v>
      </c>
    </row>
    <row r="1185" spans="1:6" x14ac:dyDescent="0.2">
      <c r="A1185" s="146">
        <v>2014</v>
      </c>
      <c r="B1185" s="146" t="s">
        <v>1981</v>
      </c>
      <c r="C1185" s="146" t="s">
        <v>1984</v>
      </c>
      <c r="D1185" s="146">
        <v>90414.6</v>
      </c>
      <c r="E1185" s="146" t="s">
        <v>2137</v>
      </c>
      <c r="F1185" s="146" t="s">
        <v>475</v>
      </c>
    </row>
    <row r="1186" spans="1:6" x14ac:dyDescent="0.2">
      <c r="A1186" s="146">
        <v>2014</v>
      </c>
      <c r="B1186" s="146" t="s">
        <v>1981</v>
      </c>
      <c r="C1186" s="146" t="s">
        <v>1984</v>
      </c>
      <c r="D1186" s="146">
        <v>30000</v>
      </c>
      <c r="E1186" s="146" t="s">
        <v>4598</v>
      </c>
      <c r="F1186" s="146" t="s">
        <v>475</v>
      </c>
    </row>
    <row r="1187" spans="1:6" x14ac:dyDescent="0.2">
      <c r="A1187" s="146">
        <v>2014</v>
      </c>
      <c r="B1187" s="146" t="s">
        <v>1981</v>
      </c>
      <c r="C1187" s="146" t="s">
        <v>1984</v>
      </c>
      <c r="D1187" s="146">
        <v>10000</v>
      </c>
      <c r="E1187" s="146" t="s">
        <v>4599</v>
      </c>
      <c r="F1187" s="146" t="s">
        <v>475</v>
      </c>
    </row>
    <row r="1188" spans="1:6" x14ac:dyDescent="0.2">
      <c r="A1188" s="146">
        <v>2014</v>
      </c>
      <c r="B1188" s="146" t="s">
        <v>1981</v>
      </c>
      <c r="C1188" s="146" t="s">
        <v>1984</v>
      </c>
      <c r="D1188" s="146">
        <v>21540</v>
      </c>
      <c r="E1188" s="146" t="s">
        <v>4600</v>
      </c>
      <c r="F1188" s="146" t="s">
        <v>475</v>
      </c>
    </row>
    <row r="1189" spans="1:6" x14ac:dyDescent="0.2">
      <c r="A1189" s="146">
        <v>2014</v>
      </c>
      <c r="B1189" s="146" t="s">
        <v>1981</v>
      </c>
      <c r="C1189" s="146" t="s">
        <v>1984</v>
      </c>
      <c r="D1189" s="146">
        <v>550</v>
      </c>
      <c r="E1189" s="146" t="s">
        <v>3281</v>
      </c>
      <c r="F1189" s="146" t="s">
        <v>475</v>
      </c>
    </row>
    <row r="1190" spans="1:6" x14ac:dyDescent="0.2">
      <c r="A1190" s="146">
        <v>2014</v>
      </c>
      <c r="B1190" s="146" t="s">
        <v>1981</v>
      </c>
      <c r="C1190" s="146" t="s">
        <v>1984</v>
      </c>
      <c r="D1190" s="146">
        <v>600</v>
      </c>
      <c r="E1190" s="146" t="s">
        <v>4601</v>
      </c>
      <c r="F1190" s="146" t="s">
        <v>475</v>
      </c>
    </row>
    <row r="1191" spans="1:6" x14ac:dyDescent="0.2">
      <c r="A1191" s="146">
        <v>2014</v>
      </c>
      <c r="B1191" s="146" t="s">
        <v>1981</v>
      </c>
      <c r="C1191" s="146" t="s">
        <v>1984</v>
      </c>
      <c r="D1191" s="146">
        <v>16000</v>
      </c>
      <c r="E1191" s="146" t="s">
        <v>2312</v>
      </c>
      <c r="F1191" s="146" t="s">
        <v>475</v>
      </c>
    </row>
    <row r="1192" spans="1:6" x14ac:dyDescent="0.2">
      <c r="A1192" s="146">
        <v>2014</v>
      </c>
      <c r="B1192" s="146" t="s">
        <v>1981</v>
      </c>
      <c r="C1192" s="146" t="s">
        <v>1984</v>
      </c>
      <c r="D1192" s="146">
        <v>20000</v>
      </c>
      <c r="E1192" s="146" t="s">
        <v>4602</v>
      </c>
      <c r="F1192" s="146" t="s">
        <v>475</v>
      </c>
    </row>
    <row r="1193" spans="1:6" x14ac:dyDescent="0.2">
      <c r="A1193" s="146">
        <v>2014</v>
      </c>
      <c r="B1193" s="146" t="s">
        <v>1981</v>
      </c>
      <c r="C1193" s="146" t="s">
        <v>1984</v>
      </c>
      <c r="D1193" s="146">
        <v>9000.75</v>
      </c>
      <c r="E1193" s="146" t="s">
        <v>4603</v>
      </c>
      <c r="F1193" s="146" t="s">
        <v>4604</v>
      </c>
    </row>
    <row r="1194" spans="1:6" x14ac:dyDescent="0.2">
      <c r="A1194" s="146">
        <v>2014</v>
      </c>
      <c r="B1194" s="146" t="s">
        <v>1981</v>
      </c>
      <c r="C1194" s="146" t="s">
        <v>1984</v>
      </c>
      <c r="D1194" s="146">
        <v>13000</v>
      </c>
      <c r="E1194" s="146" t="s">
        <v>2382</v>
      </c>
      <c r="F1194" s="146" t="s">
        <v>475</v>
      </c>
    </row>
    <row r="1195" spans="1:6" x14ac:dyDescent="0.2">
      <c r="A1195" s="146">
        <v>2014</v>
      </c>
      <c r="B1195" s="146" t="s">
        <v>1981</v>
      </c>
      <c r="C1195" s="146" t="s">
        <v>1984</v>
      </c>
      <c r="D1195" s="146">
        <v>1600</v>
      </c>
      <c r="E1195" s="146" t="s">
        <v>4605</v>
      </c>
      <c r="F1195" s="146" t="s">
        <v>475</v>
      </c>
    </row>
    <row r="1196" spans="1:6" x14ac:dyDescent="0.2">
      <c r="A1196" s="146">
        <v>2014</v>
      </c>
      <c r="B1196" s="146" t="s">
        <v>1981</v>
      </c>
      <c r="C1196" s="146" t="s">
        <v>1984</v>
      </c>
      <c r="D1196" s="146">
        <v>459</v>
      </c>
      <c r="E1196" s="146" t="s">
        <v>4606</v>
      </c>
      <c r="F1196" s="146" t="s">
        <v>3880</v>
      </c>
    </row>
    <row r="1197" spans="1:6" x14ac:dyDescent="0.2">
      <c r="A1197" s="146">
        <v>2014</v>
      </c>
      <c r="B1197" s="146" t="s">
        <v>1981</v>
      </c>
      <c r="C1197" s="146" t="s">
        <v>1984</v>
      </c>
      <c r="D1197" s="146">
        <v>660.6</v>
      </c>
      <c r="E1197" s="146" t="s">
        <v>2643</v>
      </c>
      <c r="F1197" s="146" t="s">
        <v>3880</v>
      </c>
    </row>
    <row r="1198" spans="1:6" x14ac:dyDescent="0.2">
      <c r="A1198" s="146">
        <v>2014</v>
      </c>
      <c r="B1198" s="146" t="s">
        <v>1981</v>
      </c>
      <c r="C1198" s="146" t="s">
        <v>1984</v>
      </c>
      <c r="D1198" s="146">
        <v>6500</v>
      </c>
      <c r="E1198" s="146" t="s">
        <v>2643</v>
      </c>
      <c r="F1198" s="146" t="s">
        <v>475</v>
      </c>
    </row>
    <row r="1199" spans="1:6" x14ac:dyDescent="0.2">
      <c r="A1199" s="146">
        <v>2014</v>
      </c>
      <c r="B1199" s="146" t="s">
        <v>1981</v>
      </c>
      <c r="C1199" s="146" t="s">
        <v>1984</v>
      </c>
      <c r="D1199" s="146">
        <v>12000</v>
      </c>
      <c r="E1199" s="146" t="s">
        <v>2539</v>
      </c>
      <c r="F1199" s="146" t="s">
        <v>475</v>
      </c>
    </row>
    <row r="1200" spans="1:6" x14ac:dyDescent="0.2">
      <c r="A1200" s="146">
        <v>2014</v>
      </c>
      <c r="B1200" s="146" t="s">
        <v>1981</v>
      </c>
      <c r="C1200" s="146" t="s">
        <v>1984</v>
      </c>
      <c r="D1200" s="146">
        <v>4840.5</v>
      </c>
      <c r="E1200" s="146" t="s">
        <v>4607</v>
      </c>
      <c r="F1200" s="146" t="s">
        <v>3880</v>
      </c>
    </row>
    <row r="1201" spans="1:6" x14ac:dyDescent="0.2">
      <c r="A1201" s="146">
        <v>2014</v>
      </c>
      <c r="B1201" s="146" t="s">
        <v>1981</v>
      </c>
      <c r="C1201" s="146" t="s">
        <v>1984</v>
      </c>
      <c r="D1201" s="146">
        <v>13000</v>
      </c>
      <c r="E1201" s="146" t="s">
        <v>2432</v>
      </c>
      <c r="F1201" s="146" t="s">
        <v>475</v>
      </c>
    </row>
    <row r="1202" spans="1:6" x14ac:dyDescent="0.2">
      <c r="A1202" s="146">
        <v>2014</v>
      </c>
      <c r="B1202" s="146" t="s">
        <v>1981</v>
      </c>
      <c r="C1202" s="146" t="s">
        <v>1984</v>
      </c>
      <c r="D1202" s="146">
        <v>720</v>
      </c>
      <c r="E1202" s="146" t="s">
        <v>2432</v>
      </c>
      <c r="F1202" s="146" t="s">
        <v>3880</v>
      </c>
    </row>
    <row r="1203" spans="1:6" x14ac:dyDescent="0.2">
      <c r="A1203" s="146">
        <v>2014</v>
      </c>
      <c r="B1203" s="146" t="s">
        <v>1981</v>
      </c>
      <c r="C1203" s="146" t="s">
        <v>1984</v>
      </c>
      <c r="D1203" s="146">
        <v>1242</v>
      </c>
      <c r="E1203" s="146" t="s">
        <v>4608</v>
      </c>
      <c r="F1203" s="146" t="s">
        <v>3880</v>
      </c>
    </row>
    <row r="1204" spans="1:6" x14ac:dyDescent="0.2">
      <c r="A1204" s="146">
        <v>2014</v>
      </c>
      <c r="B1204" s="146" t="s">
        <v>1981</v>
      </c>
      <c r="C1204" s="146" t="s">
        <v>1984</v>
      </c>
      <c r="D1204" s="146">
        <v>24923</v>
      </c>
      <c r="E1204" s="146" t="s">
        <v>2331</v>
      </c>
      <c r="F1204" s="146" t="s">
        <v>475</v>
      </c>
    </row>
    <row r="1205" spans="1:6" x14ac:dyDescent="0.2">
      <c r="A1205" s="146">
        <v>2014</v>
      </c>
      <c r="B1205" s="146" t="s">
        <v>1981</v>
      </c>
      <c r="C1205" s="146" t="s">
        <v>1984</v>
      </c>
      <c r="D1205" s="146">
        <v>25000</v>
      </c>
      <c r="E1205" s="146" t="s">
        <v>2237</v>
      </c>
      <c r="F1205" s="146" t="s">
        <v>475</v>
      </c>
    </row>
    <row r="1206" spans="1:6" x14ac:dyDescent="0.2">
      <c r="A1206" s="146">
        <v>2014</v>
      </c>
      <c r="B1206" s="146" t="s">
        <v>1981</v>
      </c>
      <c r="C1206" s="146" t="s">
        <v>1984</v>
      </c>
      <c r="D1206" s="146">
        <v>2778</v>
      </c>
      <c r="E1206" s="146" t="s">
        <v>2237</v>
      </c>
      <c r="F1206" s="146" t="s">
        <v>3880</v>
      </c>
    </row>
    <row r="1207" spans="1:6" x14ac:dyDescent="0.2">
      <c r="A1207" s="146">
        <v>2014</v>
      </c>
      <c r="B1207" s="146" t="s">
        <v>1981</v>
      </c>
      <c r="C1207" s="146" t="s">
        <v>1984</v>
      </c>
      <c r="D1207" s="146">
        <v>7000</v>
      </c>
      <c r="E1207" s="146" t="s">
        <v>2633</v>
      </c>
      <c r="F1207" s="146" t="s">
        <v>475</v>
      </c>
    </row>
    <row r="1208" spans="1:6" x14ac:dyDescent="0.2">
      <c r="A1208" s="146">
        <v>2014</v>
      </c>
      <c r="B1208" s="146" t="s">
        <v>1981</v>
      </c>
      <c r="C1208" s="146" t="s">
        <v>1984</v>
      </c>
      <c r="D1208" s="146">
        <v>25000</v>
      </c>
      <c r="E1208" s="146" t="s">
        <v>2383</v>
      </c>
      <c r="F1208" s="146" t="s">
        <v>475</v>
      </c>
    </row>
    <row r="1209" spans="1:6" x14ac:dyDescent="0.2">
      <c r="A1209" s="146">
        <v>2014</v>
      </c>
      <c r="B1209" s="146" t="s">
        <v>1981</v>
      </c>
      <c r="C1209" s="146" t="s">
        <v>1984</v>
      </c>
      <c r="D1209" s="146">
        <v>2778</v>
      </c>
      <c r="E1209" s="146" t="s">
        <v>4609</v>
      </c>
      <c r="F1209" s="146" t="s">
        <v>4610</v>
      </c>
    </row>
    <row r="1210" spans="1:6" x14ac:dyDescent="0.2">
      <c r="A1210" s="146">
        <v>2014</v>
      </c>
      <c r="B1210" s="146" t="s">
        <v>1981</v>
      </c>
      <c r="C1210" s="146" t="s">
        <v>1984</v>
      </c>
      <c r="D1210" s="146">
        <v>5167</v>
      </c>
      <c r="E1210" s="146" t="s">
        <v>4611</v>
      </c>
      <c r="F1210" s="146" t="s">
        <v>475</v>
      </c>
    </row>
    <row r="1211" spans="1:6" x14ac:dyDescent="0.2">
      <c r="A1211" s="146">
        <v>2014</v>
      </c>
      <c r="B1211" s="146" t="s">
        <v>1981</v>
      </c>
      <c r="C1211" s="146" t="s">
        <v>1984</v>
      </c>
      <c r="D1211" s="146">
        <v>2778</v>
      </c>
      <c r="E1211" s="146" t="s">
        <v>4612</v>
      </c>
      <c r="F1211" s="146" t="s">
        <v>4613</v>
      </c>
    </row>
    <row r="1212" spans="1:6" x14ac:dyDescent="0.2">
      <c r="A1212" s="146">
        <v>2014</v>
      </c>
      <c r="B1212" s="146" t="s">
        <v>1981</v>
      </c>
      <c r="C1212" s="146" t="s">
        <v>1984</v>
      </c>
      <c r="D1212" s="146">
        <v>202000</v>
      </c>
      <c r="E1212" s="146" t="s">
        <v>2076</v>
      </c>
      <c r="F1212" s="146" t="s">
        <v>475</v>
      </c>
    </row>
    <row r="1213" spans="1:6" x14ac:dyDescent="0.2">
      <c r="A1213" s="146">
        <v>2014</v>
      </c>
      <c r="B1213" s="146" t="s">
        <v>1981</v>
      </c>
      <c r="C1213" s="146" t="s">
        <v>1984</v>
      </c>
      <c r="D1213" s="146">
        <v>4000</v>
      </c>
      <c r="E1213" s="146" t="s">
        <v>4614</v>
      </c>
      <c r="F1213" s="146" t="s">
        <v>475</v>
      </c>
    </row>
    <row r="1214" spans="1:6" x14ac:dyDescent="0.2">
      <c r="A1214" s="146">
        <v>2014</v>
      </c>
      <c r="B1214" s="146" t="s">
        <v>1981</v>
      </c>
      <c r="C1214" s="146" t="s">
        <v>1984</v>
      </c>
      <c r="D1214" s="146">
        <v>657</v>
      </c>
      <c r="E1214" s="146" t="s">
        <v>4615</v>
      </c>
      <c r="F1214" s="146" t="s">
        <v>3880</v>
      </c>
    </row>
    <row r="1215" spans="1:6" x14ac:dyDescent="0.2">
      <c r="A1215" s="146">
        <v>2014</v>
      </c>
      <c r="B1215" s="146" t="s">
        <v>1981</v>
      </c>
      <c r="C1215" s="146" t="s">
        <v>1984</v>
      </c>
      <c r="D1215" s="146">
        <v>18750</v>
      </c>
      <c r="E1215" s="146" t="s">
        <v>2493</v>
      </c>
      <c r="F1215" s="146" t="s">
        <v>475</v>
      </c>
    </row>
    <row r="1216" spans="1:6" x14ac:dyDescent="0.2">
      <c r="A1216" s="146">
        <v>2014</v>
      </c>
      <c r="B1216" s="146" t="s">
        <v>1981</v>
      </c>
      <c r="C1216" s="146" t="s">
        <v>1984</v>
      </c>
      <c r="D1216" s="146">
        <v>3800</v>
      </c>
      <c r="E1216" s="146" t="s">
        <v>3124</v>
      </c>
      <c r="F1216" s="146" t="s">
        <v>475</v>
      </c>
    </row>
    <row r="1217" spans="1:6" x14ac:dyDescent="0.2">
      <c r="A1217" s="146">
        <v>2014</v>
      </c>
      <c r="B1217" s="146" t="s">
        <v>1981</v>
      </c>
      <c r="C1217" s="146" t="s">
        <v>1984</v>
      </c>
      <c r="D1217" s="146">
        <v>1000</v>
      </c>
      <c r="E1217" s="146" t="s">
        <v>3186</v>
      </c>
      <c r="F1217" s="146" t="s">
        <v>475</v>
      </c>
    </row>
    <row r="1218" spans="1:6" x14ac:dyDescent="0.2">
      <c r="A1218" s="146">
        <v>2014</v>
      </c>
      <c r="B1218" s="146" t="s">
        <v>1981</v>
      </c>
      <c r="C1218" s="146" t="s">
        <v>1984</v>
      </c>
      <c r="D1218" s="146">
        <v>2000</v>
      </c>
      <c r="E1218" s="146" t="s">
        <v>3040</v>
      </c>
      <c r="F1218" s="146" t="s">
        <v>475</v>
      </c>
    </row>
    <row r="1219" spans="1:6" x14ac:dyDescent="0.2">
      <c r="A1219" s="146">
        <v>2014</v>
      </c>
      <c r="B1219" s="146" t="s">
        <v>1981</v>
      </c>
      <c r="C1219" s="146" t="s">
        <v>1984</v>
      </c>
      <c r="D1219" s="146">
        <v>1412.31</v>
      </c>
      <c r="E1219" s="146" t="s">
        <v>3040</v>
      </c>
      <c r="F1219" s="146" t="s">
        <v>4616</v>
      </c>
    </row>
    <row r="1220" spans="1:6" x14ac:dyDescent="0.2">
      <c r="A1220" s="146">
        <v>2014</v>
      </c>
      <c r="B1220" s="146" t="s">
        <v>1981</v>
      </c>
      <c r="C1220" s="146" t="s">
        <v>1984</v>
      </c>
      <c r="D1220" s="146">
        <v>213000</v>
      </c>
      <c r="E1220" s="146" t="s">
        <v>2174</v>
      </c>
      <c r="F1220" s="146" t="s">
        <v>475</v>
      </c>
    </row>
    <row r="1221" spans="1:6" x14ac:dyDescent="0.2">
      <c r="A1221" s="146">
        <v>2014</v>
      </c>
      <c r="B1221" s="146" t="s">
        <v>1981</v>
      </c>
      <c r="C1221" s="146" t="s">
        <v>1984</v>
      </c>
      <c r="D1221" s="146">
        <v>175</v>
      </c>
      <c r="E1221" s="146" t="s">
        <v>4617</v>
      </c>
      <c r="F1221" s="146" t="s">
        <v>4618</v>
      </c>
    </row>
    <row r="1222" spans="1:6" x14ac:dyDescent="0.2">
      <c r="A1222" s="146">
        <v>2014</v>
      </c>
      <c r="B1222" s="146" t="s">
        <v>1981</v>
      </c>
      <c r="C1222" s="146" t="s">
        <v>1984</v>
      </c>
      <c r="D1222" s="146">
        <v>2545</v>
      </c>
      <c r="E1222" s="146" t="s">
        <v>4619</v>
      </c>
      <c r="F1222" s="146" t="s">
        <v>4620</v>
      </c>
    </row>
    <row r="1223" spans="1:6" x14ac:dyDescent="0.2">
      <c r="A1223" s="146">
        <v>2014</v>
      </c>
      <c r="B1223" s="146" t="s">
        <v>1981</v>
      </c>
      <c r="C1223" s="146" t="s">
        <v>1984</v>
      </c>
      <c r="D1223" s="146">
        <v>17500</v>
      </c>
      <c r="E1223" s="146" t="s">
        <v>4621</v>
      </c>
      <c r="F1223" s="146" t="s">
        <v>475</v>
      </c>
    </row>
    <row r="1224" spans="1:6" x14ac:dyDescent="0.2">
      <c r="A1224" s="146">
        <v>2014</v>
      </c>
      <c r="B1224" s="146" t="s">
        <v>1981</v>
      </c>
      <c r="C1224" s="146" t="s">
        <v>1984</v>
      </c>
      <c r="D1224" s="146">
        <v>30000</v>
      </c>
      <c r="E1224" s="146" t="s">
        <v>2263</v>
      </c>
      <c r="F1224" s="146" t="s">
        <v>475</v>
      </c>
    </row>
    <row r="1225" spans="1:6" x14ac:dyDescent="0.2">
      <c r="A1225" s="146">
        <v>2014</v>
      </c>
      <c r="B1225" s="146" t="s">
        <v>1981</v>
      </c>
      <c r="C1225" s="146" t="s">
        <v>1984</v>
      </c>
      <c r="D1225" s="146">
        <v>26440.14</v>
      </c>
      <c r="E1225" s="146" t="s">
        <v>2263</v>
      </c>
      <c r="F1225" s="146" t="s">
        <v>4622</v>
      </c>
    </row>
    <row r="1226" spans="1:6" x14ac:dyDescent="0.2">
      <c r="A1226" s="146">
        <v>2014</v>
      </c>
      <c r="B1226" s="146" t="s">
        <v>1981</v>
      </c>
      <c r="C1226" s="146" t="s">
        <v>1984</v>
      </c>
      <c r="D1226" s="146">
        <v>3500</v>
      </c>
      <c r="E1226" s="146" t="s">
        <v>4623</v>
      </c>
      <c r="F1226" s="146" t="s">
        <v>475</v>
      </c>
    </row>
    <row r="1227" spans="1:6" x14ac:dyDescent="0.2">
      <c r="A1227" s="146">
        <v>2014</v>
      </c>
      <c r="B1227" s="146" t="s">
        <v>1981</v>
      </c>
      <c r="C1227" s="146" t="s">
        <v>1984</v>
      </c>
      <c r="D1227" s="146">
        <v>2000</v>
      </c>
      <c r="E1227" s="146" t="s">
        <v>4624</v>
      </c>
      <c r="F1227" s="146" t="s">
        <v>475</v>
      </c>
    </row>
    <row r="1228" spans="1:6" x14ac:dyDescent="0.2">
      <c r="A1228" s="146">
        <v>2014</v>
      </c>
      <c r="B1228" s="146" t="s">
        <v>1981</v>
      </c>
      <c r="C1228" s="146" t="s">
        <v>1984</v>
      </c>
      <c r="D1228" s="146">
        <v>8500</v>
      </c>
      <c r="E1228" s="146" t="s">
        <v>4625</v>
      </c>
      <c r="F1228" s="146" t="s">
        <v>475</v>
      </c>
    </row>
    <row r="1229" spans="1:6" x14ac:dyDescent="0.2">
      <c r="A1229" s="146">
        <v>2014</v>
      </c>
      <c r="B1229" s="146" t="s">
        <v>1981</v>
      </c>
      <c r="C1229" s="146" t="s">
        <v>1984</v>
      </c>
      <c r="D1229" s="146">
        <v>6000</v>
      </c>
      <c r="E1229" s="146" t="s">
        <v>2635</v>
      </c>
      <c r="F1229" s="146" t="s">
        <v>475</v>
      </c>
    </row>
    <row r="1230" spans="1:6" x14ac:dyDescent="0.2">
      <c r="A1230" s="146">
        <v>2014</v>
      </c>
      <c r="B1230" s="146" t="s">
        <v>1981</v>
      </c>
      <c r="C1230" s="146" t="s">
        <v>1984</v>
      </c>
      <c r="D1230" s="146">
        <v>7000</v>
      </c>
      <c r="E1230" s="146" t="s">
        <v>4626</v>
      </c>
      <c r="F1230" s="146" t="s">
        <v>475</v>
      </c>
    </row>
    <row r="1231" spans="1:6" x14ac:dyDescent="0.2">
      <c r="A1231" s="146">
        <v>2014</v>
      </c>
      <c r="B1231" s="146" t="s">
        <v>1981</v>
      </c>
      <c r="C1231" s="146" t="s">
        <v>1984</v>
      </c>
      <c r="D1231" s="146">
        <v>1500</v>
      </c>
      <c r="E1231" s="146" t="s">
        <v>4627</v>
      </c>
      <c r="F1231" s="146" t="s">
        <v>475</v>
      </c>
    </row>
    <row r="1232" spans="1:6" x14ac:dyDescent="0.2">
      <c r="A1232" s="146">
        <v>2014</v>
      </c>
      <c r="B1232" s="146" t="s">
        <v>1981</v>
      </c>
      <c r="C1232" s="146" t="s">
        <v>1984</v>
      </c>
      <c r="D1232" s="146">
        <v>200000</v>
      </c>
      <c r="E1232" s="146" t="s">
        <v>2077</v>
      </c>
      <c r="F1232" s="146" t="s">
        <v>475</v>
      </c>
    </row>
    <row r="1233" spans="1:6" x14ac:dyDescent="0.2">
      <c r="A1233" s="146">
        <v>2014</v>
      </c>
      <c r="B1233" s="146" t="s">
        <v>1981</v>
      </c>
      <c r="C1233" s="146" t="s">
        <v>1984</v>
      </c>
      <c r="D1233" s="146">
        <v>8000</v>
      </c>
      <c r="E1233" s="146" t="s">
        <v>4628</v>
      </c>
      <c r="F1233" s="146" t="s">
        <v>475</v>
      </c>
    </row>
    <row r="1234" spans="1:6" x14ac:dyDescent="0.2">
      <c r="A1234" s="146">
        <v>2014</v>
      </c>
      <c r="B1234" s="146" t="s">
        <v>1981</v>
      </c>
      <c r="C1234" s="146" t="s">
        <v>1984</v>
      </c>
      <c r="D1234" s="146">
        <v>1000</v>
      </c>
      <c r="E1234" s="146" t="s">
        <v>4629</v>
      </c>
      <c r="F1234" s="146" t="s">
        <v>475</v>
      </c>
    </row>
    <row r="1235" spans="1:6" x14ac:dyDescent="0.2">
      <c r="A1235" s="146">
        <v>2014</v>
      </c>
      <c r="B1235" s="146" t="s">
        <v>1981</v>
      </c>
      <c r="C1235" s="146" t="s">
        <v>1984</v>
      </c>
      <c r="D1235" s="146">
        <v>32400</v>
      </c>
      <c r="E1235" s="146" t="s">
        <v>2146</v>
      </c>
      <c r="F1235" s="146" t="s">
        <v>475</v>
      </c>
    </row>
    <row r="1236" spans="1:6" x14ac:dyDescent="0.2">
      <c r="A1236" s="146">
        <v>2014</v>
      </c>
      <c r="B1236" s="146" t="s">
        <v>1981</v>
      </c>
      <c r="C1236" s="146" t="s">
        <v>1984</v>
      </c>
      <c r="D1236" s="146">
        <v>1035.98</v>
      </c>
      <c r="E1236" s="146" t="s">
        <v>4630</v>
      </c>
      <c r="F1236" s="146" t="s">
        <v>4072</v>
      </c>
    </row>
    <row r="1237" spans="1:6" x14ac:dyDescent="0.2">
      <c r="A1237" s="146">
        <v>2014</v>
      </c>
      <c r="B1237" s="146" t="s">
        <v>1981</v>
      </c>
      <c r="C1237" s="146" t="s">
        <v>1984</v>
      </c>
      <c r="D1237" s="146">
        <v>9000</v>
      </c>
      <c r="E1237" s="146" t="s">
        <v>2446</v>
      </c>
      <c r="F1237" s="146" t="s">
        <v>475</v>
      </c>
    </row>
    <row r="1238" spans="1:6" x14ac:dyDescent="0.2">
      <c r="A1238" s="146">
        <v>2014</v>
      </c>
      <c r="B1238" s="146" t="s">
        <v>1981</v>
      </c>
      <c r="C1238" s="146" t="s">
        <v>1984</v>
      </c>
      <c r="D1238" s="146">
        <v>25000</v>
      </c>
      <c r="E1238" s="146" t="s">
        <v>2156</v>
      </c>
      <c r="F1238" s="146" t="s">
        <v>475</v>
      </c>
    </row>
    <row r="1239" spans="1:6" x14ac:dyDescent="0.2">
      <c r="A1239" s="146">
        <v>2014</v>
      </c>
      <c r="B1239" s="146" t="s">
        <v>1981</v>
      </c>
      <c r="C1239" s="146" t="s">
        <v>1984</v>
      </c>
      <c r="D1239" s="146">
        <v>25000</v>
      </c>
      <c r="E1239" s="146" t="s">
        <v>4631</v>
      </c>
      <c r="F1239" s="146" t="s">
        <v>475</v>
      </c>
    </row>
    <row r="1240" spans="1:6" x14ac:dyDescent="0.2">
      <c r="A1240" s="146">
        <v>2014</v>
      </c>
      <c r="B1240" s="146" t="s">
        <v>1981</v>
      </c>
      <c r="C1240" s="146" t="s">
        <v>1982</v>
      </c>
      <c r="D1240" s="146">
        <v>388038.68</v>
      </c>
      <c r="E1240" s="146" t="s">
        <v>641</v>
      </c>
      <c r="F1240" s="146" t="s">
        <v>475</v>
      </c>
    </row>
    <row r="1241" spans="1:6" x14ac:dyDescent="0.2">
      <c r="A1241" s="146">
        <v>2014</v>
      </c>
      <c r="B1241" s="146" t="s">
        <v>1981</v>
      </c>
      <c r="C1241" s="146" t="s">
        <v>1982</v>
      </c>
      <c r="D1241" s="146">
        <v>32000</v>
      </c>
      <c r="E1241" s="146" t="s">
        <v>4632</v>
      </c>
      <c r="F1241" s="146" t="s">
        <v>475</v>
      </c>
    </row>
    <row r="1242" spans="1:6" x14ac:dyDescent="0.2">
      <c r="A1242" s="146">
        <v>2014</v>
      </c>
      <c r="B1242" s="146" t="s">
        <v>1981</v>
      </c>
      <c r="C1242" s="146" t="s">
        <v>1982</v>
      </c>
      <c r="D1242" s="146">
        <v>104000</v>
      </c>
      <c r="E1242" s="146" t="s">
        <v>2762</v>
      </c>
      <c r="F1242" s="146" t="s">
        <v>475</v>
      </c>
    </row>
    <row r="1243" spans="1:6" x14ac:dyDescent="0.2">
      <c r="A1243" s="146">
        <v>2014</v>
      </c>
      <c r="B1243" s="146" t="s">
        <v>1981</v>
      </c>
      <c r="C1243" s="146" t="s">
        <v>1982</v>
      </c>
      <c r="D1243" s="146">
        <v>14048</v>
      </c>
      <c r="E1243" s="146" t="s">
        <v>4633</v>
      </c>
      <c r="F1243" s="146" t="s">
        <v>475</v>
      </c>
    </row>
    <row r="1244" spans="1:6" x14ac:dyDescent="0.2">
      <c r="A1244" s="146">
        <v>2014</v>
      </c>
      <c r="B1244" s="146" t="s">
        <v>1981</v>
      </c>
      <c r="C1244" s="146" t="s">
        <v>1982</v>
      </c>
      <c r="D1244" s="146">
        <v>1404</v>
      </c>
      <c r="E1244" s="146" t="s">
        <v>4634</v>
      </c>
      <c r="F1244" s="146" t="s">
        <v>475</v>
      </c>
    </row>
    <row r="1245" spans="1:6" x14ac:dyDescent="0.2">
      <c r="A1245" s="146">
        <v>2014</v>
      </c>
      <c r="B1245" s="146" t="s">
        <v>1981</v>
      </c>
      <c r="C1245" s="146" t="s">
        <v>1982</v>
      </c>
      <c r="D1245" s="146">
        <v>34495.99</v>
      </c>
      <c r="E1245" s="146" t="s">
        <v>4635</v>
      </c>
      <c r="F1245" s="146" t="s">
        <v>475</v>
      </c>
    </row>
    <row r="1246" spans="1:6" x14ac:dyDescent="0.2">
      <c r="A1246" s="146">
        <v>2014</v>
      </c>
      <c r="B1246" s="146" t="s">
        <v>1981</v>
      </c>
      <c r="C1246" s="146" t="s">
        <v>1982</v>
      </c>
      <c r="D1246" s="146">
        <v>645</v>
      </c>
      <c r="E1246" s="146" t="s">
        <v>4636</v>
      </c>
      <c r="F1246" s="146" t="s">
        <v>4637</v>
      </c>
    </row>
    <row r="1247" spans="1:6" x14ac:dyDescent="0.2">
      <c r="A1247" s="146">
        <v>2014</v>
      </c>
      <c r="B1247" s="146" t="s">
        <v>1981</v>
      </c>
      <c r="C1247" s="146" t="s">
        <v>1982</v>
      </c>
      <c r="D1247" s="146">
        <v>3960</v>
      </c>
      <c r="E1247" s="146" t="s">
        <v>4638</v>
      </c>
      <c r="F1247" s="146" t="s">
        <v>475</v>
      </c>
    </row>
    <row r="1248" spans="1:6" x14ac:dyDescent="0.2">
      <c r="A1248" s="146">
        <v>2014</v>
      </c>
      <c r="B1248" s="146" t="s">
        <v>1981</v>
      </c>
      <c r="C1248" s="146" t="s">
        <v>1982</v>
      </c>
      <c r="D1248" s="146">
        <v>19061.830000000002</v>
      </c>
      <c r="E1248" s="146" t="s">
        <v>4639</v>
      </c>
      <c r="F1248" s="146" t="s">
        <v>475</v>
      </c>
    </row>
    <row r="1249" spans="1:6" x14ac:dyDescent="0.2">
      <c r="A1249" s="146">
        <v>2014</v>
      </c>
      <c r="B1249" s="146" t="s">
        <v>1981</v>
      </c>
      <c r="C1249" s="146" t="s">
        <v>1982</v>
      </c>
      <c r="D1249" s="146">
        <v>614400</v>
      </c>
      <c r="E1249" s="146" t="s">
        <v>2915</v>
      </c>
      <c r="F1249" s="146" t="s">
        <v>475</v>
      </c>
    </row>
    <row r="1250" spans="1:6" x14ac:dyDescent="0.2">
      <c r="A1250" s="146">
        <v>2014</v>
      </c>
      <c r="B1250" s="146" t="s">
        <v>1981</v>
      </c>
      <c r="C1250" s="146" t="s">
        <v>1982</v>
      </c>
      <c r="D1250" s="146">
        <v>162000</v>
      </c>
      <c r="E1250" s="146" t="s">
        <v>4640</v>
      </c>
      <c r="F1250" s="146" t="s">
        <v>475</v>
      </c>
    </row>
    <row r="1251" spans="1:6" x14ac:dyDescent="0.2">
      <c r="A1251" s="146">
        <v>2014</v>
      </c>
      <c r="B1251" s="146" t="s">
        <v>1981</v>
      </c>
      <c r="C1251" s="146" t="s">
        <v>1982</v>
      </c>
      <c r="D1251" s="146">
        <v>248</v>
      </c>
      <c r="E1251" s="146" t="s">
        <v>4641</v>
      </c>
      <c r="F1251" s="146" t="s">
        <v>4642</v>
      </c>
    </row>
    <row r="1252" spans="1:6" x14ac:dyDescent="0.2">
      <c r="A1252" s="146">
        <v>2014</v>
      </c>
      <c r="B1252" s="146" t="s">
        <v>1981</v>
      </c>
      <c r="C1252" s="146" t="s">
        <v>1982</v>
      </c>
      <c r="D1252" s="146">
        <v>157225</v>
      </c>
      <c r="E1252" s="146" t="s">
        <v>4643</v>
      </c>
      <c r="F1252" s="146" t="s">
        <v>4644</v>
      </c>
    </row>
    <row r="1253" spans="1:6" x14ac:dyDescent="0.2">
      <c r="A1253" s="146">
        <v>2014</v>
      </c>
      <c r="B1253" s="146" t="s">
        <v>1981</v>
      </c>
      <c r="C1253" s="146" t="s">
        <v>1982</v>
      </c>
      <c r="D1253" s="146">
        <v>180000</v>
      </c>
      <c r="E1253" s="146" t="s">
        <v>4645</v>
      </c>
      <c r="F1253" s="146" t="s">
        <v>475</v>
      </c>
    </row>
    <row r="1254" spans="1:6" x14ac:dyDescent="0.2">
      <c r="A1254" s="146">
        <v>2014</v>
      </c>
      <c r="B1254" s="146" t="s">
        <v>1981</v>
      </c>
      <c r="C1254" s="146" t="s">
        <v>1982</v>
      </c>
      <c r="D1254" s="146">
        <v>1120</v>
      </c>
      <c r="E1254" s="146" t="s">
        <v>4646</v>
      </c>
      <c r="F1254" s="146" t="s">
        <v>4647</v>
      </c>
    </row>
    <row r="1255" spans="1:6" x14ac:dyDescent="0.2">
      <c r="A1255" s="146">
        <v>2014</v>
      </c>
      <c r="B1255" s="146" t="s">
        <v>1981</v>
      </c>
      <c r="C1255" s="146" t="s">
        <v>1982</v>
      </c>
      <c r="D1255" s="146">
        <v>4959</v>
      </c>
      <c r="E1255" s="146" t="s">
        <v>4648</v>
      </c>
      <c r="F1255" s="146" t="s">
        <v>4649</v>
      </c>
    </row>
    <row r="1256" spans="1:6" x14ac:dyDescent="0.2">
      <c r="A1256" s="146">
        <v>2014</v>
      </c>
      <c r="B1256" s="146" t="s">
        <v>1981</v>
      </c>
      <c r="C1256" s="146" t="s">
        <v>1982</v>
      </c>
      <c r="D1256" s="146">
        <v>2156</v>
      </c>
      <c r="E1256" s="146" t="s">
        <v>4650</v>
      </c>
      <c r="F1256" s="146" t="s">
        <v>4651</v>
      </c>
    </row>
    <row r="1257" spans="1:6" x14ac:dyDescent="0.2">
      <c r="A1257" s="146">
        <v>2014</v>
      </c>
      <c r="B1257" s="146" t="s">
        <v>1981</v>
      </c>
      <c r="C1257" s="146" t="s">
        <v>1982</v>
      </c>
      <c r="D1257" s="146">
        <v>48</v>
      </c>
      <c r="E1257" s="146" t="s">
        <v>4652</v>
      </c>
      <c r="F1257" s="146" t="s">
        <v>4653</v>
      </c>
    </row>
    <row r="1258" spans="1:6" x14ac:dyDescent="0.2">
      <c r="A1258" s="146">
        <v>2014</v>
      </c>
      <c r="B1258" s="146" t="s">
        <v>1981</v>
      </c>
      <c r="C1258" s="146" t="s">
        <v>1982</v>
      </c>
      <c r="D1258" s="146">
        <v>1050</v>
      </c>
      <c r="E1258" s="146" t="s">
        <v>4654</v>
      </c>
      <c r="F1258" s="146" t="s">
        <v>475</v>
      </c>
    </row>
    <row r="1259" spans="1:6" x14ac:dyDescent="0.2">
      <c r="A1259" s="146">
        <v>2014</v>
      </c>
      <c r="B1259" s="146" t="s">
        <v>1981</v>
      </c>
      <c r="C1259" s="146" t="s">
        <v>1982</v>
      </c>
      <c r="D1259" s="146">
        <v>430000</v>
      </c>
      <c r="E1259" s="146" t="s">
        <v>2916</v>
      </c>
      <c r="F1259" s="146" t="s">
        <v>475</v>
      </c>
    </row>
    <row r="1260" spans="1:6" x14ac:dyDescent="0.2">
      <c r="A1260" s="146">
        <v>2014</v>
      </c>
      <c r="B1260" s="146" t="s">
        <v>1981</v>
      </c>
      <c r="C1260" s="146" t="s">
        <v>1982</v>
      </c>
      <c r="D1260" s="146">
        <v>10000</v>
      </c>
      <c r="E1260" s="146" t="s">
        <v>4655</v>
      </c>
      <c r="F1260" s="146" t="s">
        <v>475</v>
      </c>
    </row>
    <row r="1261" spans="1:6" x14ac:dyDescent="0.2">
      <c r="A1261" s="146">
        <v>2014</v>
      </c>
      <c r="B1261" s="146" t="s">
        <v>1981</v>
      </c>
      <c r="C1261" s="146" t="s">
        <v>1982</v>
      </c>
      <c r="D1261" s="146">
        <v>602</v>
      </c>
      <c r="E1261" s="146" t="s">
        <v>4656</v>
      </c>
      <c r="F1261" s="146" t="s">
        <v>4657</v>
      </c>
    </row>
    <row r="1262" spans="1:6" x14ac:dyDescent="0.2">
      <c r="A1262" s="146">
        <v>2014</v>
      </c>
      <c r="B1262" s="146" t="s">
        <v>1981</v>
      </c>
      <c r="C1262" s="146" t="s">
        <v>1982</v>
      </c>
      <c r="D1262" s="146">
        <v>43</v>
      </c>
      <c r="E1262" s="146" t="s">
        <v>4658</v>
      </c>
      <c r="F1262" s="146" t="s">
        <v>4637</v>
      </c>
    </row>
    <row r="1263" spans="1:6" x14ac:dyDescent="0.2">
      <c r="A1263" s="146">
        <v>2014</v>
      </c>
      <c r="B1263" s="146" t="s">
        <v>1981</v>
      </c>
      <c r="C1263" s="146" t="s">
        <v>1982</v>
      </c>
      <c r="D1263" s="146">
        <v>121874.01</v>
      </c>
      <c r="E1263" s="146" t="s">
        <v>4659</v>
      </c>
      <c r="F1263" s="146" t="s">
        <v>475</v>
      </c>
    </row>
    <row r="1264" spans="1:6" x14ac:dyDescent="0.2">
      <c r="A1264" s="146">
        <v>2014</v>
      </c>
      <c r="B1264" s="146" t="s">
        <v>1981</v>
      </c>
      <c r="C1264" s="146" t="s">
        <v>1982</v>
      </c>
      <c r="D1264" s="146">
        <v>1120</v>
      </c>
      <c r="E1264" s="146" t="s">
        <v>4660</v>
      </c>
      <c r="F1264" s="146" t="s">
        <v>4647</v>
      </c>
    </row>
    <row r="1265" spans="1:6" x14ac:dyDescent="0.2">
      <c r="A1265" s="146">
        <v>2014</v>
      </c>
      <c r="B1265" s="146" t="s">
        <v>1981</v>
      </c>
      <c r="C1265" s="146" t="s">
        <v>1982</v>
      </c>
      <c r="D1265" s="146">
        <v>22432.31</v>
      </c>
      <c r="E1265" s="146" t="s">
        <v>4661</v>
      </c>
      <c r="F1265" s="146" t="s">
        <v>475</v>
      </c>
    </row>
    <row r="1266" spans="1:6" x14ac:dyDescent="0.2">
      <c r="A1266" s="146">
        <v>2014</v>
      </c>
      <c r="B1266" s="146" t="s">
        <v>1981</v>
      </c>
      <c r="C1266" s="146" t="s">
        <v>1982</v>
      </c>
      <c r="D1266" s="146">
        <v>1141288.29</v>
      </c>
      <c r="E1266" s="146" t="s">
        <v>738</v>
      </c>
      <c r="F1266" s="146" t="s">
        <v>475</v>
      </c>
    </row>
    <row r="1267" spans="1:6" x14ac:dyDescent="0.2">
      <c r="A1267" s="146">
        <v>2014</v>
      </c>
      <c r="B1267" s="146" t="s">
        <v>1981</v>
      </c>
      <c r="C1267" s="146" t="s">
        <v>1982</v>
      </c>
      <c r="D1267" s="146">
        <v>320</v>
      </c>
      <c r="E1267" s="146" t="s">
        <v>4662</v>
      </c>
      <c r="F1267" s="146" t="s">
        <v>3932</v>
      </c>
    </row>
    <row r="1268" spans="1:6" x14ac:dyDescent="0.2">
      <c r="A1268" s="146">
        <v>2014</v>
      </c>
      <c r="B1268" s="146" t="s">
        <v>1981</v>
      </c>
      <c r="C1268" s="146" t="s">
        <v>1982</v>
      </c>
      <c r="D1268" s="146">
        <v>3499000</v>
      </c>
      <c r="E1268" s="146" t="s">
        <v>1986</v>
      </c>
      <c r="F1268" s="146" t="s">
        <v>475</v>
      </c>
    </row>
    <row r="1269" spans="1:6" x14ac:dyDescent="0.2">
      <c r="A1269" s="146">
        <v>2014</v>
      </c>
      <c r="B1269" s="146" t="s">
        <v>1981</v>
      </c>
      <c r="C1269" s="146" t="s">
        <v>1982</v>
      </c>
      <c r="D1269" s="146">
        <v>15000</v>
      </c>
      <c r="E1269" s="146" t="s">
        <v>4663</v>
      </c>
      <c r="F1269" s="146" t="s">
        <v>475</v>
      </c>
    </row>
    <row r="1270" spans="1:6" x14ac:dyDescent="0.2">
      <c r="A1270" s="146">
        <v>2014</v>
      </c>
      <c r="B1270" s="146" t="s">
        <v>1981</v>
      </c>
      <c r="C1270" s="146" t="s">
        <v>1982</v>
      </c>
      <c r="D1270" s="146">
        <v>9279</v>
      </c>
      <c r="E1270" s="146" t="s">
        <v>4664</v>
      </c>
      <c r="F1270" s="146" t="s">
        <v>475</v>
      </c>
    </row>
    <row r="1271" spans="1:6" x14ac:dyDescent="0.2">
      <c r="A1271" s="146">
        <v>2014</v>
      </c>
      <c r="B1271" s="146" t="s">
        <v>1981</v>
      </c>
      <c r="C1271" s="146" t="s">
        <v>1982</v>
      </c>
      <c r="D1271" s="146">
        <v>774</v>
      </c>
      <c r="E1271" s="146" t="s">
        <v>4665</v>
      </c>
      <c r="F1271" s="146" t="s">
        <v>4637</v>
      </c>
    </row>
    <row r="1272" spans="1:6" x14ac:dyDescent="0.2">
      <c r="A1272" s="146">
        <v>2014</v>
      </c>
      <c r="B1272" s="146" t="s">
        <v>1981</v>
      </c>
      <c r="C1272" s="146" t="s">
        <v>1982</v>
      </c>
      <c r="D1272" s="146">
        <v>704</v>
      </c>
      <c r="E1272" s="146" t="s">
        <v>4666</v>
      </c>
      <c r="F1272" s="146" t="s">
        <v>4042</v>
      </c>
    </row>
    <row r="1273" spans="1:6" x14ac:dyDescent="0.2">
      <c r="A1273" s="146">
        <v>2014</v>
      </c>
      <c r="B1273" s="146" t="s">
        <v>1981</v>
      </c>
      <c r="C1273" s="146" t="s">
        <v>1982</v>
      </c>
      <c r="D1273" s="146">
        <v>544</v>
      </c>
      <c r="E1273" s="146" t="s">
        <v>4667</v>
      </c>
      <c r="F1273" s="146" t="s">
        <v>4042</v>
      </c>
    </row>
    <row r="1274" spans="1:6" x14ac:dyDescent="0.2">
      <c r="A1274" s="146">
        <v>2014</v>
      </c>
      <c r="B1274" s="146" t="s">
        <v>1981</v>
      </c>
      <c r="C1274" s="146" t="s">
        <v>1982</v>
      </c>
      <c r="D1274" s="146">
        <v>118</v>
      </c>
      <c r="E1274" s="146" t="s">
        <v>4668</v>
      </c>
      <c r="F1274" s="146" t="s">
        <v>4649</v>
      </c>
    </row>
    <row r="1275" spans="1:6" x14ac:dyDescent="0.2">
      <c r="A1275" s="146">
        <v>2014</v>
      </c>
      <c r="B1275" s="146" t="s">
        <v>1981</v>
      </c>
      <c r="C1275" s="146" t="s">
        <v>1982</v>
      </c>
      <c r="D1275" s="146">
        <v>31324.04</v>
      </c>
      <c r="E1275" s="146" t="s">
        <v>2867</v>
      </c>
      <c r="F1275" s="146" t="s">
        <v>475</v>
      </c>
    </row>
    <row r="1276" spans="1:6" x14ac:dyDescent="0.2">
      <c r="A1276" s="146">
        <v>2014</v>
      </c>
      <c r="B1276" s="146" t="s">
        <v>1981</v>
      </c>
      <c r="C1276" s="146" t="s">
        <v>1982</v>
      </c>
      <c r="D1276" s="146">
        <v>13500</v>
      </c>
      <c r="E1276" s="146" t="s">
        <v>4669</v>
      </c>
      <c r="F1276" s="146" t="s">
        <v>475</v>
      </c>
    </row>
    <row r="1277" spans="1:6" x14ac:dyDescent="0.2">
      <c r="A1277" s="146">
        <v>2014</v>
      </c>
      <c r="B1277" s="146" t="s">
        <v>1981</v>
      </c>
      <c r="C1277" s="146" t="s">
        <v>1982</v>
      </c>
      <c r="D1277" s="146">
        <v>2655</v>
      </c>
      <c r="E1277" s="146" t="s">
        <v>4670</v>
      </c>
      <c r="F1277" s="146" t="s">
        <v>4671</v>
      </c>
    </row>
    <row r="1278" spans="1:6" x14ac:dyDescent="0.2">
      <c r="A1278" s="146">
        <v>2014</v>
      </c>
      <c r="B1278" s="146" t="s">
        <v>1981</v>
      </c>
      <c r="C1278" s="146" t="s">
        <v>1982</v>
      </c>
      <c r="D1278" s="146">
        <v>946</v>
      </c>
      <c r="E1278" s="146" t="s">
        <v>4672</v>
      </c>
      <c r="F1278" s="146" t="s">
        <v>3907</v>
      </c>
    </row>
    <row r="1279" spans="1:6" x14ac:dyDescent="0.2">
      <c r="A1279" s="146">
        <v>2014</v>
      </c>
      <c r="B1279" s="146" t="s">
        <v>1981</v>
      </c>
      <c r="C1279" s="146" t="s">
        <v>1982</v>
      </c>
      <c r="D1279" s="146">
        <v>25084.799999999999</v>
      </c>
      <c r="E1279" s="146" t="s">
        <v>4673</v>
      </c>
      <c r="F1279" s="146" t="s">
        <v>475</v>
      </c>
    </row>
    <row r="1280" spans="1:6" x14ac:dyDescent="0.2">
      <c r="A1280" s="146">
        <v>2014</v>
      </c>
      <c r="B1280" s="146" t="s">
        <v>1981</v>
      </c>
      <c r="C1280" s="146" t="s">
        <v>1982</v>
      </c>
      <c r="D1280" s="146">
        <v>34768</v>
      </c>
      <c r="E1280" s="146" t="s">
        <v>4674</v>
      </c>
      <c r="F1280" s="146" t="s">
        <v>475</v>
      </c>
    </row>
    <row r="1281" spans="1:6" x14ac:dyDescent="0.2">
      <c r="A1281" s="146">
        <v>2014</v>
      </c>
      <c r="B1281" s="146" t="s">
        <v>1981</v>
      </c>
      <c r="C1281" s="146" t="s">
        <v>1982</v>
      </c>
      <c r="D1281" s="146">
        <v>799126.24</v>
      </c>
      <c r="E1281" s="146" t="s">
        <v>2018</v>
      </c>
      <c r="F1281" s="146" t="s">
        <v>475</v>
      </c>
    </row>
    <row r="1282" spans="1:6" x14ac:dyDescent="0.2">
      <c r="A1282" s="146">
        <v>2014</v>
      </c>
      <c r="B1282" s="146" t="s">
        <v>1981</v>
      </c>
      <c r="C1282" s="146" t="s">
        <v>1982</v>
      </c>
      <c r="D1282" s="146">
        <v>53302.53</v>
      </c>
      <c r="E1282" s="146" t="s">
        <v>2047</v>
      </c>
      <c r="F1282" s="146" t="s">
        <v>475</v>
      </c>
    </row>
    <row r="1283" spans="1:6" x14ac:dyDescent="0.2">
      <c r="A1283" s="146">
        <v>2014</v>
      </c>
      <c r="B1283" s="146" t="s">
        <v>1981</v>
      </c>
      <c r="C1283" s="146" t="s">
        <v>1982</v>
      </c>
      <c r="D1283" s="146">
        <v>37433.93</v>
      </c>
      <c r="E1283" s="146" t="s">
        <v>1257</v>
      </c>
      <c r="F1283" s="146" t="s">
        <v>475</v>
      </c>
    </row>
    <row r="1284" spans="1:6" x14ac:dyDescent="0.2">
      <c r="A1284" s="146">
        <v>2014</v>
      </c>
      <c r="B1284" s="146" t="s">
        <v>1981</v>
      </c>
      <c r="C1284" s="146" t="s">
        <v>1982</v>
      </c>
      <c r="D1284" s="146">
        <v>1500000</v>
      </c>
      <c r="E1284" s="146" t="s">
        <v>1996</v>
      </c>
      <c r="F1284" s="146" t="s">
        <v>475</v>
      </c>
    </row>
    <row r="1285" spans="1:6" x14ac:dyDescent="0.2">
      <c r="A1285" s="146">
        <v>2014</v>
      </c>
      <c r="B1285" s="146" t="s">
        <v>1981</v>
      </c>
      <c r="C1285" s="146" t="s">
        <v>1982</v>
      </c>
      <c r="D1285" s="146">
        <v>36040.129999999997</v>
      </c>
      <c r="E1285" s="146" t="s">
        <v>4675</v>
      </c>
      <c r="F1285" s="146" t="s">
        <v>475</v>
      </c>
    </row>
    <row r="1286" spans="1:6" x14ac:dyDescent="0.2">
      <c r="A1286" s="146">
        <v>2014</v>
      </c>
      <c r="B1286" s="146" t="s">
        <v>1981</v>
      </c>
      <c r="C1286" s="146" t="s">
        <v>1982</v>
      </c>
      <c r="D1286" s="146">
        <v>20550</v>
      </c>
      <c r="E1286" s="146" t="s">
        <v>4676</v>
      </c>
      <c r="F1286" s="146" t="s">
        <v>475</v>
      </c>
    </row>
    <row r="1287" spans="1:6" x14ac:dyDescent="0.2">
      <c r="A1287" s="146">
        <v>2014</v>
      </c>
      <c r="B1287" s="146" t="s">
        <v>1981</v>
      </c>
      <c r="C1287" s="146" t="s">
        <v>1982</v>
      </c>
      <c r="D1287" s="146">
        <v>7319.75</v>
      </c>
      <c r="E1287" s="146" t="s">
        <v>4677</v>
      </c>
      <c r="F1287" s="146" t="s">
        <v>475</v>
      </c>
    </row>
    <row r="1288" spans="1:6" x14ac:dyDescent="0.2">
      <c r="A1288" s="146">
        <v>2014</v>
      </c>
      <c r="B1288" s="146" t="s">
        <v>1981</v>
      </c>
      <c r="C1288" s="146" t="s">
        <v>1982</v>
      </c>
      <c r="D1288" s="146">
        <v>480</v>
      </c>
      <c r="E1288" s="146" t="s">
        <v>4678</v>
      </c>
      <c r="F1288" s="146" t="s">
        <v>4042</v>
      </c>
    </row>
    <row r="1289" spans="1:6" x14ac:dyDescent="0.2">
      <c r="A1289" s="146">
        <v>2014</v>
      </c>
      <c r="B1289" s="146" t="s">
        <v>1981</v>
      </c>
      <c r="C1289" s="146" t="s">
        <v>1982</v>
      </c>
      <c r="D1289" s="146">
        <v>1000</v>
      </c>
      <c r="E1289" s="146" t="s">
        <v>4679</v>
      </c>
      <c r="F1289" s="146" t="s">
        <v>4680</v>
      </c>
    </row>
    <row r="1290" spans="1:6" x14ac:dyDescent="0.2">
      <c r="A1290" s="146">
        <v>2014</v>
      </c>
      <c r="B1290" s="146" t="s">
        <v>1981</v>
      </c>
      <c r="C1290" s="146" t="s">
        <v>1982</v>
      </c>
      <c r="D1290" s="146">
        <v>43</v>
      </c>
      <c r="E1290" s="146" t="s">
        <v>4681</v>
      </c>
      <c r="F1290" s="146" t="s">
        <v>4637</v>
      </c>
    </row>
    <row r="1291" spans="1:6" x14ac:dyDescent="0.2">
      <c r="A1291" s="146">
        <v>2014</v>
      </c>
      <c r="B1291" s="146" t="s">
        <v>1981</v>
      </c>
      <c r="C1291" s="146" t="s">
        <v>1982</v>
      </c>
      <c r="D1291" s="146">
        <v>3020673</v>
      </c>
      <c r="E1291" s="146" t="s">
        <v>1270</v>
      </c>
      <c r="F1291" s="146" t="s">
        <v>475</v>
      </c>
    </row>
    <row r="1292" spans="1:6" x14ac:dyDescent="0.2">
      <c r="A1292" s="146">
        <v>2014</v>
      </c>
      <c r="B1292" s="146" t="s">
        <v>1981</v>
      </c>
      <c r="C1292" s="146" t="s">
        <v>1982</v>
      </c>
      <c r="D1292" s="146">
        <v>164</v>
      </c>
      <c r="E1292" s="146" t="s">
        <v>4682</v>
      </c>
      <c r="F1292" s="146" t="s">
        <v>4683</v>
      </c>
    </row>
    <row r="1293" spans="1:6" x14ac:dyDescent="0.2">
      <c r="A1293" s="146">
        <v>2014</v>
      </c>
      <c r="B1293" s="146" t="s">
        <v>1981</v>
      </c>
      <c r="C1293" s="146" t="s">
        <v>1982</v>
      </c>
      <c r="D1293" s="146">
        <v>1152</v>
      </c>
      <c r="E1293" s="146" t="s">
        <v>4684</v>
      </c>
      <c r="F1293" s="146" t="s">
        <v>4685</v>
      </c>
    </row>
    <row r="1294" spans="1:6" x14ac:dyDescent="0.2">
      <c r="A1294" s="146">
        <v>2014</v>
      </c>
      <c r="B1294" s="146" t="s">
        <v>1981</v>
      </c>
      <c r="C1294" s="146" t="s">
        <v>1982</v>
      </c>
      <c r="D1294" s="146">
        <v>645</v>
      </c>
      <c r="E1294" s="146" t="s">
        <v>4686</v>
      </c>
      <c r="F1294" s="146" t="s">
        <v>4637</v>
      </c>
    </row>
    <row r="1295" spans="1:6" x14ac:dyDescent="0.2">
      <c r="A1295" s="146">
        <v>2014</v>
      </c>
      <c r="B1295" s="146" t="s">
        <v>1981</v>
      </c>
      <c r="C1295" s="146" t="s">
        <v>1982</v>
      </c>
      <c r="D1295" s="146">
        <v>3658</v>
      </c>
      <c r="E1295" s="146" t="s">
        <v>4687</v>
      </c>
      <c r="F1295" s="146" t="s">
        <v>4649</v>
      </c>
    </row>
    <row r="1296" spans="1:6" x14ac:dyDescent="0.2">
      <c r="A1296" s="146">
        <v>2014</v>
      </c>
      <c r="B1296" s="146" t="s">
        <v>1981</v>
      </c>
      <c r="C1296" s="146" t="s">
        <v>1982</v>
      </c>
      <c r="D1296" s="146">
        <v>32</v>
      </c>
      <c r="E1296" s="146" t="s">
        <v>4688</v>
      </c>
      <c r="F1296" s="146" t="s">
        <v>4042</v>
      </c>
    </row>
    <row r="1297" spans="1:6" x14ac:dyDescent="0.2">
      <c r="A1297" s="146">
        <v>2014</v>
      </c>
      <c r="B1297" s="146" t="s">
        <v>1981</v>
      </c>
      <c r="C1297" s="146" t="s">
        <v>1982</v>
      </c>
      <c r="D1297" s="146">
        <v>2142</v>
      </c>
      <c r="E1297" s="146" t="s">
        <v>4689</v>
      </c>
      <c r="F1297" s="146" t="s">
        <v>4690</v>
      </c>
    </row>
    <row r="1298" spans="1:6" x14ac:dyDescent="0.2">
      <c r="A1298" s="146">
        <v>2014</v>
      </c>
      <c r="B1298" s="146" t="s">
        <v>1981</v>
      </c>
      <c r="C1298" s="146" t="s">
        <v>1982</v>
      </c>
      <c r="D1298" s="146">
        <v>1290</v>
      </c>
      <c r="E1298" s="146" t="s">
        <v>4691</v>
      </c>
      <c r="F1298" s="146" t="s">
        <v>3907</v>
      </c>
    </row>
    <row r="1299" spans="1:6" x14ac:dyDescent="0.2">
      <c r="A1299" s="146">
        <v>2014</v>
      </c>
      <c r="B1299" s="146" t="s">
        <v>1981</v>
      </c>
      <c r="C1299" s="146" t="s">
        <v>1982</v>
      </c>
      <c r="D1299" s="146">
        <v>64</v>
      </c>
      <c r="E1299" s="146" t="s">
        <v>4692</v>
      </c>
      <c r="F1299" s="146" t="s">
        <v>4685</v>
      </c>
    </row>
    <row r="1300" spans="1:6" x14ac:dyDescent="0.2">
      <c r="A1300" s="146">
        <v>2014</v>
      </c>
      <c r="B1300" s="146" t="s">
        <v>1981</v>
      </c>
      <c r="C1300" s="146" t="s">
        <v>1982</v>
      </c>
      <c r="D1300" s="146">
        <v>832</v>
      </c>
      <c r="E1300" s="146" t="s">
        <v>4693</v>
      </c>
      <c r="F1300" s="146" t="s">
        <v>4694</v>
      </c>
    </row>
    <row r="1301" spans="1:6" x14ac:dyDescent="0.2">
      <c r="A1301" s="146">
        <v>2014</v>
      </c>
      <c r="B1301" s="146" t="s">
        <v>1981</v>
      </c>
      <c r="C1301" s="146" t="s">
        <v>1982</v>
      </c>
      <c r="D1301" s="146">
        <v>16</v>
      </c>
      <c r="E1301" s="146" t="s">
        <v>4695</v>
      </c>
      <c r="F1301" s="146" t="s">
        <v>3932</v>
      </c>
    </row>
    <row r="1302" spans="1:6" x14ac:dyDescent="0.2">
      <c r="A1302" s="146">
        <v>2014</v>
      </c>
      <c r="B1302" s="146" t="s">
        <v>1981</v>
      </c>
      <c r="C1302" s="146" t="s">
        <v>1982</v>
      </c>
      <c r="D1302" s="146">
        <v>1856</v>
      </c>
      <c r="E1302" s="146" t="s">
        <v>4696</v>
      </c>
      <c r="F1302" s="146" t="s">
        <v>4697</v>
      </c>
    </row>
    <row r="1303" spans="1:6" x14ac:dyDescent="0.2">
      <c r="A1303" s="146">
        <v>2014</v>
      </c>
      <c r="B1303" s="146" t="s">
        <v>1981</v>
      </c>
      <c r="C1303" s="146" t="s">
        <v>1982</v>
      </c>
      <c r="D1303" s="146">
        <v>4783.3599999999997</v>
      </c>
      <c r="E1303" s="146" t="s">
        <v>4698</v>
      </c>
      <c r="F1303" s="146" t="s">
        <v>475</v>
      </c>
    </row>
    <row r="1304" spans="1:6" x14ac:dyDescent="0.2">
      <c r="A1304" s="146">
        <v>2014</v>
      </c>
      <c r="B1304" s="146" t="s">
        <v>1981</v>
      </c>
      <c r="C1304" s="146" t="s">
        <v>1982</v>
      </c>
      <c r="D1304" s="146">
        <v>64500</v>
      </c>
      <c r="E1304" s="146" t="s">
        <v>4699</v>
      </c>
      <c r="F1304" s="146" t="s">
        <v>475</v>
      </c>
    </row>
    <row r="1305" spans="1:6" x14ac:dyDescent="0.2">
      <c r="A1305" s="146">
        <v>2014</v>
      </c>
      <c r="B1305" s="146" t="s">
        <v>1981</v>
      </c>
      <c r="C1305" s="146" t="s">
        <v>1982</v>
      </c>
      <c r="D1305" s="146">
        <v>435000</v>
      </c>
      <c r="E1305" s="146" t="s">
        <v>2130</v>
      </c>
      <c r="F1305" s="146" t="s">
        <v>475</v>
      </c>
    </row>
    <row r="1306" spans="1:6" x14ac:dyDescent="0.2">
      <c r="A1306" s="146">
        <v>2014</v>
      </c>
      <c r="B1306" s="146" t="s">
        <v>1981</v>
      </c>
      <c r="C1306" s="146" t="s">
        <v>1982</v>
      </c>
      <c r="D1306" s="146">
        <v>84000</v>
      </c>
      <c r="E1306" s="146" t="s">
        <v>4700</v>
      </c>
      <c r="F1306" s="146" t="s">
        <v>475</v>
      </c>
    </row>
    <row r="1307" spans="1:6" x14ac:dyDescent="0.2">
      <c r="A1307" s="146">
        <v>2014</v>
      </c>
      <c r="B1307" s="146" t="s">
        <v>1981</v>
      </c>
      <c r="C1307" s="146" t="s">
        <v>1982</v>
      </c>
      <c r="D1307" s="146">
        <v>65.31</v>
      </c>
      <c r="E1307" s="146" t="s">
        <v>4701</v>
      </c>
      <c r="F1307" s="146" t="s">
        <v>475</v>
      </c>
    </row>
    <row r="1308" spans="1:6" x14ac:dyDescent="0.2">
      <c r="A1308" s="146">
        <v>2014</v>
      </c>
      <c r="B1308" s="146" t="s">
        <v>1981</v>
      </c>
      <c r="C1308" s="146" t="s">
        <v>1982</v>
      </c>
      <c r="D1308" s="146">
        <v>903.32</v>
      </c>
      <c r="E1308" s="146" t="s">
        <v>4702</v>
      </c>
      <c r="F1308" s="146" t="s">
        <v>475</v>
      </c>
    </row>
    <row r="1309" spans="1:6" x14ac:dyDescent="0.2">
      <c r="A1309" s="146">
        <v>2014</v>
      </c>
      <c r="B1309" s="146" t="s">
        <v>1981</v>
      </c>
      <c r="C1309" s="146" t="s">
        <v>1982</v>
      </c>
      <c r="D1309" s="146">
        <v>55877</v>
      </c>
      <c r="E1309" s="146" t="s">
        <v>4703</v>
      </c>
      <c r="F1309" s="146" t="s">
        <v>475</v>
      </c>
    </row>
    <row r="1310" spans="1:6" x14ac:dyDescent="0.2">
      <c r="A1310" s="146">
        <v>2014</v>
      </c>
      <c r="B1310" s="146" t="s">
        <v>1981</v>
      </c>
      <c r="C1310" s="146" t="s">
        <v>1982</v>
      </c>
      <c r="D1310" s="146">
        <v>5264.78</v>
      </c>
      <c r="E1310" s="146" t="s">
        <v>4704</v>
      </c>
      <c r="F1310" s="146" t="s">
        <v>475</v>
      </c>
    </row>
    <row r="1311" spans="1:6" x14ac:dyDescent="0.2">
      <c r="A1311" s="146">
        <v>2014</v>
      </c>
      <c r="B1311" s="146" t="s">
        <v>1981</v>
      </c>
      <c r="C1311" s="146" t="s">
        <v>1982</v>
      </c>
      <c r="D1311" s="146">
        <v>1267.21</v>
      </c>
      <c r="E1311" s="146" t="s">
        <v>4705</v>
      </c>
      <c r="F1311" s="146" t="s">
        <v>475</v>
      </c>
    </row>
    <row r="1312" spans="1:6" x14ac:dyDescent="0.2">
      <c r="A1312" s="146">
        <v>2014</v>
      </c>
      <c r="B1312" s="146" t="s">
        <v>1981</v>
      </c>
      <c r="C1312" s="146" t="s">
        <v>1982</v>
      </c>
      <c r="D1312" s="146">
        <v>3933.32</v>
      </c>
      <c r="E1312" s="146" t="s">
        <v>4706</v>
      </c>
      <c r="F1312" s="146" t="s">
        <v>475</v>
      </c>
    </row>
    <row r="1313" spans="1:6" x14ac:dyDescent="0.2">
      <c r="A1313" s="146">
        <v>2014</v>
      </c>
      <c r="B1313" s="146" t="s">
        <v>1981</v>
      </c>
      <c r="C1313" s="146" t="s">
        <v>1982</v>
      </c>
      <c r="D1313" s="146">
        <v>1174.05</v>
      </c>
      <c r="E1313" s="146" t="s">
        <v>4707</v>
      </c>
      <c r="F1313" s="146" t="s">
        <v>475</v>
      </c>
    </row>
    <row r="1314" spans="1:6" x14ac:dyDescent="0.2">
      <c r="A1314" s="146">
        <v>2014</v>
      </c>
      <c r="B1314" s="146" t="s">
        <v>1981</v>
      </c>
      <c r="C1314" s="146" t="s">
        <v>1982</v>
      </c>
      <c r="D1314" s="146">
        <v>8021.64</v>
      </c>
      <c r="E1314" s="146" t="s">
        <v>4708</v>
      </c>
      <c r="F1314" s="146" t="s">
        <v>475</v>
      </c>
    </row>
    <row r="1315" spans="1:6" x14ac:dyDescent="0.2">
      <c r="A1315" s="146">
        <v>2014</v>
      </c>
      <c r="B1315" s="146" t="s">
        <v>1981</v>
      </c>
      <c r="C1315" s="146" t="s">
        <v>1982</v>
      </c>
      <c r="D1315" s="146">
        <v>42965.63</v>
      </c>
      <c r="E1315" s="146" t="s">
        <v>4709</v>
      </c>
      <c r="F1315" s="146" t="s">
        <v>475</v>
      </c>
    </row>
    <row r="1316" spans="1:6" x14ac:dyDescent="0.2">
      <c r="A1316" s="146">
        <v>2014</v>
      </c>
      <c r="B1316" s="146" t="s">
        <v>1981</v>
      </c>
      <c r="C1316" s="146" t="s">
        <v>1982</v>
      </c>
      <c r="D1316" s="146">
        <v>59</v>
      </c>
      <c r="E1316" s="146" t="s">
        <v>4710</v>
      </c>
      <c r="F1316" s="146" t="s">
        <v>4221</v>
      </c>
    </row>
    <row r="1317" spans="1:6" x14ac:dyDescent="0.2">
      <c r="A1317" s="146">
        <v>2014</v>
      </c>
      <c r="B1317" s="146" t="s">
        <v>1981</v>
      </c>
      <c r="C1317" s="146" t="s">
        <v>1982</v>
      </c>
      <c r="D1317" s="146">
        <v>16405.990000000002</v>
      </c>
      <c r="E1317" s="146" t="s">
        <v>4711</v>
      </c>
      <c r="F1317" s="146" t="s">
        <v>475</v>
      </c>
    </row>
    <row r="1318" spans="1:6" x14ac:dyDescent="0.2">
      <c r="A1318" s="146">
        <v>2014</v>
      </c>
      <c r="B1318" s="146" t="s">
        <v>1981</v>
      </c>
      <c r="C1318" s="146" t="s">
        <v>1982</v>
      </c>
      <c r="D1318" s="146">
        <v>604</v>
      </c>
      <c r="E1318" s="146" t="s">
        <v>4712</v>
      </c>
      <c r="F1318" s="146" t="s">
        <v>3926</v>
      </c>
    </row>
    <row r="1319" spans="1:6" x14ac:dyDescent="0.2">
      <c r="A1319" s="146">
        <v>2014</v>
      </c>
      <c r="B1319" s="146" t="s">
        <v>1981</v>
      </c>
      <c r="C1319" s="146" t="s">
        <v>1982</v>
      </c>
      <c r="D1319" s="146">
        <v>1803.22</v>
      </c>
      <c r="E1319" s="146" t="s">
        <v>4713</v>
      </c>
      <c r="F1319" s="146" t="s">
        <v>475</v>
      </c>
    </row>
    <row r="1320" spans="1:6" x14ac:dyDescent="0.2">
      <c r="A1320" s="146">
        <v>2014</v>
      </c>
      <c r="B1320" s="146" t="s">
        <v>1981</v>
      </c>
      <c r="C1320" s="146" t="s">
        <v>1982</v>
      </c>
      <c r="D1320" s="146">
        <v>1376</v>
      </c>
      <c r="E1320" s="146" t="s">
        <v>4714</v>
      </c>
      <c r="F1320" s="146" t="s">
        <v>3907</v>
      </c>
    </row>
    <row r="1321" spans="1:6" x14ac:dyDescent="0.2">
      <c r="A1321" s="146">
        <v>2014</v>
      </c>
      <c r="B1321" s="146" t="s">
        <v>1981</v>
      </c>
      <c r="C1321" s="146" t="s">
        <v>1982</v>
      </c>
      <c r="D1321" s="146">
        <v>24</v>
      </c>
      <c r="E1321" s="146" t="s">
        <v>4715</v>
      </c>
      <c r="F1321" s="146" t="s">
        <v>4716</v>
      </c>
    </row>
    <row r="1322" spans="1:6" x14ac:dyDescent="0.2">
      <c r="A1322" s="146">
        <v>2014</v>
      </c>
      <c r="B1322" s="146" t="s">
        <v>1981</v>
      </c>
      <c r="C1322" s="146" t="s">
        <v>1982</v>
      </c>
      <c r="D1322" s="146">
        <v>177750</v>
      </c>
      <c r="E1322" s="146" t="s">
        <v>4717</v>
      </c>
      <c r="F1322" s="146" t="s">
        <v>475</v>
      </c>
    </row>
    <row r="1323" spans="1:6" x14ac:dyDescent="0.2">
      <c r="A1323" s="146">
        <v>2014</v>
      </c>
      <c r="B1323" s="146" t="s">
        <v>1981</v>
      </c>
      <c r="C1323" s="146" t="s">
        <v>1982</v>
      </c>
      <c r="D1323" s="146">
        <v>16250</v>
      </c>
      <c r="E1323" s="146" t="s">
        <v>4718</v>
      </c>
      <c r="F1323" s="146" t="s">
        <v>475</v>
      </c>
    </row>
    <row r="1324" spans="1:6" x14ac:dyDescent="0.2">
      <c r="A1324" s="146">
        <v>2014</v>
      </c>
      <c r="B1324" s="146" t="s">
        <v>1981</v>
      </c>
      <c r="C1324" s="146" t="s">
        <v>1982</v>
      </c>
      <c r="D1324" s="146">
        <v>14902647</v>
      </c>
      <c r="E1324" s="146" t="s">
        <v>1995</v>
      </c>
      <c r="F1324" s="146" t="s">
        <v>475</v>
      </c>
    </row>
    <row r="1325" spans="1:6" x14ac:dyDescent="0.2">
      <c r="A1325" s="146">
        <v>2014</v>
      </c>
      <c r="B1325" s="146" t="s">
        <v>1981</v>
      </c>
      <c r="C1325" s="146" t="s">
        <v>1982</v>
      </c>
      <c r="D1325" s="146">
        <v>6147421.5599999996</v>
      </c>
      <c r="E1325" s="146" t="s">
        <v>1983</v>
      </c>
      <c r="F1325" s="146" t="s">
        <v>475</v>
      </c>
    </row>
    <row r="1326" spans="1:6" x14ac:dyDescent="0.2">
      <c r="A1326" s="146">
        <v>2014</v>
      </c>
      <c r="B1326" s="146" t="s">
        <v>1981</v>
      </c>
      <c r="C1326" s="146" t="s">
        <v>1982</v>
      </c>
      <c r="D1326" s="146">
        <v>95884.44</v>
      </c>
      <c r="E1326" s="146" t="s">
        <v>4719</v>
      </c>
      <c r="F1326" s="146" t="s">
        <v>475</v>
      </c>
    </row>
    <row r="1327" spans="1:6" x14ac:dyDescent="0.2">
      <c r="A1327" s="146">
        <v>2014</v>
      </c>
      <c r="B1327" s="146" t="s">
        <v>1981</v>
      </c>
      <c r="C1327" s="146" t="s">
        <v>1982</v>
      </c>
      <c r="D1327" s="146">
        <v>43</v>
      </c>
      <c r="E1327" s="146" t="s">
        <v>4720</v>
      </c>
      <c r="F1327" s="146" t="s">
        <v>4637</v>
      </c>
    </row>
    <row r="1328" spans="1:6" x14ac:dyDescent="0.2">
      <c r="A1328" s="146">
        <v>2014</v>
      </c>
      <c r="B1328" s="146" t="s">
        <v>1981</v>
      </c>
      <c r="C1328" s="146" t="s">
        <v>1982</v>
      </c>
      <c r="D1328" s="146">
        <v>70</v>
      </c>
      <c r="E1328" s="146" t="s">
        <v>4721</v>
      </c>
      <c r="F1328" s="146" t="s">
        <v>4647</v>
      </c>
    </row>
    <row r="1329" spans="1:6" x14ac:dyDescent="0.2">
      <c r="A1329" s="146">
        <v>2014</v>
      </c>
      <c r="B1329" s="146" t="s">
        <v>1981</v>
      </c>
      <c r="C1329" s="146" t="s">
        <v>1982</v>
      </c>
      <c r="D1329" s="146">
        <v>124</v>
      </c>
      <c r="E1329" s="146" t="s">
        <v>4722</v>
      </c>
      <c r="F1329" s="146" t="s">
        <v>4723</v>
      </c>
    </row>
    <row r="1330" spans="1:6" x14ac:dyDescent="0.2">
      <c r="A1330" s="146">
        <v>2014</v>
      </c>
      <c r="B1330" s="146" t="s">
        <v>1981</v>
      </c>
      <c r="C1330" s="146" t="s">
        <v>1982</v>
      </c>
      <c r="D1330" s="146">
        <v>2195000</v>
      </c>
      <c r="E1330" s="146" t="s">
        <v>2004</v>
      </c>
      <c r="F1330" s="146" t="s">
        <v>475</v>
      </c>
    </row>
    <row r="1331" spans="1:6" x14ac:dyDescent="0.2">
      <c r="A1331" s="146">
        <v>2014</v>
      </c>
      <c r="B1331" s="146" t="s">
        <v>1981</v>
      </c>
      <c r="C1331" s="146" t="s">
        <v>1982</v>
      </c>
      <c r="D1331" s="146">
        <v>247150</v>
      </c>
      <c r="E1331" s="146" t="s">
        <v>2004</v>
      </c>
      <c r="F1331" s="146" t="s">
        <v>4724</v>
      </c>
    </row>
    <row r="1332" spans="1:6" x14ac:dyDescent="0.2">
      <c r="A1332" s="146">
        <v>2014</v>
      </c>
      <c r="B1332" s="146" t="s">
        <v>1981</v>
      </c>
      <c r="C1332" s="146" t="s">
        <v>1982</v>
      </c>
      <c r="D1332" s="146">
        <v>975.65</v>
      </c>
      <c r="E1332" s="146" t="s">
        <v>4725</v>
      </c>
      <c r="F1332" s="146" t="s">
        <v>475</v>
      </c>
    </row>
    <row r="1333" spans="1:6" x14ac:dyDescent="0.2">
      <c r="A1333" s="146">
        <v>2014</v>
      </c>
      <c r="B1333" s="146" t="s">
        <v>1981</v>
      </c>
      <c r="C1333" s="146" t="s">
        <v>1982</v>
      </c>
      <c r="D1333" s="146">
        <v>1597129.06</v>
      </c>
      <c r="E1333" s="146" t="s">
        <v>627</v>
      </c>
      <c r="F1333" s="146" t="s">
        <v>475</v>
      </c>
    </row>
    <row r="1334" spans="1:6" x14ac:dyDescent="0.2">
      <c r="A1334" s="146">
        <v>2014</v>
      </c>
      <c r="B1334" s="146" t="s">
        <v>1981</v>
      </c>
      <c r="C1334" s="146" t="s">
        <v>1982</v>
      </c>
      <c r="D1334" s="146">
        <v>136278</v>
      </c>
      <c r="E1334" s="146" t="s">
        <v>4726</v>
      </c>
      <c r="F1334" s="146" t="s">
        <v>475</v>
      </c>
    </row>
    <row r="1335" spans="1:6" x14ac:dyDescent="0.2">
      <c r="A1335" s="146">
        <v>2014</v>
      </c>
      <c r="B1335" s="146" t="s">
        <v>1981</v>
      </c>
      <c r="C1335" s="146" t="s">
        <v>1982</v>
      </c>
      <c r="D1335" s="146">
        <v>9312.2000000000007</v>
      </c>
      <c r="E1335" s="146" t="s">
        <v>4727</v>
      </c>
      <c r="F1335" s="146" t="s">
        <v>475</v>
      </c>
    </row>
    <row r="1336" spans="1:6" x14ac:dyDescent="0.2">
      <c r="A1336" s="146">
        <v>2014</v>
      </c>
      <c r="B1336" s="146" t="s">
        <v>1981</v>
      </c>
      <c r="C1336" s="146" t="s">
        <v>1982</v>
      </c>
      <c r="D1336" s="146">
        <v>38711</v>
      </c>
      <c r="E1336" s="146" t="s">
        <v>4728</v>
      </c>
      <c r="F1336" s="146" t="s">
        <v>475</v>
      </c>
    </row>
    <row r="1337" spans="1:6" x14ac:dyDescent="0.2">
      <c r="A1337" s="146">
        <v>2014</v>
      </c>
      <c r="B1337" s="146" t="s">
        <v>1981</v>
      </c>
      <c r="C1337" s="146" t="s">
        <v>1982</v>
      </c>
      <c r="D1337" s="146">
        <v>19535.48</v>
      </c>
      <c r="E1337" s="146" t="s">
        <v>4729</v>
      </c>
      <c r="F1337" s="146" t="s">
        <v>475</v>
      </c>
    </row>
    <row r="1338" spans="1:6" x14ac:dyDescent="0.2">
      <c r="A1338" s="146">
        <v>2014</v>
      </c>
      <c r="B1338" s="146" t="s">
        <v>1981</v>
      </c>
      <c r="C1338" s="146" t="s">
        <v>2247</v>
      </c>
      <c r="D1338" s="146">
        <v>6269.34</v>
      </c>
      <c r="E1338" s="146" t="s">
        <v>4730</v>
      </c>
      <c r="F1338" s="146" t="s">
        <v>475</v>
      </c>
    </row>
    <row r="1339" spans="1:6" x14ac:dyDescent="0.2">
      <c r="A1339" s="146">
        <v>2014</v>
      </c>
      <c r="B1339" s="146" t="s">
        <v>1981</v>
      </c>
      <c r="C1339" s="146" t="s">
        <v>2247</v>
      </c>
      <c r="D1339" s="146">
        <v>530.80999999999995</v>
      </c>
      <c r="E1339" s="146" t="s">
        <v>4731</v>
      </c>
      <c r="F1339" s="146" t="s">
        <v>475</v>
      </c>
    </row>
    <row r="1340" spans="1:6" x14ac:dyDescent="0.2">
      <c r="A1340" s="146">
        <v>2014</v>
      </c>
      <c r="B1340" s="146" t="s">
        <v>1981</v>
      </c>
      <c r="C1340" s="146" t="s">
        <v>2247</v>
      </c>
      <c r="D1340" s="146">
        <v>500</v>
      </c>
      <c r="E1340" s="146" t="s">
        <v>4732</v>
      </c>
      <c r="F1340" s="146" t="s">
        <v>475</v>
      </c>
    </row>
    <row r="1341" spans="1:6" x14ac:dyDescent="0.2">
      <c r="A1341" s="146">
        <v>2014</v>
      </c>
      <c r="B1341" s="146" t="s">
        <v>1981</v>
      </c>
      <c r="C1341" s="146" t="s">
        <v>2247</v>
      </c>
      <c r="D1341" s="146">
        <v>3542.6</v>
      </c>
      <c r="E1341" s="146" t="s">
        <v>4733</v>
      </c>
      <c r="F1341" s="146" t="s">
        <v>475</v>
      </c>
    </row>
    <row r="1342" spans="1:6" x14ac:dyDescent="0.2">
      <c r="A1342" s="146">
        <v>2014</v>
      </c>
      <c r="B1342" s="146" t="s">
        <v>1981</v>
      </c>
      <c r="C1342" s="146" t="s">
        <v>2247</v>
      </c>
      <c r="D1342" s="146">
        <v>1134.73</v>
      </c>
      <c r="E1342" s="146" t="s">
        <v>4734</v>
      </c>
      <c r="F1342" s="146" t="s">
        <v>475</v>
      </c>
    </row>
    <row r="1343" spans="1:6" x14ac:dyDescent="0.2">
      <c r="A1343" s="146">
        <v>2014</v>
      </c>
      <c r="B1343" s="146" t="s">
        <v>1981</v>
      </c>
      <c r="C1343" s="146" t="s">
        <v>2247</v>
      </c>
      <c r="D1343" s="146">
        <v>500</v>
      </c>
      <c r="E1343" s="146" t="s">
        <v>4735</v>
      </c>
      <c r="F1343" s="146" t="s">
        <v>475</v>
      </c>
    </row>
    <row r="1344" spans="1:6" x14ac:dyDescent="0.2">
      <c r="A1344" s="146">
        <v>2014</v>
      </c>
      <c r="B1344" s="146" t="s">
        <v>1981</v>
      </c>
      <c r="C1344" s="146" t="s">
        <v>2247</v>
      </c>
      <c r="D1344" s="146">
        <v>1000</v>
      </c>
      <c r="E1344" s="146" t="s">
        <v>4736</v>
      </c>
      <c r="F1344" s="146" t="s">
        <v>475</v>
      </c>
    </row>
    <row r="1345" spans="1:6" x14ac:dyDescent="0.2">
      <c r="A1345" s="146">
        <v>2014</v>
      </c>
      <c r="B1345" s="146" t="s">
        <v>1981</v>
      </c>
      <c r="C1345" s="146" t="s">
        <v>2247</v>
      </c>
      <c r="D1345" s="146">
        <v>1000</v>
      </c>
      <c r="E1345" s="146" t="s">
        <v>4737</v>
      </c>
      <c r="F1345" s="146" t="s">
        <v>475</v>
      </c>
    </row>
    <row r="1346" spans="1:6" x14ac:dyDescent="0.2">
      <c r="A1346" s="146">
        <v>2014</v>
      </c>
      <c r="B1346" s="146" t="s">
        <v>1981</v>
      </c>
      <c r="C1346" s="146" t="s">
        <v>2247</v>
      </c>
      <c r="D1346" s="146">
        <v>1000</v>
      </c>
      <c r="E1346" s="146" t="s">
        <v>4738</v>
      </c>
      <c r="F1346" s="146" t="s">
        <v>475</v>
      </c>
    </row>
    <row r="1347" spans="1:6" x14ac:dyDescent="0.2">
      <c r="A1347" s="146">
        <v>2014</v>
      </c>
      <c r="B1347" s="146" t="s">
        <v>1981</v>
      </c>
      <c r="C1347" s="146" t="s">
        <v>2247</v>
      </c>
      <c r="D1347" s="146">
        <v>500</v>
      </c>
      <c r="E1347" s="146" t="s">
        <v>4739</v>
      </c>
      <c r="F1347" s="146" t="s">
        <v>475</v>
      </c>
    </row>
    <row r="1348" spans="1:6" x14ac:dyDescent="0.2">
      <c r="A1348" s="146">
        <v>2014</v>
      </c>
      <c r="B1348" s="146" t="s">
        <v>1981</v>
      </c>
      <c r="C1348" s="146" t="s">
        <v>2247</v>
      </c>
      <c r="D1348" s="146">
        <v>765.7</v>
      </c>
      <c r="E1348" s="146" t="s">
        <v>4740</v>
      </c>
      <c r="F1348" s="146" t="s">
        <v>475</v>
      </c>
    </row>
    <row r="1349" spans="1:6" x14ac:dyDescent="0.2">
      <c r="A1349" s="146">
        <v>2014</v>
      </c>
      <c r="B1349" s="146" t="s">
        <v>1981</v>
      </c>
      <c r="C1349" s="146" t="s">
        <v>2247</v>
      </c>
      <c r="D1349" s="146">
        <v>684.45</v>
      </c>
      <c r="E1349" s="146" t="s">
        <v>4741</v>
      </c>
      <c r="F1349" s="146" t="s">
        <v>475</v>
      </c>
    </row>
    <row r="1350" spans="1:6" x14ac:dyDescent="0.2">
      <c r="A1350" s="146">
        <v>2014</v>
      </c>
      <c r="B1350" s="146" t="s">
        <v>1981</v>
      </c>
      <c r="C1350" s="146" t="s">
        <v>2247</v>
      </c>
      <c r="D1350" s="146">
        <v>1000</v>
      </c>
      <c r="E1350" s="146" t="s">
        <v>4742</v>
      </c>
      <c r="F1350" s="146" t="s">
        <v>475</v>
      </c>
    </row>
    <row r="1351" spans="1:6" x14ac:dyDescent="0.2">
      <c r="A1351" s="146">
        <v>2014</v>
      </c>
      <c r="B1351" s="146" t="s">
        <v>1981</v>
      </c>
      <c r="C1351" s="146" t="s">
        <v>2247</v>
      </c>
      <c r="D1351" s="146">
        <v>330.15</v>
      </c>
      <c r="E1351" s="146" t="s">
        <v>4743</v>
      </c>
      <c r="F1351" s="146" t="s">
        <v>475</v>
      </c>
    </row>
    <row r="1352" spans="1:6" x14ac:dyDescent="0.2">
      <c r="A1352" s="146">
        <v>2014</v>
      </c>
      <c r="B1352" s="146" t="s">
        <v>1981</v>
      </c>
      <c r="C1352" s="146" t="s">
        <v>2247</v>
      </c>
      <c r="D1352" s="146">
        <v>1000</v>
      </c>
      <c r="E1352" s="146" t="s">
        <v>4744</v>
      </c>
      <c r="F1352" s="146" t="s">
        <v>475</v>
      </c>
    </row>
    <row r="1353" spans="1:6" x14ac:dyDescent="0.2">
      <c r="A1353" s="146">
        <v>2014</v>
      </c>
      <c r="B1353" s="146" t="s">
        <v>1981</v>
      </c>
      <c r="C1353" s="146" t="s">
        <v>2247</v>
      </c>
      <c r="D1353" s="146">
        <v>696.9</v>
      </c>
      <c r="E1353" s="146" t="s">
        <v>4745</v>
      </c>
      <c r="F1353" s="146" t="s">
        <v>475</v>
      </c>
    </row>
    <row r="1354" spans="1:6" x14ac:dyDescent="0.2">
      <c r="A1354" s="146">
        <v>2014</v>
      </c>
      <c r="B1354" s="146" t="s">
        <v>1981</v>
      </c>
      <c r="C1354" s="146" t="s">
        <v>2247</v>
      </c>
      <c r="D1354" s="146">
        <v>74.64</v>
      </c>
      <c r="E1354" s="146" t="s">
        <v>4746</v>
      </c>
      <c r="F1354" s="146" t="s">
        <v>475</v>
      </c>
    </row>
    <row r="1355" spans="1:6" x14ac:dyDescent="0.2">
      <c r="A1355" s="146">
        <v>2014</v>
      </c>
      <c r="B1355" s="146" t="s">
        <v>1981</v>
      </c>
      <c r="C1355" s="146" t="s">
        <v>2247</v>
      </c>
      <c r="D1355" s="146">
        <v>3597.13</v>
      </c>
      <c r="E1355" s="146" t="s">
        <v>4747</v>
      </c>
      <c r="F1355" s="146" t="s">
        <v>475</v>
      </c>
    </row>
    <row r="1356" spans="1:6" x14ac:dyDescent="0.2">
      <c r="A1356" s="146">
        <v>2014</v>
      </c>
      <c r="B1356" s="146" t="s">
        <v>1981</v>
      </c>
      <c r="C1356" s="146" t="s">
        <v>2247</v>
      </c>
      <c r="D1356" s="146">
        <v>500</v>
      </c>
      <c r="E1356" s="146" t="s">
        <v>4748</v>
      </c>
      <c r="F1356" s="146" t="s">
        <v>475</v>
      </c>
    </row>
    <row r="1357" spans="1:6" x14ac:dyDescent="0.2">
      <c r="A1357" s="146">
        <v>2014</v>
      </c>
      <c r="B1357" s="146" t="s">
        <v>1981</v>
      </c>
      <c r="C1357" s="146" t="s">
        <v>2247</v>
      </c>
      <c r="D1357" s="146">
        <v>211.51</v>
      </c>
      <c r="E1357" s="146" t="s">
        <v>4749</v>
      </c>
      <c r="F1357" s="146" t="s">
        <v>475</v>
      </c>
    </row>
    <row r="1358" spans="1:6" x14ac:dyDescent="0.2">
      <c r="A1358" s="146">
        <v>2014</v>
      </c>
      <c r="B1358" s="146" t="s">
        <v>1981</v>
      </c>
      <c r="C1358" s="146" t="s">
        <v>2247</v>
      </c>
      <c r="D1358" s="146">
        <v>1002.49</v>
      </c>
      <c r="E1358" s="146" t="s">
        <v>4750</v>
      </c>
      <c r="F1358" s="146" t="s">
        <v>475</v>
      </c>
    </row>
    <row r="1359" spans="1:6" x14ac:dyDescent="0.2">
      <c r="A1359" s="146">
        <v>2014</v>
      </c>
      <c r="B1359" s="146" t="s">
        <v>1981</v>
      </c>
      <c r="C1359" s="146" t="s">
        <v>2247</v>
      </c>
      <c r="D1359" s="146">
        <v>500</v>
      </c>
      <c r="E1359" s="146" t="s">
        <v>4751</v>
      </c>
      <c r="F1359" s="146" t="s">
        <v>475</v>
      </c>
    </row>
    <row r="1360" spans="1:6" x14ac:dyDescent="0.2">
      <c r="A1360" s="146">
        <v>2014</v>
      </c>
      <c r="B1360" s="146" t="s">
        <v>1981</v>
      </c>
      <c r="C1360" s="146" t="s">
        <v>2247</v>
      </c>
      <c r="D1360" s="146">
        <v>500</v>
      </c>
      <c r="E1360" s="146" t="s">
        <v>4752</v>
      </c>
      <c r="F1360" s="146" t="s">
        <v>475</v>
      </c>
    </row>
    <row r="1361" spans="1:6" x14ac:dyDescent="0.2">
      <c r="A1361" s="146">
        <v>2014</v>
      </c>
      <c r="B1361" s="146" t="s">
        <v>1981</v>
      </c>
      <c r="C1361" s="146" t="s">
        <v>2247</v>
      </c>
      <c r="D1361" s="146">
        <v>500</v>
      </c>
      <c r="E1361" s="146" t="s">
        <v>4753</v>
      </c>
      <c r="F1361" s="146" t="s">
        <v>475</v>
      </c>
    </row>
    <row r="1362" spans="1:6" x14ac:dyDescent="0.2">
      <c r="A1362" s="146">
        <v>2014</v>
      </c>
      <c r="B1362" s="146" t="s">
        <v>1981</v>
      </c>
      <c r="C1362" s="146" t="s">
        <v>2247</v>
      </c>
      <c r="D1362" s="146">
        <v>500</v>
      </c>
      <c r="E1362" s="146" t="s">
        <v>4754</v>
      </c>
      <c r="F1362" s="146" t="s">
        <v>475</v>
      </c>
    </row>
    <row r="1363" spans="1:6" x14ac:dyDescent="0.2">
      <c r="A1363" s="146">
        <v>2014</v>
      </c>
      <c r="B1363" s="146" t="s">
        <v>1981</v>
      </c>
      <c r="C1363" s="146" t="s">
        <v>2247</v>
      </c>
      <c r="D1363" s="146">
        <v>1000</v>
      </c>
      <c r="E1363" s="146" t="s">
        <v>4755</v>
      </c>
      <c r="F1363" s="146" t="s">
        <v>475</v>
      </c>
    </row>
    <row r="1364" spans="1:6" x14ac:dyDescent="0.2">
      <c r="A1364" s="146">
        <v>2014</v>
      </c>
      <c r="B1364" s="146" t="s">
        <v>1981</v>
      </c>
      <c r="C1364" s="146" t="s">
        <v>2247</v>
      </c>
      <c r="D1364" s="146">
        <v>500</v>
      </c>
      <c r="E1364" s="146" t="s">
        <v>4756</v>
      </c>
      <c r="F1364" s="146" t="s">
        <v>475</v>
      </c>
    </row>
    <row r="1365" spans="1:6" x14ac:dyDescent="0.2">
      <c r="A1365" s="146">
        <v>2014</v>
      </c>
      <c r="B1365" s="146" t="s">
        <v>1981</v>
      </c>
      <c r="C1365" s="146" t="s">
        <v>2247</v>
      </c>
      <c r="D1365" s="146">
        <v>2280.69</v>
      </c>
      <c r="E1365" s="146" t="s">
        <v>4757</v>
      </c>
      <c r="F1365" s="146" t="s">
        <v>475</v>
      </c>
    </row>
    <row r="1366" spans="1:6" x14ac:dyDescent="0.2">
      <c r="A1366" s="146">
        <v>2014</v>
      </c>
      <c r="B1366" s="146" t="s">
        <v>1981</v>
      </c>
      <c r="C1366" s="146" t="s">
        <v>2247</v>
      </c>
      <c r="D1366" s="146">
        <v>1000</v>
      </c>
      <c r="E1366" s="146" t="s">
        <v>4758</v>
      </c>
      <c r="F1366" s="146" t="s">
        <v>475</v>
      </c>
    </row>
    <row r="1367" spans="1:6" x14ac:dyDescent="0.2">
      <c r="A1367" s="146">
        <v>2014</v>
      </c>
      <c r="B1367" s="146" t="s">
        <v>1981</v>
      </c>
      <c r="C1367" s="146" t="s">
        <v>2247</v>
      </c>
      <c r="D1367" s="146">
        <v>3118.38</v>
      </c>
      <c r="E1367" s="146" t="s">
        <v>4759</v>
      </c>
      <c r="F1367" s="146" t="s">
        <v>475</v>
      </c>
    </row>
    <row r="1368" spans="1:6" x14ac:dyDescent="0.2">
      <c r="A1368" s="146">
        <v>2014</v>
      </c>
      <c r="B1368" s="146" t="s">
        <v>1981</v>
      </c>
      <c r="C1368" s="146" t="s">
        <v>2247</v>
      </c>
      <c r="D1368" s="146">
        <v>1000</v>
      </c>
      <c r="E1368" s="146" t="s">
        <v>4760</v>
      </c>
      <c r="F1368" s="146" t="s">
        <v>475</v>
      </c>
    </row>
    <row r="1369" spans="1:6" x14ac:dyDescent="0.2">
      <c r="A1369" s="146">
        <v>2014</v>
      </c>
      <c r="B1369" s="146" t="s">
        <v>1981</v>
      </c>
      <c r="C1369" s="146" t="s">
        <v>2247</v>
      </c>
      <c r="D1369" s="146">
        <v>1000</v>
      </c>
      <c r="E1369" s="146" t="s">
        <v>4761</v>
      </c>
      <c r="F1369" s="146" t="s">
        <v>475</v>
      </c>
    </row>
    <row r="1370" spans="1:6" x14ac:dyDescent="0.2">
      <c r="A1370" s="146">
        <v>2014</v>
      </c>
      <c r="B1370" s="146" t="s">
        <v>1981</v>
      </c>
      <c r="C1370" s="146" t="s">
        <v>2247</v>
      </c>
      <c r="D1370" s="146">
        <v>520.46</v>
      </c>
      <c r="E1370" s="146" t="s">
        <v>4762</v>
      </c>
      <c r="F1370" s="146" t="s">
        <v>475</v>
      </c>
    </row>
    <row r="1371" spans="1:6" x14ac:dyDescent="0.2">
      <c r="A1371" s="146">
        <v>2014</v>
      </c>
      <c r="B1371" s="146" t="s">
        <v>1981</v>
      </c>
      <c r="C1371" s="146" t="s">
        <v>2247</v>
      </c>
      <c r="D1371" s="146">
        <v>1264.98</v>
      </c>
      <c r="E1371" s="146" t="s">
        <v>4763</v>
      </c>
      <c r="F1371" s="146" t="s">
        <v>475</v>
      </c>
    </row>
    <row r="1372" spans="1:6" x14ac:dyDescent="0.2">
      <c r="A1372" s="146">
        <v>2014</v>
      </c>
      <c r="B1372" s="146" t="s">
        <v>1981</v>
      </c>
      <c r="C1372" s="146" t="s">
        <v>2247</v>
      </c>
      <c r="D1372" s="146">
        <v>1504.2</v>
      </c>
      <c r="E1372" s="146" t="s">
        <v>4764</v>
      </c>
      <c r="F1372" s="146" t="s">
        <v>475</v>
      </c>
    </row>
    <row r="1373" spans="1:6" x14ac:dyDescent="0.2">
      <c r="A1373" s="146">
        <v>2014</v>
      </c>
      <c r="B1373" s="146" t="s">
        <v>1981</v>
      </c>
      <c r="C1373" s="146" t="s">
        <v>2247</v>
      </c>
      <c r="D1373" s="146">
        <v>801.42</v>
      </c>
      <c r="E1373" s="146" t="s">
        <v>4765</v>
      </c>
      <c r="F1373" s="146" t="s">
        <v>475</v>
      </c>
    </row>
    <row r="1374" spans="1:6" x14ac:dyDescent="0.2">
      <c r="A1374" s="146">
        <v>2014</v>
      </c>
      <c r="B1374" s="146" t="s">
        <v>1981</v>
      </c>
      <c r="C1374" s="146" t="s">
        <v>2247</v>
      </c>
      <c r="D1374" s="146">
        <v>4350</v>
      </c>
      <c r="E1374" s="146" t="s">
        <v>4766</v>
      </c>
      <c r="F1374" s="146" t="s">
        <v>475</v>
      </c>
    </row>
    <row r="1375" spans="1:6" x14ac:dyDescent="0.2">
      <c r="A1375" s="146">
        <v>2014</v>
      </c>
      <c r="B1375" s="146" t="s">
        <v>1981</v>
      </c>
      <c r="C1375" s="146" t="s">
        <v>2247</v>
      </c>
      <c r="D1375" s="146">
        <v>1418.27</v>
      </c>
      <c r="E1375" s="146" t="s">
        <v>4767</v>
      </c>
      <c r="F1375" s="146" t="s">
        <v>475</v>
      </c>
    </row>
    <row r="1376" spans="1:6" x14ac:dyDescent="0.2">
      <c r="A1376" s="146">
        <v>2014</v>
      </c>
      <c r="B1376" s="146" t="s">
        <v>1981</v>
      </c>
      <c r="C1376" s="146" t="s">
        <v>2247</v>
      </c>
      <c r="D1376" s="146">
        <v>4232.47</v>
      </c>
      <c r="E1376" s="146" t="s">
        <v>4768</v>
      </c>
      <c r="F1376" s="146" t="s">
        <v>475</v>
      </c>
    </row>
    <row r="1377" spans="1:6" x14ac:dyDescent="0.2">
      <c r="A1377" s="146">
        <v>2014</v>
      </c>
      <c r="B1377" s="146" t="s">
        <v>1981</v>
      </c>
      <c r="C1377" s="146" t="s">
        <v>2247</v>
      </c>
      <c r="D1377" s="146">
        <v>1000</v>
      </c>
      <c r="E1377" s="146" t="s">
        <v>4769</v>
      </c>
      <c r="F1377" s="146" t="s">
        <v>475</v>
      </c>
    </row>
    <row r="1378" spans="1:6" x14ac:dyDescent="0.2">
      <c r="A1378" s="146">
        <v>2014</v>
      </c>
      <c r="B1378" s="146" t="s">
        <v>1981</v>
      </c>
      <c r="C1378" s="146" t="s">
        <v>2247</v>
      </c>
      <c r="D1378" s="146">
        <v>587.03</v>
      </c>
      <c r="E1378" s="146" t="s">
        <v>4770</v>
      </c>
      <c r="F1378" s="146" t="s">
        <v>475</v>
      </c>
    </row>
    <row r="1379" spans="1:6" x14ac:dyDescent="0.2">
      <c r="A1379" s="146">
        <v>2014</v>
      </c>
      <c r="B1379" s="146" t="s">
        <v>1981</v>
      </c>
      <c r="C1379" s="146" t="s">
        <v>2247</v>
      </c>
      <c r="D1379" s="146">
        <v>733.01</v>
      </c>
      <c r="E1379" s="146" t="s">
        <v>4771</v>
      </c>
      <c r="F1379" s="146" t="s">
        <v>475</v>
      </c>
    </row>
    <row r="1380" spans="1:6" x14ac:dyDescent="0.2">
      <c r="A1380" s="146">
        <v>2014</v>
      </c>
      <c r="B1380" s="146" t="s">
        <v>1981</v>
      </c>
      <c r="C1380" s="146" t="s">
        <v>2247</v>
      </c>
      <c r="D1380" s="146">
        <v>487.83</v>
      </c>
      <c r="E1380" s="146" t="s">
        <v>4772</v>
      </c>
      <c r="F1380" s="146" t="s">
        <v>475</v>
      </c>
    </row>
    <row r="1381" spans="1:6" x14ac:dyDescent="0.2">
      <c r="A1381" s="146">
        <v>2014</v>
      </c>
      <c r="B1381" s="146" t="s">
        <v>1981</v>
      </c>
      <c r="C1381" s="146" t="s">
        <v>2247</v>
      </c>
      <c r="D1381" s="146">
        <v>1000</v>
      </c>
      <c r="E1381" s="146" t="s">
        <v>4773</v>
      </c>
      <c r="F1381" s="146" t="s">
        <v>475</v>
      </c>
    </row>
    <row r="1382" spans="1:6" x14ac:dyDescent="0.2">
      <c r="A1382" s="146">
        <v>2014</v>
      </c>
      <c r="B1382" s="146" t="s">
        <v>1981</v>
      </c>
      <c r="C1382" s="146" t="s">
        <v>2247</v>
      </c>
      <c r="D1382" s="146">
        <v>190.34</v>
      </c>
      <c r="E1382" s="146" t="s">
        <v>4774</v>
      </c>
      <c r="F1382" s="146" t="s">
        <v>475</v>
      </c>
    </row>
    <row r="1383" spans="1:6" x14ac:dyDescent="0.2">
      <c r="A1383" s="146">
        <v>2014</v>
      </c>
      <c r="B1383" s="146" t="s">
        <v>1981</v>
      </c>
      <c r="C1383" s="146" t="s">
        <v>2247</v>
      </c>
      <c r="D1383" s="146">
        <v>487.82</v>
      </c>
      <c r="E1383" s="146" t="s">
        <v>4775</v>
      </c>
      <c r="F1383" s="146" t="s">
        <v>475</v>
      </c>
    </row>
    <row r="1384" spans="1:6" x14ac:dyDescent="0.2">
      <c r="A1384" s="146">
        <v>2014</v>
      </c>
      <c r="B1384" s="146" t="s">
        <v>1981</v>
      </c>
      <c r="C1384" s="146" t="s">
        <v>2247</v>
      </c>
      <c r="D1384" s="146">
        <v>730.08</v>
      </c>
      <c r="E1384" s="146" t="s">
        <v>4776</v>
      </c>
      <c r="F1384" s="146" t="s">
        <v>475</v>
      </c>
    </row>
    <row r="1385" spans="1:6" x14ac:dyDescent="0.2">
      <c r="A1385" s="146">
        <v>2014</v>
      </c>
      <c r="B1385" s="146" t="s">
        <v>1981</v>
      </c>
      <c r="C1385" s="146" t="s">
        <v>2247</v>
      </c>
      <c r="D1385" s="146">
        <v>5016.09</v>
      </c>
      <c r="E1385" s="146" t="s">
        <v>4777</v>
      </c>
      <c r="F1385" s="146" t="s">
        <v>475</v>
      </c>
    </row>
    <row r="1386" spans="1:6" x14ac:dyDescent="0.2">
      <c r="A1386" s="146">
        <v>2014</v>
      </c>
      <c r="B1386" s="146" t="s">
        <v>1981</v>
      </c>
      <c r="C1386" s="146" t="s">
        <v>2247</v>
      </c>
      <c r="D1386" s="146">
        <v>1000</v>
      </c>
      <c r="E1386" s="146" t="s">
        <v>4778</v>
      </c>
      <c r="F1386" s="146" t="s">
        <v>475</v>
      </c>
    </row>
    <row r="1387" spans="1:6" x14ac:dyDescent="0.2">
      <c r="A1387" s="146">
        <v>2014</v>
      </c>
      <c r="B1387" s="146" t="s">
        <v>1981</v>
      </c>
      <c r="C1387" s="146" t="s">
        <v>2247</v>
      </c>
      <c r="D1387" s="146">
        <v>4458.08</v>
      </c>
      <c r="E1387" s="146" t="s">
        <v>4779</v>
      </c>
      <c r="F1387" s="146" t="s">
        <v>475</v>
      </c>
    </row>
    <row r="1388" spans="1:6" x14ac:dyDescent="0.2">
      <c r="A1388" s="146">
        <v>2014</v>
      </c>
      <c r="B1388" s="146" t="s">
        <v>1981</v>
      </c>
      <c r="C1388" s="146" t="s">
        <v>2247</v>
      </c>
      <c r="D1388" s="146">
        <v>1000</v>
      </c>
      <c r="E1388" s="146" t="s">
        <v>4780</v>
      </c>
      <c r="F1388" s="146" t="s">
        <v>475</v>
      </c>
    </row>
    <row r="1389" spans="1:6" x14ac:dyDescent="0.2">
      <c r="A1389" s="146">
        <v>2014</v>
      </c>
      <c r="B1389" s="146" t="s">
        <v>1981</v>
      </c>
      <c r="C1389" s="146" t="s">
        <v>2247</v>
      </c>
      <c r="D1389" s="146">
        <v>1000</v>
      </c>
      <c r="E1389" s="146" t="s">
        <v>4781</v>
      </c>
      <c r="F1389" s="146" t="s">
        <v>475</v>
      </c>
    </row>
    <row r="1390" spans="1:6" x14ac:dyDescent="0.2">
      <c r="A1390" s="146">
        <v>2014</v>
      </c>
      <c r="B1390" s="146" t="s">
        <v>1981</v>
      </c>
      <c r="C1390" s="146" t="s">
        <v>2247</v>
      </c>
      <c r="D1390" s="146">
        <v>3756.34</v>
      </c>
      <c r="E1390" s="146" t="s">
        <v>4782</v>
      </c>
      <c r="F1390" s="146" t="s">
        <v>475</v>
      </c>
    </row>
    <row r="1391" spans="1:6" x14ac:dyDescent="0.2">
      <c r="A1391" s="146">
        <v>2014</v>
      </c>
      <c r="B1391" s="146" t="s">
        <v>1981</v>
      </c>
      <c r="C1391" s="146" t="s">
        <v>2247</v>
      </c>
      <c r="D1391" s="146">
        <v>1000</v>
      </c>
      <c r="E1391" s="146" t="s">
        <v>4783</v>
      </c>
      <c r="F1391" s="146" t="s">
        <v>475</v>
      </c>
    </row>
    <row r="1392" spans="1:6" x14ac:dyDescent="0.2">
      <c r="A1392" s="146">
        <v>2014</v>
      </c>
      <c r="B1392" s="146" t="s">
        <v>1981</v>
      </c>
      <c r="C1392" s="146" t="s">
        <v>2247</v>
      </c>
      <c r="D1392" s="146">
        <v>182.88</v>
      </c>
      <c r="E1392" s="146" t="s">
        <v>4784</v>
      </c>
      <c r="F1392" s="146" t="s">
        <v>475</v>
      </c>
    </row>
    <row r="1393" spans="1:6" x14ac:dyDescent="0.2">
      <c r="A1393" s="146">
        <v>2014</v>
      </c>
      <c r="B1393" s="146" t="s">
        <v>1981</v>
      </c>
      <c r="C1393" s="146" t="s">
        <v>2247</v>
      </c>
      <c r="D1393" s="146">
        <v>200.66</v>
      </c>
      <c r="E1393" s="146" t="s">
        <v>4785</v>
      </c>
      <c r="F1393" s="146" t="s">
        <v>475</v>
      </c>
    </row>
    <row r="1394" spans="1:6" x14ac:dyDescent="0.2">
      <c r="A1394" s="146">
        <v>2014</v>
      </c>
      <c r="B1394" s="146" t="s">
        <v>1981</v>
      </c>
      <c r="C1394" s="146" t="s">
        <v>2247</v>
      </c>
      <c r="D1394" s="146">
        <v>1406.41</v>
      </c>
      <c r="E1394" s="146" t="s">
        <v>4786</v>
      </c>
      <c r="F1394" s="146" t="s">
        <v>475</v>
      </c>
    </row>
    <row r="1395" spans="1:6" x14ac:dyDescent="0.2">
      <c r="A1395" s="146">
        <v>2014</v>
      </c>
      <c r="B1395" s="146" t="s">
        <v>1981</v>
      </c>
      <c r="C1395" s="146" t="s">
        <v>2247</v>
      </c>
      <c r="D1395" s="146">
        <v>1000</v>
      </c>
      <c r="E1395" s="146" t="s">
        <v>4787</v>
      </c>
      <c r="F1395" s="146" t="s">
        <v>475</v>
      </c>
    </row>
    <row r="1396" spans="1:6" x14ac:dyDescent="0.2">
      <c r="A1396" s="146">
        <v>2014</v>
      </c>
      <c r="B1396" s="146" t="s">
        <v>1981</v>
      </c>
      <c r="C1396" s="146" t="s">
        <v>2247</v>
      </c>
      <c r="D1396" s="146">
        <v>2739.45</v>
      </c>
      <c r="E1396" s="146" t="s">
        <v>4788</v>
      </c>
      <c r="F1396" s="146" t="s">
        <v>475</v>
      </c>
    </row>
    <row r="1397" spans="1:6" x14ac:dyDescent="0.2">
      <c r="A1397" s="146">
        <v>2014</v>
      </c>
      <c r="B1397" s="146" t="s">
        <v>1981</v>
      </c>
      <c r="C1397" s="146" t="s">
        <v>2247</v>
      </c>
      <c r="D1397" s="146">
        <v>1220.76</v>
      </c>
      <c r="E1397" s="146" t="s">
        <v>4789</v>
      </c>
      <c r="F1397" s="146" t="s">
        <v>475</v>
      </c>
    </row>
    <row r="1398" spans="1:6" x14ac:dyDescent="0.2">
      <c r="A1398" s="146">
        <v>2014</v>
      </c>
      <c r="B1398" s="146" t="s">
        <v>1981</v>
      </c>
      <c r="C1398" s="146" t="s">
        <v>2247</v>
      </c>
      <c r="D1398" s="146">
        <v>135.79</v>
      </c>
      <c r="E1398" s="146" t="s">
        <v>4790</v>
      </c>
      <c r="F1398" s="146" t="s">
        <v>475</v>
      </c>
    </row>
    <row r="1399" spans="1:6" x14ac:dyDescent="0.2">
      <c r="A1399" s="146">
        <v>2014</v>
      </c>
      <c r="B1399" s="146" t="s">
        <v>1981</v>
      </c>
      <c r="C1399" s="146" t="s">
        <v>2247</v>
      </c>
      <c r="D1399" s="146">
        <v>8359.1200000000008</v>
      </c>
      <c r="E1399" s="146" t="s">
        <v>4791</v>
      </c>
      <c r="F1399" s="146" t="s">
        <v>475</v>
      </c>
    </row>
    <row r="1400" spans="1:6" x14ac:dyDescent="0.2">
      <c r="A1400" s="146">
        <v>2014</v>
      </c>
      <c r="B1400" s="146" t="s">
        <v>1981</v>
      </c>
      <c r="C1400" s="146" t="s">
        <v>2247</v>
      </c>
      <c r="D1400" s="146">
        <v>806.4</v>
      </c>
      <c r="E1400" s="146" t="s">
        <v>4792</v>
      </c>
      <c r="F1400" s="146" t="s">
        <v>475</v>
      </c>
    </row>
    <row r="1401" spans="1:6" x14ac:dyDescent="0.2">
      <c r="A1401" s="146">
        <v>2014</v>
      </c>
      <c r="B1401" s="146" t="s">
        <v>1981</v>
      </c>
      <c r="C1401" s="146" t="s">
        <v>2247</v>
      </c>
      <c r="D1401" s="146">
        <v>2739.45</v>
      </c>
      <c r="E1401" s="146" t="s">
        <v>4793</v>
      </c>
      <c r="F1401" s="146" t="s">
        <v>475</v>
      </c>
    </row>
    <row r="1402" spans="1:6" x14ac:dyDescent="0.2">
      <c r="A1402" s="146">
        <v>2014</v>
      </c>
      <c r="B1402" s="146" t="s">
        <v>1981</v>
      </c>
      <c r="C1402" s="146" t="s">
        <v>2247</v>
      </c>
      <c r="D1402" s="146">
        <v>500</v>
      </c>
      <c r="E1402" s="146" t="s">
        <v>4794</v>
      </c>
      <c r="F1402" s="146" t="s">
        <v>475</v>
      </c>
    </row>
    <row r="1403" spans="1:6" x14ac:dyDescent="0.2">
      <c r="A1403" s="146">
        <v>2014</v>
      </c>
      <c r="B1403" s="146" t="s">
        <v>1981</v>
      </c>
      <c r="C1403" s="146" t="s">
        <v>2247</v>
      </c>
      <c r="D1403" s="146">
        <v>1000</v>
      </c>
      <c r="E1403" s="146" t="s">
        <v>4795</v>
      </c>
      <c r="F1403" s="146" t="s">
        <v>475</v>
      </c>
    </row>
    <row r="1404" spans="1:6" x14ac:dyDescent="0.2">
      <c r="A1404" s="146">
        <v>2014</v>
      </c>
      <c r="B1404" s="146" t="s">
        <v>1981</v>
      </c>
      <c r="C1404" s="146" t="s">
        <v>2247</v>
      </c>
      <c r="D1404" s="146">
        <v>56756.65</v>
      </c>
      <c r="E1404" s="146" t="s">
        <v>4796</v>
      </c>
      <c r="F1404" s="146" t="s">
        <v>475</v>
      </c>
    </row>
    <row r="1405" spans="1:6" x14ac:dyDescent="0.2">
      <c r="A1405" s="146">
        <v>2014</v>
      </c>
      <c r="B1405" s="146" t="s">
        <v>1981</v>
      </c>
      <c r="C1405" s="146" t="s">
        <v>2247</v>
      </c>
      <c r="D1405" s="146">
        <v>1376.37</v>
      </c>
      <c r="E1405" s="146" t="s">
        <v>4797</v>
      </c>
      <c r="F1405" s="146" t="s">
        <v>475</v>
      </c>
    </row>
    <row r="1406" spans="1:6" x14ac:dyDescent="0.2">
      <c r="A1406" s="146">
        <v>2014</v>
      </c>
      <c r="B1406" s="146" t="s">
        <v>1981</v>
      </c>
      <c r="C1406" s="146" t="s">
        <v>2247</v>
      </c>
      <c r="D1406" s="146">
        <v>3767.45</v>
      </c>
      <c r="E1406" s="146" t="s">
        <v>4798</v>
      </c>
      <c r="F1406" s="146" t="s">
        <v>475</v>
      </c>
    </row>
    <row r="1407" spans="1:6" x14ac:dyDescent="0.2">
      <c r="A1407" s="146">
        <v>2014</v>
      </c>
      <c r="B1407" s="146" t="s">
        <v>1981</v>
      </c>
      <c r="C1407" s="146" t="s">
        <v>2247</v>
      </c>
      <c r="D1407" s="146">
        <v>128293.98</v>
      </c>
      <c r="E1407" s="146" t="s">
        <v>4799</v>
      </c>
      <c r="F1407" s="146" t="s">
        <v>475</v>
      </c>
    </row>
    <row r="1408" spans="1:6" x14ac:dyDescent="0.2">
      <c r="A1408" s="146">
        <v>2014</v>
      </c>
      <c r="B1408" s="146" t="s">
        <v>1981</v>
      </c>
      <c r="C1408" s="146" t="s">
        <v>2247</v>
      </c>
      <c r="D1408" s="146">
        <v>1500</v>
      </c>
      <c r="E1408" s="146" t="s">
        <v>4800</v>
      </c>
      <c r="F1408" s="146" t="s">
        <v>475</v>
      </c>
    </row>
    <row r="1409" spans="1:6" x14ac:dyDescent="0.2">
      <c r="A1409" s="146">
        <v>2014</v>
      </c>
      <c r="B1409" s="146" t="s">
        <v>1981</v>
      </c>
      <c r="C1409" s="146" t="s">
        <v>2247</v>
      </c>
      <c r="D1409" s="146">
        <v>3174.5</v>
      </c>
      <c r="E1409" s="146" t="s">
        <v>4801</v>
      </c>
      <c r="F1409" s="146" t="s">
        <v>475</v>
      </c>
    </row>
    <row r="1410" spans="1:6" x14ac:dyDescent="0.2">
      <c r="A1410" s="146">
        <v>2014</v>
      </c>
      <c r="B1410" s="146" t="s">
        <v>1981</v>
      </c>
      <c r="C1410" s="146" t="s">
        <v>2247</v>
      </c>
      <c r="D1410" s="146">
        <v>882.18</v>
      </c>
      <c r="E1410" s="146" t="s">
        <v>4802</v>
      </c>
      <c r="F1410" s="146" t="s">
        <v>475</v>
      </c>
    </row>
    <row r="1411" spans="1:6" x14ac:dyDescent="0.2">
      <c r="A1411" s="146">
        <v>2014</v>
      </c>
      <c r="B1411" s="146" t="s">
        <v>1981</v>
      </c>
      <c r="C1411" s="146" t="s">
        <v>2247</v>
      </c>
      <c r="D1411" s="146">
        <v>878.81</v>
      </c>
      <c r="E1411" s="146" t="s">
        <v>4803</v>
      </c>
      <c r="F1411" s="146" t="s">
        <v>475</v>
      </c>
    </row>
    <row r="1412" spans="1:6" x14ac:dyDescent="0.2">
      <c r="A1412" s="146">
        <v>2014</v>
      </c>
      <c r="B1412" s="146" t="s">
        <v>1981</v>
      </c>
      <c r="C1412" s="146" t="s">
        <v>2247</v>
      </c>
      <c r="D1412" s="146">
        <v>903.32</v>
      </c>
      <c r="E1412" s="146" t="s">
        <v>4804</v>
      </c>
      <c r="F1412" s="146" t="s">
        <v>475</v>
      </c>
    </row>
    <row r="1413" spans="1:6" x14ac:dyDescent="0.2">
      <c r="A1413" s="146">
        <v>2014</v>
      </c>
      <c r="B1413" s="146" t="s">
        <v>1981</v>
      </c>
      <c r="C1413" s="146" t="s">
        <v>2247</v>
      </c>
      <c r="D1413" s="146">
        <v>501.93</v>
      </c>
      <c r="E1413" s="146" t="s">
        <v>4805</v>
      </c>
      <c r="F1413" s="146" t="s">
        <v>475</v>
      </c>
    </row>
    <row r="1414" spans="1:6" x14ac:dyDescent="0.2">
      <c r="A1414" s="146">
        <v>2014</v>
      </c>
      <c r="B1414" s="146" t="s">
        <v>1981</v>
      </c>
      <c r="C1414" s="146" t="s">
        <v>2247</v>
      </c>
      <c r="D1414" s="146">
        <v>500</v>
      </c>
      <c r="E1414" s="146" t="s">
        <v>4806</v>
      </c>
      <c r="F1414" s="146" t="s">
        <v>475</v>
      </c>
    </row>
    <row r="1415" spans="1:6" x14ac:dyDescent="0.2">
      <c r="A1415" s="146">
        <v>2014</v>
      </c>
      <c r="B1415" s="146" t="s">
        <v>1981</v>
      </c>
      <c r="C1415" s="146" t="s">
        <v>2247</v>
      </c>
      <c r="D1415" s="146">
        <v>765.7</v>
      </c>
      <c r="E1415" s="146" t="s">
        <v>4807</v>
      </c>
      <c r="F1415" s="146" t="s">
        <v>475</v>
      </c>
    </row>
    <row r="1416" spans="1:6" x14ac:dyDescent="0.2">
      <c r="A1416" s="146">
        <v>2014</v>
      </c>
      <c r="B1416" s="146" t="s">
        <v>1981</v>
      </c>
      <c r="C1416" s="146" t="s">
        <v>2247</v>
      </c>
      <c r="D1416" s="146">
        <v>1000</v>
      </c>
      <c r="E1416" s="146" t="s">
        <v>4808</v>
      </c>
      <c r="F1416" s="146" t="s">
        <v>475</v>
      </c>
    </row>
    <row r="1417" spans="1:6" x14ac:dyDescent="0.2">
      <c r="A1417" s="146">
        <v>2014</v>
      </c>
      <c r="B1417" s="146" t="s">
        <v>1981</v>
      </c>
      <c r="C1417" s="146" t="s">
        <v>2247</v>
      </c>
      <c r="D1417" s="146">
        <v>1000</v>
      </c>
      <c r="E1417" s="146" t="s">
        <v>4809</v>
      </c>
      <c r="F1417" s="146" t="s">
        <v>475</v>
      </c>
    </row>
    <row r="1418" spans="1:6" x14ac:dyDescent="0.2">
      <c r="A1418" s="146">
        <v>2014</v>
      </c>
      <c r="B1418" s="146" t="s">
        <v>1981</v>
      </c>
      <c r="C1418" s="146" t="s">
        <v>2247</v>
      </c>
      <c r="D1418" s="146">
        <v>451.66</v>
      </c>
      <c r="E1418" s="146" t="s">
        <v>4810</v>
      </c>
      <c r="F1418" s="146" t="s">
        <v>475</v>
      </c>
    </row>
    <row r="1419" spans="1:6" x14ac:dyDescent="0.2">
      <c r="A1419" s="146">
        <v>2014</v>
      </c>
      <c r="B1419" s="146" t="s">
        <v>1981</v>
      </c>
      <c r="C1419" s="146" t="s">
        <v>2247</v>
      </c>
      <c r="D1419" s="146">
        <v>801.43</v>
      </c>
      <c r="E1419" s="146" t="s">
        <v>4811</v>
      </c>
      <c r="F1419" s="146" t="s">
        <v>475</v>
      </c>
    </row>
    <row r="1420" spans="1:6" x14ac:dyDescent="0.2">
      <c r="A1420" s="146">
        <v>2014</v>
      </c>
      <c r="B1420" s="146" t="s">
        <v>1981</v>
      </c>
      <c r="C1420" s="146" t="s">
        <v>2247</v>
      </c>
      <c r="D1420" s="146">
        <v>1000</v>
      </c>
      <c r="E1420" s="146" t="s">
        <v>4812</v>
      </c>
      <c r="F1420" s="146" t="s">
        <v>475</v>
      </c>
    </row>
    <row r="1421" spans="1:6" x14ac:dyDescent="0.2">
      <c r="A1421" s="146">
        <v>2014</v>
      </c>
      <c r="B1421" s="146" t="s">
        <v>1981</v>
      </c>
      <c r="C1421" s="146" t="s">
        <v>2247</v>
      </c>
      <c r="D1421" s="146">
        <v>3328.85</v>
      </c>
      <c r="E1421" s="146" t="s">
        <v>4813</v>
      </c>
      <c r="F1421" s="146" t="s">
        <v>475</v>
      </c>
    </row>
    <row r="1422" spans="1:6" x14ac:dyDescent="0.2">
      <c r="A1422" s="146">
        <v>2014</v>
      </c>
      <c r="B1422" s="146" t="s">
        <v>1981</v>
      </c>
      <c r="C1422" s="146" t="s">
        <v>2247</v>
      </c>
      <c r="D1422" s="146">
        <v>1956.75</v>
      </c>
      <c r="E1422" s="146" t="s">
        <v>4814</v>
      </c>
      <c r="F1422" s="146" t="s">
        <v>475</v>
      </c>
    </row>
    <row r="1423" spans="1:6" x14ac:dyDescent="0.2">
      <c r="A1423" s="146">
        <v>2014</v>
      </c>
      <c r="B1423" s="146" t="s">
        <v>1981</v>
      </c>
      <c r="C1423" s="146" t="s">
        <v>2247</v>
      </c>
      <c r="D1423" s="146">
        <v>9336</v>
      </c>
      <c r="E1423" s="146" t="s">
        <v>4815</v>
      </c>
      <c r="F1423" s="146" t="s">
        <v>475</v>
      </c>
    </row>
    <row r="1424" spans="1:6" x14ac:dyDescent="0.2">
      <c r="A1424" s="146">
        <v>2014</v>
      </c>
      <c r="B1424" s="146" t="s">
        <v>1981</v>
      </c>
      <c r="C1424" s="146" t="s">
        <v>2247</v>
      </c>
      <c r="D1424" s="146">
        <v>704.43</v>
      </c>
      <c r="E1424" s="146" t="s">
        <v>4816</v>
      </c>
      <c r="F1424" s="146" t="s">
        <v>475</v>
      </c>
    </row>
    <row r="1425" spans="1:6" x14ac:dyDescent="0.2">
      <c r="A1425" s="146">
        <v>2014</v>
      </c>
      <c r="B1425" s="146" t="s">
        <v>1981</v>
      </c>
      <c r="C1425" s="146" t="s">
        <v>2247</v>
      </c>
      <c r="D1425" s="146">
        <v>1174.05</v>
      </c>
      <c r="E1425" s="146" t="s">
        <v>4817</v>
      </c>
      <c r="F1425" s="146" t="s">
        <v>475</v>
      </c>
    </row>
    <row r="1426" spans="1:6" x14ac:dyDescent="0.2">
      <c r="A1426" s="146">
        <v>2014</v>
      </c>
      <c r="B1426" s="146" t="s">
        <v>1981</v>
      </c>
      <c r="C1426" s="146" t="s">
        <v>2247</v>
      </c>
      <c r="D1426" s="146">
        <v>486.25</v>
      </c>
      <c r="E1426" s="146" t="s">
        <v>4818</v>
      </c>
      <c r="F1426" s="146" t="s">
        <v>475</v>
      </c>
    </row>
    <row r="1427" spans="1:6" x14ac:dyDescent="0.2">
      <c r="A1427" s="146">
        <v>2014</v>
      </c>
      <c r="B1427" s="146" t="s">
        <v>1981</v>
      </c>
      <c r="C1427" s="146" t="s">
        <v>2247</v>
      </c>
      <c r="D1427" s="146">
        <v>152.1</v>
      </c>
      <c r="E1427" s="146" t="s">
        <v>4819</v>
      </c>
      <c r="F1427" s="146" t="s">
        <v>475</v>
      </c>
    </row>
    <row r="1428" spans="1:6" x14ac:dyDescent="0.2">
      <c r="A1428" s="146">
        <v>2014</v>
      </c>
      <c r="B1428" s="146" t="s">
        <v>1981</v>
      </c>
      <c r="C1428" s="146" t="s">
        <v>2247</v>
      </c>
      <c r="D1428" s="146">
        <v>500</v>
      </c>
      <c r="E1428" s="146" t="s">
        <v>4820</v>
      </c>
      <c r="F1428" s="146" t="s">
        <v>475</v>
      </c>
    </row>
    <row r="1429" spans="1:6" x14ac:dyDescent="0.2">
      <c r="A1429" s="146">
        <v>2014</v>
      </c>
      <c r="B1429" s="146" t="s">
        <v>1981</v>
      </c>
      <c r="C1429" s="146" t="s">
        <v>2247</v>
      </c>
      <c r="D1429" s="146">
        <v>487.82</v>
      </c>
      <c r="E1429" s="146" t="s">
        <v>4821</v>
      </c>
      <c r="F1429" s="146" t="s">
        <v>475</v>
      </c>
    </row>
    <row r="1430" spans="1:6" x14ac:dyDescent="0.2">
      <c r="A1430" s="146">
        <v>2014</v>
      </c>
      <c r="B1430" s="146" t="s">
        <v>1981</v>
      </c>
      <c r="C1430" s="146" t="s">
        <v>2247</v>
      </c>
      <c r="D1430" s="146">
        <v>2028.01</v>
      </c>
      <c r="E1430" s="146" t="s">
        <v>4822</v>
      </c>
      <c r="F1430" s="146" t="s">
        <v>475</v>
      </c>
    </row>
    <row r="1431" spans="1:6" x14ac:dyDescent="0.2">
      <c r="A1431" s="146">
        <v>2014</v>
      </c>
      <c r="B1431" s="146" t="s">
        <v>1981</v>
      </c>
      <c r="C1431" s="146" t="s">
        <v>2247</v>
      </c>
      <c r="D1431" s="146">
        <v>447.47</v>
      </c>
      <c r="E1431" s="146" t="s">
        <v>4823</v>
      </c>
      <c r="F1431" s="146" t="s">
        <v>475</v>
      </c>
    </row>
    <row r="1432" spans="1:6" x14ac:dyDescent="0.2">
      <c r="A1432" s="146">
        <v>2014</v>
      </c>
      <c r="B1432" s="146" t="s">
        <v>1981</v>
      </c>
      <c r="C1432" s="146" t="s">
        <v>2247</v>
      </c>
      <c r="D1432" s="146">
        <v>244</v>
      </c>
      <c r="E1432" s="146" t="s">
        <v>4824</v>
      </c>
      <c r="F1432" s="146" t="s">
        <v>475</v>
      </c>
    </row>
    <row r="1433" spans="1:6" x14ac:dyDescent="0.2">
      <c r="A1433" s="146">
        <v>2014</v>
      </c>
      <c r="B1433" s="146" t="s">
        <v>1981</v>
      </c>
      <c r="C1433" s="146" t="s">
        <v>2247</v>
      </c>
      <c r="D1433" s="146">
        <v>3975.92</v>
      </c>
      <c r="E1433" s="146" t="s">
        <v>4825</v>
      </c>
      <c r="F1433" s="146" t="s">
        <v>475</v>
      </c>
    </row>
    <row r="1434" spans="1:6" x14ac:dyDescent="0.2">
      <c r="A1434" s="146">
        <v>2014</v>
      </c>
      <c r="B1434" s="146" t="s">
        <v>1981</v>
      </c>
      <c r="C1434" s="146" t="s">
        <v>2247</v>
      </c>
      <c r="D1434" s="146">
        <v>1000</v>
      </c>
      <c r="E1434" s="146" t="s">
        <v>4826</v>
      </c>
      <c r="F1434" s="146" t="s">
        <v>475</v>
      </c>
    </row>
    <row r="1435" spans="1:6" x14ac:dyDescent="0.2">
      <c r="A1435" s="146">
        <v>2014</v>
      </c>
      <c r="B1435" s="146" t="s">
        <v>1981</v>
      </c>
      <c r="C1435" s="146" t="s">
        <v>2247</v>
      </c>
      <c r="D1435" s="146">
        <v>589.26</v>
      </c>
      <c r="E1435" s="146" t="s">
        <v>4827</v>
      </c>
      <c r="F1435" s="146" t="s">
        <v>475</v>
      </c>
    </row>
    <row r="1436" spans="1:6" x14ac:dyDescent="0.2">
      <c r="A1436" s="146">
        <v>2014</v>
      </c>
      <c r="B1436" s="146" t="s">
        <v>1981</v>
      </c>
      <c r="C1436" s="146" t="s">
        <v>2247</v>
      </c>
      <c r="D1436" s="146">
        <v>418.14</v>
      </c>
      <c r="E1436" s="146" t="s">
        <v>4828</v>
      </c>
      <c r="F1436" s="146" t="s">
        <v>475</v>
      </c>
    </row>
    <row r="1437" spans="1:6" x14ac:dyDescent="0.2">
      <c r="A1437" s="146">
        <v>2014</v>
      </c>
      <c r="B1437" s="146" t="s">
        <v>1981</v>
      </c>
      <c r="C1437" s="146" t="s">
        <v>2247</v>
      </c>
      <c r="D1437" s="146">
        <v>1000</v>
      </c>
      <c r="E1437" s="146" t="s">
        <v>4829</v>
      </c>
      <c r="F1437" s="146" t="s">
        <v>475</v>
      </c>
    </row>
    <row r="1438" spans="1:6" x14ac:dyDescent="0.2">
      <c r="A1438" s="146">
        <v>2014</v>
      </c>
      <c r="B1438" s="146" t="s">
        <v>1981</v>
      </c>
      <c r="C1438" s="146" t="s">
        <v>2247</v>
      </c>
      <c r="D1438" s="146">
        <v>1956.75</v>
      </c>
      <c r="E1438" s="146" t="s">
        <v>4830</v>
      </c>
      <c r="F1438" s="146" t="s">
        <v>475</v>
      </c>
    </row>
    <row r="1439" spans="1:6" x14ac:dyDescent="0.2">
      <c r="A1439" s="146">
        <v>2014</v>
      </c>
      <c r="B1439" s="146" t="s">
        <v>1981</v>
      </c>
      <c r="C1439" s="146" t="s">
        <v>2247</v>
      </c>
      <c r="D1439" s="146">
        <v>1000</v>
      </c>
      <c r="E1439" s="146" t="s">
        <v>4831</v>
      </c>
      <c r="F1439" s="146" t="s">
        <v>475</v>
      </c>
    </row>
    <row r="1440" spans="1:6" x14ac:dyDescent="0.2">
      <c r="A1440" s="146">
        <v>2014</v>
      </c>
      <c r="B1440" s="146" t="s">
        <v>1981</v>
      </c>
      <c r="C1440" s="146" t="s">
        <v>2247</v>
      </c>
      <c r="D1440" s="146">
        <v>500</v>
      </c>
      <c r="E1440" s="146" t="s">
        <v>4832</v>
      </c>
      <c r="F1440" s="146" t="s">
        <v>475</v>
      </c>
    </row>
    <row r="1441" spans="1:6" x14ac:dyDescent="0.2">
      <c r="A1441" s="146">
        <v>2014</v>
      </c>
      <c r="B1441" s="146" t="s">
        <v>1981</v>
      </c>
      <c r="C1441" s="146" t="s">
        <v>2247</v>
      </c>
      <c r="D1441" s="146">
        <v>190.34</v>
      </c>
      <c r="E1441" s="146" t="s">
        <v>4833</v>
      </c>
      <c r="F1441" s="146" t="s">
        <v>475</v>
      </c>
    </row>
    <row r="1442" spans="1:6" x14ac:dyDescent="0.2">
      <c r="A1442" s="146">
        <v>2014</v>
      </c>
      <c r="B1442" s="146" t="s">
        <v>1981</v>
      </c>
      <c r="C1442" s="146" t="s">
        <v>2247</v>
      </c>
      <c r="D1442" s="146">
        <v>731.74</v>
      </c>
      <c r="E1442" s="146" t="s">
        <v>4834</v>
      </c>
      <c r="F1442" s="146" t="s">
        <v>475</v>
      </c>
    </row>
    <row r="1443" spans="1:6" x14ac:dyDescent="0.2">
      <c r="A1443" s="146">
        <v>2014</v>
      </c>
      <c r="B1443" s="146" t="s">
        <v>1981</v>
      </c>
      <c r="C1443" s="146" t="s">
        <v>2247</v>
      </c>
      <c r="D1443" s="146">
        <v>801.42</v>
      </c>
      <c r="E1443" s="146" t="s">
        <v>4835</v>
      </c>
      <c r="F1443" s="146" t="s">
        <v>475</v>
      </c>
    </row>
    <row r="1444" spans="1:6" x14ac:dyDescent="0.2">
      <c r="A1444" s="146">
        <v>2014</v>
      </c>
      <c r="B1444" s="146" t="s">
        <v>1981</v>
      </c>
      <c r="C1444" s="146" t="s">
        <v>2247</v>
      </c>
      <c r="D1444" s="146">
        <v>549.34</v>
      </c>
      <c r="E1444" s="146" t="s">
        <v>4836</v>
      </c>
      <c r="F1444" s="146" t="s">
        <v>475</v>
      </c>
    </row>
    <row r="1445" spans="1:6" x14ac:dyDescent="0.2">
      <c r="A1445" s="146">
        <v>2014</v>
      </c>
      <c r="B1445" s="146" t="s">
        <v>1981</v>
      </c>
      <c r="C1445" s="146" t="s">
        <v>2247</v>
      </c>
      <c r="D1445" s="146">
        <v>201.54</v>
      </c>
      <c r="E1445" s="146" t="s">
        <v>4837</v>
      </c>
      <c r="F1445" s="146" t="s">
        <v>475</v>
      </c>
    </row>
    <row r="1446" spans="1:6" x14ac:dyDescent="0.2">
      <c r="A1446" s="146">
        <v>2014</v>
      </c>
      <c r="B1446" s="146" t="s">
        <v>1981</v>
      </c>
      <c r="C1446" s="146" t="s">
        <v>2247</v>
      </c>
      <c r="D1446" s="146">
        <v>513.11</v>
      </c>
      <c r="E1446" s="146" t="s">
        <v>4838</v>
      </c>
      <c r="F1446" s="146" t="s">
        <v>475</v>
      </c>
    </row>
    <row r="1447" spans="1:6" x14ac:dyDescent="0.2">
      <c r="A1447" s="146">
        <v>2014</v>
      </c>
      <c r="B1447" s="146" t="s">
        <v>1981</v>
      </c>
      <c r="C1447" s="146" t="s">
        <v>2247</v>
      </c>
      <c r="D1447" s="146">
        <v>627.20000000000005</v>
      </c>
      <c r="E1447" s="146" t="s">
        <v>4839</v>
      </c>
      <c r="F1447" s="146" t="s">
        <v>475</v>
      </c>
    </row>
    <row r="1448" spans="1:6" x14ac:dyDescent="0.2">
      <c r="A1448" s="146">
        <v>2014</v>
      </c>
      <c r="B1448" s="146" t="s">
        <v>1981</v>
      </c>
      <c r="C1448" s="146" t="s">
        <v>2247</v>
      </c>
      <c r="D1448" s="146">
        <v>190.34</v>
      </c>
      <c r="E1448" s="146" t="s">
        <v>4840</v>
      </c>
      <c r="F1448" s="146" t="s">
        <v>475</v>
      </c>
    </row>
    <row r="1449" spans="1:6" x14ac:dyDescent="0.2">
      <c r="A1449" s="146">
        <v>2014</v>
      </c>
      <c r="B1449" s="146" t="s">
        <v>1981</v>
      </c>
      <c r="C1449" s="146" t="s">
        <v>2247</v>
      </c>
      <c r="D1449" s="146">
        <v>1281.79</v>
      </c>
      <c r="E1449" s="146" t="s">
        <v>4841</v>
      </c>
      <c r="F1449" s="146" t="s">
        <v>475</v>
      </c>
    </row>
    <row r="1450" spans="1:6" x14ac:dyDescent="0.2">
      <c r="A1450" s="146">
        <v>2014</v>
      </c>
      <c r="B1450" s="146" t="s">
        <v>1981</v>
      </c>
      <c r="C1450" s="146" t="s">
        <v>2247</v>
      </c>
      <c r="D1450" s="146">
        <v>1000</v>
      </c>
      <c r="E1450" s="146" t="s">
        <v>4842</v>
      </c>
      <c r="F1450" s="146" t="s">
        <v>475</v>
      </c>
    </row>
    <row r="1451" spans="1:6" x14ac:dyDescent="0.2">
      <c r="A1451" s="146">
        <v>2014</v>
      </c>
      <c r="B1451" s="146" t="s">
        <v>1981</v>
      </c>
      <c r="C1451" s="146" t="s">
        <v>2247</v>
      </c>
      <c r="D1451" s="146">
        <v>500</v>
      </c>
      <c r="E1451" s="146" t="s">
        <v>4843</v>
      </c>
      <c r="F1451" s="146" t="s">
        <v>475</v>
      </c>
    </row>
    <row r="1452" spans="1:6" x14ac:dyDescent="0.2">
      <c r="A1452" s="146">
        <v>2014</v>
      </c>
      <c r="B1452" s="146" t="s">
        <v>1981</v>
      </c>
      <c r="C1452" s="146" t="s">
        <v>2247</v>
      </c>
      <c r="D1452" s="146">
        <v>1287.1600000000001</v>
      </c>
      <c r="E1452" s="146" t="s">
        <v>4844</v>
      </c>
      <c r="F1452" s="146" t="s">
        <v>475</v>
      </c>
    </row>
    <row r="1453" spans="1:6" x14ac:dyDescent="0.2">
      <c r="A1453" s="146">
        <v>2014</v>
      </c>
      <c r="B1453" s="146" t="s">
        <v>1981</v>
      </c>
      <c r="C1453" s="146" t="s">
        <v>2247</v>
      </c>
      <c r="D1453" s="146">
        <v>1000</v>
      </c>
      <c r="E1453" s="146" t="s">
        <v>4845</v>
      </c>
      <c r="F1453" s="146" t="s">
        <v>475</v>
      </c>
    </row>
    <row r="1454" spans="1:6" x14ac:dyDescent="0.2">
      <c r="A1454" s="146">
        <v>2014</v>
      </c>
      <c r="B1454" s="146" t="s">
        <v>1981</v>
      </c>
      <c r="C1454" s="146" t="s">
        <v>2247</v>
      </c>
      <c r="D1454" s="146">
        <v>435.56</v>
      </c>
      <c r="E1454" s="146" t="s">
        <v>4846</v>
      </c>
      <c r="F1454" s="146" t="s">
        <v>475</v>
      </c>
    </row>
    <row r="1455" spans="1:6" x14ac:dyDescent="0.2">
      <c r="A1455" s="146">
        <v>2014</v>
      </c>
      <c r="B1455" s="146" t="s">
        <v>1981</v>
      </c>
      <c r="C1455" s="146" t="s">
        <v>2247</v>
      </c>
      <c r="D1455" s="146">
        <v>3328.85</v>
      </c>
      <c r="E1455" s="146" t="s">
        <v>4847</v>
      </c>
      <c r="F1455" s="146" t="s">
        <v>475</v>
      </c>
    </row>
    <row r="1456" spans="1:6" x14ac:dyDescent="0.2">
      <c r="A1456" s="146">
        <v>2014</v>
      </c>
      <c r="B1456" s="146" t="s">
        <v>1981</v>
      </c>
      <c r="C1456" s="146" t="s">
        <v>2247</v>
      </c>
      <c r="D1456" s="146">
        <v>249.47</v>
      </c>
      <c r="E1456" s="146" t="s">
        <v>4848</v>
      </c>
      <c r="F1456" s="146" t="s">
        <v>475</v>
      </c>
    </row>
    <row r="1457" spans="1:6" x14ac:dyDescent="0.2">
      <c r="A1457" s="146">
        <v>2014</v>
      </c>
      <c r="B1457" s="146" t="s">
        <v>1981</v>
      </c>
      <c r="C1457" s="146" t="s">
        <v>2247</v>
      </c>
      <c r="D1457" s="146">
        <v>520.46</v>
      </c>
      <c r="E1457" s="146" t="s">
        <v>4849</v>
      </c>
      <c r="F1457" s="146" t="s">
        <v>475</v>
      </c>
    </row>
    <row r="1458" spans="1:6" x14ac:dyDescent="0.2">
      <c r="A1458" s="146">
        <v>2014</v>
      </c>
      <c r="B1458" s="146" t="s">
        <v>1981</v>
      </c>
      <c r="C1458" s="146" t="s">
        <v>2247</v>
      </c>
      <c r="D1458" s="146">
        <v>1500</v>
      </c>
      <c r="E1458" s="146" t="s">
        <v>4850</v>
      </c>
      <c r="F1458" s="146" t="s">
        <v>475</v>
      </c>
    </row>
    <row r="1459" spans="1:6" x14ac:dyDescent="0.2">
      <c r="A1459" s="146">
        <v>2014</v>
      </c>
      <c r="B1459" s="146" t="s">
        <v>1981</v>
      </c>
      <c r="C1459" s="146" t="s">
        <v>2247</v>
      </c>
      <c r="D1459" s="146">
        <v>2507.7399999999998</v>
      </c>
      <c r="E1459" s="146" t="s">
        <v>4851</v>
      </c>
      <c r="F1459" s="146" t="s">
        <v>475</v>
      </c>
    </row>
    <row r="1460" spans="1:6" x14ac:dyDescent="0.2">
      <c r="A1460" s="146">
        <v>2014</v>
      </c>
      <c r="B1460" s="146" t="s">
        <v>1981</v>
      </c>
      <c r="C1460" s="146" t="s">
        <v>2247</v>
      </c>
      <c r="D1460" s="146">
        <v>8035.64</v>
      </c>
      <c r="E1460" s="146" t="s">
        <v>4852</v>
      </c>
      <c r="F1460" s="146" t="s">
        <v>475</v>
      </c>
    </row>
    <row r="1461" spans="1:6" x14ac:dyDescent="0.2">
      <c r="A1461" s="146">
        <v>2014</v>
      </c>
      <c r="B1461" s="146" t="s">
        <v>1981</v>
      </c>
      <c r="C1461" s="146" t="s">
        <v>2247</v>
      </c>
      <c r="D1461" s="146">
        <v>2098.63</v>
      </c>
      <c r="E1461" s="146" t="s">
        <v>4853</v>
      </c>
      <c r="F1461" s="146" t="s">
        <v>475</v>
      </c>
    </row>
    <row r="1462" spans="1:6" x14ac:dyDescent="0.2">
      <c r="A1462" s="146">
        <v>2014</v>
      </c>
      <c r="B1462" s="146" t="s">
        <v>1981</v>
      </c>
      <c r="C1462" s="146" t="s">
        <v>2247</v>
      </c>
      <c r="D1462" s="146">
        <v>1000</v>
      </c>
      <c r="E1462" s="146" t="s">
        <v>4854</v>
      </c>
      <c r="F1462" s="146" t="s">
        <v>475</v>
      </c>
    </row>
    <row r="1463" spans="1:6" x14ac:dyDescent="0.2">
      <c r="A1463" s="146">
        <v>2014</v>
      </c>
      <c r="B1463" s="146" t="s">
        <v>1981</v>
      </c>
      <c r="C1463" s="146" t="s">
        <v>2247</v>
      </c>
      <c r="D1463" s="146">
        <v>810.33</v>
      </c>
      <c r="E1463" s="146" t="s">
        <v>4855</v>
      </c>
      <c r="F1463" s="146" t="s">
        <v>475</v>
      </c>
    </row>
    <row r="1464" spans="1:6" x14ac:dyDescent="0.2">
      <c r="A1464" s="146">
        <v>2014</v>
      </c>
      <c r="B1464" s="146" t="s">
        <v>1981</v>
      </c>
      <c r="C1464" s="146" t="s">
        <v>2247</v>
      </c>
      <c r="D1464" s="146">
        <v>1733.94</v>
      </c>
      <c r="E1464" s="146" t="s">
        <v>4856</v>
      </c>
      <c r="F1464" s="146" t="s">
        <v>475</v>
      </c>
    </row>
    <row r="1465" spans="1:6" x14ac:dyDescent="0.2">
      <c r="A1465" s="146">
        <v>2014</v>
      </c>
      <c r="B1465" s="146" t="s">
        <v>1981</v>
      </c>
      <c r="C1465" s="146" t="s">
        <v>2247</v>
      </c>
      <c r="D1465" s="146">
        <v>704.43</v>
      </c>
      <c r="E1465" s="146" t="s">
        <v>4857</v>
      </c>
      <c r="F1465" s="146" t="s">
        <v>475</v>
      </c>
    </row>
    <row r="1466" spans="1:6" x14ac:dyDescent="0.2">
      <c r="A1466" s="146">
        <v>2014</v>
      </c>
      <c r="B1466" s="146" t="s">
        <v>1981</v>
      </c>
      <c r="C1466" s="146" t="s">
        <v>2247</v>
      </c>
      <c r="D1466" s="146">
        <v>182.88</v>
      </c>
      <c r="E1466" s="146" t="s">
        <v>4858</v>
      </c>
      <c r="F1466" s="146" t="s">
        <v>475</v>
      </c>
    </row>
    <row r="1467" spans="1:6" x14ac:dyDescent="0.2">
      <c r="A1467" s="146">
        <v>2014</v>
      </c>
      <c r="B1467" s="146" t="s">
        <v>1981</v>
      </c>
      <c r="C1467" s="146" t="s">
        <v>2247</v>
      </c>
      <c r="D1467" s="146">
        <v>1000</v>
      </c>
      <c r="E1467" s="146" t="s">
        <v>4859</v>
      </c>
      <c r="F1467" s="146" t="s">
        <v>475</v>
      </c>
    </row>
    <row r="1468" spans="1:6" x14ac:dyDescent="0.2">
      <c r="A1468" s="146">
        <v>2014</v>
      </c>
      <c r="B1468" s="146" t="s">
        <v>1981</v>
      </c>
      <c r="C1468" s="146" t="s">
        <v>2247</v>
      </c>
      <c r="D1468" s="146">
        <v>1289.42</v>
      </c>
      <c r="E1468" s="146" t="s">
        <v>4860</v>
      </c>
      <c r="F1468" s="146" t="s">
        <v>475</v>
      </c>
    </row>
    <row r="1469" spans="1:6" x14ac:dyDescent="0.2">
      <c r="A1469" s="146">
        <v>2014</v>
      </c>
      <c r="B1469" s="146" t="s">
        <v>1981</v>
      </c>
      <c r="C1469" s="146" t="s">
        <v>2247</v>
      </c>
      <c r="D1469" s="146">
        <v>1000</v>
      </c>
      <c r="E1469" s="146" t="s">
        <v>4861</v>
      </c>
      <c r="F1469" s="146" t="s">
        <v>475</v>
      </c>
    </row>
    <row r="1470" spans="1:6" x14ac:dyDescent="0.2">
      <c r="A1470" s="146">
        <v>2014</v>
      </c>
      <c r="B1470" s="146" t="s">
        <v>1981</v>
      </c>
      <c r="C1470" s="146" t="s">
        <v>2247</v>
      </c>
      <c r="D1470" s="146">
        <v>139.96</v>
      </c>
      <c r="E1470" s="146" t="s">
        <v>4862</v>
      </c>
      <c r="F1470" s="146" t="s">
        <v>475</v>
      </c>
    </row>
    <row r="1471" spans="1:6" x14ac:dyDescent="0.2">
      <c r="A1471" s="146">
        <v>2014</v>
      </c>
      <c r="B1471" s="146" t="s">
        <v>1981</v>
      </c>
      <c r="C1471" s="146" t="s">
        <v>2247</v>
      </c>
      <c r="D1471" s="146">
        <v>1228.3800000000001</v>
      </c>
      <c r="E1471" s="146" t="s">
        <v>4863</v>
      </c>
      <c r="F1471" s="146" t="s">
        <v>475</v>
      </c>
    </row>
    <row r="1472" spans="1:6" x14ac:dyDescent="0.2">
      <c r="A1472" s="146">
        <v>2014</v>
      </c>
      <c r="B1472" s="146" t="s">
        <v>1981</v>
      </c>
      <c r="C1472" s="146" t="s">
        <v>2247</v>
      </c>
      <c r="D1472" s="146">
        <v>34952.269999999997</v>
      </c>
      <c r="E1472" s="146" t="s">
        <v>4864</v>
      </c>
      <c r="F1472" s="146" t="s">
        <v>475</v>
      </c>
    </row>
    <row r="1473" spans="1:6" x14ac:dyDescent="0.2">
      <c r="A1473" s="146">
        <v>2014</v>
      </c>
      <c r="B1473" s="146" t="s">
        <v>1981</v>
      </c>
      <c r="C1473" s="146" t="s">
        <v>2247</v>
      </c>
      <c r="D1473" s="146">
        <v>9557</v>
      </c>
      <c r="E1473" s="146" t="s">
        <v>4865</v>
      </c>
      <c r="F1473" s="146" t="s">
        <v>475</v>
      </c>
    </row>
    <row r="1474" spans="1:6" x14ac:dyDescent="0.2">
      <c r="A1474" s="146">
        <v>2014</v>
      </c>
      <c r="B1474" s="146" t="s">
        <v>1981</v>
      </c>
      <c r="C1474" s="146" t="s">
        <v>2247</v>
      </c>
      <c r="D1474" s="146">
        <v>892.85</v>
      </c>
      <c r="E1474" s="146" t="s">
        <v>4866</v>
      </c>
      <c r="F1474" s="146" t="s">
        <v>475</v>
      </c>
    </row>
    <row r="1475" spans="1:6" x14ac:dyDescent="0.2">
      <c r="A1475" s="146">
        <v>2014</v>
      </c>
      <c r="B1475" s="146" t="s">
        <v>1981</v>
      </c>
      <c r="C1475" s="146" t="s">
        <v>2247</v>
      </c>
      <c r="D1475" s="146">
        <v>500</v>
      </c>
      <c r="E1475" s="146" t="s">
        <v>4867</v>
      </c>
      <c r="F1475" s="146" t="s">
        <v>475</v>
      </c>
    </row>
    <row r="1476" spans="1:6" x14ac:dyDescent="0.2">
      <c r="A1476" s="146">
        <v>2014</v>
      </c>
      <c r="B1476" s="146" t="s">
        <v>1981</v>
      </c>
      <c r="C1476" s="146" t="s">
        <v>2247</v>
      </c>
      <c r="D1476" s="146">
        <v>2272.71</v>
      </c>
      <c r="E1476" s="146" t="s">
        <v>4868</v>
      </c>
      <c r="F1476" s="146" t="s">
        <v>475</v>
      </c>
    </row>
    <row r="1477" spans="1:6" x14ac:dyDescent="0.2">
      <c r="A1477" s="146">
        <v>2014</v>
      </c>
      <c r="B1477" s="146" t="s">
        <v>1981</v>
      </c>
      <c r="C1477" s="146" t="s">
        <v>2247</v>
      </c>
      <c r="D1477" s="146">
        <v>1000</v>
      </c>
      <c r="E1477" s="146" t="s">
        <v>4869</v>
      </c>
      <c r="F1477" s="146" t="s">
        <v>475</v>
      </c>
    </row>
    <row r="1478" spans="1:6" x14ac:dyDescent="0.2">
      <c r="A1478" s="146">
        <v>2014</v>
      </c>
      <c r="B1478" s="146" t="s">
        <v>1981</v>
      </c>
      <c r="C1478" s="146" t="s">
        <v>2247</v>
      </c>
      <c r="D1478" s="146">
        <v>1000</v>
      </c>
      <c r="E1478" s="146" t="s">
        <v>4870</v>
      </c>
      <c r="F1478" s="146" t="s">
        <v>475</v>
      </c>
    </row>
    <row r="1479" spans="1:6" x14ac:dyDescent="0.2">
      <c r="A1479" s="146">
        <v>2014</v>
      </c>
      <c r="B1479" s="146" t="s">
        <v>1981</v>
      </c>
      <c r="C1479" s="146" t="s">
        <v>2247</v>
      </c>
      <c r="D1479" s="146">
        <v>940.79</v>
      </c>
      <c r="E1479" s="146" t="s">
        <v>4871</v>
      </c>
      <c r="F1479" s="146" t="s">
        <v>475</v>
      </c>
    </row>
    <row r="1480" spans="1:6" x14ac:dyDescent="0.2">
      <c r="A1480" s="146">
        <v>2014</v>
      </c>
      <c r="B1480" s="146" t="s">
        <v>1981</v>
      </c>
      <c r="C1480" s="146" t="s">
        <v>2247</v>
      </c>
      <c r="D1480" s="146">
        <v>500</v>
      </c>
      <c r="E1480" s="146" t="s">
        <v>4872</v>
      </c>
      <c r="F1480" s="146" t="s">
        <v>475</v>
      </c>
    </row>
    <row r="1481" spans="1:6" x14ac:dyDescent="0.2">
      <c r="A1481" s="146">
        <v>2014</v>
      </c>
      <c r="B1481" s="146" t="s">
        <v>1981</v>
      </c>
      <c r="C1481" s="146" t="s">
        <v>2247</v>
      </c>
      <c r="D1481" s="146">
        <v>1000</v>
      </c>
      <c r="E1481" s="146" t="s">
        <v>4873</v>
      </c>
      <c r="F1481" s="146" t="s">
        <v>475</v>
      </c>
    </row>
    <row r="1482" spans="1:6" x14ac:dyDescent="0.2">
      <c r="A1482" s="146">
        <v>2014</v>
      </c>
      <c r="B1482" s="146" t="s">
        <v>1981</v>
      </c>
      <c r="C1482" s="146" t="s">
        <v>2247</v>
      </c>
      <c r="D1482" s="146">
        <v>1000</v>
      </c>
      <c r="E1482" s="146" t="s">
        <v>4874</v>
      </c>
      <c r="F1482" s="146" t="s">
        <v>475</v>
      </c>
    </row>
    <row r="1483" spans="1:6" x14ac:dyDescent="0.2">
      <c r="A1483" s="146">
        <v>2014</v>
      </c>
      <c r="B1483" s="146" t="s">
        <v>1981</v>
      </c>
      <c r="C1483" s="146" t="s">
        <v>2247</v>
      </c>
      <c r="D1483" s="146">
        <v>2022.46</v>
      </c>
      <c r="E1483" s="146" t="s">
        <v>4875</v>
      </c>
      <c r="F1483" s="146" t="s">
        <v>475</v>
      </c>
    </row>
    <row r="1484" spans="1:6" x14ac:dyDescent="0.2">
      <c r="A1484" s="146">
        <v>2014</v>
      </c>
      <c r="B1484" s="146" t="s">
        <v>1981</v>
      </c>
      <c r="C1484" s="146" t="s">
        <v>2247</v>
      </c>
      <c r="D1484" s="146">
        <v>500</v>
      </c>
      <c r="E1484" s="146" t="s">
        <v>4876</v>
      </c>
      <c r="F1484" s="146" t="s">
        <v>475</v>
      </c>
    </row>
    <row r="1485" spans="1:6" x14ac:dyDescent="0.2">
      <c r="A1485" s="146">
        <v>2014</v>
      </c>
      <c r="B1485" s="146" t="s">
        <v>1981</v>
      </c>
      <c r="C1485" s="146" t="s">
        <v>138</v>
      </c>
      <c r="D1485" s="146">
        <v>87574</v>
      </c>
      <c r="E1485" s="146" t="s">
        <v>2243</v>
      </c>
      <c r="F1485" s="146" t="s">
        <v>475</v>
      </c>
    </row>
    <row r="1486" spans="1:6" x14ac:dyDescent="0.2">
      <c r="A1486" s="146">
        <v>2014</v>
      </c>
      <c r="B1486" s="146" t="s">
        <v>1981</v>
      </c>
      <c r="C1486" s="146" t="s">
        <v>138</v>
      </c>
      <c r="D1486" s="146">
        <v>4500</v>
      </c>
      <c r="E1486" s="146" t="s">
        <v>4877</v>
      </c>
      <c r="F1486" s="146" t="s">
        <v>475</v>
      </c>
    </row>
    <row r="1487" spans="1:6" x14ac:dyDescent="0.2">
      <c r="A1487" s="146">
        <v>2014</v>
      </c>
      <c r="B1487" s="146" t="s">
        <v>1981</v>
      </c>
      <c r="C1487" s="146" t="s">
        <v>138</v>
      </c>
      <c r="D1487" s="146">
        <v>2000</v>
      </c>
      <c r="E1487" s="146" t="s">
        <v>4878</v>
      </c>
      <c r="F1487" s="146" t="s">
        <v>475</v>
      </c>
    </row>
    <row r="1488" spans="1:6" x14ac:dyDescent="0.2">
      <c r="A1488" s="146">
        <v>2014</v>
      </c>
      <c r="B1488" s="146" t="s">
        <v>1981</v>
      </c>
      <c r="C1488" s="146" t="s">
        <v>138</v>
      </c>
      <c r="D1488" s="146">
        <v>3284194.83</v>
      </c>
      <c r="E1488" s="146" t="s">
        <v>888</v>
      </c>
      <c r="F1488" s="146" t="s">
        <v>475</v>
      </c>
    </row>
    <row r="1489" spans="1:6" x14ac:dyDescent="0.2">
      <c r="A1489" s="146">
        <v>2014</v>
      </c>
      <c r="B1489" s="146" t="s">
        <v>1981</v>
      </c>
      <c r="C1489" s="146" t="s">
        <v>138</v>
      </c>
      <c r="D1489" s="146">
        <v>65000</v>
      </c>
      <c r="E1489" s="146" t="s">
        <v>2234</v>
      </c>
      <c r="F1489" s="146" t="s">
        <v>475</v>
      </c>
    </row>
    <row r="1490" spans="1:6" x14ac:dyDescent="0.2">
      <c r="A1490" s="146">
        <v>2014</v>
      </c>
      <c r="B1490" s="146" t="s">
        <v>1976</v>
      </c>
      <c r="C1490" s="146" t="s">
        <v>4879</v>
      </c>
      <c r="D1490" s="146">
        <v>108767.7</v>
      </c>
      <c r="E1490" s="146" t="s">
        <v>4880</v>
      </c>
      <c r="F1490" s="146" t="s">
        <v>4437</v>
      </c>
    </row>
    <row r="1491" spans="1:6" x14ac:dyDescent="0.2">
      <c r="A1491" s="146">
        <v>2014</v>
      </c>
      <c r="B1491" s="146" t="s">
        <v>1976</v>
      </c>
      <c r="C1491" s="146" t="s">
        <v>2422</v>
      </c>
      <c r="D1491" s="146">
        <v>15087.44</v>
      </c>
      <c r="E1491" s="146" t="s">
        <v>2423</v>
      </c>
      <c r="F1491" s="146" t="s">
        <v>475</v>
      </c>
    </row>
    <row r="1492" spans="1:6" x14ac:dyDescent="0.2">
      <c r="A1492" s="146">
        <v>2014</v>
      </c>
      <c r="B1492" s="146" t="s">
        <v>1976</v>
      </c>
      <c r="C1492" s="146" t="s">
        <v>138</v>
      </c>
      <c r="D1492" s="146">
        <v>14000</v>
      </c>
      <c r="E1492" s="146" t="s">
        <v>4881</v>
      </c>
      <c r="F1492" s="146" t="s">
        <v>475</v>
      </c>
    </row>
    <row r="1493" spans="1:6" x14ac:dyDescent="0.2">
      <c r="A1493" s="146">
        <v>2014</v>
      </c>
      <c r="B1493" s="146" t="s">
        <v>1976</v>
      </c>
      <c r="C1493" s="146" t="s">
        <v>138</v>
      </c>
      <c r="D1493" s="146">
        <v>1822150</v>
      </c>
      <c r="E1493" s="146" t="s">
        <v>2001</v>
      </c>
      <c r="F1493" s="146" t="s">
        <v>475</v>
      </c>
    </row>
    <row r="1494" spans="1:6" x14ac:dyDescent="0.2">
      <c r="A1494" s="146">
        <v>2014</v>
      </c>
      <c r="B1494" s="146" t="s">
        <v>1976</v>
      </c>
      <c r="C1494" s="146" t="s">
        <v>138</v>
      </c>
      <c r="D1494" s="146">
        <v>10440000</v>
      </c>
      <c r="E1494" s="146" t="s">
        <v>1978</v>
      </c>
      <c r="F1494" s="146" t="s">
        <v>475</v>
      </c>
    </row>
    <row r="1495" spans="1:6" x14ac:dyDescent="0.2">
      <c r="A1495" s="146">
        <v>2014</v>
      </c>
      <c r="B1495" s="146" t="s">
        <v>1976</v>
      </c>
      <c r="C1495" s="146" t="s">
        <v>138</v>
      </c>
      <c r="D1495" s="146">
        <v>54878.98</v>
      </c>
      <c r="E1495" s="146" t="s">
        <v>2209</v>
      </c>
      <c r="F1495" s="146" t="s">
        <v>475</v>
      </c>
    </row>
    <row r="1496" spans="1:6" x14ac:dyDescent="0.2">
      <c r="A1496" s="146">
        <v>2014</v>
      </c>
      <c r="B1496" s="146" t="s">
        <v>1976</v>
      </c>
      <c r="C1496" s="146" t="s">
        <v>138</v>
      </c>
      <c r="D1496" s="146">
        <v>537900</v>
      </c>
      <c r="E1496" s="146" t="s">
        <v>2476</v>
      </c>
      <c r="F1496" s="146" t="s">
        <v>475</v>
      </c>
    </row>
    <row r="1497" spans="1:6" x14ac:dyDescent="0.2">
      <c r="A1497" s="146">
        <v>2014</v>
      </c>
      <c r="B1497" s="146" t="s">
        <v>1976</v>
      </c>
      <c r="C1497" s="146" t="s">
        <v>138</v>
      </c>
      <c r="D1497" s="146">
        <v>8500</v>
      </c>
      <c r="E1497" s="146" t="s">
        <v>4882</v>
      </c>
      <c r="F1497" s="146" t="s">
        <v>475</v>
      </c>
    </row>
    <row r="1498" spans="1:6" x14ac:dyDescent="0.2">
      <c r="A1498" s="146">
        <v>2014</v>
      </c>
      <c r="B1498" s="146" t="s">
        <v>1976</v>
      </c>
      <c r="C1498" s="146" t="s">
        <v>138</v>
      </c>
      <c r="D1498" s="146">
        <v>54412.7</v>
      </c>
      <c r="E1498" s="146" t="s">
        <v>2058</v>
      </c>
      <c r="F1498" s="146" t="s">
        <v>475</v>
      </c>
    </row>
    <row r="1499" spans="1:6" x14ac:dyDescent="0.2">
      <c r="A1499" s="146">
        <v>2014</v>
      </c>
      <c r="B1499" s="146" t="s">
        <v>1976</v>
      </c>
      <c r="C1499" s="146" t="s">
        <v>138</v>
      </c>
      <c r="D1499" s="146">
        <v>8000</v>
      </c>
      <c r="E1499" s="146" t="s">
        <v>2195</v>
      </c>
      <c r="F1499" s="146" t="s">
        <v>475</v>
      </c>
    </row>
    <row r="1500" spans="1:6" x14ac:dyDescent="0.2">
      <c r="A1500" s="146">
        <v>2014</v>
      </c>
      <c r="B1500" s="146" t="s">
        <v>1976</v>
      </c>
      <c r="C1500" s="146" t="s">
        <v>138</v>
      </c>
      <c r="D1500" s="146">
        <v>80000</v>
      </c>
      <c r="E1500" s="146" t="s">
        <v>2171</v>
      </c>
      <c r="F1500" s="146" t="s">
        <v>475</v>
      </c>
    </row>
    <row r="1501" spans="1:6" x14ac:dyDescent="0.2">
      <c r="A1501" s="146">
        <v>2014</v>
      </c>
      <c r="B1501" s="146" t="s">
        <v>1976</v>
      </c>
      <c r="C1501" s="146" t="s">
        <v>138</v>
      </c>
      <c r="D1501" s="146">
        <v>20000</v>
      </c>
      <c r="E1501" s="146" t="s">
        <v>2542</v>
      </c>
      <c r="F1501" s="146" t="s">
        <v>475</v>
      </c>
    </row>
    <row r="1502" spans="1:6" x14ac:dyDescent="0.2">
      <c r="A1502" s="146">
        <v>2014</v>
      </c>
      <c r="B1502" s="146" t="s">
        <v>1976</v>
      </c>
      <c r="C1502" s="146" t="s">
        <v>138</v>
      </c>
      <c r="D1502" s="146">
        <v>465966.09</v>
      </c>
      <c r="E1502" s="146" t="s">
        <v>2026</v>
      </c>
      <c r="F1502" s="146" t="s">
        <v>475</v>
      </c>
    </row>
    <row r="1503" spans="1:6" x14ac:dyDescent="0.2">
      <c r="A1503" s="146">
        <v>2014</v>
      </c>
      <c r="B1503" s="146" t="s">
        <v>1976</v>
      </c>
      <c r="C1503" s="146" t="s">
        <v>138</v>
      </c>
      <c r="D1503" s="146">
        <v>598769.18000000005</v>
      </c>
      <c r="E1503" s="146" t="s">
        <v>2026</v>
      </c>
      <c r="F1503" s="146" t="s">
        <v>4883</v>
      </c>
    </row>
    <row r="1504" spans="1:6" x14ac:dyDescent="0.2">
      <c r="A1504" s="146">
        <v>2014</v>
      </c>
      <c r="B1504" s="146" t="s">
        <v>1976</v>
      </c>
      <c r="C1504" s="146" t="s">
        <v>138</v>
      </c>
      <c r="D1504" s="146">
        <v>40000</v>
      </c>
      <c r="E1504" s="146" t="s">
        <v>4884</v>
      </c>
      <c r="F1504" s="146" t="s">
        <v>475</v>
      </c>
    </row>
    <row r="1505" spans="1:6" x14ac:dyDescent="0.2">
      <c r="A1505" s="146">
        <v>2014</v>
      </c>
      <c r="B1505" s="146" t="s">
        <v>1976</v>
      </c>
      <c r="C1505" s="146" t="s">
        <v>138</v>
      </c>
      <c r="D1505" s="146">
        <v>80000</v>
      </c>
      <c r="E1505" s="146" t="s">
        <v>2777</v>
      </c>
      <c r="F1505" s="146" t="s">
        <v>475</v>
      </c>
    </row>
    <row r="1506" spans="1:6" x14ac:dyDescent="0.2">
      <c r="A1506" s="146">
        <v>2014</v>
      </c>
      <c r="B1506" s="146" t="s">
        <v>1976</v>
      </c>
      <c r="C1506" s="146" t="s">
        <v>138</v>
      </c>
      <c r="D1506" s="146">
        <v>35000</v>
      </c>
      <c r="E1506" s="146" t="s">
        <v>2678</v>
      </c>
      <c r="F1506" s="146" t="s">
        <v>475</v>
      </c>
    </row>
    <row r="1507" spans="1:6" x14ac:dyDescent="0.2">
      <c r="A1507" s="146">
        <v>2014</v>
      </c>
      <c r="B1507" s="146" t="s">
        <v>1976</v>
      </c>
      <c r="C1507" s="146" t="s">
        <v>138</v>
      </c>
      <c r="D1507" s="146">
        <v>80000</v>
      </c>
      <c r="E1507" s="146" t="s">
        <v>4885</v>
      </c>
      <c r="F1507" s="146" t="s">
        <v>475</v>
      </c>
    </row>
    <row r="1508" spans="1:6" x14ac:dyDescent="0.2">
      <c r="A1508" s="146">
        <v>2014</v>
      </c>
      <c r="B1508" s="146" t="s">
        <v>1976</v>
      </c>
      <c r="C1508" s="146" t="s">
        <v>138</v>
      </c>
      <c r="D1508" s="146">
        <v>38000</v>
      </c>
      <c r="E1508" s="146" t="s">
        <v>2136</v>
      </c>
      <c r="F1508" s="146" t="s">
        <v>475</v>
      </c>
    </row>
    <row r="1509" spans="1:6" x14ac:dyDescent="0.2">
      <c r="A1509" s="146">
        <v>2014</v>
      </c>
      <c r="B1509" s="146" t="s">
        <v>1976</v>
      </c>
      <c r="C1509" s="146" t="s">
        <v>138</v>
      </c>
      <c r="D1509" s="146">
        <v>60000</v>
      </c>
      <c r="E1509" s="146" t="s">
        <v>2094</v>
      </c>
      <c r="F1509" s="146" t="s">
        <v>475</v>
      </c>
    </row>
    <row r="1510" spans="1:6" x14ac:dyDescent="0.2">
      <c r="A1510" s="146">
        <v>2014</v>
      </c>
      <c r="B1510" s="146" t="s">
        <v>1976</v>
      </c>
      <c r="C1510" s="146" t="s">
        <v>138</v>
      </c>
      <c r="D1510" s="146">
        <v>5235000</v>
      </c>
      <c r="E1510" s="146" t="s">
        <v>1979</v>
      </c>
      <c r="F1510" s="146" t="s">
        <v>475</v>
      </c>
    </row>
    <row r="1511" spans="1:6" x14ac:dyDescent="0.2">
      <c r="A1511" s="146">
        <v>2014</v>
      </c>
      <c r="B1511" s="146" t="s">
        <v>1976</v>
      </c>
      <c r="C1511" s="146" t="s">
        <v>138</v>
      </c>
      <c r="D1511" s="146">
        <v>197575.53</v>
      </c>
      <c r="E1511" s="146" t="s">
        <v>1979</v>
      </c>
      <c r="F1511" s="146" t="s">
        <v>4437</v>
      </c>
    </row>
    <row r="1512" spans="1:6" x14ac:dyDescent="0.2">
      <c r="A1512" s="146">
        <v>2014</v>
      </c>
      <c r="B1512" s="146" t="s">
        <v>1976</v>
      </c>
      <c r="C1512" s="146" t="s">
        <v>138</v>
      </c>
      <c r="D1512" s="146">
        <v>4540000</v>
      </c>
      <c r="E1512" s="146" t="s">
        <v>2017</v>
      </c>
      <c r="F1512" s="146" t="s">
        <v>475</v>
      </c>
    </row>
    <row r="1513" spans="1:6" x14ac:dyDescent="0.2">
      <c r="A1513" s="146">
        <v>2014</v>
      </c>
      <c r="B1513" s="146" t="s">
        <v>1976</v>
      </c>
      <c r="C1513" s="146" t="s">
        <v>138</v>
      </c>
      <c r="D1513" s="146">
        <v>120000</v>
      </c>
      <c r="E1513" s="146" t="s">
        <v>4886</v>
      </c>
      <c r="F1513" s="146" t="s">
        <v>475</v>
      </c>
    </row>
    <row r="1514" spans="1:6" x14ac:dyDescent="0.2">
      <c r="A1514" s="146">
        <v>2014</v>
      </c>
      <c r="B1514" s="146" t="s">
        <v>1976</v>
      </c>
      <c r="C1514" s="146" t="s">
        <v>138</v>
      </c>
      <c r="D1514" s="146">
        <v>3028865.14</v>
      </c>
      <c r="E1514" s="146" t="s">
        <v>4887</v>
      </c>
      <c r="F1514" s="146" t="s">
        <v>475</v>
      </c>
    </row>
    <row r="1515" spans="1:6" x14ac:dyDescent="0.2">
      <c r="A1515" s="146">
        <v>2014</v>
      </c>
      <c r="B1515" s="146" t="s">
        <v>1976</v>
      </c>
      <c r="C1515" s="146" t="s">
        <v>138</v>
      </c>
      <c r="D1515" s="146">
        <v>38399.839999999997</v>
      </c>
      <c r="E1515" s="146" t="s">
        <v>4887</v>
      </c>
      <c r="F1515" s="146" t="s">
        <v>4437</v>
      </c>
    </row>
    <row r="1516" spans="1:6" x14ac:dyDescent="0.2">
      <c r="A1516" s="146">
        <v>2014</v>
      </c>
      <c r="B1516" s="146" t="s">
        <v>1976</v>
      </c>
      <c r="C1516" s="146" t="s">
        <v>138</v>
      </c>
      <c r="D1516" s="146">
        <v>6192381</v>
      </c>
      <c r="E1516" s="146" t="s">
        <v>4888</v>
      </c>
      <c r="F1516" s="146" t="s">
        <v>475</v>
      </c>
    </row>
    <row r="1517" spans="1:6" x14ac:dyDescent="0.2">
      <c r="A1517" s="146">
        <v>2014</v>
      </c>
      <c r="B1517" s="146" t="s">
        <v>1976</v>
      </c>
      <c r="C1517" s="146" t="s">
        <v>138</v>
      </c>
      <c r="D1517" s="146">
        <v>2334414.91</v>
      </c>
      <c r="E1517" s="146" t="s">
        <v>4888</v>
      </c>
      <c r="F1517" s="146" t="s">
        <v>4437</v>
      </c>
    </row>
    <row r="1518" spans="1:6" x14ac:dyDescent="0.2">
      <c r="A1518" s="146">
        <v>2014</v>
      </c>
      <c r="B1518" s="146" t="s">
        <v>1976</v>
      </c>
      <c r="C1518" s="146" t="s">
        <v>138</v>
      </c>
      <c r="D1518" s="146">
        <v>1000</v>
      </c>
      <c r="E1518" s="146" t="s">
        <v>2091</v>
      </c>
      <c r="F1518" s="146" t="s">
        <v>475</v>
      </c>
    </row>
    <row r="1519" spans="1:6" x14ac:dyDescent="0.2">
      <c r="A1519" s="146">
        <v>2014</v>
      </c>
      <c r="B1519" s="146" t="s">
        <v>1976</v>
      </c>
      <c r="C1519" s="146" t="s">
        <v>138</v>
      </c>
      <c r="D1519" s="146">
        <v>70613.2</v>
      </c>
      <c r="E1519" s="146" t="s">
        <v>4889</v>
      </c>
      <c r="F1519" s="146" t="s">
        <v>4437</v>
      </c>
    </row>
    <row r="1520" spans="1:6" x14ac:dyDescent="0.2">
      <c r="A1520" s="146">
        <v>2014</v>
      </c>
      <c r="B1520" s="146" t="s">
        <v>1976</v>
      </c>
      <c r="C1520" s="146" t="s">
        <v>138</v>
      </c>
      <c r="D1520" s="146">
        <v>3908644</v>
      </c>
      <c r="E1520" s="146" t="s">
        <v>4890</v>
      </c>
      <c r="F1520" s="146" t="s">
        <v>475</v>
      </c>
    </row>
    <row r="1521" spans="1:6" x14ac:dyDescent="0.2">
      <c r="A1521" s="146">
        <v>2014</v>
      </c>
      <c r="B1521" s="146" t="s">
        <v>1976</v>
      </c>
      <c r="C1521" s="146" t="s">
        <v>138</v>
      </c>
      <c r="D1521" s="146">
        <v>55972.800000000003</v>
      </c>
      <c r="E1521" s="146" t="s">
        <v>4891</v>
      </c>
      <c r="F1521" s="146" t="s">
        <v>475</v>
      </c>
    </row>
    <row r="1522" spans="1:6" x14ac:dyDescent="0.2">
      <c r="A1522" s="146">
        <v>2014</v>
      </c>
      <c r="B1522" s="146" t="s">
        <v>1976</v>
      </c>
      <c r="C1522" s="146" t="s">
        <v>138</v>
      </c>
      <c r="D1522" s="146">
        <v>3813207.5</v>
      </c>
      <c r="E1522" s="146" t="s">
        <v>1990</v>
      </c>
      <c r="F1522" s="146" t="s">
        <v>475</v>
      </c>
    </row>
    <row r="1523" spans="1:6" x14ac:dyDescent="0.2">
      <c r="A1523" s="146">
        <v>2015</v>
      </c>
      <c r="B1523" s="146" t="s">
        <v>1981</v>
      </c>
      <c r="C1523" s="146" t="s">
        <v>1984</v>
      </c>
      <c r="D1523" s="146">
        <v>2500</v>
      </c>
      <c r="E1523" s="146" t="s">
        <v>3881</v>
      </c>
      <c r="F1523" s="146" t="s">
        <v>475</v>
      </c>
    </row>
    <row r="1524" spans="1:6" x14ac:dyDescent="0.2">
      <c r="A1524" s="146">
        <v>2015</v>
      </c>
      <c r="B1524" s="146" t="s">
        <v>1981</v>
      </c>
      <c r="C1524" s="146" t="s">
        <v>1984</v>
      </c>
      <c r="D1524" s="146">
        <v>5000</v>
      </c>
      <c r="E1524" s="146" t="s">
        <v>2427</v>
      </c>
      <c r="F1524" s="146" t="s">
        <v>475</v>
      </c>
    </row>
    <row r="1525" spans="1:6" x14ac:dyDescent="0.2">
      <c r="A1525" s="146">
        <v>2015</v>
      </c>
      <c r="B1525" s="146" t="s">
        <v>1981</v>
      </c>
      <c r="C1525" s="146" t="s">
        <v>1984</v>
      </c>
      <c r="D1525" s="146">
        <v>1000</v>
      </c>
      <c r="E1525" s="146" t="s">
        <v>4892</v>
      </c>
      <c r="F1525" s="146" t="s">
        <v>475</v>
      </c>
    </row>
    <row r="1526" spans="1:6" x14ac:dyDescent="0.2">
      <c r="A1526" s="146">
        <v>2015</v>
      </c>
      <c r="B1526" s="146" t="s">
        <v>1981</v>
      </c>
      <c r="C1526" s="146" t="s">
        <v>1984</v>
      </c>
      <c r="D1526" s="146">
        <v>10000</v>
      </c>
      <c r="E1526" s="146" t="s">
        <v>4893</v>
      </c>
      <c r="F1526" s="146" t="s">
        <v>475</v>
      </c>
    </row>
    <row r="1527" spans="1:6" x14ac:dyDescent="0.2">
      <c r="A1527" s="146">
        <v>2015</v>
      </c>
      <c r="B1527" s="146" t="s">
        <v>1981</v>
      </c>
      <c r="C1527" s="146" t="s">
        <v>1984</v>
      </c>
      <c r="D1527" s="146">
        <v>3000</v>
      </c>
      <c r="E1527" s="146" t="s">
        <v>4894</v>
      </c>
      <c r="F1527" s="146" t="s">
        <v>475</v>
      </c>
    </row>
    <row r="1528" spans="1:6" x14ac:dyDescent="0.2">
      <c r="A1528" s="146">
        <v>2015</v>
      </c>
      <c r="B1528" s="146" t="s">
        <v>1981</v>
      </c>
      <c r="C1528" s="146" t="s">
        <v>1984</v>
      </c>
      <c r="D1528" s="146">
        <v>1000</v>
      </c>
      <c r="E1528" s="146" t="s">
        <v>3069</v>
      </c>
      <c r="F1528" s="146" t="s">
        <v>475</v>
      </c>
    </row>
    <row r="1529" spans="1:6" x14ac:dyDescent="0.2">
      <c r="A1529" s="146">
        <v>2015</v>
      </c>
      <c r="B1529" s="146" t="s">
        <v>1981</v>
      </c>
      <c r="C1529" s="146" t="s">
        <v>1984</v>
      </c>
      <c r="D1529" s="146">
        <v>3000</v>
      </c>
      <c r="E1529" s="146" t="s">
        <v>4895</v>
      </c>
      <c r="F1529" s="146" t="s">
        <v>475</v>
      </c>
    </row>
    <row r="1530" spans="1:6" x14ac:dyDescent="0.2">
      <c r="A1530" s="146">
        <v>2015</v>
      </c>
      <c r="B1530" s="146" t="s">
        <v>1981</v>
      </c>
      <c r="C1530" s="146" t="s">
        <v>1984</v>
      </c>
      <c r="D1530" s="146">
        <v>3000</v>
      </c>
      <c r="E1530" s="146" t="s">
        <v>3883</v>
      </c>
      <c r="F1530" s="146" t="s">
        <v>475</v>
      </c>
    </row>
    <row r="1531" spans="1:6" x14ac:dyDescent="0.2">
      <c r="A1531" s="146">
        <v>2015</v>
      </c>
      <c r="B1531" s="146" t="s">
        <v>1981</v>
      </c>
      <c r="C1531" s="146" t="s">
        <v>1984</v>
      </c>
      <c r="D1531" s="146">
        <v>25000</v>
      </c>
      <c r="E1531" s="146" t="s">
        <v>2401</v>
      </c>
      <c r="F1531" s="146" t="s">
        <v>475</v>
      </c>
    </row>
    <row r="1532" spans="1:6" x14ac:dyDescent="0.2">
      <c r="A1532" s="146">
        <v>2015</v>
      </c>
      <c r="B1532" s="146" t="s">
        <v>1981</v>
      </c>
      <c r="C1532" s="146" t="s">
        <v>1984</v>
      </c>
      <c r="D1532" s="146">
        <v>8000</v>
      </c>
      <c r="E1532" s="146" t="s">
        <v>2793</v>
      </c>
      <c r="F1532" s="146" t="s">
        <v>475</v>
      </c>
    </row>
    <row r="1533" spans="1:6" x14ac:dyDescent="0.2">
      <c r="A1533" s="146">
        <v>2015</v>
      </c>
      <c r="B1533" s="146" t="s">
        <v>1981</v>
      </c>
      <c r="C1533" s="146" t="s">
        <v>1984</v>
      </c>
      <c r="D1533" s="146">
        <v>4000</v>
      </c>
      <c r="E1533" s="146" t="s">
        <v>2997</v>
      </c>
      <c r="F1533" s="146" t="s">
        <v>475</v>
      </c>
    </row>
    <row r="1534" spans="1:6" x14ac:dyDescent="0.2">
      <c r="A1534" s="146">
        <v>2015</v>
      </c>
      <c r="B1534" s="146" t="s">
        <v>1981</v>
      </c>
      <c r="C1534" s="146" t="s">
        <v>1984</v>
      </c>
      <c r="D1534" s="146">
        <v>2500</v>
      </c>
      <c r="E1534" s="146" t="s">
        <v>3884</v>
      </c>
      <c r="F1534" s="146" t="s">
        <v>475</v>
      </c>
    </row>
    <row r="1535" spans="1:6" x14ac:dyDescent="0.2">
      <c r="A1535" s="146">
        <v>2015</v>
      </c>
      <c r="B1535" s="146" t="s">
        <v>1981</v>
      </c>
      <c r="C1535" s="146" t="s">
        <v>1984</v>
      </c>
      <c r="D1535" s="146">
        <v>15000</v>
      </c>
      <c r="E1535" s="146" t="s">
        <v>2457</v>
      </c>
      <c r="F1535" s="146" t="s">
        <v>475</v>
      </c>
    </row>
    <row r="1536" spans="1:6" x14ac:dyDescent="0.2">
      <c r="A1536" s="146">
        <v>2015</v>
      </c>
      <c r="B1536" s="146" t="s">
        <v>1981</v>
      </c>
      <c r="C1536" s="146" t="s">
        <v>1984</v>
      </c>
      <c r="D1536" s="146">
        <v>68000</v>
      </c>
      <c r="E1536" s="146" t="s">
        <v>2218</v>
      </c>
      <c r="F1536" s="146" t="s">
        <v>475</v>
      </c>
    </row>
    <row r="1537" spans="1:6" x14ac:dyDescent="0.2">
      <c r="A1537" s="146">
        <v>2015</v>
      </c>
      <c r="B1537" s="146" t="s">
        <v>1981</v>
      </c>
      <c r="C1537" s="146" t="s">
        <v>1984</v>
      </c>
      <c r="D1537" s="146">
        <v>2000</v>
      </c>
      <c r="E1537" s="146" t="s">
        <v>3070</v>
      </c>
      <c r="F1537" s="146" t="s">
        <v>475</v>
      </c>
    </row>
    <row r="1538" spans="1:6" x14ac:dyDescent="0.2">
      <c r="A1538" s="146">
        <v>2015</v>
      </c>
      <c r="B1538" s="146" t="s">
        <v>1981</v>
      </c>
      <c r="C1538" s="146" t="s">
        <v>1984</v>
      </c>
      <c r="D1538" s="146">
        <v>430000</v>
      </c>
      <c r="E1538" s="146" t="s">
        <v>2030</v>
      </c>
      <c r="F1538" s="146" t="s">
        <v>475</v>
      </c>
    </row>
    <row r="1539" spans="1:6" x14ac:dyDescent="0.2">
      <c r="A1539" s="146">
        <v>2015</v>
      </c>
      <c r="B1539" s="146" t="s">
        <v>1981</v>
      </c>
      <c r="C1539" s="146" t="s">
        <v>1984</v>
      </c>
      <c r="D1539" s="146">
        <v>450000</v>
      </c>
      <c r="E1539" s="146" t="s">
        <v>3889</v>
      </c>
      <c r="F1539" s="146" t="s">
        <v>475</v>
      </c>
    </row>
    <row r="1540" spans="1:6" x14ac:dyDescent="0.2">
      <c r="A1540" s="146">
        <v>2015</v>
      </c>
      <c r="B1540" s="146" t="s">
        <v>1981</v>
      </c>
      <c r="C1540" s="146" t="s">
        <v>1984</v>
      </c>
      <c r="D1540" s="146">
        <v>5000</v>
      </c>
      <c r="E1540" s="146" t="s">
        <v>4896</v>
      </c>
      <c r="F1540" s="146" t="s">
        <v>475</v>
      </c>
    </row>
    <row r="1541" spans="1:6" x14ac:dyDescent="0.2">
      <c r="A1541" s="146">
        <v>2015</v>
      </c>
      <c r="B1541" s="146" t="s">
        <v>1981</v>
      </c>
      <c r="C1541" s="146" t="s">
        <v>1984</v>
      </c>
      <c r="D1541" s="146">
        <v>444000</v>
      </c>
      <c r="E1541" s="146" t="s">
        <v>2033</v>
      </c>
      <c r="F1541" s="146" t="s">
        <v>475</v>
      </c>
    </row>
    <row r="1542" spans="1:6" x14ac:dyDescent="0.2">
      <c r="A1542" s="146">
        <v>2015</v>
      </c>
      <c r="B1542" s="146" t="s">
        <v>1981</v>
      </c>
      <c r="C1542" s="146" t="s">
        <v>1984</v>
      </c>
      <c r="D1542" s="146">
        <v>38000</v>
      </c>
      <c r="E1542" s="146" t="s">
        <v>2373</v>
      </c>
      <c r="F1542" s="146" t="s">
        <v>475</v>
      </c>
    </row>
    <row r="1543" spans="1:6" x14ac:dyDescent="0.2">
      <c r="A1543" s="146">
        <v>2015</v>
      </c>
      <c r="B1543" s="146" t="s">
        <v>1981</v>
      </c>
      <c r="C1543" s="146" t="s">
        <v>1984</v>
      </c>
      <c r="D1543" s="146">
        <v>10000</v>
      </c>
      <c r="E1543" s="146" t="s">
        <v>2501</v>
      </c>
      <c r="F1543" s="146" t="s">
        <v>475</v>
      </c>
    </row>
    <row r="1544" spans="1:6" x14ac:dyDescent="0.2">
      <c r="A1544" s="146">
        <v>2015</v>
      </c>
      <c r="B1544" s="146" t="s">
        <v>1981</v>
      </c>
      <c r="C1544" s="146" t="s">
        <v>1984</v>
      </c>
      <c r="D1544" s="146">
        <v>25000</v>
      </c>
      <c r="E1544" s="146" t="s">
        <v>2222</v>
      </c>
      <c r="F1544" s="146" t="s">
        <v>475</v>
      </c>
    </row>
    <row r="1545" spans="1:6" x14ac:dyDescent="0.2">
      <c r="A1545" s="146">
        <v>2015</v>
      </c>
      <c r="B1545" s="146" t="s">
        <v>1981</v>
      </c>
      <c r="C1545" s="146" t="s">
        <v>1984</v>
      </c>
      <c r="D1545" s="146">
        <v>10000</v>
      </c>
      <c r="E1545" s="146" t="s">
        <v>2570</v>
      </c>
      <c r="F1545" s="146" t="s">
        <v>475</v>
      </c>
    </row>
    <row r="1546" spans="1:6" x14ac:dyDescent="0.2">
      <c r="A1546" s="146">
        <v>2015</v>
      </c>
      <c r="B1546" s="146" t="s">
        <v>1981</v>
      </c>
      <c r="C1546" s="146" t="s">
        <v>1984</v>
      </c>
      <c r="D1546" s="146">
        <v>140000</v>
      </c>
      <c r="E1546" s="146" t="s">
        <v>2112</v>
      </c>
      <c r="F1546" s="146" t="s">
        <v>475</v>
      </c>
    </row>
    <row r="1547" spans="1:6" x14ac:dyDescent="0.2">
      <c r="A1547" s="146">
        <v>2015</v>
      </c>
      <c r="B1547" s="146" t="s">
        <v>1981</v>
      </c>
      <c r="C1547" s="146" t="s">
        <v>1984</v>
      </c>
      <c r="D1547" s="146">
        <v>3000</v>
      </c>
      <c r="E1547" s="146" t="s">
        <v>2874</v>
      </c>
      <c r="F1547" s="146" t="s">
        <v>475</v>
      </c>
    </row>
    <row r="1548" spans="1:6" x14ac:dyDescent="0.2">
      <c r="A1548" s="146">
        <v>2015</v>
      </c>
      <c r="B1548" s="146" t="s">
        <v>1981</v>
      </c>
      <c r="C1548" s="146" t="s">
        <v>1984</v>
      </c>
      <c r="D1548" s="146">
        <v>10000</v>
      </c>
      <c r="E1548" s="146" t="s">
        <v>4897</v>
      </c>
      <c r="F1548" s="146" t="s">
        <v>475</v>
      </c>
    </row>
    <row r="1549" spans="1:6" x14ac:dyDescent="0.2">
      <c r="A1549" s="146">
        <v>2015</v>
      </c>
      <c r="B1549" s="146" t="s">
        <v>1981</v>
      </c>
      <c r="C1549" s="146" t="s">
        <v>1984</v>
      </c>
      <c r="D1549" s="146">
        <v>10000</v>
      </c>
      <c r="E1549" s="146" t="s">
        <v>3897</v>
      </c>
      <c r="F1549" s="146" t="s">
        <v>475</v>
      </c>
    </row>
    <row r="1550" spans="1:6" x14ac:dyDescent="0.2">
      <c r="A1550" s="146">
        <v>2015</v>
      </c>
      <c r="B1550" s="146" t="s">
        <v>1981</v>
      </c>
      <c r="C1550" s="146" t="s">
        <v>1984</v>
      </c>
      <c r="D1550" s="146">
        <v>5000</v>
      </c>
      <c r="E1550" s="146" t="s">
        <v>2695</v>
      </c>
      <c r="F1550" s="146" t="s">
        <v>475</v>
      </c>
    </row>
    <row r="1551" spans="1:6" x14ac:dyDescent="0.2">
      <c r="A1551" s="146">
        <v>2015</v>
      </c>
      <c r="B1551" s="146" t="s">
        <v>1981</v>
      </c>
      <c r="C1551" s="146" t="s">
        <v>1984</v>
      </c>
      <c r="D1551" s="146">
        <v>1746102</v>
      </c>
      <c r="E1551" s="146" t="s">
        <v>2012</v>
      </c>
      <c r="F1551" s="146" t="s">
        <v>475</v>
      </c>
    </row>
    <row r="1552" spans="1:6" x14ac:dyDescent="0.2">
      <c r="A1552" s="146">
        <v>2015</v>
      </c>
      <c r="B1552" s="146" t="s">
        <v>1981</v>
      </c>
      <c r="C1552" s="146" t="s">
        <v>1984</v>
      </c>
      <c r="D1552" s="146">
        <v>100000</v>
      </c>
      <c r="E1552" s="146" t="s">
        <v>2131</v>
      </c>
      <c r="F1552" s="146" t="s">
        <v>475</v>
      </c>
    </row>
    <row r="1553" spans="1:6" x14ac:dyDescent="0.2">
      <c r="A1553" s="146">
        <v>2015</v>
      </c>
      <c r="B1553" s="146" t="s">
        <v>1981</v>
      </c>
      <c r="C1553" s="146" t="s">
        <v>1984</v>
      </c>
      <c r="D1553" s="146">
        <v>30000</v>
      </c>
      <c r="E1553" s="146" t="s">
        <v>4898</v>
      </c>
      <c r="F1553" s="146" t="s">
        <v>475</v>
      </c>
    </row>
    <row r="1554" spans="1:6" x14ac:dyDescent="0.2">
      <c r="A1554" s="146">
        <v>2015</v>
      </c>
      <c r="B1554" s="146" t="s">
        <v>1981</v>
      </c>
      <c r="C1554" s="146" t="s">
        <v>1984</v>
      </c>
      <c r="D1554" s="146">
        <v>20333</v>
      </c>
      <c r="E1554" s="146" t="s">
        <v>2315</v>
      </c>
      <c r="F1554" s="146" t="s">
        <v>475</v>
      </c>
    </row>
    <row r="1555" spans="1:6" x14ac:dyDescent="0.2">
      <c r="A1555" s="146">
        <v>2015</v>
      </c>
      <c r="B1555" s="146" t="s">
        <v>1981</v>
      </c>
      <c r="C1555" s="146" t="s">
        <v>1984</v>
      </c>
      <c r="D1555" s="146">
        <v>7000</v>
      </c>
      <c r="E1555" s="146" t="s">
        <v>2794</v>
      </c>
      <c r="F1555" s="146" t="s">
        <v>475</v>
      </c>
    </row>
    <row r="1556" spans="1:6" x14ac:dyDescent="0.2">
      <c r="A1556" s="146">
        <v>2015</v>
      </c>
      <c r="B1556" s="146" t="s">
        <v>1981</v>
      </c>
      <c r="C1556" s="146" t="s">
        <v>1984</v>
      </c>
      <c r="D1556" s="146">
        <v>4000</v>
      </c>
      <c r="E1556" s="146" t="s">
        <v>4899</v>
      </c>
      <c r="F1556" s="146" t="s">
        <v>475</v>
      </c>
    </row>
    <row r="1557" spans="1:6" x14ac:dyDescent="0.2">
      <c r="A1557" s="146">
        <v>2015</v>
      </c>
      <c r="B1557" s="146" t="s">
        <v>1981</v>
      </c>
      <c r="C1557" s="146" t="s">
        <v>1984</v>
      </c>
      <c r="D1557" s="146">
        <v>31500</v>
      </c>
      <c r="E1557" s="146" t="s">
        <v>2289</v>
      </c>
      <c r="F1557" s="146" t="s">
        <v>475</v>
      </c>
    </row>
    <row r="1558" spans="1:6" x14ac:dyDescent="0.2">
      <c r="A1558" s="146">
        <v>2015</v>
      </c>
      <c r="B1558" s="146" t="s">
        <v>1981</v>
      </c>
      <c r="C1558" s="146" t="s">
        <v>1984</v>
      </c>
      <c r="D1558" s="146">
        <v>4000</v>
      </c>
      <c r="E1558" s="146" t="s">
        <v>3903</v>
      </c>
      <c r="F1558" s="146" t="s">
        <v>475</v>
      </c>
    </row>
    <row r="1559" spans="1:6" x14ac:dyDescent="0.2">
      <c r="A1559" s="146">
        <v>2015</v>
      </c>
      <c r="B1559" s="146" t="s">
        <v>1981</v>
      </c>
      <c r="C1559" s="146" t="s">
        <v>1984</v>
      </c>
      <c r="D1559" s="146">
        <v>4000</v>
      </c>
      <c r="E1559" s="146" t="s">
        <v>4900</v>
      </c>
      <c r="F1559" s="146" t="s">
        <v>475</v>
      </c>
    </row>
    <row r="1560" spans="1:6" x14ac:dyDescent="0.2">
      <c r="A1560" s="146">
        <v>2015</v>
      </c>
      <c r="B1560" s="146" t="s">
        <v>1981</v>
      </c>
      <c r="C1560" s="146" t="s">
        <v>1984</v>
      </c>
      <c r="D1560" s="146">
        <v>2500</v>
      </c>
      <c r="E1560" s="146" t="s">
        <v>2998</v>
      </c>
      <c r="F1560" s="146" t="s">
        <v>475</v>
      </c>
    </row>
    <row r="1561" spans="1:6" x14ac:dyDescent="0.2">
      <c r="A1561" s="146">
        <v>2015</v>
      </c>
      <c r="B1561" s="146" t="s">
        <v>1981</v>
      </c>
      <c r="C1561" s="146" t="s">
        <v>1984</v>
      </c>
      <c r="D1561" s="146">
        <v>4000</v>
      </c>
      <c r="E1561" s="146" t="s">
        <v>2999</v>
      </c>
      <c r="F1561" s="146" t="s">
        <v>475</v>
      </c>
    </row>
    <row r="1562" spans="1:6" x14ac:dyDescent="0.2">
      <c r="A1562" s="146">
        <v>2015</v>
      </c>
      <c r="B1562" s="146" t="s">
        <v>1981</v>
      </c>
      <c r="C1562" s="146" t="s">
        <v>1984</v>
      </c>
      <c r="D1562" s="146">
        <v>5000</v>
      </c>
      <c r="E1562" s="146" t="s">
        <v>2679</v>
      </c>
      <c r="F1562" s="146" t="s">
        <v>475</v>
      </c>
    </row>
    <row r="1563" spans="1:6" x14ac:dyDescent="0.2">
      <c r="A1563" s="146">
        <v>2015</v>
      </c>
      <c r="B1563" s="146" t="s">
        <v>1981</v>
      </c>
      <c r="C1563" s="146" t="s">
        <v>1984</v>
      </c>
      <c r="D1563" s="146">
        <v>5000</v>
      </c>
      <c r="E1563" s="146" t="s">
        <v>3908</v>
      </c>
      <c r="F1563" s="146" t="s">
        <v>475</v>
      </c>
    </row>
    <row r="1564" spans="1:6" x14ac:dyDescent="0.2">
      <c r="A1564" s="146">
        <v>2015</v>
      </c>
      <c r="B1564" s="146" t="s">
        <v>1981</v>
      </c>
      <c r="C1564" s="146" t="s">
        <v>1984</v>
      </c>
      <c r="D1564" s="146">
        <v>10000</v>
      </c>
      <c r="E1564" s="146" t="s">
        <v>3910</v>
      </c>
      <c r="F1564" s="146" t="s">
        <v>475</v>
      </c>
    </row>
    <row r="1565" spans="1:6" x14ac:dyDescent="0.2">
      <c r="A1565" s="146">
        <v>2015</v>
      </c>
      <c r="B1565" s="146" t="s">
        <v>1981</v>
      </c>
      <c r="C1565" s="146" t="s">
        <v>1984</v>
      </c>
      <c r="D1565" s="146">
        <v>860.3</v>
      </c>
      <c r="E1565" s="146" t="s">
        <v>4901</v>
      </c>
      <c r="F1565" s="146" t="s">
        <v>475</v>
      </c>
    </row>
    <row r="1566" spans="1:6" x14ac:dyDescent="0.2">
      <c r="A1566" s="146">
        <v>2015</v>
      </c>
      <c r="B1566" s="146" t="s">
        <v>1981</v>
      </c>
      <c r="C1566" s="146" t="s">
        <v>1984</v>
      </c>
      <c r="D1566" s="146">
        <v>29900</v>
      </c>
      <c r="E1566" s="146" t="s">
        <v>2544</v>
      </c>
      <c r="F1566" s="146" t="s">
        <v>475</v>
      </c>
    </row>
    <row r="1567" spans="1:6" x14ac:dyDescent="0.2">
      <c r="A1567" s="146">
        <v>2015</v>
      </c>
      <c r="B1567" s="146" t="s">
        <v>1981</v>
      </c>
      <c r="C1567" s="146" t="s">
        <v>1984</v>
      </c>
      <c r="D1567" s="146">
        <v>1500</v>
      </c>
      <c r="E1567" s="146" t="s">
        <v>4902</v>
      </c>
      <c r="F1567" s="146" t="s">
        <v>475</v>
      </c>
    </row>
    <row r="1568" spans="1:6" x14ac:dyDescent="0.2">
      <c r="A1568" s="146">
        <v>2015</v>
      </c>
      <c r="B1568" s="146" t="s">
        <v>1981</v>
      </c>
      <c r="C1568" s="146" t="s">
        <v>1984</v>
      </c>
      <c r="D1568" s="146">
        <v>1000</v>
      </c>
      <c r="E1568" s="146" t="s">
        <v>3071</v>
      </c>
      <c r="F1568" s="146" t="s">
        <v>475</v>
      </c>
    </row>
    <row r="1569" spans="1:6" x14ac:dyDescent="0.2">
      <c r="A1569" s="146">
        <v>2015</v>
      </c>
      <c r="B1569" s="146" t="s">
        <v>1981</v>
      </c>
      <c r="C1569" s="146" t="s">
        <v>1984</v>
      </c>
      <c r="D1569" s="146">
        <v>2000</v>
      </c>
      <c r="E1569" s="146" t="s">
        <v>3912</v>
      </c>
      <c r="F1569" s="146" t="s">
        <v>475</v>
      </c>
    </row>
    <row r="1570" spans="1:6" x14ac:dyDescent="0.2">
      <c r="A1570" s="146">
        <v>2015</v>
      </c>
      <c r="B1570" s="146" t="s">
        <v>1981</v>
      </c>
      <c r="C1570" s="146" t="s">
        <v>1984</v>
      </c>
      <c r="D1570" s="146">
        <v>7518</v>
      </c>
      <c r="E1570" s="146" t="s">
        <v>2923</v>
      </c>
      <c r="F1570" s="146" t="s">
        <v>475</v>
      </c>
    </row>
    <row r="1571" spans="1:6" x14ac:dyDescent="0.2">
      <c r="A1571" s="146">
        <v>2015</v>
      </c>
      <c r="B1571" s="146" t="s">
        <v>1981</v>
      </c>
      <c r="C1571" s="146" t="s">
        <v>1984</v>
      </c>
      <c r="D1571" s="146">
        <v>1900</v>
      </c>
      <c r="E1571" s="146" t="s">
        <v>3914</v>
      </c>
      <c r="F1571" s="146" t="s">
        <v>475</v>
      </c>
    </row>
    <row r="1572" spans="1:6" x14ac:dyDescent="0.2">
      <c r="A1572" s="146">
        <v>2015</v>
      </c>
      <c r="B1572" s="146" t="s">
        <v>1981</v>
      </c>
      <c r="C1572" s="146" t="s">
        <v>1984</v>
      </c>
      <c r="D1572" s="146">
        <v>12000</v>
      </c>
      <c r="E1572" s="146" t="s">
        <v>4903</v>
      </c>
      <c r="F1572" s="146" t="s">
        <v>475</v>
      </c>
    </row>
    <row r="1573" spans="1:6" x14ac:dyDescent="0.2">
      <c r="A1573" s="146">
        <v>2015</v>
      </c>
      <c r="B1573" s="146" t="s">
        <v>1981</v>
      </c>
      <c r="C1573" s="146" t="s">
        <v>1984</v>
      </c>
      <c r="D1573" s="146">
        <v>1000</v>
      </c>
      <c r="E1573" s="146" t="s">
        <v>3248</v>
      </c>
      <c r="F1573" s="146" t="s">
        <v>475</v>
      </c>
    </row>
    <row r="1574" spans="1:6" x14ac:dyDescent="0.2">
      <c r="A1574" s="146">
        <v>2015</v>
      </c>
      <c r="B1574" s="146" t="s">
        <v>1981</v>
      </c>
      <c r="C1574" s="146" t="s">
        <v>1984</v>
      </c>
      <c r="D1574" s="146">
        <v>5800</v>
      </c>
      <c r="E1574" s="146" t="s">
        <v>2934</v>
      </c>
      <c r="F1574" s="146" t="s">
        <v>475</v>
      </c>
    </row>
    <row r="1575" spans="1:6" x14ac:dyDescent="0.2">
      <c r="A1575" s="146">
        <v>2015</v>
      </c>
      <c r="B1575" s="146" t="s">
        <v>1981</v>
      </c>
      <c r="C1575" s="146" t="s">
        <v>1984</v>
      </c>
      <c r="D1575" s="146">
        <v>10000</v>
      </c>
      <c r="E1575" s="146" t="s">
        <v>2502</v>
      </c>
      <c r="F1575" s="146" t="s">
        <v>475</v>
      </c>
    </row>
    <row r="1576" spans="1:6" x14ac:dyDescent="0.2">
      <c r="A1576" s="146">
        <v>2015</v>
      </c>
      <c r="B1576" s="146" t="s">
        <v>1981</v>
      </c>
      <c r="C1576" s="146" t="s">
        <v>1984</v>
      </c>
      <c r="D1576" s="146">
        <v>14796</v>
      </c>
      <c r="E1576" s="146" t="s">
        <v>2503</v>
      </c>
      <c r="F1576" s="146" t="s">
        <v>475</v>
      </c>
    </row>
    <row r="1577" spans="1:6" x14ac:dyDescent="0.2">
      <c r="A1577" s="146">
        <v>2015</v>
      </c>
      <c r="B1577" s="146" t="s">
        <v>1981</v>
      </c>
      <c r="C1577" s="146" t="s">
        <v>1984</v>
      </c>
      <c r="D1577" s="146">
        <v>400</v>
      </c>
      <c r="E1577" s="146" t="s">
        <v>3292</v>
      </c>
      <c r="F1577" s="146" t="s">
        <v>475</v>
      </c>
    </row>
    <row r="1578" spans="1:6" x14ac:dyDescent="0.2">
      <c r="A1578" s="146">
        <v>2015</v>
      </c>
      <c r="B1578" s="146" t="s">
        <v>1981</v>
      </c>
      <c r="C1578" s="146" t="s">
        <v>1984</v>
      </c>
      <c r="D1578" s="146">
        <v>2000</v>
      </c>
      <c r="E1578" s="146" t="s">
        <v>3073</v>
      </c>
      <c r="F1578" s="146" t="s">
        <v>475</v>
      </c>
    </row>
    <row r="1579" spans="1:6" x14ac:dyDescent="0.2">
      <c r="A1579" s="146">
        <v>2015</v>
      </c>
      <c r="B1579" s="146" t="s">
        <v>1981</v>
      </c>
      <c r="C1579" s="146" t="s">
        <v>1984</v>
      </c>
      <c r="D1579" s="146">
        <v>633000</v>
      </c>
      <c r="E1579" s="146" t="s">
        <v>2020</v>
      </c>
      <c r="F1579" s="146" t="s">
        <v>475</v>
      </c>
    </row>
    <row r="1580" spans="1:6" x14ac:dyDescent="0.2">
      <c r="A1580" s="146">
        <v>2015</v>
      </c>
      <c r="B1580" s="146" t="s">
        <v>1981</v>
      </c>
      <c r="C1580" s="146" t="s">
        <v>1984</v>
      </c>
      <c r="D1580" s="146">
        <v>10750</v>
      </c>
      <c r="E1580" s="146" t="s">
        <v>3000</v>
      </c>
      <c r="F1580" s="146" t="s">
        <v>475</v>
      </c>
    </row>
    <row r="1581" spans="1:6" x14ac:dyDescent="0.2">
      <c r="A1581" s="146">
        <v>2015</v>
      </c>
      <c r="B1581" s="146" t="s">
        <v>1981</v>
      </c>
      <c r="C1581" s="146" t="s">
        <v>1984</v>
      </c>
      <c r="D1581" s="146">
        <v>4000</v>
      </c>
      <c r="E1581" s="146" t="s">
        <v>2795</v>
      </c>
      <c r="F1581" s="146" t="s">
        <v>475</v>
      </c>
    </row>
    <row r="1582" spans="1:6" x14ac:dyDescent="0.2">
      <c r="A1582" s="146">
        <v>2015</v>
      </c>
      <c r="B1582" s="146" t="s">
        <v>1981</v>
      </c>
      <c r="C1582" s="146" t="s">
        <v>1984</v>
      </c>
      <c r="D1582" s="146">
        <v>42515</v>
      </c>
      <c r="E1582" s="146" t="s">
        <v>4904</v>
      </c>
      <c r="F1582" s="146" t="s">
        <v>475</v>
      </c>
    </row>
    <row r="1583" spans="1:6" x14ac:dyDescent="0.2">
      <c r="A1583" s="146">
        <v>2015</v>
      </c>
      <c r="B1583" s="146" t="s">
        <v>1981</v>
      </c>
      <c r="C1583" s="146" t="s">
        <v>1984</v>
      </c>
      <c r="D1583" s="146">
        <v>12000</v>
      </c>
      <c r="E1583" s="146" t="s">
        <v>4905</v>
      </c>
      <c r="F1583" s="146" t="s">
        <v>475</v>
      </c>
    </row>
    <row r="1584" spans="1:6" x14ac:dyDescent="0.2">
      <c r="A1584" s="146">
        <v>2015</v>
      </c>
      <c r="B1584" s="146" t="s">
        <v>1981</v>
      </c>
      <c r="C1584" s="146" t="s">
        <v>1984</v>
      </c>
      <c r="D1584" s="146">
        <v>13000</v>
      </c>
      <c r="E1584" s="146" t="s">
        <v>2571</v>
      </c>
      <c r="F1584" s="146" t="s">
        <v>475</v>
      </c>
    </row>
    <row r="1585" spans="1:6" x14ac:dyDescent="0.2">
      <c r="A1585" s="146">
        <v>2015</v>
      </c>
      <c r="B1585" s="146" t="s">
        <v>1981</v>
      </c>
      <c r="C1585" s="146" t="s">
        <v>1984</v>
      </c>
      <c r="D1585" s="146">
        <v>9000</v>
      </c>
      <c r="E1585" s="146" t="s">
        <v>2796</v>
      </c>
      <c r="F1585" s="146" t="s">
        <v>475</v>
      </c>
    </row>
    <row r="1586" spans="1:6" x14ac:dyDescent="0.2">
      <c r="A1586" s="146">
        <v>2015</v>
      </c>
      <c r="B1586" s="146" t="s">
        <v>1981</v>
      </c>
      <c r="C1586" s="146" t="s">
        <v>1984</v>
      </c>
      <c r="D1586" s="146">
        <v>18360</v>
      </c>
      <c r="E1586" s="146" t="s">
        <v>2875</v>
      </c>
      <c r="F1586" s="146" t="s">
        <v>475</v>
      </c>
    </row>
    <row r="1587" spans="1:6" x14ac:dyDescent="0.2">
      <c r="A1587" s="146">
        <v>2015</v>
      </c>
      <c r="B1587" s="146" t="s">
        <v>1981</v>
      </c>
      <c r="C1587" s="146" t="s">
        <v>1984</v>
      </c>
      <c r="D1587" s="146">
        <v>4200</v>
      </c>
      <c r="E1587" s="146" t="s">
        <v>2436</v>
      </c>
      <c r="F1587" s="146" t="s">
        <v>475</v>
      </c>
    </row>
    <row r="1588" spans="1:6" x14ac:dyDescent="0.2">
      <c r="A1588" s="146">
        <v>2015</v>
      </c>
      <c r="B1588" s="146" t="s">
        <v>1981</v>
      </c>
      <c r="C1588" s="146" t="s">
        <v>1984</v>
      </c>
      <c r="D1588" s="146">
        <v>1200</v>
      </c>
      <c r="E1588" s="146" t="s">
        <v>2400</v>
      </c>
      <c r="F1588" s="146" t="s">
        <v>475</v>
      </c>
    </row>
    <row r="1589" spans="1:6" x14ac:dyDescent="0.2">
      <c r="A1589" s="146">
        <v>2015</v>
      </c>
      <c r="B1589" s="146" t="s">
        <v>1981</v>
      </c>
      <c r="C1589" s="146" t="s">
        <v>1984</v>
      </c>
      <c r="D1589" s="146">
        <v>2000</v>
      </c>
      <c r="E1589" s="146" t="s">
        <v>4906</v>
      </c>
      <c r="F1589" s="146" t="s">
        <v>475</v>
      </c>
    </row>
    <row r="1590" spans="1:6" x14ac:dyDescent="0.2">
      <c r="A1590" s="146">
        <v>2015</v>
      </c>
      <c r="B1590" s="146" t="s">
        <v>1981</v>
      </c>
      <c r="C1590" s="146" t="s">
        <v>1984</v>
      </c>
      <c r="D1590" s="146">
        <v>6000</v>
      </c>
      <c r="E1590" s="146" t="s">
        <v>2618</v>
      </c>
      <c r="F1590" s="146" t="s">
        <v>475</v>
      </c>
    </row>
    <row r="1591" spans="1:6" x14ac:dyDescent="0.2">
      <c r="A1591" s="146">
        <v>2015</v>
      </c>
      <c r="B1591" s="146" t="s">
        <v>1981</v>
      </c>
      <c r="C1591" s="146" t="s">
        <v>1984</v>
      </c>
      <c r="D1591" s="146">
        <v>150000</v>
      </c>
      <c r="E1591" s="146" t="s">
        <v>2113</v>
      </c>
      <c r="F1591" s="146" t="s">
        <v>475</v>
      </c>
    </row>
    <row r="1592" spans="1:6" x14ac:dyDescent="0.2">
      <c r="A1592" s="146">
        <v>2015</v>
      </c>
      <c r="B1592" s="146" t="s">
        <v>1981</v>
      </c>
      <c r="C1592" s="146" t="s">
        <v>1984</v>
      </c>
      <c r="D1592" s="146">
        <v>8000</v>
      </c>
      <c r="E1592" s="146" t="s">
        <v>2572</v>
      </c>
      <c r="F1592" s="146" t="s">
        <v>475</v>
      </c>
    </row>
    <row r="1593" spans="1:6" x14ac:dyDescent="0.2">
      <c r="A1593" s="146">
        <v>2015</v>
      </c>
      <c r="B1593" s="146" t="s">
        <v>1981</v>
      </c>
      <c r="C1593" s="146" t="s">
        <v>1984</v>
      </c>
      <c r="D1593" s="146">
        <v>4000</v>
      </c>
      <c r="E1593" s="146" t="s">
        <v>3937</v>
      </c>
      <c r="F1593" s="146" t="s">
        <v>475</v>
      </c>
    </row>
    <row r="1594" spans="1:6" x14ac:dyDescent="0.2">
      <c r="A1594" s="146">
        <v>2015</v>
      </c>
      <c r="B1594" s="146" t="s">
        <v>1981</v>
      </c>
      <c r="C1594" s="146" t="s">
        <v>1984</v>
      </c>
      <c r="D1594" s="146">
        <v>1000</v>
      </c>
      <c r="E1594" s="146" t="s">
        <v>3938</v>
      </c>
      <c r="F1594" s="146" t="s">
        <v>475</v>
      </c>
    </row>
    <row r="1595" spans="1:6" x14ac:dyDescent="0.2">
      <c r="A1595" s="146">
        <v>2015</v>
      </c>
      <c r="B1595" s="146" t="s">
        <v>1981</v>
      </c>
      <c r="C1595" s="146" t="s">
        <v>1984</v>
      </c>
      <c r="D1595" s="146">
        <v>45000</v>
      </c>
      <c r="E1595" s="146" t="s">
        <v>2169</v>
      </c>
      <c r="F1595" s="146" t="s">
        <v>475</v>
      </c>
    </row>
    <row r="1596" spans="1:6" x14ac:dyDescent="0.2">
      <c r="A1596" s="146">
        <v>2015</v>
      </c>
      <c r="B1596" s="146" t="s">
        <v>1981</v>
      </c>
      <c r="C1596" s="146" t="s">
        <v>1984</v>
      </c>
      <c r="D1596" s="146">
        <v>4000</v>
      </c>
      <c r="E1596" s="146" t="s">
        <v>2486</v>
      </c>
      <c r="F1596" s="146" t="s">
        <v>475</v>
      </c>
    </row>
    <row r="1597" spans="1:6" x14ac:dyDescent="0.2">
      <c r="A1597" s="146">
        <v>2015</v>
      </c>
      <c r="B1597" s="146" t="s">
        <v>1981</v>
      </c>
      <c r="C1597" s="146" t="s">
        <v>1984</v>
      </c>
      <c r="D1597" s="146">
        <v>400</v>
      </c>
      <c r="E1597" s="146" t="s">
        <v>3272</v>
      </c>
      <c r="F1597" s="146" t="s">
        <v>475</v>
      </c>
    </row>
    <row r="1598" spans="1:6" x14ac:dyDescent="0.2">
      <c r="A1598" s="146">
        <v>2015</v>
      </c>
      <c r="B1598" s="146" t="s">
        <v>1981</v>
      </c>
      <c r="C1598" s="146" t="s">
        <v>1984</v>
      </c>
      <c r="D1598" s="146">
        <v>11200</v>
      </c>
      <c r="E1598" s="146" t="s">
        <v>4907</v>
      </c>
      <c r="F1598" s="146" t="s">
        <v>475</v>
      </c>
    </row>
    <row r="1599" spans="1:6" x14ac:dyDescent="0.2">
      <c r="A1599" s="146">
        <v>2015</v>
      </c>
      <c r="B1599" s="146" t="s">
        <v>1981</v>
      </c>
      <c r="C1599" s="146" t="s">
        <v>1984</v>
      </c>
      <c r="D1599" s="146">
        <v>176292</v>
      </c>
      <c r="E1599" s="146" t="s">
        <v>2073</v>
      </c>
      <c r="F1599" s="146" t="s">
        <v>475</v>
      </c>
    </row>
    <row r="1600" spans="1:6" x14ac:dyDescent="0.2">
      <c r="A1600" s="146">
        <v>2015</v>
      </c>
      <c r="B1600" s="146" t="s">
        <v>1981</v>
      </c>
      <c r="C1600" s="146" t="s">
        <v>1984</v>
      </c>
      <c r="D1600" s="146">
        <v>185000</v>
      </c>
      <c r="E1600" s="146" t="s">
        <v>2071</v>
      </c>
      <c r="F1600" s="146" t="s">
        <v>475</v>
      </c>
    </row>
    <row r="1601" spans="1:6" x14ac:dyDescent="0.2">
      <c r="A1601" s="146">
        <v>2015</v>
      </c>
      <c r="B1601" s="146" t="s">
        <v>1981</v>
      </c>
      <c r="C1601" s="146" t="s">
        <v>1984</v>
      </c>
      <c r="D1601" s="146">
        <v>4200</v>
      </c>
      <c r="E1601" s="146" t="s">
        <v>3942</v>
      </c>
      <c r="F1601" s="146" t="s">
        <v>475</v>
      </c>
    </row>
    <row r="1602" spans="1:6" x14ac:dyDescent="0.2">
      <c r="A1602" s="146">
        <v>2015</v>
      </c>
      <c r="B1602" s="146" t="s">
        <v>1981</v>
      </c>
      <c r="C1602" s="146" t="s">
        <v>1984</v>
      </c>
      <c r="D1602" s="146">
        <v>1500</v>
      </c>
      <c r="E1602" s="146" t="s">
        <v>3943</v>
      </c>
      <c r="F1602" s="146" t="s">
        <v>475</v>
      </c>
    </row>
    <row r="1603" spans="1:6" x14ac:dyDescent="0.2">
      <c r="A1603" s="146">
        <v>2015</v>
      </c>
      <c r="B1603" s="146" t="s">
        <v>1981</v>
      </c>
      <c r="C1603" s="146" t="s">
        <v>1984</v>
      </c>
      <c r="D1603" s="146">
        <v>40000</v>
      </c>
      <c r="E1603" s="146" t="s">
        <v>3944</v>
      </c>
      <c r="F1603" s="146" t="s">
        <v>475</v>
      </c>
    </row>
    <row r="1604" spans="1:6" x14ac:dyDescent="0.2">
      <c r="A1604" s="146">
        <v>2015</v>
      </c>
      <c r="B1604" s="146" t="s">
        <v>1981</v>
      </c>
      <c r="C1604" s="146" t="s">
        <v>1984</v>
      </c>
      <c r="D1604" s="146">
        <v>500</v>
      </c>
      <c r="E1604" s="146" t="s">
        <v>3945</v>
      </c>
      <c r="F1604" s="146" t="s">
        <v>475</v>
      </c>
    </row>
    <row r="1605" spans="1:6" x14ac:dyDescent="0.2">
      <c r="A1605" s="146">
        <v>2015</v>
      </c>
      <c r="B1605" s="146" t="s">
        <v>1981</v>
      </c>
      <c r="C1605" s="146" t="s">
        <v>1984</v>
      </c>
      <c r="D1605" s="146">
        <v>72000</v>
      </c>
      <c r="E1605" s="146" t="s">
        <v>2189</v>
      </c>
      <c r="F1605" s="146" t="s">
        <v>475</v>
      </c>
    </row>
    <row r="1606" spans="1:6" x14ac:dyDescent="0.2">
      <c r="A1606" s="146">
        <v>2015</v>
      </c>
      <c r="B1606" s="146" t="s">
        <v>1981</v>
      </c>
      <c r="C1606" s="146" t="s">
        <v>1984</v>
      </c>
      <c r="D1606" s="146">
        <v>13000</v>
      </c>
      <c r="E1606" s="146" t="s">
        <v>4908</v>
      </c>
      <c r="F1606" s="146" t="s">
        <v>475</v>
      </c>
    </row>
    <row r="1607" spans="1:6" x14ac:dyDescent="0.2">
      <c r="A1607" s="146">
        <v>2015</v>
      </c>
      <c r="B1607" s="146" t="s">
        <v>1981</v>
      </c>
      <c r="C1607" s="146" t="s">
        <v>1984</v>
      </c>
      <c r="D1607" s="146">
        <v>1425926.3</v>
      </c>
      <c r="E1607" s="146" t="s">
        <v>1998</v>
      </c>
      <c r="F1607" s="146" t="s">
        <v>475</v>
      </c>
    </row>
    <row r="1608" spans="1:6" x14ac:dyDescent="0.2">
      <c r="A1608" s="146">
        <v>2015</v>
      </c>
      <c r="B1608" s="146" t="s">
        <v>1981</v>
      </c>
      <c r="C1608" s="146" t="s">
        <v>1984</v>
      </c>
      <c r="D1608" s="146">
        <v>45000</v>
      </c>
      <c r="E1608" s="146" t="s">
        <v>2296</v>
      </c>
      <c r="F1608" s="146" t="s">
        <v>475</v>
      </c>
    </row>
    <row r="1609" spans="1:6" x14ac:dyDescent="0.2">
      <c r="A1609" s="146">
        <v>2015</v>
      </c>
      <c r="B1609" s="146" t="s">
        <v>1981</v>
      </c>
      <c r="C1609" s="146" t="s">
        <v>1984</v>
      </c>
      <c r="D1609" s="146">
        <v>98178</v>
      </c>
      <c r="E1609" s="146" t="s">
        <v>2128</v>
      </c>
      <c r="F1609" s="146" t="s">
        <v>475</v>
      </c>
    </row>
    <row r="1610" spans="1:6" x14ac:dyDescent="0.2">
      <c r="A1610" s="146">
        <v>2015</v>
      </c>
      <c r="B1610" s="146" t="s">
        <v>1981</v>
      </c>
      <c r="C1610" s="146" t="s">
        <v>1984</v>
      </c>
      <c r="D1610" s="146">
        <v>387332.95</v>
      </c>
      <c r="E1610" s="146" t="s">
        <v>2037</v>
      </c>
      <c r="F1610" s="146" t="s">
        <v>475</v>
      </c>
    </row>
    <row r="1611" spans="1:6" x14ac:dyDescent="0.2">
      <c r="A1611" s="146">
        <v>2015</v>
      </c>
      <c r="B1611" s="146" t="s">
        <v>1981</v>
      </c>
      <c r="C1611" s="146" t="s">
        <v>1984</v>
      </c>
      <c r="D1611" s="146">
        <v>237912</v>
      </c>
      <c r="E1611" s="146" t="s">
        <v>2099</v>
      </c>
      <c r="F1611" s="146" t="s">
        <v>475</v>
      </c>
    </row>
    <row r="1612" spans="1:6" x14ac:dyDescent="0.2">
      <c r="A1612" s="146">
        <v>2015</v>
      </c>
      <c r="B1612" s="146" t="s">
        <v>1981</v>
      </c>
      <c r="C1612" s="146" t="s">
        <v>1984</v>
      </c>
      <c r="D1612" s="146">
        <v>297883</v>
      </c>
      <c r="E1612" s="146" t="s">
        <v>2066</v>
      </c>
      <c r="F1612" s="146" t="s">
        <v>475</v>
      </c>
    </row>
    <row r="1613" spans="1:6" x14ac:dyDescent="0.2">
      <c r="A1613" s="146">
        <v>2015</v>
      </c>
      <c r="B1613" s="146" t="s">
        <v>1981</v>
      </c>
      <c r="C1613" s="146" t="s">
        <v>1984</v>
      </c>
      <c r="D1613" s="146">
        <v>40000</v>
      </c>
      <c r="E1613" s="146" t="s">
        <v>2142</v>
      </c>
      <c r="F1613" s="146" t="s">
        <v>475</v>
      </c>
    </row>
    <row r="1614" spans="1:6" x14ac:dyDescent="0.2">
      <c r="A1614" s="146">
        <v>2015</v>
      </c>
      <c r="B1614" s="146" t="s">
        <v>1981</v>
      </c>
      <c r="C1614" s="146" t="s">
        <v>1984</v>
      </c>
      <c r="D1614" s="146">
        <v>35000</v>
      </c>
      <c r="E1614" s="146" t="s">
        <v>2250</v>
      </c>
      <c r="F1614" s="146" t="s">
        <v>475</v>
      </c>
    </row>
    <row r="1615" spans="1:6" x14ac:dyDescent="0.2">
      <c r="A1615" s="146">
        <v>2015</v>
      </c>
      <c r="B1615" s="146" t="s">
        <v>1981</v>
      </c>
      <c r="C1615" s="146" t="s">
        <v>1984</v>
      </c>
      <c r="D1615" s="146">
        <v>30000</v>
      </c>
      <c r="E1615" s="146" t="s">
        <v>3954</v>
      </c>
      <c r="F1615" s="146" t="s">
        <v>475</v>
      </c>
    </row>
    <row r="1616" spans="1:6" x14ac:dyDescent="0.2">
      <c r="A1616" s="146">
        <v>2015</v>
      </c>
      <c r="B1616" s="146" t="s">
        <v>1981</v>
      </c>
      <c r="C1616" s="146" t="s">
        <v>1984</v>
      </c>
      <c r="D1616" s="146">
        <v>2588312</v>
      </c>
      <c r="E1616" s="146" t="s">
        <v>2049</v>
      </c>
      <c r="F1616" s="146" t="s">
        <v>475</v>
      </c>
    </row>
    <row r="1617" spans="1:6" x14ac:dyDescent="0.2">
      <c r="A1617" s="146">
        <v>2015</v>
      </c>
      <c r="B1617" s="146" t="s">
        <v>1981</v>
      </c>
      <c r="C1617" s="146" t="s">
        <v>1984</v>
      </c>
      <c r="D1617" s="146">
        <v>9000</v>
      </c>
      <c r="E1617" s="146" t="s">
        <v>2170</v>
      </c>
      <c r="F1617" s="146" t="s">
        <v>475</v>
      </c>
    </row>
    <row r="1618" spans="1:6" x14ac:dyDescent="0.2">
      <c r="A1618" s="146">
        <v>2015</v>
      </c>
      <c r="B1618" s="146" t="s">
        <v>1981</v>
      </c>
      <c r="C1618" s="146" t="s">
        <v>1984</v>
      </c>
      <c r="D1618" s="146">
        <v>25000</v>
      </c>
      <c r="E1618" s="146" t="s">
        <v>2229</v>
      </c>
      <c r="F1618" s="146" t="s">
        <v>475</v>
      </c>
    </row>
    <row r="1619" spans="1:6" x14ac:dyDescent="0.2">
      <c r="A1619" s="146">
        <v>2015</v>
      </c>
      <c r="B1619" s="146" t="s">
        <v>1981</v>
      </c>
      <c r="C1619" s="146" t="s">
        <v>1984</v>
      </c>
      <c r="D1619" s="146">
        <v>208272</v>
      </c>
      <c r="E1619" s="146" t="s">
        <v>3956</v>
      </c>
      <c r="F1619" s="146" t="s">
        <v>475</v>
      </c>
    </row>
    <row r="1620" spans="1:6" x14ac:dyDescent="0.2">
      <c r="A1620" s="146">
        <v>2015</v>
      </c>
      <c r="B1620" s="146" t="s">
        <v>1981</v>
      </c>
      <c r="C1620" s="146" t="s">
        <v>1984</v>
      </c>
      <c r="D1620" s="146">
        <v>5183</v>
      </c>
      <c r="E1620" s="146" t="s">
        <v>3959</v>
      </c>
      <c r="F1620" s="146" t="s">
        <v>475</v>
      </c>
    </row>
    <row r="1621" spans="1:6" x14ac:dyDescent="0.2">
      <c r="A1621" s="146">
        <v>2015</v>
      </c>
      <c r="B1621" s="146" t="s">
        <v>1981</v>
      </c>
      <c r="C1621" s="146" t="s">
        <v>1984</v>
      </c>
      <c r="D1621" s="146">
        <v>112998</v>
      </c>
      <c r="E1621" s="146" t="s">
        <v>4909</v>
      </c>
      <c r="F1621" s="146" t="s">
        <v>475</v>
      </c>
    </row>
    <row r="1622" spans="1:6" x14ac:dyDescent="0.2">
      <c r="A1622" s="146">
        <v>2015</v>
      </c>
      <c r="B1622" s="146" t="s">
        <v>1981</v>
      </c>
      <c r="C1622" s="146" t="s">
        <v>1984</v>
      </c>
      <c r="D1622" s="146">
        <v>8600</v>
      </c>
      <c r="E1622" s="146" t="s">
        <v>3963</v>
      </c>
      <c r="F1622" s="146" t="s">
        <v>475</v>
      </c>
    </row>
    <row r="1623" spans="1:6" x14ac:dyDescent="0.2">
      <c r="A1623" s="146">
        <v>2015</v>
      </c>
      <c r="B1623" s="146" t="s">
        <v>1981</v>
      </c>
      <c r="C1623" s="146" t="s">
        <v>1984</v>
      </c>
      <c r="D1623" s="146">
        <v>199040.2</v>
      </c>
      <c r="E1623" s="146" t="s">
        <v>2098</v>
      </c>
      <c r="F1623" s="146" t="s">
        <v>475</v>
      </c>
    </row>
    <row r="1624" spans="1:6" x14ac:dyDescent="0.2">
      <c r="A1624" s="146">
        <v>2015</v>
      </c>
      <c r="B1624" s="146" t="s">
        <v>1981</v>
      </c>
      <c r="C1624" s="146" t="s">
        <v>1984</v>
      </c>
      <c r="D1624" s="146">
        <v>800</v>
      </c>
      <c r="E1624" s="146" t="s">
        <v>3260</v>
      </c>
      <c r="F1624" s="146" t="s">
        <v>475</v>
      </c>
    </row>
    <row r="1625" spans="1:6" x14ac:dyDescent="0.2">
      <c r="A1625" s="146">
        <v>2015</v>
      </c>
      <c r="B1625" s="146" t="s">
        <v>1981</v>
      </c>
      <c r="C1625" s="146" t="s">
        <v>1984</v>
      </c>
      <c r="D1625" s="146">
        <v>400</v>
      </c>
      <c r="E1625" s="146" t="s">
        <v>3273</v>
      </c>
      <c r="F1625" s="146" t="s">
        <v>475</v>
      </c>
    </row>
    <row r="1626" spans="1:6" x14ac:dyDescent="0.2">
      <c r="A1626" s="146">
        <v>2015</v>
      </c>
      <c r="B1626" s="146" t="s">
        <v>1981</v>
      </c>
      <c r="C1626" s="146" t="s">
        <v>1984</v>
      </c>
      <c r="D1626" s="146">
        <v>4000</v>
      </c>
      <c r="E1626" s="146" t="s">
        <v>3966</v>
      </c>
      <c r="F1626" s="146" t="s">
        <v>475</v>
      </c>
    </row>
    <row r="1627" spans="1:6" x14ac:dyDescent="0.2">
      <c r="A1627" s="146">
        <v>2015</v>
      </c>
      <c r="B1627" s="146" t="s">
        <v>1981</v>
      </c>
      <c r="C1627" s="146" t="s">
        <v>1984</v>
      </c>
      <c r="D1627" s="146">
        <v>25000</v>
      </c>
      <c r="E1627" s="146" t="s">
        <v>2402</v>
      </c>
      <c r="F1627" s="146" t="s">
        <v>475</v>
      </c>
    </row>
    <row r="1628" spans="1:6" x14ac:dyDescent="0.2">
      <c r="A1628" s="146">
        <v>2015</v>
      </c>
      <c r="B1628" s="146" t="s">
        <v>1981</v>
      </c>
      <c r="C1628" s="146" t="s">
        <v>1984</v>
      </c>
      <c r="D1628" s="146">
        <v>2000</v>
      </c>
      <c r="E1628" s="146" t="s">
        <v>4910</v>
      </c>
      <c r="F1628" s="146" t="s">
        <v>475</v>
      </c>
    </row>
    <row r="1629" spans="1:6" x14ac:dyDescent="0.2">
      <c r="A1629" s="146">
        <v>2015</v>
      </c>
      <c r="B1629" s="146" t="s">
        <v>1981</v>
      </c>
      <c r="C1629" s="146" t="s">
        <v>1984</v>
      </c>
      <c r="D1629" s="146">
        <v>3000</v>
      </c>
      <c r="E1629" s="146" t="s">
        <v>4911</v>
      </c>
      <c r="F1629" s="146" t="s">
        <v>475</v>
      </c>
    </row>
    <row r="1630" spans="1:6" x14ac:dyDescent="0.2">
      <c r="A1630" s="146">
        <v>2015</v>
      </c>
      <c r="B1630" s="146" t="s">
        <v>1981</v>
      </c>
      <c r="C1630" s="146" t="s">
        <v>1984</v>
      </c>
      <c r="D1630" s="146">
        <v>15000</v>
      </c>
      <c r="E1630" s="146" t="s">
        <v>4912</v>
      </c>
      <c r="F1630" s="146" t="s">
        <v>475</v>
      </c>
    </row>
    <row r="1631" spans="1:6" x14ac:dyDescent="0.2">
      <c r="A1631" s="146">
        <v>2015</v>
      </c>
      <c r="B1631" s="146" t="s">
        <v>1981</v>
      </c>
      <c r="C1631" s="146" t="s">
        <v>1984</v>
      </c>
      <c r="D1631" s="146">
        <v>5000</v>
      </c>
      <c r="E1631" s="146" t="s">
        <v>3967</v>
      </c>
      <c r="F1631" s="146" t="s">
        <v>475</v>
      </c>
    </row>
    <row r="1632" spans="1:6" x14ac:dyDescent="0.2">
      <c r="A1632" s="146">
        <v>2015</v>
      </c>
      <c r="B1632" s="146" t="s">
        <v>1981</v>
      </c>
      <c r="C1632" s="146" t="s">
        <v>1984</v>
      </c>
      <c r="D1632" s="146">
        <v>5000</v>
      </c>
      <c r="E1632" s="146" t="s">
        <v>3968</v>
      </c>
      <c r="F1632" s="146" t="s">
        <v>475</v>
      </c>
    </row>
    <row r="1633" spans="1:6" x14ac:dyDescent="0.2">
      <c r="A1633" s="146">
        <v>2015</v>
      </c>
      <c r="B1633" s="146" t="s">
        <v>1981</v>
      </c>
      <c r="C1633" s="146" t="s">
        <v>1984</v>
      </c>
      <c r="D1633" s="146">
        <v>3500</v>
      </c>
      <c r="E1633" s="146" t="s">
        <v>4913</v>
      </c>
      <c r="F1633" s="146" t="s">
        <v>475</v>
      </c>
    </row>
    <row r="1634" spans="1:6" x14ac:dyDescent="0.2">
      <c r="A1634" s="146">
        <v>2015</v>
      </c>
      <c r="B1634" s="146" t="s">
        <v>1981</v>
      </c>
      <c r="C1634" s="146" t="s">
        <v>1984</v>
      </c>
      <c r="D1634" s="146">
        <v>2000</v>
      </c>
      <c r="E1634" s="146" t="s">
        <v>3001</v>
      </c>
      <c r="F1634" s="146" t="s">
        <v>475</v>
      </c>
    </row>
    <row r="1635" spans="1:6" x14ac:dyDescent="0.2">
      <c r="A1635" s="146">
        <v>2015</v>
      </c>
      <c r="B1635" s="146" t="s">
        <v>1981</v>
      </c>
      <c r="C1635" s="146" t="s">
        <v>1984</v>
      </c>
      <c r="D1635" s="146">
        <v>168219.7</v>
      </c>
      <c r="E1635" s="146" t="s">
        <v>2123</v>
      </c>
      <c r="F1635" s="146" t="s">
        <v>475</v>
      </c>
    </row>
    <row r="1636" spans="1:6" x14ac:dyDescent="0.2">
      <c r="A1636" s="146">
        <v>2015</v>
      </c>
      <c r="B1636" s="146" t="s">
        <v>1981</v>
      </c>
      <c r="C1636" s="146" t="s">
        <v>1984</v>
      </c>
      <c r="D1636" s="146">
        <v>203633</v>
      </c>
      <c r="E1636" s="146" t="s">
        <v>2095</v>
      </c>
      <c r="F1636" s="146" t="s">
        <v>475</v>
      </c>
    </row>
    <row r="1637" spans="1:6" x14ac:dyDescent="0.2">
      <c r="A1637" s="146">
        <v>2015</v>
      </c>
      <c r="B1637" s="146" t="s">
        <v>1981</v>
      </c>
      <c r="C1637" s="146" t="s">
        <v>1984</v>
      </c>
      <c r="D1637" s="146">
        <v>441892.8</v>
      </c>
      <c r="E1637" s="146" t="s">
        <v>2063</v>
      </c>
      <c r="F1637" s="146" t="s">
        <v>475</v>
      </c>
    </row>
    <row r="1638" spans="1:6" x14ac:dyDescent="0.2">
      <c r="A1638" s="146">
        <v>2015</v>
      </c>
      <c r="B1638" s="146" t="s">
        <v>1981</v>
      </c>
      <c r="C1638" s="146" t="s">
        <v>1984</v>
      </c>
      <c r="D1638" s="146">
        <v>293884.90000000002</v>
      </c>
      <c r="E1638" s="146" t="s">
        <v>2040</v>
      </c>
      <c r="F1638" s="146" t="s">
        <v>475</v>
      </c>
    </row>
    <row r="1639" spans="1:6" x14ac:dyDescent="0.2">
      <c r="A1639" s="146">
        <v>2015</v>
      </c>
      <c r="B1639" s="146" t="s">
        <v>1981</v>
      </c>
      <c r="C1639" s="146" t="s">
        <v>1984</v>
      </c>
      <c r="D1639" s="146">
        <v>1000</v>
      </c>
      <c r="E1639" s="146" t="s">
        <v>4914</v>
      </c>
      <c r="F1639" s="146" t="s">
        <v>475</v>
      </c>
    </row>
    <row r="1640" spans="1:6" x14ac:dyDescent="0.2">
      <c r="A1640" s="146">
        <v>2015</v>
      </c>
      <c r="B1640" s="146" t="s">
        <v>1981</v>
      </c>
      <c r="C1640" s="146" t="s">
        <v>1984</v>
      </c>
      <c r="D1640" s="146">
        <v>6500</v>
      </c>
      <c r="E1640" s="146" t="s">
        <v>4915</v>
      </c>
      <c r="F1640" s="146" t="s">
        <v>475</v>
      </c>
    </row>
    <row r="1641" spans="1:6" x14ac:dyDescent="0.2">
      <c r="A1641" s="146">
        <v>2015</v>
      </c>
      <c r="B1641" s="146" t="s">
        <v>1981</v>
      </c>
      <c r="C1641" s="146" t="s">
        <v>1984</v>
      </c>
      <c r="D1641" s="146">
        <v>28000</v>
      </c>
      <c r="E1641" s="146" t="s">
        <v>2282</v>
      </c>
      <c r="F1641" s="146" t="s">
        <v>475</v>
      </c>
    </row>
    <row r="1642" spans="1:6" x14ac:dyDescent="0.2">
      <c r="A1642" s="146">
        <v>2015</v>
      </c>
      <c r="B1642" s="146" t="s">
        <v>1981</v>
      </c>
      <c r="C1642" s="146" t="s">
        <v>1984</v>
      </c>
      <c r="D1642" s="146">
        <v>5000</v>
      </c>
      <c r="E1642" s="146" t="s">
        <v>2698</v>
      </c>
      <c r="F1642" s="146" t="s">
        <v>475</v>
      </c>
    </row>
    <row r="1643" spans="1:6" x14ac:dyDescent="0.2">
      <c r="A1643" s="146">
        <v>2015</v>
      </c>
      <c r="B1643" s="146" t="s">
        <v>1981</v>
      </c>
      <c r="C1643" s="146" t="s">
        <v>1984</v>
      </c>
      <c r="D1643" s="146">
        <v>3000</v>
      </c>
      <c r="E1643" s="146" t="s">
        <v>4916</v>
      </c>
      <c r="F1643" s="146" t="s">
        <v>475</v>
      </c>
    </row>
    <row r="1644" spans="1:6" x14ac:dyDescent="0.2">
      <c r="A1644" s="146">
        <v>2015</v>
      </c>
      <c r="B1644" s="146" t="s">
        <v>1981</v>
      </c>
      <c r="C1644" s="146" t="s">
        <v>1984</v>
      </c>
      <c r="D1644" s="146">
        <v>7590</v>
      </c>
      <c r="E1644" s="146" t="s">
        <v>3074</v>
      </c>
      <c r="F1644" s="146" t="s">
        <v>475</v>
      </c>
    </row>
    <row r="1645" spans="1:6" x14ac:dyDescent="0.2">
      <c r="A1645" s="146">
        <v>2015</v>
      </c>
      <c r="B1645" s="146" t="s">
        <v>1981</v>
      </c>
      <c r="C1645" s="146" t="s">
        <v>1984</v>
      </c>
      <c r="D1645" s="146">
        <v>313801.40000000002</v>
      </c>
      <c r="E1645" s="146" t="s">
        <v>2045</v>
      </c>
      <c r="F1645" s="146" t="s">
        <v>475</v>
      </c>
    </row>
    <row r="1646" spans="1:6" x14ac:dyDescent="0.2">
      <c r="A1646" s="146">
        <v>2015</v>
      </c>
      <c r="B1646" s="146" t="s">
        <v>1981</v>
      </c>
      <c r="C1646" s="146" t="s">
        <v>1984</v>
      </c>
      <c r="D1646" s="146">
        <v>39266.800000000003</v>
      </c>
      <c r="E1646" s="146" t="s">
        <v>2227</v>
      </c>
      <c r="F1646" s="146" t="s">
        <v>475</v>
      </c>
    </row>
    <row r="1647" spans="1:6" x14ac:dyDescent="0.2">
      <c r="A1647" s="146">
        <v>2015</v>
      </c>
      <c r="B1647" s="146" t="s">
        <v>1981</v>
      </c>
      <c r="C1647" s="146" t="s">
        <v>1984</v>
      </c>
      <c r="D1647" s="146">
        <v>1678346.12</v>
      </c>
      <c r="E1647" s="146" t="s">
        <v>1994</v>
      </c>
      <c r="F1647" s="146" t="s">
        <v>475</v>
      </c>
    </row>
    <row r="1648" spans="1:6" x14ac:dyDescent="0.2">
      <c r="A1648" s="146">
        <v>2015</v>
      </c>
      <c r="B1648" s="146" t="s">
        <v>1981</v>
      </c>
      <c r="C1648" s="146" t="s">
        <v>1984</v>
      </c>
      <c r="D1648" s="146">
        <v>88604.800000000003</v>
      </c>
      <c r="E1648" s="146" t="s">
        <v>2150</v>
      </c>
      <c r="F1648" s="146" t="s">
        <v>475</v>
      </c>
    </row>
    <row r="1649" spans="1:6" x14ac:dyDescent="0.2">
      <c r="A1649" s="146">
        <v>2015</v>
      </c>
      <c r="B1649" s="146" t="s">
        <v>1981</v>
      </c>
      <c r="C1649" s="146" t="s">
        <v>1984</v>
      </c>
      <c r="D1649" s="146">
        <v>43342.400000000001</v>
      </c>
      <c r="E1649" s="146" t="s">
        <v>2203</v>
      </c>
      <c r="F1649" s="146" t="s">
        <v>475</v>
      </c>
    </row>
    <row r="1650" spans="1:6" x14ac:dyDescent="0.2">
      <c r="A1650" s="146">
        <v>2015</v>
      </c>
      <c r="B1650" s="146" t="s">
        <v>1981</v>
      </c>
      <c r="C1650" s="146" t="s">
        <v>1984</v>
      </c>
      <c r="D1650" s="146">
        <v>2000</v>
      </c>
      <c r="E1650" s="146" t="s">
        <v>3156</v>
      </c>
      <c r="F1650" s="146" t="s">
        <v>475</v>
      </c>
    </row>
    <row r="1651" spans="1:6" x14ac:dyDescent="0.2">
      <c r="A1651" s="146">
        <v>2015</v>
      </c>
      <c r="B1651" s="146" t="s">
        <v>1981</v>
      </c>
      <c r="C1651" s="146" t="s">
        <v>1984</v>
      </c>
      <c r="D1651" s="146">
        <v>1000</v>
      </c>
      <c r="E1651" s="146" t="s">
        <v>3075</v>
      </c>
      <c r="F1651" s="146" t="s">
        <v>475</v>
      </c>
    </row>
    <row r="1652" spans="1:6" x14ac:dyDescent="0.2">
      <c r="A1652" s="146">
        <v>2015</v>
      </c>
      <c r="B1652" s="146" t="s">
        <v>1981</v>
      </c>
      <c r="C1652" s="146" t="s">
        <v>1984</v>
      </c>
      <c r="D1652" s="146">
        <v>3000</v>
      </c>
      <c r="E1652" s="146" t="s">
        <v>3981</v>
      </c>
      <c r="F1652" s="146" t="s">
        <v>475</v>
      </c>
    </row>
    <row r="1653" spans="1:6" x14ac:dyDescent="0.2">
      <c r="A1653" s="146">
        <v>2015</v>
      </c>
      <c r="B1653" s="146" t="s">
        <v>1981</v>
      </c>
      <c r="C1653" s="146" t="s">
        <v>1984</v>
      </c>
      <c r="D1653" s="146">
        <v>1000</v>
      </c>
      <c r="E1653" s="146" t="s">
        <v>3157</v>
      </c>
      <c r="F1653" s="146" t="s">
        <v>475</v>
      </c>
    </row>
    <row r="1654" spans="1:6" x14ac:dyDescent="0.2">
      <c r="A1654" s="146">
        <v>2015</v>
      </c>
      <c r="B1654" s="146" t="s">
        <v>1981</v>
      </c>
      <c r="C1654" s="146" t="s">
        <v>1984</v>
      </c>
      <c r="D1654" s="146">
        <v>1500</v>
      </c>
      <c r="E1654" s="146" t="s">
        <v>3047</v>
      </c>
      <c r="F1654" s="146" t="s">
        <v>475</v>
      </c>
    </row>
    <row r="1655" spans="1:6" x14ac:dyDescent="0.2">
      <c r="A1655" s="146">
        <v>2015</v>
      </c>
      <c r="B1655" s="146" t="s">
        <v>1981</v>
      </c>
      <c r="C1655" s="146" t="s">
        <v>1984</v>
      </c>
      <c r="D1655" s="146">
        <v>17200</v>
      </c>
      <c r="E1655" s="146" t="s">
        <v>3982</v>
      </c>
      <c r="F1655" s="146" t="s">
        <v>475</v>
      </c>
    </row>
    <row r="1656" spans="1:6" x14ac:dyDescent="0.2">
      <c r="A1656" s="146">
        <v>2015</v>
      </c>
      <c r="B1656" s="146" t="s">
        <v>1981</v>
      </c>
      <c r="C1656" s="146" t="s">
        <v>1984</v>
      </c>
      <c r="D1656" s="146">
        <v>45000</v>
      </c>
      <c r="E1656" s="146" t="s">
        <v>2230</v>
      </c>
      <c r="F1656" s="146" t="s">
        <v>475</v>
      </c>
    </row>
    <row r="1657" spans="1:6" x14ac:dyDescent="0.2">
      <c r="A1657" s="146">
        <v>2015</v>
      </c>
      <c r="B1657" s="146" t="s">
        <v>1981</v>
      </c>
      <c r="C1657" s="146" t="s">
        <v>1984</v>
      </c>
      <c r="D1657" s="146">
        <v>3000</v>
      </c>
      <c r="E1657" s="146" t="s">
        <v>2876</v>
      </c>
      <c r="F1657" s="146" t="s">
        <v>475</v>
      </c>
    </row>
    <row r="1658" spans="1:6" x14ac:dyDescent="0.2">
      <c r="A1658" s="146">
        <v>2015</v>
      </c>
      <c r="B1658" s="146" t="s">
        <v>1981</v>
      </c>
      <c r="C1658" s="146" t="s">
        <v>1984</v>
      </c>
      <c r="D1658" s="146">
        <v>1500</v>
      </c>
      <c r="E1658" s="146" t="s">
        <v>3076</v>
      </c>
      <c r="F1658" s="146" t="s">
        <v>475</v>
      </c>
    </row>
    <row r="1659" spans="1:6" x14ac:dyDescent="0.2">
      <c r="A1659" s="146">
        <v>2015</v>
      </c>
      <c r="B1659" s="146" t="s">
        <v>1981</v>
      </c>
      <c r="C1659" s="146" t="s">
        <v>1984</v>
      </c>
      <c r="D1659" s="146">
        <v>30000</v>
      </c>
      <c r="E1659" s="146" t="s">
        <v>4917</v>
      </c>
      <c r="F1659" s="146" t="s">
        <v>475</v>
      </c>
    </row>
    <row r="1660" spans="1:6" x14ac:dyDescent="0.2">
      <c r="A1660" s="146">
        <v>2015</v>
      </c>
      <c r="B1660" s="146" t="s">
        <v>1981</v>
      </c>
      <c r="C1660" s="146" t="s">
        <v>1984</v>
      </c>
      <c r="D1660" s="146">
        <v>30000</v>
      </c>
      <c r="E1660" s="146" t="s">
        <v>2269</v>
      </c>
      <c r="F1660" s="146" t="s">
        <v>475</v>
      </c>
    </row>
    <row r="1661" spans="1:6" x14ac:dyDescent="0.2">
      <c r="A1661" s="146">
        <v>2015</v>
      </c>
      <c r="B1661" s="146" t="s">
        <v>1981</v>
      </c>
      <c r="C1661" s="146" t="s">
        <v>1984</v>
      </c>
      <c r="D1661" s="146">
        <v>5000</v>
      </c>
      <c r="E1661" s="146" t="s">
        <v>3987</v>
      </c>
      <c r="F1661" s="146" t="s">
        <v>475</v>
      </c>
    </row>
    <row r="1662" spans="1:6" x14ac:dyDescent="0.2">
      <c r="A1662" s="146">
        <v>2015</v>
      </c>
      <c r="B1662" s="146" t="s">
        <v>1981</v>
      </c>
      <c r="C1662" s="146" t="s">
        <v>1984</v>
      </c>
      <c r="D1662" s="146">
        <v>3000</v>
      </c>
      <c r="E1662" s="146" t="s">
        <v>3988</v>
      </c>
      <c r="F1662" s="146" t="s">
        <v>475</v>
      </c>
    </row>
    <row r="1663" spans="1:6" x14ac:dyDescent="0.2">
      <c r="A1663" s="146">
        <v>2015</v>
      </c>
      <c r="B1663" s="146" t="s">
        <v>1981</v>
      </c>
      <c r="C1663" s="146" t="s">
        <v>1984</v>
      </c>
      <c r="D1663" s="146">
        <v>15338.75</v>
      </c>
      <c r="E1663" s="146" t="s">
        <v>3989</v>
      </c>
      <c r="F1663" s="146" t="s">
        <v>475</v>
      </c>
    </row>
    <row r="1664" spans="1:6" x14ac:dyDescent="0.2">
      <c r="A1664" s="146">
        <v>2015</v>
      </c>
      <c r="B1664" s="146" t="s">
        <v>1981</v>
      </c>
      <c r="C1664" s="146" t="s">
        <v>1984</v>
      </c>
      <c r="D1664" s="146">
        <v>6000</v>
      </c>
      <c r="E1664" s="146" t="s">
        <v>2773</v>
      </c>
      <c r="F1664" s="146" t="s">
        <v>475</v>
      </c>
    </row>
    <row r="1665" spans="1:6" x14ac:dyDescent="0.2">
      <c r="A1665" s="146">
        <v>2015</v>
      </c>
      <c r="B1665" s="146" t="s">
        <v>1981</v>
      </c>
      <c r="C1665" s="146" t="s">
        <v>1984</v>
      </c>
      <c r="D1665" s="146">
        <v>160000</v>
      </c>
      <c r="E1665" s="146" t="s">
        <v>4918</v>
      </c>
      <c r="F1665" s="146" t="s">
        <v>475</v>
      </c>
    </row>
    <row r="1666" spans="1:6" x14ac:dyDescent="0.2">
      <c r="A1666" s="146">
        <v>2015</v>
      </c>
      <c r="B1666" s="146" t="s">
        <v>1981</v>
      </c>
      <c r="C1666" s="146" t="s">
        <v>1984</v>
      </c>
      <c r="D1666" s="146">
        <v>143084.79999999999</v>
      </c>
      <c r="E1666" s="146" t="s">
        <v>2053</v>
      </c>
      <c r="F1666" s="146" t="s">
        <v>475</v>
      </c>
    </row>
    <row r="1667" spans="1:6" x14ac:dyDescent="0.2">
      <c r="A1667" s="146">
        <v>2015</v>
      </c>
      <c r="B1667" s="146" t="s">
        <v>1981</v>
      </c>
      <c r="C1667" s="146" t="s">
        <v>1984</v>
      </c>
      <c r="D1667" s="146">
        <v>6000</v>
      </c>
      <c r="E1667" s="146" t="s">
        <v>3990</v>
      </c>
      <c r="F1667" s="146" t="s">
        <v>475</v>
      </c>
    </row>
    <row r="1668" spans="1:6" x14ac:dyDescent="0.2">
      <c r="A1668" s="146">
        <v>2015</v>
      </c>
      <c r="B1668" s="146" t="s">
        <v>1981</v>
      </c>
      <c r="C1668" s="146" t="s">
        <v>1984</v>
      </c>
      <c r="D1668" s="146">
        <v>22000</v>
      </c>
      <c r="E1668" s="146" t="s">
        <v>2327</v>
      </c>
      <c r="F1668" s="146" t="s">
        <v>475</v>
      </c>
    </row>
    <row r="1669" spans="1:6" x14ac:dyDescent="0.2">
      <c r="A1669" s="146">
        <v>2015</v>
      </c>
      <c r="B1669" s="146" t="s">
        <v>1981</v>
      </c>
      <c r="C1669" s="146" t="s">
        <v>1984</v>
      </c>
      <c r="D1669" s="146">
        <v>36000</v>
      </c>
      <c r="E1669" s="146" t="s">
        <v>3993</v>
      </c>
      <c r="F1669" s="146" t="s">
        <v>475</v>
      </c>
    </row>
    <row r="1670" spans="1:6" x14ac:dyDescent="0.2">
      <c r="A1670" s="146">
        <v>2015</v>
      </c>
      <c r="B1670" s="146" t="s">
        <v>1981</v>
      </c>
      <c r="C1670" s="146" t="s">
        <v>1984</v>
      </c>
      <c r="D1670" s="146">
        <v>11500</v>
      </c>
      <c r="E1670" s="146" t="s">
        <v>2204</v>
      </c>
      <c r="F1670" s="146" t="s">
        <v>475</v>
      </c>
    </row>
    <row r="1671" spans="1:6" x14ac:dyDescent="0.2">
      <c r="A1671" s="146">
        <v>2015</v>
      </c>
      <c r="B1671" s="146" t="s">
        <v>1981</v>
      </c>
      <c r="C1671" s="146" t="s">
        <v>1984</v>
      </c>
      <c r="D1671" s="146">
        <v>2000</v>
      </c>
      <c r="E1671" s="146" t="s">
        <v>3994</v>
      </c>
      <c r="F1671" s="146" t="s">
        <v>475</v>
      </c>
    </row>
    <row r="1672" spans="1:6" x14ac:dyDescent="0.2">
      <c r="A1672" s="146">
        <v>2015</v>
      </c>
      <c r="B1672" s="146" t="s">
        <v>1981</v>
      </c>
      <c r="C1672" s="146" t="s">
        <v>1984</v>
      </c>
      <c r="D1672" s="146">
        <v>5500</v>
      </c>
      <c r="E1672" s="146" t="s">
        <v>2684</v>
      </c>
      <c r="F1672" s="146" t="s">
        <v>475</v>
      </c>
    </row>
    <row r="1673" spans="1:6" x14ac:dyDescent="0.2">
      <c r="A1673" s="146">
        <v>2015</v>
      </c>
      <c r="B1673" s="146" t="s">
        <v>1981</v>
      </c>
      <c r="C1673" s="146" t="s">
        <v>1984</v>
      </c>
      <c r="D1673" s="146">
        <v>5000</v>
      </c>
      <c r="E1673" s="146" t="s">
        <v>2940</v>
      </c>
      <c r="F1673" s="146" t="s">
        <v>475</v>
      </c>
    </row>
    <row r="1674" spans="1:6" x14ac:dyDescent="0.2">
      <c r="A1674" s="146">
        <v>2015</v>
      </c>
      <c r="B1674" s="146" t="s">
        <v>1981</v>
      </c>
      <c r="C1674" s="146" t="s">
        <v>1984</v>
      </c>
      <c r="D1674" s="146">
        <v>300</v>
      </c>
      <c r="E1674" s="146" t="s">
        <v>3280</v>
      </c>
      <c r="F1674" s="146" t="s">
        <v>475</v>
      </c>
    </row>
    <row r="1675" spans="1:6" x14ac:dyDescent="0.2">
      <c r="A1675" s="146">
        <v>2015</v>
      </c>
      <c r="B1675" s="146" t="s">
        <v>1981</v>
      </c>
      <c r="C1675" s="146" t="s">
        <v>1984</v>
      </c>
      <c r="D1675" s="146">
        <v>5000</v>
      </c>
      <c r="E1675" s="146" t="s">
        <v>4919</v>
      </c>
      <c r="F1675" s="146" t="s">
        <v>475</v>
      </c>
    </row>
    <row r="1676" spans="1:6" x14ac:dyDescent="0.2">
      <c r="A1676" s="146">
        <v>2015</v>
      </c>
      <c r="B1676" s="146" t="s">
        <v>1981</v>
      </c>
      <c r="C1676" s="146" t="s">
        <v>1984</v>
      </c>
      <c r="D1676" s="146">
        <v>7500</v>
      </c>
      <c r="E1676" s="146" t="s">
        <v>4920</v>
      </c>
      <c r="F1676" s="146" t="s">
        <v>475</v>
      </c>
    </row>
    <row r="1677" spans="1:6" x14ac:dyDescent="0.2">
      <c r="A1677" s="146">
        <v>2015</v>
      </c>
      <c r="B1677" s="146" t="s">
        <v>1981</v>
      </c>
      <c r="C1677" s="146" t="s">
        <v>1984</v>
      </c>
      <c r="D1677" s="146">
        <v>4000</v>
      </c>
      <c r="E1677" s="146" t="s">
        <v>3997</v>
      </c>
      <c r="F1677" s="146" t="s">
        <v>475</v>
      </c>
    </row>
    <row r="1678" spans="1:6" x14ac:dyDescent="0.2">
      <c r="A1678" s="146">
        <v>2015</v>
      </c>
      <c r="B1678" s="146" t="s">
        <v>1981</v>
      </c>
      <c r="C1678" s="146" t="s">
        <v>1984</v>
      </c>
      <c r="D1678" s="146">
        <v>12000</v>
      </c>
      <c r="E1678" s="146" t="s">
        <v>3998</v>
      </c>
      <c r="F1678" s="146" t="s">
        <v>475</v>
      </c>
    </row>
    <row r="1679" spans="1:6" x14ac:dyDescent="0.2">
      <c r="A1679" s="146">
        <v>2015</v>
      </c>
      <c r="B1679" s="146" t="s">
        <v>1981</v>
      </c>
      <c r="C1679" s="146" t="s">
        <v>1984</v>
      </c>
      <c r="D1679" s="146">
        <v>200000</v>
      </c>
      <c r="E1679" s="146" t="s">
        <v>2152</v>
      </c>
      <c r="F1679" s="146" t="s">
        <v>475</v>
      </c>
    </row>
    <row r="1680" spans="1:6" x14ac:dyDescent="0.2">
      <c r="A1680" s="146">
        <v>2015</v>
      </c>
      <c r="B1680" s="146" t="s">
        <v>1981</v>
      </c>
      <c r="C1680" s="146" t="s">
        <v>1984</v>
      </c>
      <c r="D1680" s="146">
        <v>54458.1</v>
      </c>
      <c r="E1680" s="146" t="s">
        <v>2180</v>
      </c>
      <c r="F1680" s="146" t="s">
        <v>475</v>
      </c>
    </row>
    <row r="1681" spans="1:6" x14ac:dyDescent="0.2">
      <c r="A1681" s="146">
        <v>2015</v>
      </c>
      <c r="B1681" s="146" t="s">
        <v>1981</v>
      </c>
      <c r="C1681" s="146" t="s">
        <v>1984</v>
      </c>
      <c r="D1681" s="146">
        <v>6000</v>
      </c>
      <c r="E1681" s="146" t="s">
        <v>2680</v>
      </c>
      <c r="F1681" s="146" t="s">
        <v>475</v>
      </c>
    </row>
    <row r="1682" spans="1:6" x14ac:dyDescent="0.2">
      <c r="A1682" s="146">
        <v>2015</v>
      </c>
      <c r="B1682" s="146" t="s">
        <v>1981</v>
      </c>
      <c r="C1682" s="146" t="s">
        <v>1984</v>
      </c>
      <c r="D1682" s="146">
        <v>20000</v>
      </c>
      <c r="E1682" s="146" t="s">
        <v>2699</v>
      </c>
      <c r="F1682" s="146" t="s">
        <v>475</v>
      </c>
    </row>
    <row r="1683" spans="1:6" x14ac:dyDescent="0.2">
      <c r="A1683" s="146">
        <v>2015</v>
      </c>
      <c r="B1683" s="146" t="s">
        <v>1981</v>
      </c>
      <c r="C1683" s="146" t="s">
        <v>1984</v>
      </c>
      <c r="D1683" s="146">
        <v>77420.800000000003</v>
      </c>
      <c r="E1683" s="146" t="s">
        <v>2151</v>
      </c>
      <c r="F1683" s="146" t="s">
        <v>475</v>
      </c>
    </row>
    <row r="1684" spans="1:6" x14ac:dyDescent="0.2">
      <c r="A1684" s="146">
        <v>2015</v>
      </c>
      <c r="B1684" s="146" t="s">
        <v>1981</v>
      </c>
      <c r="C1684" s="146" t="s">
        <v>1984</v>
      </c>
      <c r="D1684" s="146">
        <v>5000</v>
      </c>
      <c r="E1684" s="146" t="s">
        <v>2700</v>
      </c>
      <c r="F1684" s="146" t="s">
        <v>475</v>
      </c>
    </row>
    <row r="1685" spans="1:6" x14ac:dyDescent="0.2">
      <c r="A1685" s="146">
        <v>2015</v>
      </c>
      <c r="B1685" s="146" t="s">
        <v>1981</v>
      </c>
      <c r="C1685" s="146" t="s">
        <v>1984</v>
      </c>
      <c r="D1685" s="146">
        <v>1500</v>
      </c>
      <c r="E1685" s="146" t="s">
        <v>3999</v>
      </c>
      <c r="F1685" s="146" t="s">
        <v>475</v>
      </c>
    </row>
    <row r="1686" spans="1:6" x14ac:dyDescent="0.2">
      <c r="A1686" s="146">
        <v>2015</v>
      </c>
      <c r="B1686" s="146" t="s">
        <v>1981</v>
      </c>
      <c r="C1686" s="146" t="s">
        <v>1984</v>
      </c>
      <c r="D1686" s="146">
        <v>54000</v>
      </c>
      <c r="E1686" s="146" t="s">
        <v>2843</v>
      </c>
      <c r="F1686" s="146" t="s">
        <v>475</v>
      </c>
    </row>
    <row r="1687" spans="1:6" x14ac:dyDescent="0.2">
      <c r="A1687" s="146">
        <v>2015</v>
      </c>
      <c r="B1687" s="146" t="s">
        <v>1981</v>
      </c>
      <c r="C1687" s="146" t="s">
        <v>1984</v>
      </c>
      <c r="D1687" s="146">
        <v>36000</v>
      </c>
      <c r="E1687" s="146" t="s">
        <v>2271</v>
      </c>
      <c r="F1687" s="146" t="s">
        <v>475</v>
      </c>
    </row>
    <row r="1688" spans="1:6" x14ac:dyDescent="0.2">
      <c r="A1688" s="146">
        <v>2015</v>
      </c>
      <c r="B1688" s="146" t="s">
        <v>1981</v>
      </c>
      <c r="C1688" s="146" t="s">
        <v>1984</v>
      </c>
      <c r="D1688" s="146">
        <v>6500</v>
      </c>
      <c r="E1688" s="146" t="s">
        <v>3002</v>
      </c>
      <c r="F1688" s="146" t="s">
        <v>475</v>
      </c>
    </row>
    <row r="1689" spans="1:6" x14ac:dyDescent="0.2">
      <c r="A1689" s="146">
        <v>2015</v>
      </c>
      <c r="B1689" s="146" t="s">
        <v>1981</v>
      </c>
      <c r="C1689" s="146" t="s">
        <v>1984</v>
      </c>
      <c r="D1689" s="146">
        <v>29985.599999999999</v>
      </c>
      <c r="E1689" s="146" t="s">
        <v>2186</v>
      </c>
      <c r="F1689" s="146" t="s">
        <v>475</v>
      </c>
    </row>
    <row r="1690" spans="1:6" x14ac:dyDescent="0.2">
      <c r="A1690" s="146">
        <v>2015</v>
      </c>
      <c r="B1690" s="146" t="s">
        <v>1981</v>
      </c>
      <c r="C1690" s="146" t="s">
        <v>1984</v>
      </c>
      <c r="D1690" s="146">
        <v>25000</v>
      </c>
      <c r="E1690" s="146" t="s">
        <v>2403</v>
      </c>
      <c r="F1690" s="146" t="s">
        <v>475</v>
      </c>
    </row>
    <row r="1691" spans="1:6" x14ac:dyDescent="0.2">
      <c r="A1691" s="146">
        <v>2015</v>
      </c>
      <c r="B1691" s="146" t="s">
        <v>1981</v>
      </c>
      <c r="C1691" s="146" t="s">
        <v>1984</v>
      </c>
      <c r="D1691" s="146">
        <v>10000</v>
      </c>
      <c r="E1691" s="146" t="s">
        <v>2505</v>
      </c>
      <c r="F1691" s="146" t="s">
        <v>475</v>
      </c>
    </row>
    <row r="1692" spans="1:6" x14ac:dyDescent="0.2">
      <c r="A1692" s="146">
        <v>2015</v>
      </c>
      <c r="B1692" s="146" t="s">
        <v>1981</v>
      </c>
      <c r="C1692" s="146" t="s">
        <v>1984</v>
      </c>
      <c r="D1692" s="146">
        <v>2000000</v>
      </c>
      <c r="E1692" s="146" t="s">
        <v>4007</v>
      </c>
      <c r="F1692" s="146" t="s">
        <v>475</v>
      </c>
    </row>
    <row r="1693" spans="1:6" x14ac:dyDescent="0.2">
      <c r="A1693" s="146">
        <v>2015</v>
      </c>
      <c r="B1693" s="146" t="s">
        <v>1981</v>
      </c>
      <c r="C1693" s="146" t="s">
        <v>1984</v>
      </c>
      <c r="D1693" s="146">
        <v>5000</v>
      </c>
      <c r="E1693" s="146" t="s">
        <v>4009</v>
      </c>
      <c r="F1693" s="146" t="s">
        <v>475</v>
      </c>
    </row>
    <row r="1694" spans="1:6" x14ac:dyDescent="0.2">
      <c r="A1694" s="146">
        <v>2015</v>
      </c>
      <c r="B1694" s="146" t="s">
        <v>1981</v>
      </c>
      <c r="C1694" s="146" t="s">
        <v>1984</v>
      </c>
      <c r="D1694" s="146">
        <v>1000</v>
      </c>
      <c r="E1694" s="146" t="s">
        <v>4014</v>
      </c>
      <c r="F1694" s="146" t="s">
        <v>475</v>
      </c>
    </row>
    <row r="1695" spans="1:6" x14ac:dyDescent="0.2">
      <c r="A1695" s="146">
        <v>2015</v>
      </c>
      <c r="B1695" s="146" t="s">
        <v>1981</v>
      </c>
      <c r="C1695" s="146" t="s">
        <v>1984</v>
      </c>
      <c r="D1695" s="146">
        <v>400</v>
      </c>
      <c r="E1695" s="146" t="s">
        <v>4015</v>
      </c>
      <c r="F1695" s="146" t="s">
        <v>475</v>
      </c>
    </row>
    <row r="1696" spans="1:6" x14ac:dyDescent="0.2">
      <c r="A1696" s="146">
        <v>2015</v>
      </c>
      <c r="B1696" s="146" t="s">
        <v>1981</v>
      </c>
      <c r="C1696" s="146" t="s">
        <v>1984</v>
      </c>
      <c r="D1696" s="146">
        <v>67103.199999999997</v>
      </c>
      <c r="E1696" s="146" t="s">
        <v>2164</v>
      </c>
      <c r="F1696" s="146" t="s">
        <v>475</v>
      </c>
    </row>
    <row r="1697" spans="1:6" x14ac:dyDescent="0.2">
      <c r="A1697" s="146">
        <v>2015</v>
      </c>
      <c r="B1697" s="146" t="s">
        <v>1981</v>
      </c>
      <c r="C1697" s="146" t="s">
        <v>1984</v>
      </c>
      <c r="D1697" s="146">
        <v>30000</v>
      </c>
      <c r="E1697" s="146" t="s">
        <v>2506</v>
      </c>
      <c r="F1697" s="146" t="s">
        <v>475</v>
      </c>
    </row>
    <row r="1698" spans="1:6" x14ac:dyDescent="0.2">
      <c r="A1698" s="146">
        <v>2015</v>
      </c>
      <c r="B1698" s="146" t="s">
        <v>1981</v>
      </c>
      <c r="C1698" s="146" t="s">
        <v>1984</v>
      </c>
      <c r="D1698" s="146">
        <v>800</v>
      </c>
      <c r="E1698" s="146" t="s">
        <v>3159</v>
      </c>
      <c r="F1698" s="146" t="s">
        <v>475</v>
      </c>
    </row>
    <row r="1699" spans="1:6" x14ac:dyDescent="0.2">
      <c r="A1699" s="146">
        <v>2015</v>
      </c>
      <c r="B1699" s="146" t="s">
        <v>1981</v>
      </c>
      <c r="C1699" s="146" t="s">
        <v>1984</v>
      </c>
      <c r="D1699" s="146">
        <v>300</v>
      </c>
      <c r="E1699" s="146" t="s">
        <v>4017</v>
      </c>
      <c r="F1699" s="146" t="s">
        <v>475</v>
      </c>
    </row>
    <row r="1700" spans="1:6" x14ac:dyDescent="0.2">
      <c r="A1700" s="146">
        <v>2015</v>
      </c>
      <c r="B1700" s="146" t="s">
        <v>1981</v>
      </c>
      <c r="C1700" s="146" t="s">
        <v>1984</v>
      </c>
      <c r="D1700" s="146">
        <v>500</v>
      </c>
      <c r="E1700" s="146" t="s">
        <v>4017</v>
      </c>
      <c r="F1700" s="146" t="s">
        <v>475</v>
      </c>
    </row>
    <row r="1701" spans="1:6" x14ac:dyDescent="0.2">
      <c r="A1701" s="146">
        <v>2015</v>
      </c>
      <c r="B1701" s="146" t="s">
        <v>1981</v>
      </c>
      <c r="C1701" s="146" t="s">
        <v>1984</v>
      </c>
      <c r="D1701" s="146">
        <v>22000</v>
      </c>
      <c r="E1701" s="146" t="s">
        <v>4921</v>
      </c>
      <c r="F1701" s="146" t="s">
        <v>475</v>
      </c>
    </row>
    <row r="1702" spans="1:6" x14ac:dyDescent="0.2">
      <c r="A1702" s="146">
        <v>2015</v>
      </c>
      <c r="B1702" s="146" t="s">
        <v>1981</v>
      </c>
      <c r="C1702" s="146" t="s">
        <v>1984</v>
      </c>
      <c r="D1702" s="146">
        <v>3000</v>
      </c>
      <c r="E1702" s="146" t="s">
        <v>4018</v>
      </c>
      <c r="F1702" s="146" t="s">
        <v>475</v>
      </c>
    </row>
    <row r="1703" spans="1:6" x14ac:dyDescent="0.2">
      <c r="A1703" s="146">
        <v>2015</v>
      </c>
      <c r="B1703" s="146" t="s">
        <v>1981</v>
      </c>
      <c r="C1703" s="146" t="s">
        <v>1984</v>
      </c>
      <c r="D1703" s="146">
        <v>199635</v>
      </c>
      <c r="E1703" s="146" t="s">
        <v>2088</v>
      </c>
      <c r="F1703" s="146" t="s">
        <v>475</v>
      </c>
    </row>
    <row r="1704" spans="1:6" x14ac:dyDescent="0.2">
      <c r="A1704" s="146">
        <v>2015</v>
      </c>
      <c r="B1704" s="146" t="s">
        <v>1981</v>
      </c>
      <c r="C1704" s="146" t="s">
        <v>1984</v>
      </c>
      <c r="D1704" s="146">
        <v>2500</v>
      </c>
      <c r="E1704" s="146" t="s">
        <v>2941</v>
      </c>
      <c r="F1704" s="146" t="s">
        <v>475</v>
      </c>
    </row>
    <row r="1705" spans="1:6" x14ac:dyDescent="0.2">
      <c r="A1705" s="146">
        <v>2015</v>
      </c>
      <c r="B1705" s="146" t="s">
        <v>1981</v>
      </c>
      <c r="C1705" s="146" t="s">
        <v>1984</v>
      </c>
      <c r="D1705" s="146">
        <v>25000</v>
      </c>
      <c r="E1705" s="146" t="s">
        <v>2306</v>
      </c>
      <c r="F1705" s="146" t="s">
        <v>475</v>
      </c>
    </row>
    <row r="1706" spans="1:6" x14ac:dyDescent="0.2">
      <c r="A1706" s="146">
        <v>2015</v>
      </c>
      <c r="B1706" s="146" t="s">
        <v>1981</v>
      </c>
      <c r="C1706" s="146" t="s">
        <v>1984</v>
      </c>
      <c r="D1706" s="146">
        <v>3000</v>
      </c>
      <c r="E1706" s="146" t="s">
        <v>4922</v>
      </c>
      <c r="F1706" s="146" t="s">
        <v>475</v>
      </c>
    </row>
    <row r="1707" spans="1:6" x14ac:dyDescent="0.2">
      <c r="A1707" s="146">
        <v>2015</v>
      </c>
      <c r="B1707" s="146" t="s">
        <v>1981</v>
      </c>
      <c r="C1707" s="146" t="s">
        <v>1984</v>
      </c>
      <c r="D1707" s="146">
        <v>2000</v>
      </c>
      <c r="E1707" s="146" t="s">
        <v>4923</v>
      </c>
      <c r="F1707" s="146" t="s">
        <v>475</v>
      </c>
    </row>
    <row r="1708" spans="1:6" x14ac:dyDescent="0.2">
      <c r="A1708" s="146">
        <v>2015</v>
      </c>
      <c r="B1708" s="146" t="s">
        <v>1981</v>
      </c>
      <c r="C1708" s="146" t="s">
        <v>1984</v>
      </c>
      <c r="D1708" s="146">
        <v>25000</v>
      </c>
      <c r="E1708" s="146" t="s">
        <v>2342</v>
      </c>
      <c r="F1708" s="146" t="s">
        <v>475</v>
      </c>
    </row>
    <row r="1709" spans="1:6" x14ac:dyDescent="0.2">
      <c r="A1709" s="146">
        <v>2015</v>
      </c>
      <c r="B1709" s="146" t="s">
        <v>1981</v>
      </c>
      <c r="C1709" s="146" t="s">
        <v>1984</v>
      </c>
      <c r="D1709" s="146">
        <v>1000</v>
      </c>
      <c r="E1709" s="146" t="s">
        <v>4021</v>
      </c>
      <c r="F1709" s="146" t="s">
        <v>475</v>
      </c>
    </row>
    <row r="1710" spans="1:6" x14ac:dyDescent="0.2">
      <c r="A1710" s="146">
        <v>2015</v>
      </c>
      <c r="B1710" s="146" t="s">
        <v>1981</v>
      </c>
      <c r="C1710" s="146" t="s">
        <v>1984</v>
      </c>
      <c r="D1710" s="146">
        <v>1500</v>
      </c>
      <c r="E1710" s="146" t="s">
        <v>3160</v>
      </c>
      <c r="F1710" s="146" t="s">
        <v>475</v>
      </c>
    </row>
    <row r="1711" spans="1:6" x14ac:dyDescent="0.2">
      <c r="A1711" s="146">
        <v>2015</v>
      </c>
      <c r="B1711" s="146" t="s">
        <v>1981</v>
      </c>
      <c r="C1711" s="146" t="s">
        <v>1984</v>
      </c>
      <c r="D1711" s="146">
        <v>14500</v>
      </c>
      <c r="E1711" s="146" t="s">
        <v>2547</v>
      </c>
      <c r="F1711" s="146" t="s">
        <v>475</v>
      </c>
    </row>
    <row r="1712" spans="1:6" x14ac:dyDescent="0.2">
      <c r="A1712" s="146">
        <v>2015</v>
      </c>
      <c r="B1712" s="146" t="s">
        <v>1981</v>
      </c>
      <c r="C1712" s="146" t="s">
        <v>1984</v>
      </c>
      <c r="D1712" s="146">
        <v>3800</v>
      </c>
      <c r="E1712" s="146" t="s">
        <v>3003</v>
      </c>
      <c r="F1712" s="146" t="s">
        <v>475</v>
      </c>
    </row>
    <row r="1713" spans="1:6" x14ac:dyDescent="0.2">
      <c r="A1713" s="146">
        <v>2015</v>
      </c>
      <c r="B1713" s="146" t="s">
        <v>1981</v>
      </c>
      <c r="C1713" s="146" t="s">
        <v>1984</v>
      </c>
      <c r="D1713" s="146">
        <v>9000</v>
      </c>
      <c r="E1713" s="146" t="s">
        <v>2288</v>
      </c>
      <c r="F1713" s="146" t="s">
        <v>475</v>
      </c>
    </row>
    <row r="1714" spans="1:6" x14ac:dyDescent="0.2">
      <c r="A1714" s="146">
        <v>2015</v>
      </c>
      <c r="B1714" s="146" t="s">
        <v>1981</v>
      </c>
      <c r="C1714" s="146" t="s">
        <v>1984</v>
      </c>
      <c r="D1714" s="146">
        <v>1500</v>
      </c>
      <c r="E1714" s="146" t="s">
        <v>4022</v>
      </c>
      <c r="F1714" s="146" t="s">
        <v>475</v>
      </c>
    </row>
    <row r="1715" spans="1:6" x14ac:dyDescent="0.2">
      <c r="A1715" s="146">
        <v>2015</v>
      </c>
      <c r="B1715" s="146" t="s">
        <v>1981</v>
      </c>
      <c r="C1715" s="146" t="s">
        <v>1984</v>
      </c>
      <c r="D1715" s="146">
        <v>15000</v>
      </c>
      <c r="E1715" s="146" t="s">
        <v>4023</v>
      </c>
      <c r="F1715" s="146" t="s">
        <v>475</v>
      </c>
    </row>
    <row r="1716" spans="1:6" x14ac:dyDescent="0.2">
      <c r="A1716" s="146">
        <v>2015</v>
      </c>
      <c r="B1716" s="146" t="s">
        <v>1981</v>
      </c>
      <c r="C1716" s="146" t="s">
        <v>1984</v>
      </c>
      <c r="D1716" s="146">
        <v>6200</v>
      </c>
      <c r="E1716" s="146" t="s">
        <v>2639</v>
      </c>
      <c r="F1716" s="146" t="s">
        <v>475</v>
      </c>
    </row>
    <row r="1717" spans="1:6" x14ac:dyDescent="0.2">
      <c r="A1717" s="146">
        <v>2015</v>
      </c>
      <c r="B1717" s="146" t="s">
        <v>1981</v>
      </c>
      <c r="C1717" s="146" t="s">
        <v>1984</v>
      </c>
      <c r="D1717" s="146">
        <v>11000</v>
      </c>
      <c r="E1717" s="146" t="s">
        <v>4025</v>
      </c>
      <c r="F1717" s="146" t="s">
        <v>475</v>
      </c>
    </row>
    <row r="1718" spans="1:6" x14ac:dyDescent="0.2">
      <c r="A1718" s="146">
        <v>2015</v>
      </c>
      <c r="B1718" s="146" t="s">
        <v>1981</v>
      </c>
      <c r="C1718" s="146" t="s">
        <v>1984</v>
      </c>
      <c r="D1718" s="146">
        <v>5301</v>
      </c>
      <c r="E1718" s="146" t="s">
        <v>2272</v>
      </c>
      <c r="F1718" s="146" t="s">
        <v>475</v>
      </c>
    </row>
    <row r="1719" spans="1:6" x14ac:dyDescent="0.2">
      <c r="A1719" s="146">
        <v>2015</v>
      </c>
      <c r="B1719" s="146" t="s">
        <v>1981</v>
      </c>
      <c r="C1719" s="146" t="s">
        <v>1984</v>
      </c>
      <c r="D1719" s="146">
        <v>3000</v>
      </c>
      <c r="E1719" s="146" t="s">
        <v>3004</v>
      </c>
      <c r="F1719" s="146" t="s">
        <v>475</v>
      </c>
    </row>
    <row r="1720" spans="1:6" x14ac:dyDescent="0.2">
      <c r="A1720" s="146">
        <v>2015</v>
      </c>
      <c r="B1720" s="146" t="s">
        <v>1981</v>
      </c>
      <c r="C1720" s="146" t="s">
        <v>1984</v>
      </c>
      <c r="D1720" s="146">
        <v>25000</v>
      </c>
      <c r="E1720" s="146" t="s">
        <v>2343</v>
      </c>
      <c r="F1720" s="146" t="s">
        <v>475</v>
      </c>
    </row>
    <row r="1721" spans="1:6" x14ac:dyDescent="0.2">
      <c r="A1721" s="146">
        <v>2015</v>
      </c>
      <c r="B1721" s="146" t="s">
        <v>1981</v>
      </c>
      <c r="C1721" s="146" t="s">
        <v>1984</v>
      </c>
      <c r="D1721" s="146">
        <v>3000</v>
      </c>
      <c r="E1721" s="146" t="s">
        <v>2878</v>
      </c>
      <c r="F1721" s="146" t="s">
        <v>475</v>
      </c>
    </row>
    <row r="1722" spans="1:6" x14ac:dyDescent="0.2">
      <c r="A1722" s="146">
        <v>2015</v>
      </c>
      <c r="B1722" s="146" t="s">
        <v>1981</v>
      </c>
      <c r="C1722" s="146" t="s">
        <v>1984</v>
      </c>
      <c r="D1722" s="146">
        <v>3000</v>
      </c>
      <c r="E1722" s="146" t="s">
        <v>4028</v>
      </c>
      <c r="F1722" s="146" t="s">
        <v>475</v>
      </c>
    </row>
    <row r="1723" spans="1:6" x14ac:dyDescent="0.2">
      <c r="A1723" s="146">
        <v>2015</v>
      </c>
      <c r="B1723" s="146" t="s">
        <v>1981</v>
      </c>
      <c r="C1723" s="146" t="s">
        <v>1984</v>
      </c>
      <c r="D1723" s="146">
        <v>1300</v>
      </c>
      <c r="E1723" s="146" t="s">
        <v>4029</v>
      </c>
      <c r="F1723" s="146" t="s">
        <v>475</v>
      </c>
    </row>
    <row r="1724" spans="1:6" x14ac:dyDescent="0.2">
      <c r="A1724" s="146">
        <v>2015</v>
      </c>
      <c r="B1724" s="146" t="s">
        <v>1981</v>
      </c>
      <c r="C1724" s="146" t="s">
        <v>1984</v>
      </c>
      <c r="D1724" s="146">
        <v>70000</v>
      </c>
      <c r="E1724" s="146" t="s">
        <v>2344</v>
      </c>
      <c r="F1724" s="146" t="s">
        <v>475</v>
      </c>
    </row>
    <row r="1725" spans="1:6" x14ac:dyDescent="0.2">
      <c r="A1725" s="146">
        <v>2015</v>
      </c>
      <c r="B1725" s="146" t="s">
        <v>1981</v>
      </c>
      <c r="C1725" s="146" t="s">
        <v>1984</v>
      </c>
      <c r="D1725" s="146">
        <v>2000</v>
      </c>
      <c r="E1725" s="146" t="s">
        <v>2703</v>
      </c>
      <c r="F1725" s="146" t="s">
        <v>475</v>
      </c>
    </row>
    <row r="1726" spans="1:6" x14ac:dyDescent="0.2">
      <c r="A1726" s="146">
        <v>2015</v>
      </c>
      <c r="B1726" s="146" t="s">
        <v>1981</v>
      </c>
      <c r="C1726" s="146" t="s">
        <v>1984</v>
      </c>
      <c r="D1726" s="146">
        <v>80571.199999999997</v>
      </c>
      <c r="E1726" s="146" t="s">
        <v>2163</v>
      </c>
      <c r="F1726" s="146" t="s">
        <v>475</v>
      </c>
    </row>
    <row r="1727" spans="1:6" x14ac:dyDescent="0.2">
      <c r="A1727" s="146">
        <v>2015</v>
      </c>
      <c r="B1727" s="146" t="s">
        <v>1981</v>
      </c>
      <c r="C1727" s="146" t="s">
        <v>1984</v>
      </c>
      <c r="D1727" s="146">
        <v>6000</v>
      </c>
      <c r="E1727" s="146" t="s">
        <v>2507</v>
      </c>
      <c r="F1727" s="146" t="s">
        <v>475</v>
      </c>
    </row>
    <row r="1728" spans="1:6" x14ac:dyDescent="0.2">
      <c r="A1728" s="146">
        <v>2015</v>
      </c>
      <c r="B1728" s="146" t="s">
        <v>1981</v>
      </c>
      <c r="C1728" s="146" t="s">
        <v>1984</v>
      </c>
      <c r="D1728" s="146">
        <v>7027</v>
      </c>
      <c r="E1728" s="146" t="s">
        <v>4924</v>
      </c>
      <c r="F1728" s="146" t="s">
        <v>475</v>
      </c>
    </row>
    <row r="1729" spans="1:6" x14ac:dyDescent="0.2">
      <c r="A1729" s="146">
        <v>2015</v>
      </c>
      <c r="B1729" s="146" t="s">
        <v>1981</v>
      </c>
      <c r="C1729" s="146" t="s">
        <v>1984</v>
      </c>
      <c r="D1729" s="146">
        <v>43200</v>
      </c>
      <c r="E1729" s="146" t="s">
        <v>4033</v>
      </c>
      <c r="F1729" s="146" t="s">
        <v>475</v>
      </c>
    </row>
    <row r="1730" spans="1:6" x14ac:dyDescent="0.2">
      <c r="A1730" s="146">
        <v>2015</v>
      </c>
      <c r="B1730" s="146" t="s">
        <v>1981</v>
      </c>
      <c r="C1730" s="146" t="s">
        <v>1984</v>
      </c>
      <c r="D1730" s="146">
        <v>7000</v>
      </c>
      <c r="E1730" s="146" t="s">
        <v>2619</v>
      </c>
      <c r="F1730" s="146" t="s">
        <v>475</v>
      </c>
    </row>
    <row r="1731" spans="1:6" x14ac:dyDescent="0.2">
      <c r="A1731" s="146">
        <v>2015</v>
      </c>
      <c r="B1731" s="146" t="s">
        <v>1981</v>
      </c>
      <c r="C1731" s="146" t="s">
        <v>1984</v>
      </c>
      <c r="D1731" s="146">
        <v>3000</v>
      </c>
      <c r="E1731" s="146" t="s">
        <v>4925</v>
      </c>
      <c r="F1731" s="146" t="s">
        <v>475</v>
      </c>
    </row>
    <row r="1732" spans="1:6" x14ac:dyDescent="0.2">
      <c r="A1732" s="146">
        <v>2015</v>
      </c>
      <c r="B1732" s="146" t="s">
        <v>1981</v>
      </c>
      <c r="C1732" s="146" t="s">
        <v>1984</v>
      </c>
      <c r="D1732" s="146">
        <v>1000</v>
      </c>
      <c r="E1732" s="146" t="s">
        <v>3209</v>
      </c>
      <c r="F1732" s="146" t="s">
        <v>475</v>
      </c>
    </row>
    <row r="1733" spans="1:6" x14ac:dyDescent="0.2">
      <c r="A1733" s="146">
        <v>2015</v>
      </c>
      <c r="B1733" s="146" t="s">
        <v>1981</v>
      </c>
      <c r="C1733" s="146" t="s">
        <v>1984</v>
      </c>
      <c r="D1733" s="146">
        <v>24000</v>
      </c>
      <c r="E1733" s="146" t="s">
        <v>2374</v>
      </c>
      <c r="F1733" s="146" t="s">
        <v>475</v>
      </c>
    </row>
    <row r="1734" spans="1:6" x14ac:dyDescent="0.2">
      <c r="A1734" s="146">
        <v>2015</v>
      </c>
      <c r="B1734" s="146" t="s">
        <v>1981</v>
      </c>
      <c r="C1734" s="146" t="s">
        <v>1984</v>
      </c>
      <c r="D1734" s="146">
        <v>5000</v>
      </c>
      <c r="E1734" s="146" t="s">
        <v>2704</v>
      </c>
      <c r="F1734" s="146" t="s">
        <v>475</v>
      </c>
    </row>
    <row r="1735" spans="1:6" x14ac:dyDescent="0.2">
      <c r="A1735" s="146">
        <v>2015</v>
      </c>
      <c r="B1735" s="146" t="s">
        <v>1981</v>
      </c>
      <c r="C1735" s="146" t="s">
        <v>1984</v>
      </c>
      <c r="D1735" s="146">
        <v>5000</v>
      </c>
      <c r="E1735" s="146" t="s">
        <v>4038</v>
      </c>
      <c r="F1735" s="146" t="s">
        <v>475</v>
      </c>
    </row>
    <row r="1736" spans="1:6" x14ac:dyDescent="0.2">
      <c r="A1736" s="146">
        <v>2015</v>
      </c>
      <c r="B1736" s="146" t="s">
        <v>1981</v>
      </c>
      <c r="C1736" s="146" t="s">
        <v>1984</v>
      </c>
      <c r="D1736" s="146">
        <v>4000</v>
      </c>
      <c r="E1736" s="146" t="s">
        <v>4926</v>
      </c>
      <c r="F1736" s="146" t="s">
        <v>475</v>
      </c>
    </row>
    <row r="1737" spans="1:6" x14ac:dyDescent="0.2">
      <c r="A1737" s="146">
        <v>2015</v>
      </c>
      <c r="B1737" s="146" t="s">
        <v>1981</v>
      </c>
      <c r="C1737" s="146" t="s">
        <v>1984</v>
      </c>
      <c r="D1737" s="146">
        <v>3000</v>
      </c>
      <c r="E1737" s="146" t="s">
        <v>4927</v>
      </c>
      <c r="F1737" s="146" t="s">
        <v>475</v>
      </c>
    </row>
    <row r="1738" spans="1:6" x14ac:dyDescent="0.2">
      <c r="A1738" s="146">
        <v>2015</v>
      </c>
      <c r="B1738" s="146" t="s">
        <v>1981</v>
      </c>
      <c r="C1738" s="146" t="s">
        <v>1984</v>
      </c>
      <c r="D1738" s="146">
        <v>1500</v>
      </c>
      <c r="E1738" s="146" t="s">
        <v>3079</v>
      </c>
      <c r="F1738" s="146" t="s">
        <v>475</v>
      </c>
    </row>
    <row r="1739" spans="1:6" x14ac:dyDescent="0.2">
      <c r="A1739" s="146">
        <v>2015</v>
      </c>
      <c r="B1739" s="146" t="s">
        <v>1981</v>
      </c>
      <c r="C1739" s="146" t="s">
        <v>1984</v>
      </c>
      <c r="D1739" s="146">
        <v>1200</v>
      </c>
      <c r="E1739" s="146" t="s">
        <v>3136</v>
      </c>
      <c r="F1739" s="146" t="s">
        <v>475</v>
      </c>
    </row>
    <row r="1740" spans="1:6" x14ac:dyDescent="0.2">
      <c r="A1740" s="146">
        <v>2015</v>
      </c>
      <c r="B1740" s="146" t="s">
        <v>1981</v>
      </c>
      <c r="C1740" s="146" t="s">
        <v>1984</v>
      </c>
      <c r="D1740" s="146">
        <v>2000</v>
      </c>
      <c r="E1740" s="146" t="s">
        <v>3162</v>
      </c>
      <c r="F1740" s="146" t="s">
        <v>475</v>
      </c>
    </row>
    <row r="1741" spans="1:6" x14ac:dyDescent="0.2">
      <c r="A1741" s="146">
        <v>2015</v>
      </c>
      <c r="B1741" s="146" t="s">
        <v>1981</v>
      </c>
      <c r="C1741" s="146" t="s">
        <v>1984</v>
      </c>
      <c r="D1741" s="146">
        <v>4000</v>
      </c>
      <c r="E1741" s="146" t="s">
        <v>4928</v>
      </c>
      <c r="F1741" s="146" t="s">
        <v>475</v>
      </c>
    </row>
    <row r="1742" spans="1:6" x14ac:dyDescent="0.2">
      <c r="A1742" s="146">
        <v>2015</v>
      </c>
      <c r="B1742" s="146" t="s">
        <v>1981</v>
      </c>
      <c r="C1742" s="146" t="s">
        <v>1984</v>
      </c>
      <c r="D1742" s="146">
        <v>5000</v>
      </c>
      <c r="E1742" s="146" t="s">
        <v>4929</v>
      </c>
      <c r="F1742" s="146" t="s">
        <v>475</v>
      </c>
    </row>
    <row r="1743" spans="1:6" x14ac:dyDescent="0.2">
      <c r="A1743" s="146">
        <v>2015</v>
      </c>
      <c r="B1743" s="146" t="s">
        <v>1981</v>
      </c>
      <c r="C1743" s="146" t="s">
        <v>1984</v>
      </c>
      <c r="D1743" s="146">
        <v>2000</v>
      </c>
      <c r="E1743" s="146" t="s">
        <v>4930</v>
      </c>
      <c r="F1743" s="146" t="s">
        <v>475</v>
      </c>
    </row>
    <row r="1744" spans="1:6" x14ac:dyDescent="0.2">
      <c r="A1744" s="146">
        <v>2015</v>
      </c>
      <c r="B1744" s="146" t="s">
        <v>1981</v>
      </c>
      <c r="C1744" s="146" t="s">
        <v>1984</v>
      </c>
      <c r="D1744" s="146">
        <v>10000</v>
      </c>
      <c r="E1744" s="146" t="s">
        <v>2508</v>
      </c>
      <c r="F1744" s="146" t="s">
        <v>475</v>
      </c>
    </row>
    <row r="1745" spans="1:6" x14ac:dyDescent="0.2">
      <c r="A1745" s="146">
        <v>2015</v>
      </c>
      <c r="B1745" s="146" t="s">
        <v>1981</v>
      </c>
      <c r="C1745" s="146" t="s">
        <v>1984</v>
      </c>
      <c r="D1745" s="146">
        <v>10000</v>
      </c>
      <c r="E1745" s="146" t="s">
        <v>4051</v>
      </c>
      <c r="F1745" s="146" t="s">
        <v>475</v>
      </c>
    </row>
    <row r="1746" spans="1:6" x14ac:dyDescent="0.2">
      <c r="A1746" s="146">
        <v>2015</v>
      </c>
      <c r="B1746" s="146" t="s">
        <v>1981</v>
      </c>
      <c r="C1746" s="146" t="s">
        <v>1984</v>
      </c>
      <c r="D1746" s="146">
        <v>5000</v>
      </c>
      <c r="E1746" s="146" t="s">
        <v>2706</v>
      </c>
      <c r="F1746" s="146" t="s">
        <v>475</v>
      </c>
    </row>
    <row r="1747" spans="1:6" x14ac:dyDescent="0.2">
      <c r="A1747" s="146">
        <v>2015</v>
      </c>
      <c r="B1747" s="146" t="s">
        <v>1981</v>
      </c>
      <c r="C1747" s="146" t="s">
        <v>1984</v>
      </c>
      <c r="D1747" s="146">
        <v>2400</v>
      </c>
      <c r="E1747" s="146" t="s">
        <v>3163</v>
      </c>
      <c r="F1747" s="146" t="s">
        <v>475</v>
      </c>
    </row>
    <row r="1748" spans="1:6" x14ac:dyDescent="0.2">
      <c r="A1748" s="146">
        <v>2015</v>
      </c>
      <c r="B1748" s="146" t="s">
        <v>1981</v>
      </c>
      <c r="C1748" s="146" t="s">
        <v>1984</v>
      </c>
      <c r="D1748" s="146">
        <v>3000</v>
      </c>
      <c r="E1748" s="146" t="s">
        <v>2561</v>
      </c>
      <c r="F1748" s="146" t="s">
        <v>475</v>
      </c>
    </row>
    <row r="1749" spans="1:6" x14ac:dyDescent="0.2">
      <c r="A1749" s="146">
        <v>2015</v>
      </c>
      <c r="B1749" s="146" t="s">
        <v>1981</v>
      </c>
      <c r="C1749" s="146" t="s">
        <v>1984</v>
      </c>
      <c r="D1749" s="146">
        <v>28000</v>
      </c>
      <c r="E1749" s="146" t="s">
        <v>2316</v>
      </c>
      <c r="F1749" s="146" t="s">
        <v>475</v>
      </c>
    </row>
    <row r="1750" spans="1:6" x14ac:dyDescent="0.2">
      <c r="A1750" s="146">
        <v>2015</v>
      </c>
      <c r="B1750" s="146" t="s">
        <v>1981</v>
      </c>
      <c r="C1750" s="146" t="s">
        <v>1984</v>
      </c>
      <c r="D1750" s="146">
        <v>25424</v>
      </c>
      <c r="E1750" s="146" t="s">
        <v>2185</v>
      </c>
      <c r="F1750" s="146" t="s">
        <v>475</v>
      </c>
    </row>
    <row r="1751" spans="1:6" x14ac:dyDescent="0.2">
      <c r="A1751" s="146">
        <v>2015</v>
      </c>
      <c r="B1751" s="146" t="s">
        <v>1981</v>
      </c>
      <c r="C1751" s="146" t="s">
        <v>1984</v>
      </c>
      <c r="D1751" s="146">
        <v>213380.8</v>
      </c>
      <c r="E1751" s="146" t="s">
        <v>2086</v>
      </c>
      <c r="F1751" s="146" t="s">
        <v>475</v>
      </c>
    </row>
    <row r="1752" spans="1:6" x14ac:dyDescent="0.2">
      <c r="A1752" s="146">
        <v>2015</v>
      </c>
      <c r="B1752" s="146" t="s">
        <v>1981</v>
      </c>
      <c r="C1752" s="146" t="s">
        <v>1984</v>
      </c>
      <c r="D1752" s="146">
        <v>10500</v>
      </c>
      <c r="E1752" s="146" t="s">
        <v>2330</v>
      </c>
      <c r="F1752" s="146" t="s">
        <v>475</v>
      </c>
    </row>
    <row r="1753" spans="1:6" x14ac:dyDescent="0.2">
      <c r="A1753" s="146">
        <v>2015</v>
      </c>
      <c r="B1753" s="146" t="s">
        <v>1981</v>
      </c>
      <c r="C1753" s="146" t="s">
        <v>1984</v>
      </c>
      <c r="D1753" s="146">
        <v>3500</v>
      </c>
      <c r="E1753" s="146" t="s">
        <v>4931</v>
      </c>
      <c r="F1753" s="146" t="s">
        <v>475</v>
      </c>
    </row>
    <row r="1754" spans="1:6" x14ac:dyDescent="0.2">
      <c r="A1754" s="146">
        <v>2015</v>
      </c>
      <c r="B1754" s="146" t="s">
        <v>1981</v>
      </c>
      <c r="C1754" s="146" t="s">
        <v>1984</v>
      </c>
      <c r="D1754" s="146">
        <v>1500</v>
      </c>
      <c r="E1754" s="146" t="s">
        <v>3165</v>
      </c>
      <c r="F1754" s="146" t="s">
        <v>475</v>
      </c>
    </row>
    <row r="1755" spans="1:6" x14ac:dyDescent="0.2">
      <c r="A1755" s="146">
        <v>2015</v>
      </c>
      <c r="B1755" s="146" t="s">
        <v>1981</v>
      </c>
      <c r="C1755" s="146" t="s">
        <v>1984</v>
      </c>
      <c r="D1755" s="146">
        <v>35000</v>
      </c>
      <c r="E1755" s="146" t="s">
        <v>4069</v>
      </c>
      <c r="F1755" s="146" t="s">
        <v>475</v>
      </c>
    </row>
    <row r="1756" spans="1:6" x14ac:dyDescent="0.2">
      <c r="A1756" s="146">
        <v>2015</v>
      </c>
      <c r="B1756" s="146" t="s">
        <v>1981</v>
      </c>
      <c r="C1756" s="146" t="s">
        <v>1984</v>
      </c>
      <c r="D1756" s="146">
        <v>3000</v>
      </c>
      <c r="E1756" s="146" t="s">
        <v>4932</v>
      </c>
      <c r="F1756" s="146" t="s">
        <v>475</v>
      </c>
    </row>
    <row r="1757" spans="1:6" x14ac:dyDescent="0.2">
      <c r="A1757" s="146">
        <v>2015</v>
      </c>
      <c r="B1757" s="146" t="s">
        <v>1981</v>
      </c>
      <c r="C1757" s="146" t="s">
        <v>1984</v>
      </c>
      <c r="D1757" s="146">
        <v>13500</v>
      </c>
      <c r="E1757" s="146" t="s">
        <v>2317</v>
      </c>
      <c r="F1757" s="146" t="s">
        <v>475</v>
      </c>
    </row>
    <row r="1758" spans="1:6" x14ac:dyDescent="0.2">
      <c r="A1758" s="146">
        <v>2015</v>
      </c>
      <c r="B1758" s="146" t="s">
        <v>1981</v>
      </c>
      <c r="C1758" s="146" t="s">
        <v>1984</v>
      </c>
      <c r="D1758" s="146">
        <v>48000</v>
      </c>
      <c r="E1758" s="146" t="s">
        <v>2488</v>
      </c>
      <c r="F1758" s="146" t="s">
        <v>475</v>
      </c>
    </row>
    <row r="1759" spans="1:6" x14ac:dyDescent="0.2">
      <c r="A1759" s="146">
        <v>2015</v>
      </c>
      <c r="B1759" s="146" t="s">
        <v>1981</v>
      </c>
      <c r="C1759" s="146" t="s">
        <v>1984</v>
      </c>
      <c r="D1759" s="146">
        <v>7000</v>
      </c>
      <c r="E1759" s="146" t="s">
        <v>2574</v>
      </c>
      <c r="F1759" s="146" t="s">
        <v>475</v>
      </c>
    </row>
    <row r="1760" spans="1:6" x14ac:dyDescent="0.2">
      <c r="A1760" s="146">
        <v>2015</v>
      </c>
      <c r="B1760" s="146" t="s">
        <v>1981</v>
      </c>
      <c r="C1760" s="146" t="s">
        <v>1984</v>
      </c>
      <c r="D1760" s="146">
        <v>506683.88</v>
      </c>
      <c r="E1760" s="146" t="s">
        <v>2029</v>
      </c>
      <c r="F1760" s="146" t="s">
        <v>475</v>
      </c>
    </row>
    <row r="1761" spans="1:6" x14ac:dyDescent="0.2">
      <c r="A1761" s="146">
        <v>2015</v>
      </c>
      <c r="B1761" s="146" t="s">
        <v>1981</v>
      </c>
      <c r="C1761" s="146" t="s">
        <v>1984</v>
      </c>
      <c r="D1761" s="146">
        <v>10000</v>
      </c>
      <c r="E1761" s="146" t="s">
        <v>2511</v>
      </c>
      <c r="F1761" s="146" t="s">
        <v>475</v>
      </c>
    </row>
    <row r="1762" spans="1:6" x14ac:dyDescent="0.2">
      <c r="A1762" s="146">
        <v>2015</v>
      </c>
      <c r="B1762" s="146" t="s">
        <v>1981</v>
      </c>
      <c r="C1762" s="146" t="s">
        <v>1984</v>
      </c>
      <c r="D1762" s="146">
        <v>100000</v>
      </c>
      <c r="E1762" s="146" t="s">
        <v>2121</v>
      </c>
      <c r="F1762" s="146" t="s">
        <v>475</v>
      </c>
    </row>
    <row r="1763" spans="1:6" x14ac:dyDescent="0.2">
      <c r="A1763" s="146">
        <v>2015</v>
      </c>
      <c r="B1763" s="146" t="s">
        <v>1981</v>
      </c>
      <c r="C1763" s="146" t="s">
        <v>1984</v>
      </c>
      <c r="D1763" s="146">
        <v>28500</v>
      </c>
      <c r="E1763" s="146" t="s">
        <v>2297</v>
      </c>
      <c r="F1763" s="146" t="s">
        <v>475</v>
      </c>
    </row>
    <row r="1764" spans="1:6" x14ac:dyDescent="0.2">
      <c r="A1764" s="146">
        <v>2015</v>
      </c>
      <c r="B1764" s="146" t="s">
        <v>1981</v>
      </c>
      <c r="C1764" s="146" t="s">
        <v>1984</v>
      </c>
      <c r="D1764" s="146">
        <v>3500</v>
      </c>
      <c r="E1764" s="146" t="s">
        <v>2648</v>
      </c>
      <c r="F1764" s="146" t="s">
        <v>475</v>
      </c>
    </row>
    <row r="1765" spans="1:6" x14ac:dyDescent="0.2">
      <c r="A1765" s="146">
        <v>2015</v>
      </c>
      <c r="B1765" s="146" t="s">
        <v>1981</v>
      </c>
      <c r="C1765" s="146" t="s">
        <v>1984</v>
      </c>
      <c r="D1765" s="146">
        <v>6000</v>
      </c>
      <c r="E1765" s="146" t="s">
        <v>2649</v>
      </c>
      <c r="F1765" s="146" t="s">
        <v>475</v>
      </c>
    </row>
    <row r="1766" spans="1:6" x14ac:dyDescent="0.2">
      <c r="A1766" s="146">
        <v>2015</v>
      </c>
      <c r="B1766" s="146" t="s">
        <v>1981</v>
      </c>
      <c r="C1766" s="146" t="s">
        <v>1984</v>
      </c>
      <c r="D1766" s="146">
        <v>65000</v>
      </c>
      <c r="E1766" s="146" t="s">
        <v>2190</v>
      </c>
      <c r="F1766" s="146" t="s">
        <v>475</v>
      </c>
    </row>
    <row r="1767" spans="1:6" x14ac:dyDescent="0.2">
      <c r="A1767" s="146">
        <v>2015</v>
      </c>
      <c r="B1767" s="146" t="s">
        <v>1981</v>
      </c>
      <c r="C1767" s="146" t="s">
        <v>1984</v>
      </c>
      <c r="D1767" s="146">
        <v>1439000</v>
      </c>
      <c r="E1767" s="146" t="s">
        <v>1997</v>
      </c>
      <c r="F1767" s="146" t="s">
        <v>475</v>
      </c>
    </row>
    <row r="1768" spans="1:6" x14ac:dyDescent="0.2">
      <c r="A1768" s="146">
        <v>2015</v>
      </c>
      <c r="B1768" s="146" t="s">
        <v>1981</v>
      </c>
      <c r="C1768" s="146" t="s">
        <v>1984</v>
      </c>
      <c r="D1768" s="146">
        <v>607848.4</v>
      </c>
      <c r="E1768" s="146" t="s">
        <v>2027</v>
      </c>
      <c r="F1768" s="146" t="s">
        <v>475</v>
      </c>
    </row>
    <row r="1769" spans="1:6" x14ac:dyDescent="0.2">
      <c r="A1769" s="146">
        <v>2015</v>
      </c>
      <c r="B1769" s="146" t="s">
        <v>1981</v>
      </c>
      <c r="C1769" s="146" t="s">
        <v>1984</v>
      </c>
      <c r="D1769" s="146">
        <v>50000</v>
      </c>
      <c r="E1769" s="146" t="s">
        <v>2080</v>
      </c>
      <c r="F1769" s="146" t="s">
        <v>475</v>
      </c>
    </row>
    <row r="1770" spans="1:6" x14ac:dyDescent="0.2">
      <c r="A1770" s="146">
        <v>2015</v>
      </c>
      <c r="B1770" s="146" t="s">
        <v>1981</v>
      </c>
      <c r="C1770" s="146" t="s">
        <v>1984</v>
      </c>
      <c r="D1770" s="146">
        <v>3800</v>
      </c>
      <c r="E1770" s="146" t="s">
        <v>4076</v>
      </c>
      <c r="F1770" s="146" t="s">
        <v>475</v>
      </c>
    </row>
    <row r="1771" spans="1:6" x14ac:dyDescent="0.2">
      <c r="A1771" s="146">
        <v>2015</v>
      </c>
      <c r="B1771" s="146" t="s">
        <v>1981</v>
      </c>
      <c r="C1771" s="146" t="s">
        <v>1984</v>
      </c>
      <c r="D1771" s="146">
        <v>2500</v>
      </c>
      <c r="E1771" s="146" t="s">
        <v>4933</v>
      </c>
      <c r="F1771" s="146" t="s">
        <v>475</v>
      </c>
    </row>
    <row r="1772" spans="1:6" x14ac:dyDescent="0.2">
      <c r="A1772" s="146">
        <v>2015</v>
      </c>
      <c r="B1772" s="146" t="s">
        <v>1981</v>
      </c>
      <c r="C1772" s="146" t="s">
        <v>1984</v>
      </c>
      <c r="D1772" s="146">
        <v>6447</v>
      </c>
      <c r="E1772" s="146" t="s">
        <v>2681</v>
      </c>
      <c r="F1772" s="146" t="s">
        <v>475</v>
      </c>
    </row>
    <row r="1773" spans="1:6" x14ac:dyDescent="0.2">
      <c r="A1773" s="146">
        <v>2015</v>
      </c>
      <c r="B1773" s="146" t="s">
        <v>1981</v>
      </c>
      <c r="C1773" s="146" t="s">
        <v>1984</v>
      </c>
      <c r="D1773" s="146">
        <v>3500</v>
      </c>
      <c r="E1773" s="146" t="s">
        <v>4079</v>
      </c>
      <c r="F1773" s="146" t="s">
        <v>475</v>
      </c>
    </row>
    <row r="1774" spans="1:6" x14ac:dyDescent="0.2">
      <c r="A1774" s="146">
        <v>2015</v>
      </c>
      <c r="B1774" s="146" t="s">
        <v>1981</v>
      </c>
      <c r="C1774" s="146" t="s">
        <v>1984</v>
      </c>
      <c r="D1774" s="146">
        <v>4000</v>
      </c>
      <c r="E1774" s="146" t="s">
        <v>4080</v>
      </c>
      <c r="F1774" s="146" t="s">
        <v>475</v>
      </c>
    </row>
    <row r="1775" spans="1:6" x14ac:dyDescent="0.2">
      <c r="A1775" s="146">
        <v>2015</v>
      </c>
      <c r="B1775" s="146" t="s">
        <v>1981</v>
      </c>
      <c r="C1775" s="146" t="s">
        <v>1984</v>
      </c>
      <c r="D1775" s="146">
        <v>2000</v>
      </c>
      <c r="E1775" s="146" t="s">
        <v>4934</v>
      </c>
      <c r="F1775" s="146" t="s">
        <v>475</v>
      </c>
    </row>
    <row r="1776" spans="1:6" x14ac:dyDescent="0.2">
      <c r="A1776" s="146">
        <v>2015</v>
      </c>
      <c r="B1776" s="146" t="s">
        <v>1981</v>
      </c>
      <c r="C1776" s="146" t="s">
        <v>1984</v>
      </c>
      <c r="D1776" s="146">
        <v>14800</v>
      </c>
      <c r="E1776" s="146" t="s">
        <v>4082</v>
      </c>
      <c r="F1776" s="146" t="s">
        <v>475</v>
      </c>
    </row>
    <row r="1777" spans="1:6" x14ac:dyDescent="0.2">
      <c r="A1777" s="146">
        <v>2015</v>
      </c>
      <c r="B1777" s="146" t="s">
        <v>1981</v>
      </c>
      <c r="C1777" s="146" t="s">
        <v>1984</v>
      </c>
      <c r="D1777" s="146">
        <v>3000</v>
      </c>
      <c r="E1777" s="146" t="s">
        <v>2879</v>
      </c>
      <c r="F1777" s="146" t="s">
        <v>475</v>
      </c>
    </row>
    <row r="1778" spans="1:6" x14ac:dyDescent="0.2">
      <c r="A1778" s="146">
        <v>2015</v>
      </c>
      <c r="B1778" s="146" t="s">
        <v>1981</v>
      </c>
      <c r="C1778" s="146" t="s">
        <v>1984</v>
      </c>
      <c r="D1778" s="146">
        <v>15000</v>
      </c>
      <c r="E1778" s="146" t="s">
        <v>4083</v>
      </c>
      <c r="F1778" s="146" t="s">
        <v>475</v>
      </c>
    </row>
    <row r="1779" spans="1:6" x14ac:dyDescent="0.2">
      <c r="A1779" s="146">
        <v>2015</v>
      </c>
      <c r="B1779" s="146" t="s">
        <v>1981</v>
      </c>
      <c r="C1779" s="146" t="s">
        <v>1984</v>
      </c>
      <c r="D1779" s="146">
        <v>800</v>
      </c>
      <c r="E1779" s="146" t="s">
        <v>4084</v>
      </c>
      <c r="F1779" s="146" t="s">
        <v>475</v>
      </c>
    </row>
    <row r="1780" spans="1:6" x14ac:dyDescent="0.2">
      <c r="A1780" s="146">
        <v>2015</v>
      </c>
      <c r="B1780" s="146" t="s">
        <v>1981</v>
      </c>
      <c r="C1780" s="146" t="s">
        <v>1984</v>
      </c>
      <c r="D1780" s="146">
        <v>1000</v>
      </c>
      <c r="E1780" s="146" t="s">
        <v>3167</v>
      </c>
      <c r="F1780" s="146" t="s">
        <v>475</v>
      </c>
    </row>
    <row r="1781" spans="1:6" x14ac:dyDescent="0.2">
      <c r="A1781" s="146">
        <v>2015</v>
      </c>
      <c r="B1781" s="146" t="s">
        <v>1981</v>
      </c>
      <c r="C1781" s="146" t="s">
        <v>1984</v>
      </c>
      <c r="D1781" s="146">
        <v>5000</v>
      </c>
      <c r="E1781" s="146" t="s">
        <v>2708</v>
      </c>
      <c r="F1781" s="146" t="s">
        <v>475</v>
      </c>
    </row>
    <row r="1782" spans="1:6" x14ac:dyDescent="0.2">
      <c r="A1782" s="146">
        <v>2015</v>
      </c>
      <c r="B1782" s="146" t="s">
        <v>1981</v>
      </c>
      <c r="C1782" s="146" t="s">
        <v>1984</v>
      </c>
      <c r="D1782" s="146">
        <v>87120</v>
      </c>
      <c r="E1782" s="146" t="s">
        <v>4087</v>
      </c>
      <c r="F1782" s="146" t="s">
        <v>475</v>
      </c>
    </row>
    <row r="1783" spans="1:6" x14ac:dyDescent="0.2">
      <c r="A1783" s="146">
        <v>2015</v>
      </c>
      <c r="B1783" s="146" t="s">
        <v>1981</v>
      </c>
      <c r="C1783" s="146" t="s">
        <v>1984</v>
      </c>
      <c r="D1783" s="146">
        <v>92900</v>
      </c>
      <c r="E1783" s="146" t="s">
        <v>4935</v>
      </c>
      <c r="F1783" s="146" t="s">
        <v>475</v>
      </c>
    </row>
    <row r="1784" spans="1:6" x14ac:dyDescent="0.2">
      <c r="A1784" s="146">
        <v>2015</v>
      </c>
      <c r="B1784" s="146" t="s">
        <v>1981</v>
      </c>
      <c r="C1784" s="146" t="s">
        <v>1984</v>
      </c>
      <c r="D1784" s="146">
        <v>3000</v>
      </c>
      <c r="E1784" s="146" t="s">
        <v>4936</v>
      </c>
      <c r="F1784" s="146" t="s">
        <v>475</v>
      </c>
    </row>
    <row r="1785" spans="1:6" x14ac:dyDescent="0.2">
      <c r="A1785" s="146">
        <v>2015</v>
      </c>
      <c r="B1785" s="146" t="s">
        <v>1981</v>
      </c>
      <c r="C1785" s="146" t="s">
        <v>1984</v>
      </c>
      <c r="D1785" s="146">
        <v>3000</v>
      </c>
      <c r="E1785" s="146" t="s">
        <v>2512</v>
      </c>
      <c r="F1785" s="146" t="s">
        <v>475</v>
      </c>
    </row>
    <row r="1786" spans="1:6" x14ac:dyDescent="0.2">
      <c r="A1786" s="146">
        <v>2015</v>
      </c>
      <c r="B1786" s="146" t="s">
        <v>1981</v>
      </c>
      <c r="C1786" s="146" t="s">
        <v>1984</v>
      </c>
      <c r="D1786" s="146">
        <v>4000</v>
      </c>
      <c r="E1786" s="146" t="s">
        <v>4093</v>
      </c>
      <c r="F1786" s="146" t="s">
        <v>475</v>
      </c>
    </row>
    <row r="1787" spans="1:6" x14ac:dyDescent="0.2">
      <c r="A1787" s="146">
        <v>2015</v>
      </c>
      <c r="B1787" s="146" t="s">
        <v>1981</v>
      </c>
      <c r="C1787" s="146" t="s">
        <v>1984</v>
      </c>
      <c r="D1787" s="146">
        <v>16000</v>
      </c>
      <c r="E1787" s="146" t="s">
        <v>2385</v>
      </c>
      <c r="F1787" s="146" t="s">
        <v>475</v>
      </c>
    </row>
    <row r="1788" spans="1:6" x14ac:dyDescent="0.2">
      <c r="A1788" s="146">
        <v>2015</v>
      </c>
      <c r="B1788" s="146" t="s">
        <v>1981</v>
      </c>
      <c r="C1788" s="146" t="s">
        <v>1984</v>
      </c>
      <c r="D1788" s="146">
        <v>35000</v>
      </c>
      <c r="E1788" s="146" t="s">
        <v>2198</v>
      </c>
      <c r="F1788" s="146" t="s">
        <v>475</v>
      </c>
    </row>
    <row r="1789" spans="1:6" x14ac:dyDescent="0.2">
      <c r="A1789" s="146">
        <v>2015</v>
      </c>
      <c r="B1789" s="146" t="s">
        <v>1981</v>
      </c>
      <c r="C1789" s="146" t="s">
        <v>1984</v>
      </c>
      <c r="D1789" s="146">
        <v>24000</v>
      </c>
      <c r="E1789" s="146" t="s">
        <v>4094</v>
      </c>
      <c r="F1789" s="146" t="s">
        <v>475</v>
      </c>
    </row>
    <row r="1790" spans="1:6" x14ac:dyDescent="0.2">
      <c r="A1790" s="146">
        <v>2015</v>
      </c>
      <c r="B1790" s="146" t="s">
        <v>1981</v>
      </c>
      <c r="C1790" s="146" t="s">
        <v>1984</v>
      </c>
      <c r="D1790" s="146">
        <v>1000</v>
      </c>
      <c r="E1790" s="146" t="s">
        <v>3205</v>
      </c>
      <c r="F1790" s="146" t="s">
        <v>475</v>
      </c>
    </row>
    <row r="1791" spans="1:6" x14ac:dyDescent="0.2">
      <c r="A1791" s="146">
        <v>2015</v>
      </c>
      <c r="B1791" s="146" t="s">
        <v>1981</v>
      </c>
      <c r="C1791" s="146" t="s">
        <v>1984</v>
      </c>
      <c r="D1791" s="146">
        <v>40000</v>
      </c>
      <c r="E1791" s="146" t="s">
        <v>2273</v>
      </c>
      <c r="F1791" s="146" t="s">
        <v>475</v>
      </c>
    </row>
    <row r="1792" spans="1:6" x14ac:dyDescent="0.2">
      <c r="A1792" s="146">
        <v>2015</v>
      </c>
      <c r="B1792" s="146" t="s">
        <v>1981</v>
      </c>
      <c r="C1792" s="146" t="s">
        <v>1984</v>
      </c>
      <c r="D1792" s="146">
        <v>60694.71</v>
      </c>
      <c r="E1792" s="146" t="s">
        <v>2187</v>
      </c>
      <c r="F1792" s="146" t="s">
        <v>475</v>
      </c>
    </row>
    <row r="1793" spans="1:6" x14ac:dyDescent="0.2">
      <c r="A1793" s="146">
        <v>2015</v>
      </c>
      <c r="B1793" s="146" t="s">
        <v>1981</v>
      </c>
      <c r="C1793" s="146" t="s">
        <v>1984</v>
      </c>
      <c r="D1793" s="146">
        <v>14000</v>
      </c>
      <c r="E1793" s="146" t="s">
        <v>2576</v>
      </c>
      <c r="F1793" s="146" t="s">
        <v>475</v>
      </c>
    </row>
    <row r="1794" spans="1:6" x14ac:dyDescent="0.2">
      <c r="A1794" s="146">
        <v>2015</v>
      </c>
      <c r="B1794" s="146" t="s">
        <v>1981</v>
      </c>
      <c r="C1794" s="146" t="s">
        <v>1984</v>
      </c>
      <c r="D1794" s="146">
        <v>10000</v>
      </c>
      <c r="E1794" s="146" t="s">
        <v>2375</v>
      </c>
      <c r="F1794" s="146" t="s">
        <v>475</v>
      </c>
    </row>
    <row r="1795" spans="1:6" x14ac:dyDescent="0.2">
      <c r="A1795" s="146">
        <v>2015</v>
      </c>
      <c r="B1795" s="146" t="s">
        <v>1981</v>
      </c>
      <c r="C1795" s="146" t="s">
        <v>1984</v>
      </c>
      <c r="D1795" s="146">
        <v>4000</v>
      </c>
      <c r="E1795" s="146" t="s">
        <v>4096</v>
      </c>
      <c r="F1795" s="146" t="s">
        <v>475</v>
      </c>
    </row>
    <row r="1796" spans="1:6" x14ac:dyDescent="0.2">
      <c r="A1796" s="146">
        <v>2015</v>
      </c>
      <c r="B1796" s="146" t="s">
        <v>1981</v>
      </c>
      <c r="C1796" s="146" t="s">
        <v>1984</v>
      </c>
      <c r="D1796" s="146">
        <v>50000</v>
      </c>
      <c r="E1796" s="146" t="s">
        <v>2513</v>
      </c>
      <c r="F1796" s="146" t="s">
        <v>475</v>
      </c>
    </row>
    <row r="1797" spans="1:6" x14ac:dyDescent="0.2">
      <c r="A1797" s="146">
        <v>2015</v>
      </c>
      <c r="B1797" s="146" t="s">
        <v>1981</v>
      </c>
      <c r="C1797" s="146" t="s">
        <v>1984</v>
      </c>
      <c r="D1797" s="146">
        <v>5000</v>
      </c>
      <c r="E1797" s="146" t="s">
        <v>4099</v>
      </c>
      <c r="F1797" s="146" t="s">
        <v>475</v>
      </c>
    </row>
    <row r="1798" spans="1:6" x14ac:dyDescent="0.2">
      <c r="A1798" s="146">
        <v>2015</v>
      </c>
      <c r="B1798" s="146" t="s">
        <v>1981</v>
      </c>
      <c r="C1798" s="146" t="s">
        <v>1984</v>
      </c>
      <c r="D1798" s="146">
        <v>1000</v>
      </c>
      <c r="E1798" s="146" t="s">
        <v>3066</v>
      </c>
      <c r="F1798" s="146" t="s">
        <v>475</v>
      </c>
    </row>
    <row r="1799" spans="1:6" x14ac:dyDescent="0.2">
      <c r="A1799" s="146">
        <v>2015</v>
      </c>
      <c r="B1799" s="146" t="s">
        <v>1981</v>
      </c>
      <c r="C1799" s="146" t="s">
        <v>1984</v>
      </c>
      <c r="D1799" s="146">
        <v>3000</v>
      </c>
      <c r="E1799" s="146" t="s">
        <v>2797</v>
      </c>
      <c r="F1799" s="146" t="s">
        <v>475</v>
      </c>
    </row>
    <row r="1800" spans="1:6" x14ac:dyDescent="0.2">
      <c r="A1800" s="146">
        <v>2015</v>
      </c>
      <c r="B1800" s="146" t="s">
        <v>1981</v>
      </c>
      <c r="C1800" s="146" t="s">
        <v>1984</v>
      </c>
      <c r="D1800" s="146">
        <v>3000</v>
      </c>
      <c r="E1800" s="146" t="s">
        <v>4100</v>
      </c>
      <c r="F1800" s="146" t="s">
        <v>475</v>
      </c>
    </row>
    <row r="1801" spans="1:6" x14ac:dyDescent="0.2">
      <c r="A1801" s="146">
        <v>2015</v>
      </c>
      <c r="B1801" s="146" t="s">
        <v>1981</v>
      </c>
      <c r="C1801" s="146" t="s">
        <v>1984</v>
      </c>
      <c r="D1801" s="146">
        <v>194016</v>
      </c>
      <c r="E1801" s="146" t="s">
        <v>2117</v>
      </c>
      <c r="F1801" s="146" t="s">
        <v>475</v>
      </c>
    </row>
    <row r="1802" spans="1:6" x14ac:dyDescent="0.2">
      <c r="A1802" s="146">
        <v>2015</v>
      </c>
      <c r="B1802" s="146" t="s">
        <v>1981</v>
      </c>
      <c r="C1802" s="146" t="s">
        <v>1984</v>
      </c>
      <c r="D1802" s="146">
        <v>6000</v>
      </c>
      <c r="E1802" s="146" t="s">
        <v>2925</v>
      </c>
      <c r="F1802" s="146" t="s">
        <v>475</v>
      </c>
    </row>
    <row r="1803" spans="1:6" x14ac:dyDescent="0.2">
      <c r="A1803" s="146">
        <v>2015</v>
      </c>
      <c r="B1803" s="146" t="s">
        <v>1981</v>
      </c>
      <c r="C1803" s="146" t="s">
        <v>1984</v>
      </c>
      <c r="D1803" s="146">
        <v>50000</v>
      </c>
      <c r="E1803" s="146" t="s">
        <v>2242</v>
      </c>
      <c r="F1803" s="146" t="s">
        <v>475</v>
      </c>
    </row>
    <row r="1804" spans="1:6" x14ac:dyDescent="0.2">
      <c r="A1804" s="146">
        <v>2015</v>
      </c>
      <c r="B1804" s="146" t="s">
        <v>1981</v>
      </c>
      <c r="C1804" s="146" t="s">
        <v>1984</v>
      </c>
      <c r="D1804" s="146">
        <v>16000</v>
      </c>
      <c r="E1804" s="146" t="s">
        <v>2274</v>
      </c>
      <c r="F1804" s="146" t="s">
        <v>475</v>
      </c>
    </row>
    <row r="1805" spans="1:6" x14ac:dyDescent="0.2">
      <c r="A1805" s="146">
        <v>2015</v>
      </c>
      <c r="B1805" s="146" t="s">
        <v>1981</v>
      </c>
      <c r="C1805" s="146" t="s">
        <v>1984</v>
      </c>
      <c r="D1805" s="146">
        <v>2500</v>
      </c>
      <c r="E1805" s="146" t="s">
        <v>4103</v>
      </c>
      <c r="F1805" s="146" t="s">
        <v>475</v>
      </c>
    </row>
    <row r="1806" spans="1:6" x14ac:dyDescent="0.2">
      <c r="A1806" s="146">
        <v>2015</v>
      </c>
      <c r="B1806" s="146" t="s">
        <v>1981</v>
      </c>
      <c r="C1806" s="146" t="s">
        <v>1984</v>
      </c>
      <c r="D1806" s="146">
        <v>1500</v>
      </c>
      <c r="E1806" s="146" t="s">
        <v>4104</v>
      </c>
      <c r="F1806" s="146" t="s">
        <v>475</v>
      </c>
    </row>
    <row r="1807" spans="1:6" x14ac:dyDescent="0.2">
      <c r="A1807" s="146">
        <v>2015</v>
      </c>
      <c r="B1807" s="146" t="s">
        <v>1981</v>
      </c>
      <c r="C1807" s="146" t="s">
        <v>1984</v>
      </c>
      <c r="D1807" s="146">
        <v>0</v>
      </c>
      <c r="E1807" s="146" t="s">
        <v>2005</v>
      </c>
      <c r="F1807" s="146" t="s">
        <v>4937</v>
      </c>
    </row>
    <row r="1808" spans="1:6" x14ac:dyDescent="0.2">
      <c r="A1808" s="146">
        <v>2015</v>
      </c>
      <c r="B1808" s="146" t="s">
        <v>1981</v>
      </c>
      <c r="C1808" s="146" t="s">
        <v>1984</v>
      </c>
      <c r="D1808" s="146">
        <v>2215035.77</v>
      </c>
      <c r="E1808" s="146" t="s">
        <v>2005</v>
      </c>
      <c r="F1808" s="146" t="s">
        <v>475</v>
      </c>
    </row>
    <row r="1809" spans="1:6" x14ac:dyDescent="0.2">
      <c r="A1809" s="146">
        <v>2015</v>
      </c>
      <c r="B1809" s="146" t="s">
        <v>1981</v>
      </c>
      <c r="C1809" s="146" t="s">
        <v>1984</v>
      </c>
      <c r="D1809" s="146">
        <v>113873.41</v>
      </c>
      <c r="E1809" s="146" t="s">
        <v>2124</v>
      </c>
      <c r="F1809" s="146" t="s">
        <v>475</v>
      </c>
    </row>
    <row r="1810" spans="1:6" x14ac:dyDescent="0.2">
      <c r="A1810" s="146">
        <v>2015</v>
      </c>
      <c r="B1810" s="146" t="s">
        <v>1981</v>
      </c>
      <c r="C1810" s="146" t="s">
        <v>1984</v>
      </c>
      <c r="D1810" s="146">
        <v>0</v>
      </c>
      <c r="E1810" s="146" t="s">
        <v>4938</v>
      </c>
      <c r="F1810" s="146" t="s">
        <v>4939</v>
      </c>
    </row>
    <row r="1811" spans="1:6" x14ac:dyDescent="0.2">
      <c r="A1811" s="146">
        <v>2015</v>
      </c>
      <c r="B1811" s="146" t="s">
        <v>1981</v>
      </c>
      <c r="C1811" s="146" t="s">
        <v>1984</v>
      </c>
      <c r="D1811" s="146">
        <v>418021.88</v>
      </c>
      <c r="E1811" s="146" t="s">
        <v>2050</v>
      </c>
      <c r="F1811" s="146" t="s">
        <v>475</v>
      </c>
    </row>
    <row r="1812" spans="1:6" x14ac:dyDescent="0.2">
      <c r="A1812" s="146">
        <v>2015</v>
      </c>
      <c r="B1812" s="146" t="s">
        <v>1981</v>
      </c>
      <c r="C1812" s="146" t="s">
        <v>1984</v>
      </c>
      <c r="D1812" s="146">
        <v>136600</v>
      </c>
      <c r="E1812" s="146" t="s">
        <v>2110</v>
      </c>
      <c r="F1812" s="146" t="s">
        <v>475</v>
      </c>
    </row>
    <row r="1813" spans="1:6" x14ac:dyDescent="0.2">
      <c r="A1813" s="146">
        <v>2015</v>
      </c>
      <c r="B1813" s="146" t="s">
        <v>1981</v>
      </c>
      <c r="C1813" s="146" t="s">
        <v>1984</v>
      </c>
      <c r="D1813" s="146">
        <v>0</v>
      </c>
      <c r="E1813" s="146" t="s">
        <v>2786</v>
      </c>
      <c r="F1813" s="146" t="s">
        <v>4937</v>
      </c>
    </row>
    <row r="1814" spans="1:6" x14ac:dyDescent="0.2">
      <c r="A1814" s="146">
        <v>2015</v>
      </c>
      <c r="B1814" s="146" t="s">
        <v>1981</v>
      </c>
      <c r="C1814" s="146" t="s">
        <v>1984</v>
      </c>
      <c r="D1814" s="146">
        <v>30000</v>
      </c>
      <c r="E1814" s="146" t="s">
        <v>4108</v>
      </c>
      <c r="F1814" s="146" t="s">
        <v>475</v>
      </c>
    </row>
    <row r="1815" spans="1:6" x14ac:dyDescent="0.2">
      <c r="A1815" s="146">
        <v>2015</v>
      </c>
      <c r="B1815" s="146" t="s">
        <v>1981</v>
      </c>
      <c r="C1815" s="146" t="s">
        <v>1984</v>
      </c>
      <c r="D1815" s="146">
        <v>14000</v>
      </c>
      <c r="E1815" s="146" t="s">
        <v>2548</v>
      </c>
      <c r="F1815" s="146" t="s">
        <v>475</v>
      </c>
    </row>
    <row r="1816" spans="1:6" x14ac:dyDescent="0.2">
      <c r="A1816" s="146">
        <v>2015</v>
      </c>
      <c r="B1816" s="146" t="s">
        <v>1981</v>
      </c>
      <c r="C1816" s="146" t="s">
        <v>1984</v>
      </c>
      <c r="D1816" s="146">
        <v>0</v>
      </c>
      <c r="E1816" s="146" t="s">
        <v>2244</v>
      </c>
      <c r="F1816" s="146" t="s">
        <v>4937</v>
      </c>
    </row>
    <row r="1817" spans="1:6" x14ac:dyDescent="0.2">
      <c r="A1817" s="146">
        <v>2015</v>
      </c>
      <c r="B1817" s="146" t="s">
        <v>1981</v>
      </c>
      <c r="C1817" s="146" t="s">
        <v>1984</v>
      </c>
      <c r="D1817" s="146">
        <v>200000</v>
      </c>
      <c r="E1817" s="146" t="s">
        <v>2085</v>
      </c>
      <c r="F1817" s="146" t="s">
        <v>475</v>
      </c>
    </row>
    <row r="1818" spans="1:6" x14ac:dyDescent="0.2">
      <c r="A1818" s="146">
        <v>2015</v>
      </c>
      <c r="B1818" s="146" t="s">
        <v>1981</v>
      </c>
      <c r="C1818" s="146" t="s">
        <v>1984</v>
      </c>
      <c r="D1818" s="146">
        <v>0</v>
      </c>
      <c r="E1818" s="146" t="s">
        <v>4940</v>
      </c>
      <c r="F1818" s="146" t="s">
        <v>4937</v>
      </c>
    </row>
    <row r="1819" spans="1:6" x14ac:dyDescent="0.2">
      <c r="A1819" s="146">
        <v>2015</v>
      </c>
      <c r="B1819" s="146" t="s">
        <v>1981</v>
      </c>
      <c r="C1819" s="146" t="s">
        <v>1984</v>
      </c>
      <c r="D1819" s="146">
        <v>137000</v>
      </c>
      <c r="E1819" s="146" t="s">
        <v>2107</v>
      </c>
      <c r="F1819" s="146" t="s">
        <v>475</v>
      </c>
    </row>
    <row r="1820" spans="1:6" x14ac:dyDescent="0.2">
      <c r="A1820" s="146">
        <v>2015</v>
      </c>
      <c r="B1820" s="146" t="s">
        <v>1981</v>
      </c>
      <c r="C1820" s="146" t="s">
        <v>1984</v>
      </c>
      <c r="D1820" s="146">
        <v>8000</v>
      </c>
      <c r="E1820" s="146" t="s">
        <v>3234</v>
      </c>
      <c r="F1820" s="146" t="s">
        <v>475</v>
      </c>
    </row>
    <row r="1821" spans="1:6" x14ac:dyDescent="0.2">
      <c r="A1821" s="146">
        <v>2015</v>
      </c>
      <c r="B1821" s="146" t="s">
        <v>1981</v>
      </c>
      <c r="C1821" s="146" t="s">
        <v>1984</v>
      </c>
      <c r="D1821" s="146">
        <v>20000</v>
      </c>
      <c r="E1821" s="146" t="s">
        <v>2459</v>
      </c>
      <c r="F1821" s="146" t="s">
        <v>475</v>
      </c>
    </row>
    <row r="1822" spans="1:6" x14ac:dyDescent="0.2">
      <c r="A1822" s="146">
        <v>2015</v>
      </c>
      <c r="B1822" s="146" t="s">
        <v>1981</v>
      </c>
      <c r="C1822" s="146" t="s">
        <v>1984</v>
      </c>
      <c r="D1822" s="146">
        <v>0</v>
      </c>
      <c r="E1822" s="146" t="s">
        <v>4941</v>
      </c>
      <c r="F1822" s="146" t="s">
        <v>4939</v>
      </c>
    </row>
    <row r="1823" spans="1:6" x14ac:dyDescent="0.2">
      <c r="A1823" s="146">
        <v>2015</v>
      </c>
      <c r="B1823" s="146" t="s">
        <v>1981</v>
      </c>
      <c r="C1823" s="146" t="s">
        <v>1984</v>
      </c>
      <c r="D1823" s="146">
        <v>18000</v>
      </c>
      <c r="E1823" s="146" t="s">
        <v>2103</v>
      </c>
      <c r="F1823" s="146" t="s">
        <v>475</v>
      </c>
    </row>
    <row r="1824" spans="1:6" x14ac:dyDescent="0.2">
      <c r="A1824" s="146">
        <v>2015</v>
      </c>
      <c r="B1824" s="146" t="s">
        <v>1981</v>
      </c>
      <c r="C1824" s="146" t="s">
        <v>1984</v>
      </c>
      <c r="D1824" s="146">
        <v>3000</v>
      </c>
      <c r="E1824" s="146" t="s">
        <v>3009</v>
      </c>
      <c r="F1824" s="146" t="s">
        <v>475</v>
      </c>
    </row>
    <row r="1825" spans="1:6" x14ac:dyDescent="0.2">
      <c r="A1825" s="146">
        <v>2015</v>
      </c>
      <c r="B1825" s="146" t="s">
        <v>1981</v>
      </c>
      <c r="C1825" s="146" t="s">
        <v>1984</v>
      </c>
      <c r="D1825" s="146">
        <v>201089.82</v>
      </c>
      <c r="E1825" s="146" t="s">
        <v>4121</v>
      </c>
      <c r="F1825" s="146" t="s">
        <v>475</v>
      </c>
    </row>
    <row r="1826" spans="1:6" x14ac:dyDescent="0.2">
      <c r="A1826" s="146">
        <v>2015</v>
      </c>
      <c r="B1826" s="146" t="s">
        <v>1981</v>
      </c>
      <c r="C1826" s="146" t="s">
        <v>1984</v>
      </c>
      <c r="D1826" s="146">
        <v>155751</v>
      </c>
      <c r="E1826" s="146" t="s">
        <v>2115</v>
      </c>
      <c r="F1826" s="146" t="s">
        <v>475</v>
      </c>
    </row>
    <row r="1827" spans="1:6" x14ac:dyDescent="0.2">
      <c r="A1827" s="146">
        <v>2015</v>
      </c>
      <c r="B1827" s="146" t="s">
        <v>1981</v>
      </c>
      <c r="C1827" s="146" t="s">
        <v>1984</v>
      </c>
      <c r="D1827" s="146">
        <v>168912.59</v>
      </c>
      <c r="E1827" s="146" t="s">
        <v>2097</v>
      </c>
      <c r="F1827" s="146" t="s">
        <v>475</v>
      </c>
    </row>
    <row r="1828" spans="1:6" x14ac:dyDescent="0.2">
      <c r="A1828" s="146">
        <v>2015</v>
      </c>
      <c r="B1828" s="146" t="s">
        <v>1981</v>
      </c>
      <c r="C1828" s="146" t="s">
        <v>1984</v>
      </c>
      <c r="D1828" s="146">
        <v>167278</v>
      </c>
      <c r="E1828" s="146" t="s">
        <v>2078</v>
      </c>
      <c r="F1828" s="146" t="s">
        <v>475</v>
      </c>
    </row>
    <row r="1829" spans="1:6" x14ac:dyDescent="0.2">
      <c r="A1829" s="146">
        <v>2015</v>
      </c>
      <c r="B1829" s="146" t="s">
        <v>1981</v>
      </c>
      <c r="C1829" s="146" t="s">
        <v>1984</v>
      </c>
      <c r="D1829" s="146">
        <v>195791</v>
      </c>
      <c r="E1829" s="146" t="s">
        <v>2090</v>
      </c>
      <c r="F1829" s="146" t="s">
        <v>475</v>
      </c>
    </row>
    <row r="1830" spans="1:6" x14ac:dyDescent="0.2">
      <c r="A1830" s="146">
        <v>2015</v>
      </c>
      <c r="B1830" s="146" t="s">
        <v>1981</v>
      </c>
      <c r="C1830" s="146" t="s">
        <v>1984</v>
      </c>
      <c r="D1830" s="146">
        <v>235843</v>
      </c>
      <c r="E1830" s="146" t="s">
        <v>2116</v>
      </c>
      <c r="F1830" s="146" t="s">
        <v>475</v>
      </c>
    </row>
    <row r="1831" spans="1:6" x14ac:dyDescent="0.2">
      <c r="A1831" s="146">
        <v>2015</v>
      </c>
      <c r="B1831" s="146" t="s">
        <v>1981</v>
      </c>
      <c r="C1831" s="146" t="s">
        <v>1984</v>
      </c>
      <c r="D1831" s="146">
        <v>185482.5</v>
      </c>
      <c r="E1831" s="146" t="s">
        <v>2106</v>
      </c>
      <c r="F1831" s="146" t="s">
        <v>475</v>
      </c>
    </row>
    <row r="1832" spans="1:6" x14ac:dyDescent="0.2">
      <c r="A1832" s="146">
        <v>2015</v>
      </c>
      <c r="B1832" s="146" t="s">
        <v>1981</v>
      </c>
      <c r="C1832" s="146" t="s">
        <v>1984</v>
      </c>
      <c r="D1832" s="146">
        <v>181225</v>
      </c>
      <c r="E1832" s="146" t="s">
        <v>2127</v>
      </c>
      <c r="F1832" s="146" t="s">
        <v>475</v>
      </c>
    </row>
    <row r="1833" spans="1:6" x14ac:dyDescent="0.2">
      <c r="A1833" s="146">
        <v>2015</v>
      </c>
      <c r="B1833" s="146" t="s">
        <v>1981</v>
      </c>
      <c r="C1833" s="146" t="s">
        <v>1984</v>
      </c>
      <c r="D1833" s="146">
        <v>186580.8</v>
      </c>
      <c r="E1833" s="146" t="s">
        <v>2074</v>
      </c>
      <c r="F1833" s="146" t="s">
        <v>475</v>
      </c>
    </row>
    <row r="1834" spans="1:6" x14ac:dyDescent="0.2">
      <c r="A1834" s="146">
        <v>2015</v>
      </c>
      <c r="B1834" s="146" t="s">
        <v>1981</v>
      </c>
      <c r="C1834" s="146" t="s">
        <v>1984</v>
      </c>
      <c r="D1834" s="146">
        <v>134278</v>
      </c>
      <c r="E1834" s="146" t="s">
        <v>2100</v>
      </c>
      <c r="F1834" s="146" t="s">
        <v>475</v>
      </c>
    </row>
    <row r="1835" spans="1:6" x14ac:dyDescent="0.2">
      <c r="A1835" s="146">
        <v>2015</v>
      </c>
      <c r="B1835" s="146" t="s">
        <v>1981</v>
      </c>
      <c r="C1835" s="146" t="s">
        <v>1984</v>
      </c>
      <c r="D1835" s="146">
        <v>133893.70000000001</v>
      </c>
      <c r="E1835" s="146" t="s">
        <v>2101</v>
      </c>
      <c r="F1835" s="146" t="s">
        <v>475</v>
      </c>
    </row>
    <row r="1836" spans="1:6" x14ac:dyDescent="0.2">
      <c r="A1836" s="146">
        <v>2015</v>
      </c>
      <c r="B1836" s="146" t="s">
        <v>1981</v>
      </c>
      <c r="C1836" s="146" t="s">
        <v>1984</v>
      </c>
      <c r="D1836" s="146">
        <v>1500</v>
      </c>
      <c r="E1836" s="146" t="s">
        <v>3080</v>
      </c>
      <c r="F1836" s="146" t="s">
        <v>475</v>
      </c>
    </row>
    <row r="1837" spans="1:6" x14ac:dyDescent="0.2">
      <c r="A1837" s="146">
        <v>2015</v>
      </c>
      <c r="B1837" s="146" t="s">
        <v>1981</v>
      </c>
      <c r="C1837" s="146" t="s">
        <v>1984</v>
      </c>
      <c r="D1837" s="146">
        <v>18000</v>
      </c>
      <c r="E1837" s="146" t="s">
        <v>2345</v>
      </c>
      <c r="F1837" s="146" t="s">
        <v>475</v>
      </c>
    </row>
    <row r="1838" spans="1:6" x14ac:dyDescent="0.2">
      <c r="A1838" s="146">
        <v>2015</v>
      </c>
      <c r="B1838" s="146" t="s">
        <v>1981</v>
      </c>
      <c r="C1838" s="146" t="s">
        <v>1984</v>
      </c>
      <c r="D1838" s="146">
        <v>0</v>
      </c>
      <c r="E1838" s="146" t="s">
        <v>4942</v>
      </c>
      <c r="F1838" s="146" t="s">
        <v>4937</v>
      </c>
    </row>
    <row r="1839" spans="1:6" x14ac:dyDescent="0.2">
      <c r="A1839" s="146">
        <v>2015</v>
      </c>
      <c r="B1839" s="146" t="s">
        <v>1981</v>
      </c>
      <c r="C1839" s="146" t="s">
        <v>1984</v>
      </c>
      <c r="D1839" s="146">
        <v>250000</v>
      </c>
      <c r="E1839" s="146" t="s">
        <v>2064</v>
      </c>
      <c r="F1839" s="146" t="s">
        <v>475</v>
      </c>
    </row>
    <row r="1840" spans="1:6" x14ac:dyDescent="0.2">
      <c r="A1840" s="146">
        <v>2015</v>
      </c>
      <c r="B1840" s="146" t="s">
        <v>1981</v>
      </c>
      <c r="C1840" s="146" t="s">
        <v>1984</v>
      </c>
      <c r="D1840" s="146">
        <v>1000</v>
      </c>
      <c r="E1840" s="146" t="s">
        <v>4130</v>
      </c>
      <c r="F1840" s="146" t="s">
        <v>475</v>
      </c>
    </row>
    <row r="1841" spans="1:6" x14ac:dyDescent="0.2">
      <c r="A1841" s="146">
        <v>2015</v>
      </c>
      <c r="B1841" s="146" t="s">
        <v>1981</v>
      </c>
      <c r="C1841" s="146" t="s">
        <v>1984</v>
      </c>
      <c r="D1841" s="146">
        <v>0</v>
      </c>
      <c r="E1841" s="146" t="s">
        <v>4943</v>
      </c>
      <c r="F1841" s="146" t="s">
        <v>3880</v>
      </c>
    </row>
    <row r="1842" spans="1:6" x14ac:dyDescent="0.2">
      <c r="A1842" s="146">
        <v>2015</v>
      </c>
      <c r="B1842" s="146" t="s">
        <v>1981</v>
      </c>
      <c r="C1842" s="146" t="s">
        <v>1984</v>
      </c>
      <c r="D1842" s="146">
        <v>50000</v>
      </c>
      <c r="E1842" s="146" t="s">
        <v>2246</v>
      </c>
      <c r="F1842" s="146" t="s">
        <v>475</v>
      </c>
    </row>
    <row r="1843" spans="1:6" x14ac:dyDescent="0.2">
      <c r="A1843" s="146">
        <v>2015</v>
      </c>
      <c r="B1843" s="146" t="s">
        <v>1981</v>
      </c>
      <c r="C1843" s="146" t="s">
        <v>1984</v>
      </c>
      <c r="D1843" s="146">
        <v>0</v>
      </c>
      <c r="E1843" s="146" t="s">
        <v>4944</v>
      </c>
      <c r="F1843" s="146" t="s">
        <v>3880</v>
      </c>
    </row>
    <row r="1844" spans="1:6" x14ac:dyDescent="0.2">
      <c r="A1844" s="146">
        <v>2015</v>
      </c>
      <c r="B1844" s="146" t="s">
        <v>1981</v>
      </c>
      <c r="C1844" s="146" t="s">
        <v>1984</v>
      </c>
      <c r="D1844" s="146">
        <v>4000</v>
      </c>
      <c r="E1844" s="146" t="s">
        <v>2798</v>
      </c>
      <c r="F1844" s="146" t="s">
        <v>475</v>
      </c>
    </row>
    <row r="1845" spans="1:6" x14ac:dyDescent="0.2">
      <c r="A1845" s="146">
        <v>2015</v>
      </c>
      <c r="B1845" s="146" t="s">
        <v>1981</v>
      </c>
      <c r="C1845" s="146" t="s">
        <v>1984</v>
      </c>
      <c r="D1845" s="146">
        <v>5000</v>
      </c>
      <c r="E1845" s="146" t="s">
        <v>2880</v>
      </c>
      <c r="F1845" s="146" t="s">
        <v>475</v>
      </c>
    </row>
    <row r="1846" spans="1:6" x14ac:dyDescent="0.2">
      <c r="A1846" s="146">
        <v>2015</v>
      </c>
      <c r="B1846" s="146" t="s">
        <v>1981</v>
      </c>
      <c r="C1846" s="146" t="s">
        <v>1984</v>
      </c>
      <c r="D1846" s="146">
        <v>2000</v>
      </c>
      <c r="E1846" s="146" t="s">
        <v>4133</v>
      </c>
      <c r="F1846" s="146" t="s">
        <v>475</v>
      </c>
    </row>
    <row r="1847" spans="1:6" x14ac:dyDescent="0.2">
      <c r="A1847" s="146">
        <v>2015</v>
      </c>
      <c r="B1847" s="146" t="s">
        <v>1981</v>
      </c>
      <c r="C1847" s="146" t="s">
        <v>1984</v>
      </c>
      <c r="D1847" s="146">
        <v>1000</v>
      </c>
      <c r="E1847" s="146" t="s">
        <v>3138</v>
      </c>
      <c r="F1847" s="146" t="s">
        <v>475</v>
      </c>
    </row>
    <row r="1848" spans="1:6" x14ac:dyDescent="0.2">
      <c r="A1848" s="146">
        <v>2015</v>
      </c>
      <c r="B1848" s="146" t="s">
        <v>1981</v>
      </c>
      <c r="C1848" s="146" t="s">
        <v>1984</v>
      </c>
      <c r="D1848" s="146">
        <v>1437</v>
      </c>
      <c r="E1848" s="146" t="s">
        <v>4134</v>
      </c>
      <c r="F1848" s="146" t="s">
        <v>475</v>
      </c>
    </row>
    <row r="1849" spans="1:6" x14ac:dyDescent="0.2">
      <c r="A1849" s="146">
        <v>2015</v>
      </c>
      <c r="B1849" s="146" t="s">
        <v>1981</v>
      </c>
      <c r="C1849" s="146" t="s">
        <v>1984</v>
      </c>
      <c r="D1849" s="146">
        <v>75730</v>
      </c>
      <c r="E1849" s="146" t="s">
        <v>4135</v>
      </c>
      <c r="F1849" s="146" t="s">
        <v>475</v>
      </c>
    </row>
    <row r="1850" spans="1:6" x14ac:dyDescent="0.2">
      <c r="A1850" s="146">
        <v>2015</v>
      </c>
      <c r="B1850" s="146" t="s">
        <v>1981</v>
      </c>
      <c r="C1850" s="146" t="s">
        <v>1984</v>
      </c>
      <c r="D1850" s="146">
        <v>0</v>
      </c>
      <c r="E1850" s="146" t="s">
        <v>4945</v>
      </c>
      <c r="F1850" s="146" t="s">
        <v>4946</v>
      </c>
    </row>
    <row r="1851" spans="1:6" x14ac:dyDescent="0.2">
      <c r="A1851" s="146">
        <v>2015</v>
      </c>
      <c r="B1851" s="146" t="s">
        <v>1981</v>
      </c>
      <c r="C1851" s="146" t="s">
        <v>1984</v>
      </c>
      <c r="D1851" s="146">
        <v>3000</v>
      </c>
      <c r="E1851" s="146" t="s">
        <v>4947</v>
      </c>
      <c r="F1851" s="146" t="s">
        <v>475</v>
      </c>
    </row>
    <row r="1852" spans="1:6" x14ac:dyDescent="0.2">
      <c r="A1852" s="146">
        <v>2015</v>
      </c>
      <c r="B1852" s="146" t="s">
        <v>1981</v>
      </c>
      <c r="C1852" s="146" t="s">
        <v>1984</v>
      </c>
      <c r="D1852" s="146">
        <v>5000</v>
      </c>
      <c r="E1852" s="146" t="s">
        <v>2710</v>
      </c>
      <c r="F1852" s="146" t="s">
        <v>475</v>
      </c>
    </row>
    <row r="1853" spans="1:6" x14ac:dyDescent="0.2">
      <c r="A1853" s="146">
        <v>2015</v>
      </c>
      <c r="B1853" s="146" t="s">
        <v>1981</v>
      </c>
      <c r="C1853" s="146" t="s">
        <v>1984</v>
      </c>
      <c r="D1853" s="146">
        <v>3000</v>
      </c>
      <c r="E1853" s="146" t="s">
        <v>4137</v>
      </c>
      <c r="F1853" s="146" t="s">
        <v>475</v>
      </c>
    </row>
    <row r="1854" spans="1:6" x14ac:dyDescent="0.2">
      <c r="A1854" s="146">
        <v>2015</v>
      </c>
      <c r="B1854" s="146" t="s">
        <v>1981</v>
      </c>
      <c r="C1854" s="146" t="s">
        <v>1984</v>
      </c>
      <c r="D1854" s="146">
        <v>5000</v>
      </c>
      <c r="E1854" s="146" t="s">
        <v>4138</v>
      </c>
      <c r="F1854" s="146" t="s">
        <v>475</v>
      </c>
    </row>
    <row r="1855" spans="1:6" x14ac:dyDescent="0.2">
      <c r="A1855" s="146">
        <v>2015</v>
      </c>
      <c r="B1855" s="146" t="s">
        <v>1981</v>
      </c>
      <c r="C1855" s="146" t="s">
        <v>1984</v>
      </c>
      <c r="D1855" s="146">
        <v>3000</v>
      </c>
      <c r="E1855" s="146" t="s">
        <v>4948</v>
      </c>
      <c r="F1855" s="146" t="s">
        <v>475</v>
      </c>
    </row>
    <row r="1856" spans="1:6" x14ac:dyDescent="0.2">
      <c r="A1856" s="146">
        <v>2015</v>
      </c>
      <c r="B1856" s="146" t="s">
        <v>1981</v>
      </c>
      <c r="C1856" s="146" t="s">
        <v>1984</v>
      </c>
      <c r="D1856" s="146">
        <v>1030000</v>
      </c>
      <c r="E1856" s="146" t="s">
        <v>2009</v>
      </c>
      <c r="F1856" s="146" t="s">
        <v>475</v>
      </c>
    </row>
    <row r="1857" spans="1:6" x14ac:dyDescent="0.2">
      <c r="A1857" s="146">
        <v>2015</v>
      </c>
      <c r="B1857" s="146" t="s">
        <v>1981</v>
      </c>
      <c r="C1857" s="146" t="s">
        <v>1984</v>
      </c>
      <c r="D1857" s="146">
        <v>0</v>
      </c>
      <c r="E1857" s="146" t="s">
        <v>2035</v>
      </c>
      <c r="F1857" s="146" t="s">
        <v>4937</v>
      </c>
    </row>
    <row r="1858" spans="1:6" x14ac:dyDescent="0.2">
      <c r="A1858" s="146">
        <v>2015</v>
      </c>
      <c r="B1858" s="146" t="s">
        <v>1981</v>
      </c>
      <c r="C1858" s="146" t="s">
        <v>1984</v>
      </c>
      <c r="D1858" s="146">
        <v>382215</v>
      </c>
      <c r="E1858" s="146" t="s">
        <v>2035</v>
      </c>
      <c r="F1858" s="146" t="s">
        <v>475</v>
      </c>
    </row>
    <row r="1859" spans="1:6" x14ac:dyDescent="0.2">
      <c r="A1859" s="146">
        <v>2015</v>
      </c>
      <c r="B1859" s="146" t="s">
        <v>1981</v>
      </c>
      <c r="C1859" s="146" t="s">
        <v>1984</v>
      </c>
      <c r="D1859" s="146">
        <v>5000</v>
      </c>
      <c r="E1859" s="146" t="s">
        <v>4143</v>
      </c>
      <c r="F1859" s="146" t="s">
        <v>475</v>
      </c>
    </row>
    <row r="1860" spans="1:6" x14ac:dyDescent="0.2">
      <c r="A1860" s="146">
        <v>2015</v>
      </c>
      <c r="B1860" s="146" t="s">
        <v>1981</v>
      </c>
      <c r="C1860" s="146" t="s">
        <v>1984</v>
      </c>
      <c r="D1860" s="146">
        <v>10000</v>
      </c>
      <c r="E1860" s="146" t="s">
        <v>2621</v>
      </c>
      <c r="F1860" s="146" t="s">
        <v>475</v>
      </c>
    </row>
    <row r="1861" spans="1:6" x14ac:dyDescent="0.2">
      <c r="A1861" s="146">
        <v>2015</v>
      </c>
      <c r="B1861" s="146" t="s">
        <v>1981</v>
      </c>
      <c r="C1861" s="146" t="s">
        <v>1984</v>
      </c>
      <c r="D1861" s="146">
        <v>6000</v>
      </c>
      <c r="E1861" s="146" t="s">
        <v>4144</v>
      </c>
      <c r="F1861" s="146" t="s">
        <v>475</v>
      </c>
    </row>
    <row r="1862" spans="1:6" x14ac:dyDescent="0.2">
      <c r="A1862" s="146">
        <v>2015</v>
      </c>
      <c r="B1862" s="146" t="s">
        <v>1981</v>
      </c>
      <c r="C1862" s="146" t="s">
        <v>1984</v>
      </c>
      <c r="D1862" s="146">
        <v>0</v>
      </c>
      <c r="E1862" s="146" t="s">
        <v>4949</v>
      </c>
      <c r="F1862" s="146" t="s">
        <v>4937</v>
      </c>
    </row>
    <row r="1863" spans="1:6" x14ac:dyDescent="0.2">
      <c r="A1863" s="146">
        <v>2015</v>
      </c>
      <c r="B1863" s="146" t="s">
        <v>1981</v>
      </c>
      <c r="C1863" s="146" t="s">
        <v>1984</v>
      </c>
      <c r="D1863" s="146">
        <v>0</v>
      </c>
      <c r="E1863" s="146" t="s">
        <v>4950</v>
      </c>
      <c r="F1863" s="146" t="s">
        <v>4937</v>
      </c>
    </row>
    <row r="1864" spans="1:6" x14ac:dyDescent="0.2">
      <c r="A1864" s="146">
        <v>2015</v>
      </c>
      <c r="B1864" s="146" t="s">
        <v>1981</v>
      </c>
      <c r="C1864" s="146" t="s">
        <v>1984</v>
      </c>
      <c r="D1864" s="146">
        <v>0</v>
      </c>
      <c r="E1864" s="146" t="s">
        <v>4951</v>
      </c>
      <c r="F1864" s="146" t="s">
        <v>4937</v>
      </c>
    </row>
    <row r="1865" spans="1:6" x14ac:dyDescent="0.2">
      <c r="A1865" s="146">
        <v>2015</v>
      </c>
      <c r="B1865" s="146" t="s">
        <v>1981</v>
      </c>
      <c r="C1865" s="146" t="s">
        <v>1984</v>
      </c>
      <c r="D1865" s="146">
        <v>0</v>
      </c>
      <c r="E1865" s="146" t="s">
        <v>4952</v>
      </c>
      <c r="F1865" s="146" t="s">
        <v>4937</v>
      </c>
    </row>
    <row r="1866" spans="1:6" x14ac:dyDescent="0.2">
      <c r="A1866" s="146">
        <v>2015</v>
      </c>
      <c r="B1866" s="146" t="s">
        <v>1981</v>
      </c>
      <c r="C1866" s="146" t="s">
        <v>1984</v>
      </c>
      <c r="D1866" s="146">
        <v>0</v>
      </c>
      <c r="E1866" s="146" t="s">
        <v>4953</v>
      </c>
      <c r="F1866" s="146" t="s">
        <v>4937</v>
      </c>
    </row>
    <row r="1867" spans="1:6" x14ac:dyDescent="0.2">
      <c r="A1867" s="146">
        <v>2015</v>
      </c>
      <c r="B1867" s="146" t="s">
        <v>1981</v>
      </c>
      <c r="C1867" s="146" t="s">
        <v>1984</v>
      </c>
      <c r="D1867" s="146">
        <v>0</v>
      </c>
      <c r="E1867" s="146" t="s">
        <v>2389</v>
      </c>
      <c r="F1867" s="146" t="s">
        <v>4937</v>
      </c>
    </row>
    <row r="1868" spans="1:6" x14ac:dyDescent="0.2">
      <c r="A1868" s="146">
        <v>2015</v>
      </c>
      <c r="B1868" s="146" t="s">
        <v>1981</v>
      </c>
      <c r="C1868" s="146" t="s">
        <v>1984</v>
      </c>
      <c r="D1868" s="146">
        <v>0</v>
      </c>
      <c r="E1868" s="146" t="s">
        <v>3045</v>
      </c>
      <c r="F1868" s="146" t="s">
        <v>4954</v>
      </c>
    </row>
    <row r="1869" spans="1:6" x14ac:dyDescent="0.2">
      <c r="A1869" s="146">
        <v>2015</v>
      </c>
      <c r="B1869" s="146" t="s">
        <v>1981</v>
      </c>
      <c r="C1869" s="146" t="s">
        <v>1984</v>
      </c>
      <c r="D1869" s="146">
        <v>0</v>
      </c>
      <c r="E1869" s="146" t="s">
        <v>4955</v>
      </c>
      <c r="F1869" s="146" t="s">
        <v>4937</v>
      </c>
    </row>
    <row r="1870" spans="1:6" x14ac:dyDescent="0.2">
      <c r="A1870" s="146">
        <v>2015</v>
      </c>
      <c r="B1870" s="146" t="s">
        <v>1981</v>
      </c>
      <c r="C1870" s="146" t="s">
        <v>1984</v>
      </c>
      <c r="D1870" s="146">
        <v>0</v>
      </c>
      <c r="E1870" s="146" t="s">
        <v>4956</v>
      </c>
      <c r="F1870" s="146" t="s">
        <v>4937</v>
      </c>
    </row>
    <row r="1871" spans="1:6" x14ac:dyDescent="0.2">
      <c r="A1871" s="146">
        <v>2015</v>
      </c>
      <c r="B1871" s="146" t="s">
        <v>1981</v>
      </c>
      <c r="C1871" s="146" t="s">
        <v>1984</v>
      </c>
      <c r="D1871" s="146">
        <v>0</v>
      </c>
      <c r="E1871" s="146" t="s">
        <v>4957</v>
      </c>
      <c r="F1871" s="146" t="s">
        <v>4937</v>
      </c>
    </row>
    <row r="1872" spans="1:6" x14ac:dyDescent="0.2">
      <c r="A1872" s="146">
        <v>2015</v>
      </c>
      <c r="B1872" s="146" t="s">
        <v>1981</v>
      </c>
      <c r="C1872" s="146" t="s">
        <v>1984</v>
      </c>
      <c r="D1872" s="146">
        <v>0</v>
      </c>
      <c r="E1872" s="146" t="s">
        <v>4958</v>
      </c>
      <c r="F1872" s="146" t="s">
        <v>4937</v>
      </c>
    </row>
    <row r="1873" spans="1:6" x14ac:dyDescent="0.2">
      <c r="A1873" s="146">
        <v>2015</v>
      </c>
      <c r="B1873" s="146" t="s">
        <v>1981</v>
      </c>
      <c r="C1873" s="146" t="s">
        <v>1984</v>
      </c>
      <c r="D1873" s="146">
        <v>0</v>
      </c>
      <c r="E1873" s="146" t="s">
        <v>1988</v>
      </c>
      <c r="F1873" s="146" t="s">
        <v>4959</v>
      </c>
    </row>
    <row r="1874" spans="1:6" x14ac:dyDescent="0.2">
      <c r="A1874" s="146">
        <v>2015</v>
      </c>
      <c r="B1874" s="146" t="s">
        <v>1981</v>
      </c>
      <c r="C1874" s="146" t="s">
        <v>1984</v>
      </c>
      <c r="D1874" s="146">
        <v>2723657</v>
      </c>
      <c r="E1874" s="146" t="s">
        <v>1988</v>
      </c>
      <c r="F1874" s="146" t="s">
        <v>475</v>
      </c>
    </row>
    <row r="1875" spans="1:6" x14ac:dyDescent="0.2">
      <c r="A1875" s="146">
        <v>2015</v>
      </c>
      <c r="B1875" s="146" t="s">
        <v>1981</v>
      </c>
      <c r="C1875" s="146" t="s">
        <v>1984</v>
      </c>
      <c r="D1875" s="146">
        <v>225000</v>
      </c>
      <c r="E1875" s="146" t="s">
        <v>2061</v>
      </c>
      <c r="F1875" s="146" t="s">
        <v>475</v>
      </c>
    </row>
    <row r="1876" spans="1:6" x14ac:dyDescent="0.2">
      <c r="A1876" s="146">
        <v>2015</v>
      </c>
      <c r="B1876" s="146" t="s">
        <v>1981</v>
      </c>
      <c r="C1876" s="146" t="s">
        <v>1984</v>
      </c>
      <c r="D1876" s="146">
        <v>35000</v>
      </c>
      <c r="E1876" s="146" t="s">
        <v>2168</v>
      </c>
      <c r="F1876" s="146" t="s">
        <v>475</v>
      </c>
    </row>
    <row r="1877" spans="1:6" x14ac:dyDescent="0.2">
      <c r="A1877" s="146">
        <v>2015</v>
      </c>
      <c r="B1877" s="146" t="s">
        <v>1981</v>
      </c>
      <c r="C1877" s="146" t="s">
        <v>1984</v>
      </c>
      <c r="D1877" s="146">
        <v>0</v>
      </c>
      <c r="E1877" s="146" t="s">
        <v>4960</v>
      </c>
      <c r="F1877" s="146" t="s">
        <v>4937</v>
      </c>
    </row>
    <row r="1878" spans="1:6" x14ac:dyDescent="0.2">
      <c r="A1878" s="146">
        <v>2015</v>
      </c>
      <c r="B1878" s="146" t="s">
        <v>1981</v>
      </c>
      <c r="C1878" s="146" t="s">
        <v>1984</v>
      </c>
      <c r="D1878" s="146">
        <v>0</v>
      </c>
      <c r="E1878" s="146" t="s">
        <v>4961</v>
      </c>
      <c r="F1878" s="146" t="s">
        <v>4962</v>
      </c>
    </row>
    <row r="1879" spans="1:6" x14ac:dyDescent="0.2">
      <c r="A1879" s="146">
        <v>2015</v>
      </c>
      <c r="B1879" s="146" t="s">
        <v>1981</v>
      </c>
      <c r="C1879" s="146" t="s">
        <v>1984</v>
      </c>
      <c r="D1879" s="146">
        <v>500</v>
      </c>
      <c r="E1879" s="146" t="s">
        <v>4161</v>
      </c>
      <c r="F1879" s="146" t="s">
        <v>475</v>
      </c>
    </row>
    <row r="1880" spans="1:6" x14ac:dyDescent="0.2">
      <c r="A1880" s="146">
        <v>2015</v>
      </c>
      <c r="B1880" s="146" t="s">
        <v>1981</v>
      </c>
      <c r="C1880" s="146" t="s">
        <v>1984</v>
      </c>
      <c r="D1880" s="146">
        <v>3000</v>
      </c>
      <c r="E1880" s="146" t="s">
        <v>4162</v>
      </c>
      <c r="F1880" s="146" t="s">
        <v>475</v>
      </c>
    </row>
    <row r="1881" spans="1:6" x14ac:dyDescent="0.2">
      <c r="A1881" s="146">
        <v>2015</v>
      </c>
      <c r="B1881" s="146" t="s">
        <v>1981</v>
      </c>
      <c r="C1881" s="146" t="s">
        <v>1984</v>
      </c>
      <c r="D1881" s="146">
        <v>0</v>
      </c>
      <c r="E1881" s="146" t="s">
        <v>2460</v>
      </c>
      <c r="F1881" s="146" t="s">
        <v>3880</v>
      </c>
    </row>
    <row r="1882" spans="1:6" x14ac:dyDescent="0.2">
      <c r="A1882" s="146">
        <v>2015</v>
      </c>
      <c r="B1882" s="146" t="s">
        <v>1981</v>
      </c>
      <c r="C1882" s="146" t="s">
        <v>1984</v>
      </c>
      <c r="D1882" s="146">
        <v>0</v>
      </c>
      <c r="E1882" s="146" t="s">
        <v>2460</v>
      </c>
      <c r="F1882" s="146" t="s">
        <v>4937</v>
      </c>
    </row>
    <row r="1883" spans="1:6" x14ac:dyDescent="0.2">
      <c r="A1883" s="146">
        <v>2015</v>
      </c>
      <c r="B1883" s="146" t="s">
        <v>1981</v>
      </c>
      <c r="C1883" s="146" t="s">
        <v>1984</v>
      </c>
      <c r="D1883" s="146">
        <v>8000</v>
      </c>
      <c r="E1883" s="146" t="s">
        <v>2460</v>
      </c>
      <c r="F1883" s="146" t="s">
        <v>475</v>
      </c>
    </row>
    <row r="1884" spans="1:6" x14ac:dyDescent="0.2">
      <c r="A1884" s="146">
        <v>2015</v>
      </c>
      <c r="B1884" s="146" t="s">
        <v>1981</v>
      </c>
      <c r="C1884" s="146" t="s">
        <v>1984</v>
      </c>
      <c r="D1884" s="146">
        <v>0</v>
      </c>
      <c r="E1884" s="146" t="s">
        <v>4963</v>
      </c>
      <c r="F1884" s="146" t="s">
        <v>3880</v>
      </c>
    </row>
    <row r="1885" spans="1:6" x14ac:dyDescent="0.2">
      <c r="A1885" s="146">
        <v>2015</v>
      </c>
      <c r="B1885" s="146" t="s">
        <v>1981</v>
      </c>
      <c r="C1885" s="146" t="s">
        <v>1984</v>
      </c>
      <c r="D1885" s="146">
        <v>0</v>
      </c>
      <c r="E1885" s="146" t="s">
        <v>4964</v>
      </c>
      <c r="F1885" s="146" t="s">
        <v>3880</v>
      </c>
    </row>
    <row r="1886" spans="1:6" x14ac:dyDescent="0.2">
      <c r="A1886" s="146">
        <v>2015</v>
      </c>
      <c r="B1886" s="146" t="s">
        <v>1981</v>
      </c>
      <c r="C1886" s="146" t="s">
        <v>1984</v>
      </c>
      <c r="D1886" s="146">
        <v>0</v>
      </c>
      <c r="E1886" s="146" t="s">
        <v>2764</v>
      </c>
      <c r="F1886" s="146" t="s">
        <v>4965</v>
      </c>
    </row>
    <row r="1887" spans="1:6" x14ac:dyDescent="0.2">
      <c r="A1887" s="146">
        <v>2015</v>
      </c>
      <c r="B1887" s="146" t="s">
        <v>1981</v>
      </c>
      <c r="C1887" s="146" t="s">
        <v>1984</v>
      </c>
      <c r="D1887" s="146">
        <v>70000</v>
      </c>
      <c r="E1887" s="146" t="s">
        <v>2172</v>
      </c>
      <c r="F1887" s="146" t="s">
        <v>475</v>
      </c>
    </row>
    <row r="1888" spans="1:6" x14ac:dyDescent="0.2">
      <c r="A1888" s="146">
        <v>2015</v>
      </c>
      <c r="B1888" s="146" t="s">
        <v>1981</v>
      </c>
      <c r="C1888" s="146" t="s">
        <v>1984</v>
      </c>
      <c r="D1888" s="146">
        <v>2000</v>
      </c>
      <c r="E1888" s="146" t="s">
        <v>3010</v>
      </c>
      <c r="F1888" s="146" t="s">
        <v>475</v>
      </c>
    </row>
    <row r="1889" spans="1:6" x14ac:dyDescent="0.2">
      <c r="A1889" s="146">
        <v>2015</v>
      </c>
      <c r="B1889" s="146" t="s">
        <v>1981</v>
      </c>
      <c r="C1889" s="146" t="s">
        <v>1984</v>
      </c>
      <c r="D1889" s="146">
        <v>1500</v>
      </c>
      <c r="E1889" s="146" t="s">
        <v>4166</v>
      </c>
      <c r="F1889" s="146" t="s">
        <v>475</v>
      </c>
    </row>
    <row r="1890" spans="1:6" x14ac:dyDescent="0.2">
      <c r="A1890" s="146">
        <v>2015</v>
      </c>
      <c r="B1890" s="146" t="s">
        <v>1981</v>
      </c>
      <c r="C1890" s="146" t="s">
        <v>1984</v>
      </c>
      <c r="D1890" s="146">
        <v>15000</v>
      </c>
      <c r="E1890" s="146" t="s">
        <v>2404</v>
      </c>
      <c r="F1890" s="146" t="s">
        <v>475</v>
      </c>
    </row>
    <row r="1891" spans="1:6" x14ac:dyDescent="0.2">
      <c r="A1891" s="146">
        <v>2015</v>
      </c>
      <c r="B1891" s="146" t="s">
        <v>1981</v>
      </c>
      <c r="C1891" s="146" t="s">
        <v>1984</v>
      </c>
      <c r="D1891" s="146">
        <v>20000</v>
      </c>
      <c r="E1891" s="146" t="s">
        <v>2347</v>
      </c>
      <c r="F1891" s="146" t="s">
        <v>475</v>
      </c>
    </row>
    <row r="1892" spans="1:6" x14ac:dyDescent="0.2">
      <c r="A1892" s="146">
        <v>2015</v>
      </c>
      <c r="B1892" s="146" t="s">
        <v>1981</v>
      </c>
      <c r="C1892" s="146" t="s">
        <v>1984</v>
      </c>
      <c r="D1892" s="146">
        <v>0</v>
      </c>
      <c r="E1892" s="146" t="s">
        <v>2514</v>
      </c>
      <c r="F1892" s="146" t="s">
        <v>3880</v>
      </c>
    </row>
    <row r="1893" spans="1:6" x14ac:dyDescent="0.2">
      <c r="A1893" s="146">
        <v>2015</v>
      </c>
      <c r="B1893" s="146" t="s">
        <v>1981</v>
      </c>
      <c r="C1893" s="146" t="s">
        <v>1984</v>
      </c>
      <c r="D1893" s="146">
        <v>37000</v>
      </c>
      <c r="E1893" s="146" t="s">
        <v>2515</v>
      </c>
      <c r="F1893" s="146" t="s">
        <v>475</v>
      </c>
    </row>
    <row r="1894" spans="1:6" x14ac:dyDescent="0.2">
      <c r="A1894" s="146">
        <v>2015</v>
      </c>
      <c r="B1894" s="146" t="s">
        <v>1981</v>
      </c>
      <c r="C1894" s="146" t="s">
        <v>1984</v>
      </c>
      <c r="D1894" s="146">
        <v>2000</v>
      </c>
      <c r="E1894" s="146" t="s">
        <v>4167</v>
      </c>
      <c r="F1894" s="146" t="s">
        <v>475</v>
      </c>
    </row>
    <row r="1895" spans="1:6" x14ac:dyDescent="0.2">
      <c r="A1895" s="146">
        <v>2015</v>
      </c>
      <c r="B1895" s="146" t="s">
        <v>1981</v>
      </c>
      <c r="C1895" s="146" t="s">
        <v>1984</v>
      </c>
      <c r="D1895" s="146">
        <v>5000</v>
      </c>
      <c r="E1895" s="146" t="s">
        <v>2622</v>
      </c>
      <c r="F1895" s="146" t="s">
        <v>475</v>
      </c>
    </row>
    <row r="1896" spans="1:6" x14ac:dyDescent="0.2">
      <c r="A1896" s="146">
        <v>2015</v>
      </c>
      <c r="B1896" s="146" t="s">
        <v>1981</v>
      </c>
      <c r="C1896" s="146" t="s">
        <v>1984</v>
      </c>
      <c r="D1896" s="146">
        <v>0</v>
      </c>
      <c r="E1896" s="146" t="s">
        <v>4168</v>
      </c>
      <c r="F1896" s="146" t="s">
        <v>4966</v>
      </c>
    </row>
    <row r="1897" spans="1:6" x14ac:dyDescent="0.2">
      <c r="A1897" s="146">
        <v>2015</v>
      </c>
      <c r="B1897" s="146" t="s">
        <v>1981</v>
      </c>
      <c r="C1897" s="146" t="s">
        <v>1984</v>
      </c>
      <c r="D1897" s="146">
        <v>0</v>
      </c>
      <c r="E1897" s="146" t="s">
        <v>4967</v>
      </c>
      <c r="F1897" s="146" t="s">
        <v>4965</v>
      </c>
    </row>
    <row r="1898" spans="1:6" x14ac:dyDescent="0.2">
      <c r="A1898" s="146">
        <v>2015</v>
      </c>
      <c r="B1898" s="146" t="s">
        <v>1981</v>
      </c>
      <c r="C1898" s="146" t="s">
        <v>1984</v>
      </c>
      <c r="D1898" s="146">
        <v>6000</v>
      </c>
      <c r="E1898" s="146" t="s">
        <v>4171</v>
      </c>
      <c r="F1898" s="146" t="s">
        <v>475</v>
      </c>
    </row>
    <row r="1899" spans="1:6" x14ac:dyDescent="0.2">
      <c r="A1899" s="146">
        <v>2015</v>
      </c>
      <c r="B1899" s="146" t="s">
        <v>1981</v>
      </c>
      <c r="C1899" s="146" t="s">
        <v>1984</v>
      </c>
      <c r="D1899" s="146">
        <v>8000</v>
      </c>
      <c r="E1899" s="146" t="s">
        <v>2489</v>
      </c>
      <c r="F1899" s="146" t="s">
        <v>475</v>
      </c>
    </row>
    <row r="1900" spans="1:6" x14ac:dyDescent="0.2">
      <c r="A1900" s="146">
        <v>2015</v>
      </c>
      <c r="B1900" s="146" t="s">
        <v>1981</v>
      </c>
      <c r="C1900" s="146" t="s">
        <v>1984</v>
      </c>
      <c r="D1900" s="146">
        <v>2500</v>
      </c>
      <c r="E1900" s="146" t="s">
        <v>3170</v>
      </c>
      <c r="F1900" s="146" t="s">
        <v>475</v>
      </c>
    </row>
    <row r="1901" spans="1:6" x14ac:dyDescent="0.2">
      <c r="A1901" s="146">
        <v>2015</v>
      </c>
      <c r="B1901" s="146" t="s">
        <v>1981</v>
      </c>
      <c r="C1901" s="146" t="s">
        <v>1984</v>
      </c>
      <c r="D1901" s="146">
        <v>50000</v>
      </c>
      <c r="E1901" s="146" t="s">
        <v>2196</v>
      </c>
      <c r="F1901" s="146" t="s">
        <v>475</v>
      </c>
    </row>
    <row r="1902" spans="1:6" x14ac:dyDescent="0.2">
      <c r="A1902" s="146">
        <v>2015</v>
      </c>
      <c r="B1902" s="146" t="s">
        <v>1981</v>
      </c>
      <c r="C1902" s="146" t="s">
        <v>1984</v>
      </c>
      <c r="D1902" s="146">
        <v>0</v>
      </c>
      <c r="E1902" s="146" t="s">
        <v>4968</v>
      </c>
      <c r="F1902" s="146" t="s">
        <v>3880</v>
      </c>
    </row>
    <row r="1903" spans="1:6" x14ac:dyDescent="0.2">
      <c r="A1903" s="146">
        <v>2015</v>
      </c>
      <c r="B1903" s="146" t="s">
        <v>1981</v>
      </c>
      <c r="C1903" s="146" t="s">
        <v>1984</v>
      </c>
      <c r="D1903" s="146">
        <v>0</v>
      </c>
      <c r="E1903" s="146" t="s">
        <v>4969</v>
      </c>
      <c r="F1903" s="146" t="s">
        <v>4937</v>
      </c>
    </row>
    <row r="1904" spans="1:6" x14ac:dyDescent="0.2">
      <c r="A1904" s="146">
        <v>2015</v>
      </c>
      <c r="B1904" s="146" t="s">
        <v>1981</v>
      </c>
      <c r="C1904" s="146" t="s">
        <v>1984</v>
      </c>
      <c r="D1904" s="146">
        <v>5500</v>
      </c>
      <c r="E1904" s="146" t="s">
        <v>4175</v>
      </c>
      <c r="F1904" s="146" t="s">
        <v>475</v>
      </c>
    </row>
    <row r="1905" spans="1:6" x14ac:dyDescent="0.2">
      <c r="A1905" s="146">
        <v>2015</v>
      </c>
      <c r="B1905" s="146" t="s">
        <v>1981</v>
      </c>
      <c r="C1905" s="146" t="s">
        <v>1984</v>
      </c>
      <c r="D1905" s="146">
        <v>4500</v>
      </c>
      <c r="E1905" s="146" t="s">
        <v>2926</v>
      </c>
      <c r="F1905" s="146" t="s">
        <v>475</v>
      </c>
    </row>
    <row r="1906" spans="1:6" x14ac:dyDescent="0.2">
      <c r="A1906" s="146">
        <v>2015</v>
      </c>
      <c r="B1906" s="146" t="s">
        <v>1981</v>
      </c>
      <c r="C1906" s="146" t="s">
        <v>1984</v>
      </c>
      <c r="D1906" s="146">
        <v>3300</v>
      </c>
      <c r="E1906" s="146" t="s">
        <v>4177</v>
      </c>
      <c r="F1906" s="146" t="s">
        <v>475</v>
      </c>
    </row>
    <row r="1907" spans="1:6" x14ac:dyDescent="0.2">
      <c r="A1907" s="146">
        <v>2015</v>
      </c>
      <c r="B1907" s="146" t="s">
        <v>1981</v>
      </c>
      <c r="C1907" s="146" t="s">
        <v>1984</v>
      </c>
      <c r="D1907" s="146">
        <v>0</v>
      </c>
      <c r="E1907" s="146" t="s">
        <v>3112</v>
      </c>
      <c r="F1907" s="146" t="s">
        <v>4937</v>
      </c>
    </row>
    <row r="1908" spans="1:6" x14ac:dyDescent="0.2">
      <c r="A1908" s="146">
        <v>2015</v>
      </c>
      <c r="B1908" s="146" t="s">
        <v>1981</v>
      </c>
      <c r="C1908" s="146" t="s">
        <v>1984</v>
      </c>
      <c r="D1908" s="146">
        <v>8000</v>
      </c>
      <c r="E1908" s="146" t="s">
        <v>2516</v>
      </c>
      <c r="F1908" s="146" t="s">
        <v>475</v>
      </c>
    </row>
    <row r="1909" spans="1:6" x14ac:dyDescent="0.2">
      <c r="A1909" s="146">
        <v>2015</v>
      </c>
      <c r="B1909" s="146" t="s">
        <v>1981</v>
      </c>
      <c r="C1909" s="146" t="s">
        <v>1984</v>
      </c>
      <c r="D1909" s="146">
        <v>10000</v>
      </c>
      <c r="E1909" s="146" t="s">
        <v>2517</v>
      </c>
      <c r="F1909" s="146" t="s">
        <v>475</v>
      </c>
    </row>
    <row r="1910" spans="1:6" x14ac:dyDescent="0.2">
      <c r="A1910" s="146">
        <v>2015</v>
      </c>
      <c r="B1910" s="146" t="s">
        <v>1981</v>
      </c>
      <c r="C1910" s="146" t="s">
        <v>1984</v>
      </c>
      <c r="D1910" s="146">
        <v>8000</v>
      </c>
      <c r="E1910" s="146" t="s">
        <v>2554</v>
      </c>
      <c r="F1910" s="146" t="s">
        <v>475</v>
      </c>
    </row>
    <row r="1911" spans="1:6" x14ac:dyDescent="0.2">
      <c r="A1911" s="146">
        <v>2015</v>
      </c>
      <c r="B1911" s="146" t="s">
        <v>1981</v>
      </c>
      <c r="C1911" s="146" t="s">
        <v>1984</v>
      </c>
      <c r="D1911" s="146">
        <v>0</v>
      </c>
      <c r="E1911" s="146" t="s">
        <v>4970</v>
      </c>
      <c r="F1911" s="146" t="s">
        <v>4971</v>
      </c>
    </row>
    <row r="1912" spans="1:6" x14ac:dyDescent="0.2">
      <c r="A1912" s="146">
        <v>2015</v>
      </c>
      <c r="B1912" s="146" t="s">
        <v>1981</v>
      </c>
      <c r="C1912" s="146" t="s">
        <v>1984</v>
      </c>
      <c r="D1912" s="146">
        <v>3461163.12</v>
      </c>
      <c r="E1912" s="146" t="s">
        <v>1985</v>
      </c>
      <c r="F1912" s="146" t="s">
        <v>475</v>
      </c>
    </row>
    <row r="1913" spans="1:6" x14ac:dyDescent="0.2">
      <c r="A1913" s="146">
        <v>2015</v>
      </c>
      <c r="B1913" s="146" t="s">
        <v>1981</v>
      </c>
      <c r="C1913" s="146" t="s">
        <v>1984</v>
      </c>
      <c r="D1913" s="146">
        <v>0</v>
      </c>
      <c r="E1913" s="146" t="s">
        <v>4972</v>
      </c>
      <c r="F1913" s="146" t="s">
        <v>4937</v>
      </c>
    </row>
    <row r="1914" spans="1:6" x14ac:dyDescent="0.2">
      <c r="A1914" s="146">
        <v>2015</v>
      </c>
      <c r="B1914" s="146" t="s">
        <v>1981</v>
      </c>
      <c r="C1914" s="146" t="s">
        <v>1984</v>
      </c>
      <c r="D1914" s="146">
        <v>130</v>
      </c>
      <c r="E1914" s="146" t="s">
        <v>3293</v>
      </c>
      <c r="F1914" s="146" t="s">
        <v>475</v>
      </c>
    </row>
    <row r="1915" spans="1:6" x14ac:dyDescent="0.2">
      <c r="A1915" s="146">
        <v>2015</v>
      </c>
      <c r="B1915" s="146" t="s">
        <v>1981</v>
      </c>
      <c r="C1915" s="146" t="s">
        <v>1984</v>
      </c>
      <c r="D1915" s="146">
        <v>4000</v>
      </c>
      <c r="E1915" s="146" t="s">
        <v>4190</v>
      </c>
      <c r="F1915" s="146" t="s">
        <v>475</v>
      </c>
    </row>
    <row r="1916" spans="1:6" x14ac:dyDescent="0.2">
      <c r="A1916" s="146">
        <v>2015</v>
      </c>
      <c r="B1916" s="146" t="s">
        <v>1981</v>
      </c>
      <c r="C1916" s="146" t="s">
        <v>1984</v>
      </c>
      <c r="D1916" s="146">
        <v>2300</v>
      </c>
      <c r="E1916" s="146" t="s">
        <v>2971</v>
      </c>
      <c r="F1916" s="146" t="s">
        <v>475</v>
      </c>
    </row>
    <row r="1917" spans="1:6" x14ac:dyDescent="0.2">
      <c r="A1917" s="146">
        <v>2015</v>
      </c>
      <c r="B1917" s="146" t="s">
        <v>1981</v>
      </c>
      <c r="C1917" s="146" t="s">
        <v>1984</v>
      </c>
      <c r="D1917" s="146">
        <v>1200</v>
      </c>
      <c r="E1917" s="146" t="s">
        <v>4192</v>
      </c>
      <c r="F1917" s="146" t="s">
        <v>475</v>
      </c>
    </row>
    <row r="1918" spans="1:6" x14ac:dyDescent="0.2">
      <c r="A1918" s="146">
        <v>2015</v>
      </c>
      <c r="B1918" s="146" t="s">
        <v>1981</v>
      </c>
      <c r="C1918" s="146" t="s">
        <v>1984</v>
      </c>
      <c r="D1918" s="146">
        <v>2200</v>
      </c>
      <c r="E1918" s="146" t="s">
        <v>4973</v>
      </c>
      <c r="F1918" s="146" t="s">
        <v>475</v>
      </c>
    </row>
    <row r="1919" spans="1:6" x14ac:dyDescent="0.2">
      <c r="A1919" s="146">
        <v>2015</v>
      </c>
      <c r="B1919" s="146" t="s">
        <v>1981</v>
      </c>
      <c r="C1919" s="146" t="s">
        <v>1984</v>
      </c>
      <c r="D1919" s="146">
        <v>2500</v>
      </c>
      <c r="E1919" s="146" t="s">
        <v>2942</v>
      </c>
      <c r="F1919" s="146" t="s">
        <v>475</v>
      </c>
    </row>
    <row r="1920" spans="1:6" x14ac:dyDescent="0.2">
      <c r="A1920" s="146">
        <v>2015</v>
      </c>
      <c r="B1920" s="146" t="s">
        <v>1981</v>
      </c>
      <c r="C1920" s="146" t="s">
        <v>1984</v>
      </c>
      <c r="D1920" s="146">
        <v>160000</v>
      </c>
      <c r="E1920" s="146" t="s">
        <v>2153</v>
      </c>
      <c r="F1920" s="146" t="s">
        <v>475</v>
      </c>
    </row>
    <row r="1921" spans="1:6" x14ac:dyDescent="0.2">
      <c r="A1921" s="146">
        <v>2015</v>
      </c>
      <c r="B1921" s="146" t="s">
        <v>1981</v>
      </c>
      <c r="C1921" s="146" t="s">
        <v>1984</v>
      </c>
      <c r="D1921" s="146">
        <v>20463.099999999999</v>
      </c>
      <c r="E1921" s="146" t="s">
        <v>4193</v>
      </c>
      <c r="F1921" s="146" t="s">
        <v>475</v>
      </c>
    </row>
    <row r="1922" spans="1:6" x14ac:dyDescent="0.2">
      <c r="A1922" s="146">
        <v>2015</v>
      </c>
      <c r="B1922" s="146" t="s">
        <v>1981</v>
      </c>
      <c r="C1922" s="146" t="s">
        <v>1984</v>
      </c>
      <c r="D1922" s="146">
        <v>12000</v>
      </c>
      <c r="E1922" s="146" t="s">
        <v>4194</v>
      </c>
      <c r="F1922" s="146" t="s">
        <v>475</v>
      </c>
    </row>
    <row r="1923" spans="1:6" x14ac:dyDescent="0.2">
      <c r="A1923" s="146">
        <v>2015</v>
      </c>
      <c r="B1923" s="146" t="s">
        <v>1981</v>
      </c>
      <c r="C1923" s="146" t="s">
        <v>1984</v>
      </c>
      <c r="D1923" s="146">
        <v>0</v>
      </c>
      <c r="E1923" s="146" t="s">
        <v>4195</v>
      </c>
      <c r="F1923" s="146" t="s">
        <v>4937</v>
      </c>
    </row>
    <row r="1924" spans="1:6" x14ac:dyDescent="0.2">
      <c r="A1924" s="146">
        <v>2015</v>
      </c>
      <c r="B1924" s="146" t="s">
        <v>1981</v>
      </c>
      <c r="C1924" s="146" t="s">
        <v>1984</v>
      </c>
      <c r="D1924" s="146">
        <v>12000</v>
      </c>
      <c r="E1924" s="146" t="s">
        <v>4196</v>
      </c>
      <c r="F1924" s="146" t="s">
        <v>475</v>
      </c>
    </row>
    <row r="1925" spans="1:6" x14ac:dyDescent="0.2">
      <c r="A1925" s="146">
        <v>2015</v>
      </c>
      <c r="B1925" s="146" t="s">
        <v>1981</v>
      </c>
      <c r="C1925" s="146" t="s">
        <v>1984</v>
      </c>
      <c r="D1925" s="146">
        <v>2000</v>
      </c>
      <c r="E1925" s="146" t="s">
        <v>4197</v>
      </c>
      <c r="F1925" s="146" t="s">
        <v>475</v>
      </c>
    </row>
    <row r="1926" spans="1:6" x14ac:dyDescent="0.2">
      <c r="A1926" s="146">
        <v>2015</v>
      </c>
      <c r="B1926" s="146" t="s">
        <v>1981</v>
      </c>
      <c r="C1926" s="146" t="s">
        <v>1984</v>
      </c>
      <c r="D1926" s="146">
        <v>1000</v>
      </c>
      <c r="E1926" s="146" t="s">
        <v>4974</v>
      </c>
      <c r="F1926" s="146" t="s">
        <v>475</v>
      </c>
    </row>
    <row r="1927" spans="1:6" x14ac:dyDescent="0.2">
      <c r="A1927" s="146">
        <v>2015</v>
      </c>
      <c r="B1927" s="146" t="s">
        <v>1981</v>
      </c>
      <c r="C1927" s="146" t="s">
        <v>1984</v>
      </c>
      <c r="D1927" s="146">
        <v>5000</v>
      </c>
      <c r="E1927" s="146" t="s">
        <v>2461</v>
      </c>
      <c r="F1927" s="146" t="s">
        <v>475</v>
      </c>
    </row>
    <row r="1928" spans="1:6" x14ac:dyDescent="0.2">
      <c r="A1928" s="146">
        <v>2015</v>
      </c>
      <c r="B1928" s="146" t="s">
        <v>1981</v>
      </c>
      <c r="C1928" s="146" t="s">
        <v>1984</v>
      </c>
      <c r="D1928" s="146">
        <v>4500</v>
      </c>
      <c r="E1928" s="146" t="s">
        <v>4975</v>
      </c>
      <c r="F1928" s="146" t="s">
        <v>475</v>
      </c>
    </row>
    <row r="1929" spans="1:6" x14ac:dyDescent="0.2">
      <c r="A1929" s="146">
        <v>2015</v>
      </c>
      <c r="B1929" s="146" t="s">
        <v>1981</v>
      </c>
      <c r="C1929" s="146" t="s">
        <v>1984</v>
      </c>
      <c r="D1929" s="146">
        <v>1000</v>
      </c>
      <c r="E1929" s="146" t="s">
        <v>3014</v>
      </c>
      <c r="F1929" s="146" t="s">
        <v>475</v>
      </c>
    </row>
    <row r="1930" spans="1:6" x14ac:dyDescent="0.2">
      <c r="A1930" s="146">
        <v>2015</v>
      </c>
      <c r="B1930" s="146" t="s">
        <v>1981</v>
      </c>
      <c r="C1930" s="146" t="s">
        <v>1984</v>
      </c>
      <c r="D1930" s="146">
        <v>0</v>
      </c>
      <c r="E1930" s="146" t="s">
        <v>4976</v>
      </c>
      <c r="F1930" s="146" t="s">
        <v>4937</v>
      </c>
    </row>
    <row r="1931" spans="1:6" x14ac:dyDescent="0.2">
      <c r="A1931" s="146">
        <v>2015</v>
      </c>
      <c r="B1931" s="146" t="s">
        <v>1981</v>
      </c>
      <c r="C1931" s="146" t="s">
        <v>1984</v>
      </c>
      <c r="D1931" s="146">
        <v>0</v>
      </c>
      <c r="E1931" s="146" t="s">
        <v>4977</v>
      </c>
      <c r="F1931" s="146" t="s">
        <v>4937</v>
      </c>
    </row>
    <row r="1932" spans="1:6" x14ac:dyDescent="0.2">
      <c r="A1932" s="146">
        <v>2015</v>
      </c>
      <c r="B1932" s="146" t="s">
        <v>1981</v>
      </c>
      <c r="C1932" s="146" t="s">
        <v>1984</v>
      </c>
      <c r="D1932" s="146">
        <v>3000</v>
      </c>
      <c r="E1932" s="146" t="s">
        <v>4978</v>
      </c>
      <c r="F1932" s="146" t="s">
        <v>475</v>
      </c>
    </row>
    <row r="1933" spans="1:6" x14ac:dyDescent="0.2">
      <c r="A1933" s="146">
        <v>2015</v>
      </c>
      <c r="B1933" s="146" t="s">
        <v>1981</v>
      </c>
      <c r="C1933" s="146" t="s">
        <v>1984</v>
      </c>
      <c r="D1933" s="146">
        <v>5000</v>
      </c>
      <c r="E1933" s="146" t="s">
        <v>2623</v>
      </c>
      <c r="F1933" s="146" t="s">
        <v>475</v>
      </c>
    </row>
    <row r="1934" spans="1:6" x14ac:dyDescent="0.2">
      <c r="A1934" s="146">
        <v>2015</v>
      </c>
      <c r="B1934" s="146" t="s">
        <v>1981</v>
      </c>
      <c r="C1934" s="146" t="s">
        <v>1984</v>
      </c>
      <c r="D1934" s="146">
        <v>13000</v>
      </c>
      <c r="E1934" s="146" t="s">
        <v>2399</v>
      </c>
      <c r="F1934" s="146" t="s">
        <v>475</v>
      </c>
    </row>
    <row r="1935" spans="1:6" x14ac:dyDescent="0.2">
      <c r="A1935" s="146">
        <v>2015</v>
      </c>
      <c r="B1935" s="146" t="s">
        <v>1981</v>
      </c>
      <c r="C1935" s="146" t="s">
        <v>1984</v>
      </c>
      <c r="D1935" s="146">
        <v>0</v>
      </c>
      <c r="E1935" s="146" t="s">
        <v>4199</v>
      </c>
      <c r="F1935" s="146" t="s">
        <v>4979</v>
      </c>
    </row>
    <row r="1936" spans="1:6" x14ac:dyDescent="0.2">
      <c r="A1936" s="146">
        <v>2015</v>
      </c>
      <c r="B1936" s="146" t="s">
        <v>1981</v>
      </c>
      <c r="C1936" s="146" t="s">
        <v>1984</v>
      </c>
      <c r="D1936" s="146">
        <v>5000</v>
      </c>
      <c r="E1936" s="146" t="s">
        <v>2713</v>
      </c>
      <c r="F1936" s="146" t="s">
        <v>475</v>
      </c>
    </row>
    <row r="1937" spans="1:6" x14ac:dyDescent="0.2">
      <c r="A1937" s="146">
        <v>2015</v>
      </c>
      <c r="B1937" s="146" t="s">
        <v>1981</v>
      </c>
      <c r="C1937" s="146" t="s">
        <v>1984</v>
      </c>
      <c r="D1937" s="146">
        <v>5000</v>
      </c>
      <c r="E1937" s="146" t="s">
        <v>2518</v>
      </c>
      <c r="F1937" s="146" t="s">
        <v>475</v>
      </c>
    </row>
    <row r="1938" spans="1:6" x14ac:dyDescent="0.2">
      <c r="A1938" s="146">
        <v>2015</v>
      </c>
      <c r="B1938" s="146" t="s">
        <v>1981</v>
      </c>
      <c r="C1938" s="146" t="s">
        <v>1984</v>
      </c>
      <c r="D1938" s="146">
        <v>4000</v>
      </c>
      <c r="E1938" s="146" t="s">
        <v>2462</v>
      </c>
      <c r="F1938" s="146" t="s">
        <v>475</v>
      </c>
    </row>
    <row r="1939" spans="1:6" x14ac:dyDescent="0.2">
      <c r="A1939" s="146">
        <v>2015</v>
      </c>
      <c r="B1939" s="146" t="s">
        <v>1981</v>
      </c>
      <c r="C1939" s="146" t="s">
        <v>1984</v>
      </c>
      <c r="D1939" s="146">
        <v>0</v>
      </c>
      <c r="E1939" s="146" t="s">
        <v>4980</v>
      </c>
      <c r="F1939" s="146" t="s">
        <v>4981</v>
      </c>
    </row>
    <row r="1940" spans="1:6" x14ac:dyDescent="0.2">
      <c r="A1940" s="146">
        <v>2015</v>
      </c>
      <c r="B1940" s="146" t="s">
        <v>1981</v>
      </c>
      <c r="C1940" s="146" t="s">
        <v>1984</v>
      </c>
      <c r="D1940" s="146">
        <v>84672</v>
      </c>
      <c r="E1940" s="146" t="s">
        <v>4203</v>
      </c>
      <c r="F1940" s="146" t="s">
        <v>475</v>
      </c>
    </row>
    <row r="1941" spans="1:6" x14ac:dyDescent="0.2">
      <c r="A1941" s="146">
        <v>2015</v>
      </c>
      <c r="B1941" s="146" t="s">
        <v>1981</v>
      </c>
      <c r="C1941" s="146" t="s">
        <v>1984</v>
      </c>
      <c r="D1941" s="146">
        <v>35000</v>
      </c>
      <c r="E1941" s="146" t="s">
        <v>2184</v>
      </c>
      <c r="F1941" s="146" t="s">
        <v>475</v>
      </c>
    </row>
    <row r="1942" spans="1:6" x14ac:dyDescent="0.2">
      <c r="A1942" s="146">
        <v>2015</v>
      </c>
      <c r="B1942" s="146" t="s">
        <v>1981</v>
      </c>
      <c r="C1942" s="146" t="s">
        <v>1984</v>
      </c>
      <c r="D1942" s="146">
        <v>50000</v>
      </c>
      <c r="E1942" s="146" t="s">
        <v>4982</v>
      </c>
      <c r="F1942" s="146" t="s">
        <v>475</v>
      </c>
    </row>
    <row r="1943" spans="1:6" x14ac:dyDescent="0.2">
      <c r="A1943" s="146">
        <v>2015</v>
      </c>
      <c r="B1943" s="146" t="s">
        <v>1981</v>
      </c>
      <c r="C1943" s="146" t="s">
        <v>1984</v>
      </c>
      <c r="D1943" s="146">
        <v>31600</v>
      </c>
      <c r="E1943" s="146" t="s">
        <v>4983</v>
      </c>
      <c r="F1943" s="146" t="s">
        <v>475</v>
      </c>
    </row>
    <row r="1944" spans="1:6" x14ac:dyDescent="0.2">
      <c r="A1944" s="146">
        <v>2015</v>
      </c>
      <c r="B1944" s="146" t="s">
        <v>1981</v>
      </c>
      <c r="C1944" s="146" t="s">
        <v>1984</v>
      </c>
      <c r="D1944" s="146">
        <v>5000</v>
      </c>
      <c r="E1944" s="146" t="s">
        <v>4984</v>
      </c>
      <c r="F1944" s="146" t="s">
        <v>475</v>
      </c>
    </row>
    <row r="1945" spans="1:6" x14ac:dyDescent="0.2">
      <c r="A1945" s="146">
        <v>2015</v>
      </c>
      <c r="B1945" s="146" t="s">
        <v>1981</v>
      </c>
      <c r="C1945" s="146" t="s">
        <v>1984</v>
      </c>
      <c r="D1945" s="146">
        <v>9000</v>
      </c>
      <c r="E1945" s="146" t="s">
        <v>4206</v>
      </c>
      <c r="F1945" s="146" t="s">
        <v>475</v>
      </c>
    </row>
    <row r="1946" spans="1:6" x14ac:dyDescent="0.2">
      <c r="A1946" s="146">
        <v>2015</v>
      </c>
      <c r="B1946" s="146" t="s">
        <v>1981</v>
      </c>
      <c r="C1946" s="146" t="s">
        <v>1984</v>
      </c>
      <c r="D1946" s="146">
        <v>0</v>
      </c>
      <c r="E1946" s="146" t="s">
        <v>4207</v>
      </c>
      <c r="F1946" s="146" t="s">
        <v>4937</v>
      </c>
    </row>
    <row r="1947" spans="1:6" x14ac:dyDescent="0.2">
      <c r="A1947" s="146">
        <v>2015</v>
      </c>
      <c r="B1947" s="146" t="s">
        <v>1981</v>
      </c>
      <c r="C1947" s="146" t="s">
        <v>1984</v>
      </c>
      <c r="D1947" s="146">
        <v>440000</v>
      </c>
      <c r="E1947" s="146" t="s">
        <v>4207</v>
      </c>
      <c r="F1947" s="146" t="s">
        <v>475</v>
      </c>
    </row>
    <row r="1948" spans="1:6" x14ac:dyDescent="0.2">
      <c r="A1948" s="146">
        <v>2015</v>
      </c>
      <c r="B1948" s="146" t="s">
        <v>1981</v>
      </c>
      <c r="C1948" s="146" t="s">
        <v>1984</v>
      </c>
      <c r="D1948" s="146">
        <v>0</v>
      </c>
      <c r="E1948" s="146" t="s">
        <v>2868</v>
      </c>
      <c r="F1948" s="146" t="s">
        <v>4937</v>
      </c>
    </row>
    <row r="1949" spans="1:6" x14ac:dyDescent="0.2">
      <c r="A1949" s="146">
        <v>2015</v>
      </c>
      <c r="B1949" s="146" t="s">
        <v>1981</v>
      </c>
      <c r="C1949" s="146" t="s">
        <v>1984</v>
      </c>
      <c r="D1949" s="146">
        <v>15000</v>
      </c>
      <c r="E1949" s="146" t="s">
        <v>4209</v>
      </c>
      <c r="F1949" s="146" t="s">
        <v>475</v>
      </c>
    </row>
    <row r="1950" spans="1:6" x14ac:dyDescent="0.2">
      <c r="A1950" s="146">
        <v>2015</v>
      </c>
      <c r="B1950" s="146" t="s">
        <v>1981</v>
      </c>
      <c r="C1950" s="146" t="s">
        <v>1984</v>
      </c>
      <c r="D1950" s="146">
        <v>0</v>
      </c>
      <c r="E1950" s="146" t="s">
        <v>2119</v>
      </c>
      <c r="F1950" s="146" t="s">
        <v>4937</v>
      </c>
    </row>
    <row r="1951" spans="1:6" x14ac:dyDescent="0.2">
      <c r="A1951" s="146">
        <v>2015</v>
      </c>
      <c r="B1951" s="146" t="s">
        <v>1981</v>
      </c>
      <c r="C1951" s="146" t="s">
        <v>1984</v>
      </c>
      <c r="D1951" s="146">
        <v>96200</v>
      </c>
      <c r="E1951" s="146" t="s">
        <v>2133</v>
      </c>
      <c r="F1951" s="146" t="s">
        <v>475</v>
      </c>
    </row>
    <row r="1952" spans="1:6" x14ac:dyDescent="0.2">
      <c r="A1952" s="146">
        <v>2015</v>
      </c>
      <c r="B1952" s="146" t="s">
        <v>1981</v>
      </c>
      <c r="C1952" s="146" t="s">
        <v>1984</v>
      </c>
      <c r="D1952" s="146">
        <v>6000</v>
      </c>
      <c r="E1952" s="146" t="s">
        <v>3172</v>
      </c>
      <c r="F1952" s="146" t="s">
        <v>475</v>
      </c>
    </row>
    <row r="1953" spans="1:6" x14ac:dyDescent="0.2">
      <c r="A1953" s="146">
        <v>2015</v>
      </c>
      <c r="B1953" s="146" t="s">
        <v>1981</v>
      </c>
      <c r="C1953" s="146" t="s">
        <v>1984</v>
      </c>
      <c r="D1953" s="146">
        <v>4000</v>
      </c>
      <c r="E1953" s="146" t="s">
        <v>3173</v>
      </c>
      <c r="F1953" s="146" t="s">
        <v>475</v>
      </c>
    </row>
    <row r="1954" spans="1:6" x14ac:dyDescent="0.2">
      <c r="A1954" s="146">
        <v>2015</v>
      </c>
      <c r="B1954" s="146" t="s">
        <v>1981</v>
      </c>
      <c r="C1954" s="146" t="s">
        <v>1984</v>
      </c>
      <c r="D1954" s="146">
        <v>5720</v>
      </c>
      <c r="E1954" s="146" t="s">
        <v>2494</v>
      </c>
      <c r="F1954" s="146" t="s">
        <v>475</v>
      </c>
    </row>
    <row r="1955" spans="1:6" x14ac:dyDescent="0.2">
      <c r="A1955" s="146">
        <v>2015</v>
      </c>
      <c r="B1955" s="146" t="s">
        <v>1981</v>
      </c>
      <c r="C1955" s="146" t="s">
        <v>1984</v>
      </c>
      <c r="D1955" s="146">
        <v>15000</v>
      </c>
      <c r="E1955" s="146" t="s">
        <v>2642</v>
      </c>
      <c r="F1955" s="146" t="s">
        <v>475</v>
      </c>
    </row>
    <row r="1956" spans="1:6" x14ac:dyDescent="0.2">
      <c r="A1956" s="146">
        <v>2015</v>
      </c>
      <c r="B1956" s="146" t="s">
        <v>1981</v>
      </c>
      <c r="C1956" s="146" t="s">
        <v>1984</v>
      </c>
      <c r="D1956" s="146">
        <v>200000</v>
      </c>
      <c r="E1956" s="146" t="s">
        <v>2083</v>
      </c>
      <c r="F1956" s="146" t="s">
        <v>475</v>
      </c>
    </row>
    <row r="1957" spans="1:6" x14ac:dyDescent="0.2">
      <c r="A1957" s="146">
        <v>2015</v>
      </c>
      <c r="B1957" s="146" t="s">
        <v>1981</v>
      </c>
      <c r="C1957" s="146" t="s">
        <v>1984</v>
      </c>
      <c r="D1957" s="146">
        <v>0</v>
      </c>
      <c r="E1957" s="146" t="s">
        <v>4985</v>
      </c>
      <c r="F1957" s="146" t="s">
        <v>4965</v>
      </c>
    </row>
    <row r="1958" spans="1:6" x14ac:dyDescent="0.2">
      <c r="A1958" s="146">
        <v>2015</v>
      </c>
      <c r="B1958" s="146" t="s">
        <v>1981</v>
      </c>
      <c r="C1958" s="146" t="s">
        <v>1984</v>
      </c>
      <c r="D1958" s="146">
        <v>5000</v>
      </c>
      <c r="E1958" s="146" t="s">
        <v>4213</v>
      </c>
      <c r="F1958" s="146" t="s">
        <v>475</v>
      </c>
    </row>
    <row r="1959" spans="1:6" x14ac:dyDescent="0.2">
      <c r="A1959" s="146">
        <v>2015</v>
      </c>
      <c r="B1959" s="146" t="s">
        <v>1981</v>
      </c>
      <c r="C1959" s="146" t="s">
        <v>1984</v>
      </c>
      <c r="D1959" s="146">
        <v>6000</v>
      </c>
      <c r="E1959" s="146" t="s">
        <v>4986</v>
      </c>
      <c r="F1959" s="146" t="s">
        <v>475</v>
      </c>
    </row>
    <row r="1960" spans="1:6" x14ac:dyDescent="0.2">
      <c r="A1960" s="146">
        <v>2015</v>
      </c>
      <c r="B1960" s="146" t="s">
        <v>1981</v>
      </c>
      <c r="C1960" s="146" t="s">
        <v>1984</v>
      </c>
      <c r="D1960" s="146">
        <v>15000</v>
      </c>
      <c r="E1960" s="146" t="s">
        <v>2439</v>
      </c>
      <c r="F1960" s="146" t="s">
        <v>475</v>
      </c>
    </row>
    <row r="1961" spans="1:6" x14ac:dyDescent="0.2">
      <c r="A1961" s="146">
        <v>2015</v>
      </c>
      <c r="B1961" s="146" t="s">
        <v>1981</v>
      </c>
      <c r="C1961" s="146" t="s">
        <v>1984</v>
      </c>
      <c r="D1961" s="146">
        <v>147014.39999999999</v>
      </c>
      <c r="E1961" s="146" t="s">
        <v>2092</v>
      </c>
      <c r="F1961" s="146" t="s">
        <v>475</v>
      </c>
    </row>
    <row r="1962" spans="1:6" x14ac:dyDescent="0.2">
      <c r="A1962" s="146">
        <v>2015</v>
      </c>
      <c r="B1962" s="146" t="s">
        <v>1981</v>
      </c>
      <c r="C1962" s="146" t="s">
        <v>1984</v>
      </c>
      <c r="D1962" s="146">
        <v>367913.84</v>
      </c>
      <c r="E1962" s="146" t="s">
        <v>2036</v>
      </c>
      <c r="F1962" s="146" t="s">
        <v>475</v>
      </c>
    </row>
    <row r="1963" spans="1:6" x14ac:dyDescent="0.2">
      <c r="A1963" s="146">
        <v>2015</v>
      </c>
      <c r="B1963" s="146" t="s">
        <v>1981</v>
      </c>
      <c r="C1963" s="146" t="s">
        <v>1984</v>
      </c>
      <c r="D1963" s="146">
        <v>336363.2</v>
      </c>
      <c r="E1963" s="146" t="s">
        <v>2022</v>
      </c>
      <c r="F1963" s="146" t="s">
        <v>475</v>
      </c>
    </row>
    <row r="1964" spans="1:6" x14ac:dyDescent="0.2">
      <c r="A1964" s="146">
        <v>2015</v>
      </c>
      <c r="B1964" s="146" t="s">
        <v>1981</v>
      </c>
      <c r="C1964" s="146" t="s">
        <v>1984</v>
      </c>
      <c r="D1964" s="146">
        <v>26500</v>
      </c>
      <c r="E1964" s="146" t="s">
        <v>4215</v>
      </c>
      <c r="F1964" s="146" t="s">
        <v>475</v>
      </c>
    </row>
    <row r="1965" spans="1:6" x14ac:dyDescent="0.2">
      <c r="A1965" s="146">
        <v>2015</v>
      </c>
      <c r="B1965" s="146" t="s">
        <v>1981</v>
      </c>
      <c r="C1965" s="146" t="s">
        <v>1984</v>
      </c>
      <c r="D1965" s="146">
        <v>17000</v>
      </c>
      <c r="E1965" s="146" t="s">
        <v>2386</v>
      </c>
      <c r="F1965" s="146" t="s">
        <v>475</v>
      </c>
    </row>
    <row r="1966" spans="1:6" x14ac:dyDescent="0.2">
      <c r="A1966" s="146">
        <v>2015</v>
      </c>
      <c r="B1966" s="146" t="s">
        <v>1981</v>
      </c>
      <c r="C1966" s="146" t="s">
        <v>1984</v>
      </c>
      <c r="D1966" s="146">
        <v>452843.16</v>
      </c>
      <c r="E1966" s="146" t="s">
        <v>2069</v>
      </c>
      <c r="F1966" s="146" t="s">
        <v>475</v>
      </c>
    </row>
    <row r="1967" spans="1:6" x14ac:dyDescent="0.2">
      <c r="A1967" s="146">
        <v>2015</v>
      </c>
      <c r="B1967" s="146" t="s">
        <v>1981</v>
      </c>
      <c r="C1967" s="146" t="s">
        <v>1984</v>
      </c>
      <c r="D1967" s="146">
        <v>800</v>
      </c>
      <c r="E1967" s="146" t="s">
        <v>3174</v>
      </c>
      <c r="F1967" s="146" t="s">
        <v>475</v>
      </c>
    </row>
    <row r="1968" spans="1:6" x14ac:dyDescent="0.2">
      <c r="A1968" s="146">
        <v>2015</v>
      </c>
      <c r="B1968" s="146" t="s">
        <v>1981</v>
      </c>
      <c r="C1968" s="146" t="s">
        <v>1984</v>
      </c>
      <c r="D1968" s="146">
        <v>0</v>
      </c>
      <c r="E1968" s="146" t="s">
        <v>4987</v>
      </c>
      <c r="F1968" s="146" t="s">
        <v>4937</v>
      </c>
    </row>
    <row r="1969" spans="1:6" x14ac:dyDescent="0.2">
      <c r="A1969" s="146">
        <v>2015</v>
      </c>
      <c r="B1969" s="146" t="s">
        <v>1981</v>
      </c>
      <c r="C1969" s="146" t="s">
        <v>1984</v>
      </c>
      <c r="D1969" s="146">
        <v>9000</v>
      </c>
      <c r="E1969" s="146" t="s">
        <v>2846</v>
      </c>
      <c r="F1969" s="146" t="s">
        <v>475</v>
      </c>
    </row>
    <row r="1970" spans="1:6" x14ac:dyDescent="0.2">
      <c r="A1970" s="146">
        <v>2015</v>
      </c>
      <c r="B1970" s="146" t="s">
        <v>1981</v>
      </c>
      <c r="C1970" s="146" t="s">
        <v>1984</v>
      </c>
      <c r="D1970" s="146">
        <v>10000</v>
      </c>
      <c r="E1970" s="146" t="s">
        <v>4988</v>
      </c>
      <c r="F1970" s="146" t="s">
        <v>475</v>
      </c>
    </row>
    <row r="1971" spans="1:6" x14ac:dyDescent="0.2">
      <c r="A1971" s="146">
        <v>2015</v>
      </c>
      <c r="B1971" s="146" t="s">
        <v>1981</v>
      </c>
      <c r="C1971" s="146" t="s">
        <v>1984</v>
      </c>
      <c r="D1971" s="146">
        <v>235000</v>
      </c>
      <c r="E1971" s="146" t="s">
        <v>2067</v>
      </c>
      <c r="F1971" s="146" t="s">
        <v>475</v>
      </c>
    </row>
    <row r="1972" spans="1:6" x14ac:dyDescent="0.2">
      <c r="A1972" s="146">
        <v>2015</v>
      </c>
      <c r="B1972" s="146" t="s">
        <v>1981</v>
      </c>
      <c r="C1972" s="146" t="s">
        <v>1984</v>
      </c>
      <c r="D1972" s="146">
        <v>0</v>
      </c>
      <c r="E1972" s="146" t="s">
        <v>3259</v>
      </c>
      <c r="F1972" s="146" t="s">
        <v>4989</v>
      </c>
    </row>
    <row r="1973" spans="1:6" x14ac:dyDescent="0.2">
      <c r="A1973" s="146">
        <v>2015</v>
      </c>
      <c r="B1973" s="146" t="s">
        <v>1981</v>
      </c>
      <c r="C1973" s="146" t="s">
        <v>1984</v>
      </c>
      <c r="D1973" s="146">
        <v>3000</v>
      </c>
      <c r="E1973" s="146" t="s">
        <v>2802</v>
      </c>
      <c r="F1973" s="146" t="s">
        <v>475</v>
      </c>
    </row>
    <row r="1974" spans="1:6" x14ac:dyDescent="0.2">
      <c r="A1974" s="146">
        <v>2015</v>
      </c>
      <c r="B1974" s="146" t="s">
        <v>1981</v>
      </c>
      <c r="C1974" s="146" t="s">
        <v>1984</v>
      </c>
      <c r="D1974" s="146">
        <v>687</v>
      </c>
      <c r="E1974" s="146" t="s">
        <v>4990</v>
      </c>
      <c r="F1974" s="146" t="s">
        <v>475</v>
      </c>
    </row>
    <row r="1975" spans="1:6" x14ac:dyDescent="0.2">
      <c r="A1975" s="146">
        <v>2015</v>
      </c>
      <c r="B1975" s="146" t="s">
        <v>1981</v>
      </c>
      <c r="C1975" s="146" t="s">
        <v>1984</v>
      </c>
      <c r="D1975" s="146">
        <v>0</v>
      </c>
      <c r="E1975" s="146" t="s">
        <v>2474</v>
      </c>
      <c r="F1975" s="146" t="s">
        <v>4937</v>
      </c>
    </row>
    <row r="1976" spans="1:6" x14ac:dyDescent="0.2">
      <c r="A1976" s="146">
        <v>2015</v>
      </c>
      <c r="B1976" s="146" t="s">
        <v>1981</v>
      </c>
      <c r="C1976" s="146" t="s">
        <v>1984</v>
      </c>
      <c r="D1976" s="146">
        <v>2500</v>
      </c>
      <c r="E1976" s="146" t="s">
        <v>2716</v>
      </c>
      <c r="F1976" s="146" t="s">
        <v>475</v>
      </c>
    </row>
    <row r="1977" spans="1:6" x14ac:dyDescent="0.2">
      <c r="A1977" s="146">
        <v>2015</v>
      </c>
      <c r="B1977" s="146" t="s">
        <v>1981</v>
      </c>
      <c r="C1977" s="146" t="s">
        <v>1984</v>
      </c>
      <c r="D1977" s="146">
        <v>84000</v>
      </c>
      <c r="E1977" s="146" t="s">
        <v>2081</v>
      </c>
      <c r="F1977" s="146" t="s">
        <v>475</v>
      </c>
    </row>
    <row r="1978" spans="1:6" x14ac:dyDescent="0.2">
      <c r="A1978" s="146">
        <v>2015</v>
      </c>
      <c r="B1978" s="146" t="s">
        <v>1981</v>
      </c>
      <c r="C1978" s="146" t="s">
        <v>1984</v>
      </c>
      <c r="D1978" s="146">
        <v>3000</v>
      </c>
      <c r="E1978" s="146" t="s">
        <v>2885</v>
      </c>
      <c r="F1978" s="146" t="s">
        <v>475</v>
      </c>
    </row>
    <row r="1979" spans="1:6" x14ac:dyDescent="0.2">
      <c r="A1979" s="146">
        <v>2015</v>
      </c>
      <c r="B1979" s="146" t="s">
        <v>1981</v>
      </c>
      <c r="C1979" s="146" t="s">
        <v>1984</v>
      </c>
      <c r="D1979" s="146">
        <v>13000</v>
      </c>
      <c r="E1979" s="146" t="s">
        <v>2624</v>
      </c>
      <c r="F1979" s="146" t="s">
        <v>475</v>
      </c>
    </row>
    <row r="1980" spans="1:6" x14ac:dyDescent="0.2">
      <c r="A1980" s="146">
        <v>2015</v>
      </c>
      <c r="B1980" s="146" t="s">
        <v>1981</v>
      </c>
      <c r="C1980" s="146" t="s">
        <v>1984</v>
      </c>
      <c r="D1980" s="146">
        <v>16000</v>
      </c>
      <c r="E1980" s="146" t="s">
        <v>2519</v>
      </c>
      <c r="F1980" s="146" t="s">
        <v>475</v>
      </c>
    </row>
    <row r="1981" spans="1:6" x14ac:dyDescent="0.2">
      <c r="A1981" s="146">
        <v>2015</v>
      </c>
      <c r="B1981" s="146" t="s">
        <v>1981</v>
      </c>
      <c r="C1981" s="146" t="s">
        <v>1984</v>
      </c>
      <c r="D1981" s="146">
        <v>10000</v>
      </c>
      <c r="E1981" s="146" t="s">
        <v>2577</v>
      </c>
      <c r="F1981" s="146" t="s">
        <v>475</v>
      </c>
    </row>
    <row r="1982" spans="1:6" x14ac:dyDescent="0.2">
      <c r="A1982" s="146">
        <v>2015</v>
      </c>
      <c r="B1982" s="146" t="s">
        <v>1981</v>
      </c>
      <c r="C1982" s="146" t="s">
        <v>1984</v>
      </c>
      <c r="D1982" s="146">
        <v>100000</v>
      </c>
      <c r="E1982" s="146" t="s">
        <v>2138</v>
      </c>
      <c r="F1982" s="146" t="s">
        <v>475</v>
      </c>
    </row>
    <row r="1983" spans="1:6" x14ac:dyDescent="0.2">
      <c r="A1983" s="146">
        <v>2015</v>
      </c>
      <c r="B1983" s="146" t="s">
        <v>1981</v>
      </c>
      <c r="C1983" s="146" t="s">
        <v>1984</v>
      </c>
      <c r="D1983" s="146">
        <v>0</v>
      </c>
      <c r="E1983" s="146" t="s">
        <v>4991</v>
      </c>
      <c r="F1983" s="146" t="s">
        <v>4992</v>
      </c>
    </row>
    <row r="1984" spans="1:6" x14ac:dyDescent="0.2">
      <c r="A1984" s="146">
        <v>2015</v>
      </c>
      <c r="B1984" s="146" t="s">
        <v>1981</v>
      </c>
      <c r="C1984" s="146" t="s">
        <v>1984</v>
      </c>
      <c r="D1984" s="146">
        <v>4000</v>
      </c>
      <c r="E1984" s="146" t="s">
        <v>2803</v>
      </c>
      <c r="F1984" s="146" t="s">
        <v>475</v>
      </c>
    </row>
    <row r="1985" spans="1:6" x14ac:dyDescent="0.2">
      <c r="A1985" s="146">
        <v>2015</v>
      </c>
      <c r="B1985" s="146" t="s">
        <v>1981</v>
      </c>
      <c r="C1985" s="146" t="s">
        <v>1984</v>
      </c>
      <c r="D1985" s="146">
        <v>13500</v>
      </c>
      <c r="E1985" s="146" t="s">
        <v>2520</v>
      </c>
      <c r="F1985" s="146" t="s">
        <v>475</v>
      </c>
    </row>
    <row r="1986" spans="1:6" x14ac:dyDescent="0.2">
      <c r="A1986" s="146">
        <v>2015</v>
      </c>
      <c r="B1986" s="146" t="s">
        <v>1981</v>
      </c>
      <c r="C1986" s="146" t="s">
        <v>1984</v>
      </c>
      <c r="D1986" s="146">
        <v>2000</v>
      </c>
      <c r="E1986" s="146" t="s">
        <v>2804</v>
      </c>
      <c r="F1986" s="146" t="s">
        <v>475</v>
      </c>
    </row>
    <row r="1987" spans="1:6" x14ac:dyDescent="0.2">
      <c r="A1987" s="146">
        <v>2015</v>
      </c>
      <c r="B1987" s="146" t="s">
        <v>1981</v>
      </c>
      <c r="C1987" s="146" t="s">
        <v>1984</v>
      </c>
      <c r="D1987" s="146">
        <v>0</v>
      </c>
      <c r="E1987" s="146" t="s">
        <v>4993</v>
      </c>
      <c r="F1987" s="146" t="s">
        <v>4992</v>
      </c>
    </row>
    <row r="1988" spans="1:6" x14ac:dyDescent="0.2">
      <c r="A1988" s="146">
        <v>2015</v>
      </c>
      <c r="B1988" s="146" t="s">
        <v>1981</v>
      </c>
      <c r="C1988" s="146" t="s">
        <v>1984</v>
      </c>
      <c r="D1988" s="146">
        <v>1000</v>
      </c>
      <c r="E1988" s="146" t="s">
        <v>3175</v>
      </c>
      <c r="F1988" s="146" t="s">
        <v>475</v>
      </c>
    </row>
    <row r="1989" spans="1:6" x14ac:dyDescent="0.2">
      <c r="A1989" s="146">
        <v>2015</v>
      </c>
      <c r="B1989" s="146" t="s">
        <v>1981</v>
      </c>
      <c r="C1989" s="146" t="s">
        <v>1984</v>
      </c>
      <c r="D1989" s="146">
        <v>1500</v>
      </c>
      <c r="E1989" s="146" t="s">
        <v>3016</v>
      </c>
      <c r="F1989" s="146" t="s">
        <v>475</v>
      </c>
    </row>
    <row r="1990" spans="1:6" x14ac:dyDescent="0.2">
      <c r="A1990" s="146">
        <v>2015</v>
      </c>
      <c r="B1990" s="146" t="s">
        <v>1981</v>
      </c>
      <c r="C1990" s="146" t="s">
        <v>1984</v>
      </c>
      <c r="D1990" s="146">
        <v>1200</v>
      </c>
      <c r="E1990" s="146" t="s">
        <v>2978</v>
      </c>
      <c r="F1990" s="146" t="s">
        <v>475</v>
      </c>
    </row>
    <row r="1991" spans="1:6" x14ac:dyDescent="0.2">
      <c r="A1991" s="146">
        <v>2015</v>
      </c>
      <c r="B1991" s="146" t="s">
        <v>1981</v>
      </c>
      <c r="C1991" s="146" t="s">
        <v>1984</v>
      </c>
      <c r="D1991" s="146">
        <v>0</v>
      </c>
      <c r="E1991" s="146" t="s">
        <v>4994</v>
      </c>
      <c r="F1991" s="146" t="s">
        <v>4981</v>
      </c>
    </row>
    <row r="1992" spans="1:6" x14ac:dyDescent="0.2">
      <c r="A1992" s="146">
        <v>2015</v>
      </c>
      <c r="B1992" s="146" t="s">
        <v>1981</v>
      </c>
      <c r="C1992" s="146" t="s">
        <v>1984</v>
      </c>
      <c r="D1992" s="146">
        <v>0</v>
      </c>
      <c r="E1992" s="146" t="s">
        <v>4994</v>
      </c>
      <c r="F1992" s="146" t="s">
        <v>4995</v>
      </c>
    </row>
    <row r="1993" spans="1:6" x14ac:dyDescent="0.2">
      <c r="A1993" s="146">
        <v>2015</v>
      </c>
      <c r="B1993" s="146" t="s">
        <v>1981</v>
      </c>
      <c r="C1993" s="146" t="s">
        <v>1984</v>
      </c>
      <c r="D1993" s="146">
        <v>40000</v>
      </c>
      <c r="E1993" s="146" t="s">
        <v>4229</v>
      </c>
      <c r="F1993" s="146" t="s">
        <v>475</v>
      </c>
    </row>
    <row r="1994" spans="1:6" x14ac:dyDescent="0.2">
      <c r="A1994" s="146">
        <v>2015</v>
      </c>
      <c r="B1994" s="146" t="s">
        <v>1981</v>
      </c>
      <c r="C1994" s="146" t="s">
        <v>1984</v>
      </c>
      <c r="D1994" s="146">
        <v>6700</v>
      </c>
      <c r="E1994" s="146" t="s">
        <v>3017</v>
      </c>
      <c r="F1994" s="146" t="s">
        <v>475</v>
      </c>
    </row>
    <row r="1995" spans="1:6" x14ac:dyDescent="0.2">
      <c r="A1995" s="146">
        <v>2015</v>
      </c>
      <c r="B1995" s="146" t="s">
        <v>1981</v>
      </c>
      <c r="C1995" s="146" t="s">
        <v>1984</v>
      </c>
      <c r="D1995" s="146">
        <v>5000</v>
      </c>
      <c r="E1995" s="146" t="s">
        <v>2719</v>
      </c>
      <c r="F1995" s="146" t="s">
        <v>475</v>
      </c>
    </row>
    <row r="1996" spans="1:6" x14ac:dyDescent="0.2">
      <c r="A1996" s="146">
        <v>2015</v>
      </c>
      <c r="B1996" s="146" t="s">
        <v>1981</v>
      </c>
      <c r="C1996" s="146" t="s">
        <v>1984</v>
      </c>
      <c r="D1996" s="146">
        <v>0</v>
      </c>
      <c r="E1996" s="146" t="s">
        <v>4996</v>
      </c>
      <c r="F1996" s="146" t="s">
        <v>4937</v>
      </c>
    </row>
    <row r="1997" spans="1:6" x14ac:dyDescent="0.2">
      <c r="A1997" s="146">
        <v>2015</v>
      </c>
      <c r="B1997" s="146" t="s">
        <v>1981</v>
      </c>
      <c r="C1997" s="146" t="s">
        <v>1984</v>
      </c>
      <c r="D1997" s="146">
        <v>900000</v>
      </c>
      <c r="E1997" s="146" t="s">
        <v>4230</v>
      </c>
      <c r="F1997" s="146" t="s">
        <v>475</v>
      </c>
    </row>
    <row r="1998" spans="1:6" x14ac:dyDescent="0.2">
      <c r="A1998" s="146">
        <v>2015</v>
      </c>
      <c r="B1998" s="146" t="s">
        <v>1981</v>
      </c>
      <c r="C1998" s="146" t="s">
        <v>1984</v>
      </c>
      <c r="D1998" s="146">
        <v>95000</v>
      </c>
      <c r="E1998" s="146" t="s">
        <v>4232</v>
      </c>
      <c r="F1998" s="146" t="s">
        <v>475</v>
      </c>
    </row>
    <row r="1999" spans="1:6" x14ac:dyDescent="0.2">
      <c r="A1999" s="146">
        <v>2015</v>
      </c>
      <c r="B1999" s="146" t="s">
        <v>1981</v>
      </c>
      <c r="C1999" s="146" t="s">
        <v>1984</v>
      </c>
      <c r="D1999" s="146">
        <v>2000</v>
      </c>
      <c r="E1999" s="146" t="s">
        <v>4233</v>
      </c>
      <c r="F1999" s="146" t="s">
        <v>475</v>
      </c>
    </row>
    <row r="2000" spans="1:6" x14ac:dyDescent="0.2">
      <c r="A2000" s="146">
        <v>2015</v>
      </c>
      <c r="B2000" s="146" t="s">
        <v>1981</v>
      </c>
      <c r="C2000" s="146" t="s">
        <v>1984</v>
      </c>
      <c r="D2000" s="146">
        <v>5000</v>
      </c>
      <c r="E2000" s="146" t="s">
        <v>4234</v>
      </c>
      <c r="F2000" s="146" t="s">
        <v>475</v>
      </c>
    </row>
    <row r="2001" spans="1:6" x14ac:dyDescent="0.2">
      <c r="A2001" s="146">
        <v>2015</v>
      </c>
      <c r="B2001" s="146" t="s">
        <v>1981</v>
      </c>
      <c r="C2001" s="146" t="s">
        <v>1984</v>
      </c>
      <c r="D2001" s="146">
        <v>33000</v>
      </c>
      <c r="E2001" s="146" t="s">
        <v>2349</v>
      </c>
      <c r="F2001" s="146" t="s">
        <v>475</v>
      </c>
    </row>
    <row r="2002" spans="1:6" x14ac:dyDescent="0.2">
      <c r="A2002" s="146">
        <v>2015</v>
      </c>
      <c r="B2002" s="146" t="s">
        <v>1981</v>
      </c>
      <c r="C2002" s="146" t="s">
        <v>1984</v>
      </c>
      <c r="D2002" s="146">
        <v>0</v>
      </c>
      <c r="E2002" s="146" t="s">
        <v>4997</v>
      </c>
      <c r="F2002" s="146" t="s">
        <v>4998</v>
      </c>
    </row>
    <row r="2003" spans="1:6" x14ac:dyDescent="0.2">
      <c r="A2003" s="146">
        <v>2015</v>
      </c>
      <c r="B2003" s="146" t="s">
        <v>1981</v>
      </c>
      <c r="C2003" s="146" t="s">
        <v>1984</v>
      </c>
      <c r="D2003" s="146">
        <v>0</v>
      </c>
      <c r="E2003" s="146" t="s">
        <v>4999</v>
      </c>
      <c r="F2003" s="146" t="s">
        <v>4998</v>
      </c>
    </row>
    <row r="2004" spans="1:6" x14ac:dyDescent="0.2">
      <c r="A2004" s="146">
        <v>2015</v>
      </c>
      <c r="B2004" s="146" t="s">
        <v>1981</v>
      </c>
      <c r="C2004" s="146" t="s">
        <v>1984</v>
      </c>
      <c r="D2004" s="146">
        <v>0</v>
      </c>
      <c r="E2004" s="146" t="s">
        <v>5000</v>
      </c>
      <c r="F2004" s="146" t="s">
        <v>5001</v>
      </c>
    </row>
    <row r="2005" spans="1:6" x14ac:dyDescent="0.2">
      <c r="A2005" s="146">
        <v>2015</v>
      </c>
      <c r="B2005" s="146" t="s">
        <v>1981</v>
      </c>
      <c r="C2005" s="146" t="s">
        <v>1984</v>
      </c>
      <c r="D2005" s="146">
        <v>0</v>
      </c>
      <c r="E2005" s="146" t="s">
        <v>5002</v>
      </c>
      <c r="F2005" s="146" t="s">
        <v>4998</v>
      </c>
    </row>
    <row r="2006" spans="1:6" x14ac:dyDescent="0.2">
      <c r="A2006" s="146">
        <v>2015</v>
      </c>
      <c r="B2006" s="146" t="s">
        <v>1981</v>
      </c>
      <c r="C2006" s="146" t="s">
        <v>1984</v>
      </c>
      <c r="D2006" s="146">
        <v>0</v>
      </c>
      <c r="E2006" s="146" t="s">
        <v>5003</v>
      </c>
      <c r="F2006" s="146" t="s">
        <v>4998</v>
      </c>
    </row>
    <row r="2007" spans="1:6" x14ac:dyDescent="0.2">
      <c r="A2007" s="146">
        <v>2015</v>
      </c>
      <c r="B2007" s="146" t="s">
        <v>1981</v>
      </c>
      <c r="C2007" s="146" t="s">
        <v>1984</v>
      </c>
      <c r="D2007" s="146">
        <v>0</v>
      </c>
      <c r="E2007" s="146" t="s">
        <v>5004</v>
      </c>
      <c r="F2007" s="146" t="s">
        <v>4998</v>
      </c>
    </row>
    <row r="2008" spans="1:6" x14ac:dyDescent="0.2">
      <c r="A2008" s="146">
        <v>2015</v>
      </c>
      <c r="B2008" s="146" t="s">
        <v>1981</v>
      </c>
      <c r="C2008" s="146" t="s">
        <v>1984</v>
      </c>
      <c r="D2008" s="146">
        <v>35000</v>
      </c>
      <c r="E2008" s="146" t="s">
        <v>2276</v>
      </c>
      <c r="F2008" s="146" t="s">
        <v>475</v>
      </c>
    </row>
    <row r="2009" spans="1:6" x14ac:dyDescent="0.2">
      <c r="A2009" s="146">
        <v>2015</v>
      </c>
      <c r="B2009" s="146" t="s">
        <v>1981</v>
      </c>
      <c r="C2009" s="146" t="s">
        <v>1984</v>
      </c>
      <c r="D2009" s="146">
        <v>17000</v>
      </c>
      <c r="E2009" s="146" t="s">
        <v>2441</v>
      </c>
      <c r="F2009" s="146" t="s">
        <v>475</v>
      </c>
    </row>
    <row r="2010" spans="1:6" x14ac:dyDescent="0.2">
      <c r="A2010" s="146">
        <v>2015</v>
      </c>
      <c r="B2010" s="146" t="s">
        <v>1981</v>
      </c>
      <c r="C2010" s="146" t="s">
        <v>1984</v>
      </c>
      <c r="D2010" s="146">
        <v>2000</v>
      </c>
      <c r="E2010" s="146" t="s">
        <v>5005</v>
      </c>
      <c r="F2010" s="146" t="s">
        <v>475</v>
      </c>
    </row>
    <row r="2011" spans="1:6" x14ac:dyDescent="0.2">
      <c r="A2011" s="146">
        <v>2015</v>
      </c>
      <c r="B2011" s="146" t="s">
        <v>1981</v>
      </c>
      <c r="C2011" s="146" t="s">
        <v>1984</v>
      </c>
      <c r="D2011" s="146">
        <v>6000</v>
      </c>
      <c r="E2011" s="146" t="s">
        <v>2720</v>
      </c>
      <c r="F2011" s="146" t="s">
        <v>475</v>
      </c>
    </row>
    <row r="2012" spans="1:6" x14ac:dyDescent="0.2">
      <c r="A2012" s="146">
        <v>2015</v>
      </c>
      <c r="B2012" s="146" t="s">
        <v>1981</v>
      </c>
      <c r="C2012" s="146" t="s">
        <v>1984</v>
      </c>
      <c r="D2012" s="146">
        <v>7000</v>
      </c>
      <c r="E2012" s="146" t="s">
        <v>4236</v>
      </c>
      <c r="F2012" s="146" t="s">
        <v>475</v>
      </c>
    </row>
    <row r="2013" spans="1:6" x14ac:dyDescent="0.2">
      <c r="A2013" s="146">
        <v>2015</v>
      </c>
      <c r="B2013" s="146" t="s">
        <v>1981</v>
      </c>
      <c r="C2013" s="146" t="s">
        <v>1984</v>
      </c>
      <c r="D2013" s="146">
        <v>1500</v>
      </c>
      <c r="E2013" s="146" t="s">
        <v>5006</v>
      </c>
      <c r="F2013" s="146" t="s">
        <v>475</v>
      </c>
    </row>
    <row r="2014" spans="1:6" x14ac:dyDescent="0.2">
      <c r="A2014" s="146">
        <v>2015</v>
      </c>
      <c r="B2014" s="146" t="s">
        <v>1981</v>
      </c>
      <c r="C2014" s="146" t="s">
        <v>1984</v>
      </c>
      <c r="D2014" s="146">
        <v>3400</v>
      </c>
      <c r="E2014" s="146" t="s">
        <v>2721</v>
      </c>
      <c r="F2014" s="146" t="s">
        <v>475</v>
      </c>
    </row>
    <row r="2015" spans="1:6" x14ac:dyDescent="0.2">
      <c r="A2015" s="146">
        <v>2015</v>
      </c>
      <c r="B2015" s="146" t="s">
        <v>1981</v>
      </c>
      <c r="C2015" s="146" t="s">
        <v>1984</v>
      </c>
      <c r="D2015" s="146">
        <v>42696</v>
      </c>
      <c r="E2015" s="146" t="s">
        <v>4237</v>
      </c>
      <c r="F2015" s="146" t="s">
        <v>475</v>
      </c>
    </row>
    <row r="2016" spans="1:6" x14ac:dyDescent="0.2">
      <c r="A2016" s="146">
        <v>2015</v>
      </c>
      <c r="B2016" s="146" t="s">
        <v>1981</v>
      </c>
      <c r="C2016" s="146" t="s">
        <v>1984</v>
      </c>
      <c r="D2016" s="146">
        <v>10000</v>
      </c>
      <c r="E2016" s="146" t="s">
        <v>2442</v>
      </c>
      <c r="F2016" s="146" t="s">
        <v>475</v>
      </c>
    </row>
    <row r="2017" spans="1:6" x14ac:dyDescent="0.2">
      <c r="A2017" s="146">
        <v>2015</v>
      </c>
      <c r="B2017" s="146" t="s">
        <v>1981</v>
      </c>
      <c r="C2017" s="146" t="s">
        <v>1984</v>
      </c>
      <c r="D2017" s="146">
        <v>0</v>
      </c>
      <c r="E2017" s="146" t="s">
        <v>5007</v>
      </c>
      <c r="F2017" s="146" t="s">
        <v>4937</v>
      </c>
    </row>
    <row r="2018" spans="1:6" x14ac:dyDescent="0.2">
      <c r="A2018" s="146">
        <v>2015</v>
      </c>
      <c r="B2018" s="146" t="s">
        <v>1981</v>
      </c>
      <c r="C2018" s="146" t="s">
        <v>1984</v>
      </c>
      <c r="D2018" s="146">
        <v>290628</v>
      </c>
      <c r="E2018" s="146" t="s">
        <v>2015</v>
      </c>
      <c r="F2018" s="146" t="s">
        <v>475</v>
      </c>
    </row>
    <row r="2019" spans="1:6" x14ac:dyDescent="0.2">
      <c r="A2019" s="146">
        <v>2015</v>
      </c>
      <c r="B2019" s="146" t="s">
        <v>1981</v>
      </c>
      <c r="C2019" s="146" t="s">
        <v>1984</v>
      </c>
      <c r="D2019" s="146">
        <v>100000</v>
      </c>
      <c r="E2019" s="146" t="s">
        <v>2108</v>
      </c>
      <c r="F2019" s="146" t="s">
        <v>475</v>
      </c>
    </row>
    <row r="2020" spans="1:6" x14ac:dyDescent="0.2">
      <c r="A2020" s="146">
        <v>2015</v>
      </c>
      <c r="B2020" s="146" t="s">
        <v>1981</v>
      </c>
      <c r="C2020" s="146" t="s">
        <v>1984</v>
      </c>
      <c r="D2020" s="146">
        <v>9000</v>
      </c>
      <c r="E2020" s="146" t="s">
        <v>4239</v>
      </c>
      <c r="F2020" s="146" t="s">
        <v>475</v>
      </c>
    </row>
    <row r="2021" spans="1:6" x14ac:dyDescent="0.2">
      <c r="A2021" s="146">
        <v>2015</v>
      </c>
      <c r="B2021" s="146" t="s">
        <v>1981</v>
      </c>
      <c r="C2021" s="146" t="s">
        <v>1984</v>
      </c>
      <c r="D2021" s="146">
        <v>900</v>
      </c>
      <c r="E2021" s="146" t="s">
        <v>3236</v>
      </c>
      <c r="F2021" s="146" t="s">
        <v>475</v>
      </c>
    </row>
    <row r="2022" spans="1:6" x14ac:dyDescent="0.2">
      <c r="A2022" s="146">
        <v>2015</v>
      </c>
      <c r="B2022" s="146" t="s">
        <v>1981</v>
      </c>
      <c r="C2022" s="146" t="s">
        <v>1984</v>
      </c>
      <c r="D2022" s="146">
        <v>0</v>
      </c>
      <c r="E2022" s="146" t="s">
        <v>5008</v>
      </c>
      <c r="F2022" s="146" t="s">
        <v>3880</v>
      </c>
    </row>
    <row r="2023" spans="1:6" x14ac:dyDescent="0.2">
      <c r="A2023" s="146">
        <v>2015</v>
      </c>
      <c r="B2023" s="146" t="s">
        <v>1981</v>
      </c>
      <c r="C2023" s="146" t="s">
        <v>1984</v>
      </c>
      <c r="D2023" s="146">
        <v>14500</v>
      </c>
      <c r="E2023" s="146" t="s">
        <v>2429</v>
      </c>
      <c r="F2023" s="146" t="s">
        <v>475</v>
      </c>
    </row>
    <row r="2024" spans="1:6" x14ac:dyDescent="0.2">
      <c r="A2024" s="146">
        <v>2015</v>
      </c>
      <c r="B2024" s="146" t="s">
        <v>1981</v>
      </c>
      <c r="C2024" s="146" t="s">
        <v>1984</v>
      </c>
      <c r="D2024" s="146">
        <v>2500</v>
      </c>
      <c r="E2024" s="146" t="s">
        <v>2943</v>
      </c>
      <c r="F2024" s="146" t="s">
        <v>475</v>
      </c>
    </row>
    <row r="2025" spans="1:6" x14ac:dyDescent="0.2">
      <c r="A2025" s="146">
        <v>2015</v>
      </c>
      <c r="B2025" s="146" t="s">
        <v>1981</v>
      </c>
      <c r="C2025" s="146" t="s">
        <v>1984</v>
      </c>
      <c r="D2025" s="146">
        <v>0</v>
      </c>
      <c r="E2025" s="146" t="s">
        <v>5009</v>
      </c>
      <c r="F2025" s="146" t="s">
        <v>4937</v>
      </c>
    </row>
    <row r="2026" spans="1:6" x14ac:dyDescent="0.2">
      <c r="A2026" s="146">
        <v>2015</v>
      </c>
      <c r="B2026" s="146" t="s">
        <v>1981</v>
      </c>
      <c r="C2026" s="146" t="s">
        <v>1984</v>
      </c>
      <c r="D2026" s="146">
        <v>0</v>
      </c>
      <c r="E2026" s="146" t="s">
        <v>5009</v>
      </c>
      <c r="F2026" s="146" t="s">
        <v>4937</v>
      </c>
    </row>
    <row r="2027" spans="1:6" x14ac:dyDescent="0.2">
      <c r="A2027" s="146">
        <v>2015</v>
      </c>
      <c r="B2027" s="146" t="s">
        <v>1981</v>
      </c>
      <c r="C2027" s="146" t="s">
        <v>1984</v>
      </c>
      <c r="D2027" s="146">
        <v>0</v>
      </c>
      <c r="E2027" s="146" t="s">
        <v>5009</v>
      </c>
      <c r="F2027" s="146" t="s">
        <v>4937</v>
      </c>
    </row>
    <row r="2028" spans="1:6" x14ac:dyDescent="0.2">
      <c r="A2028" s="146">
        <v>2015</v>
      </c>
      <c r="B2028" s="146" t="s">
        <v>1981</v>
      </c>
      <c r="C2028" s="146" t="s">
        <v>1984</v>
      </c>
      <c r="D2028" s="146">
        <v>0</v>
      </c>
      <c r="E2028" s="146" t="s">
        <v>5009</v>
      </c>
      <c r="F2028" s="146" t="s">
        <v>4937</v>
      </c>
    </row>
    <row r="2029" spans="1:6" x14ac:dyDescent="0.2">
      <c r="A2029" s="146">
        <v>2015</v>
      </c>
      <c r="B2029" s="146" t="s">
        <v>1981</v>
      </c>
      <c r="C2029" s="146" t="s">
        <v>1984</v>
      </c>
      <c r="D2029" s="146">
        <v>0</v>
      </c>
      <c r="E2029" s="146" t="s">
        <v>5009</v>
      </c>
      <c r="F2029" s="146" t="s">
        <v>4937</v>
      </c>
    </row>
    <row r="2030" spans="1:6" x14ac:dyDescent="0.2">
      <c r="A2030" s="146">
        <v>2015</v>
      </c>
      <c r="B2030" s="146" t="s">
        <v>1981</v>
      </c>
      <c r="C2030" s="146" t="s">
        <v>1984</v>
      </c>
      <c r="D2030" s="146">
        <v>0</v>
      </c>
      <c r="E2030" s="146" t="s">
        <v>5009</v>
      </c>
      <c r="F2030" s="146" t="s">
        <v>4937</v>
      </c>
    </row>
    <row r="2031" spans="1:6" x14ac:dyDescent="0.2">
      <c r="A2031" s="146">
        <v>2015</v>
      </c>
      <c r="B2031" s="146" t="s">
        <v>1981</v>
      </c>
      <c r="C2031" s="146" t="s">
        <v>1984</v>
      </c>
      <c r="D2031" s="146">
        <v>11000</v>
      </c>
      <c r="E2031" s="146" t="s">
        <v>2393</v>
      </c>
      <c r="F2031" s="146" t="s">
        <v>475</v>
      </c>
    </row>
    <row r="2032" spans="1:6" x14ac:dyDescent="0.2">
      <c r="A2032" s="146">
        <v>2015</v>
      </c>
      <c r="B2032" s="146" t="s">
        <v>1981</v>
      </c>
      <c r="C2032" s="146" t="s">
        <v>1984</v>
      </c>
      <c r="D2032" s="146">
        <v>0</v>
      </c>
      <c r="E2032" s="146" t="s">
        <v>5010</v>
      </c>
      <c r="F2032" s="146" t="s">
        <v>3880</v>
      </c>
    </row>
    <row r="2033" spans="1:6" x14ac:dyDescent="0.2">
      <c r="A2033" s="146">
        <v>2015</v>
      </c>
      <c r="B2033" s="146" t="s">
        <v>1981</v>
      </c>
      <c r="C2033" s="146" t="s">
        <v>1984</v>
      </c>
      <c r="D2033" s="146">
        <v>3000</v>
      </c>
      <c r="E2033" s="146" t="s">
        <v>2886</v>
      </c>
      <c r="F2033" s="146" t="s">
        <v>475</v>
      </c>
    </row>
    <row r="2034" spans="1:6" x14ac:dyDescent="0.2">
      <c r="A2034" s="146">
        <v>2015</v>
      </c>
      <c r="B2034" s="146" t="s">
        <v>1981</v>
      </c>
      <c r="C2034" s="146" t="s">
        <v>1984</v>
      </c>
      <c r="D2034" s="146">
        <v>1500</v>
      </c>
      <c r="E2034" s="146" t="s">
        <v>3085</v>
      </c>
      <c r="F2034" s="146" t="s">
        <v>475</v>
      </c>
    </row>
    <row r="2035" spans="1:6" x14ac:dyDescent="0.2">
      <c r="A2035" s="146">
        <v>2015</v>
      </c>
      <c r="B2035" s="146" t="s">
        <v>1981</v>
      </c>
      <c r="C2035" s="146" t="s">
        <v>1984</v>
      </c>
      <c r="D2035" s="146">
        <v>5000</v>
      </c>
      <c r="E2035" s="146" t="s">
        <v>2722</v>
      </c>
      <c r="F2035" s="146" t="s">
        <v>475</v>
      </c>
    </row>
    <row r="2036" spans="1:6" x14ac:dyDescent="0.2">
      <c r="A2036" s="146">
        <v>2015</v>
      </c>
      <c r="B2036" s="146" t="s">
        <v>1981</v>
      </c>
      <c r="C2036" s="146" t="s">
        <v>1984</v>
      </c>
      <c r="D2036" s="146">
        <v>2000</v>
      </c>
      <c r="E2036" s="146" t="s">
        <v>3087</v>
      </c>
      <c r="F2036" s="146" t="s">
        <v>475</v>
      </c>
    </row>
    <row r="2037" spans="1:6" x14ac:dyDescent="0.2">
      <c r="A2037" s="146">
        <v>2015</v>
      </c>
      <c r="B2037" s="146" t="s">
        <v>1981</v>
      </c>
      <c r="C2037" s="146" t="s">
        <v>1984</v>
      </c>
      <c r="D2037" s="146">
        <v>0</v>
      </c>
      <c r="E2037" s="146" t="s">
        <v>5011</v>
      </c>
      <c r="F2037" s="146" t="s">
        <v>4937</v>
      </c>
    </row>
    <row r="2038" spans="1:6" x14ac:dyDescent="0.2">
      <c r="A2038" s="146">
        <v>2015</v>
      </c>
      <c r="B2038" s="146" t="s">
        <v>1981</v>
      </c>
      <c r="C2038" s="146" t="s">
        <v>1984</v>
      </c>
      <c r="D2038" s="146">
        <v>0</v>
      </c>
      <c r="E2038" s="146" t="s">
        <v>5011</v>
      </c>
      <c r="F2038" s="146" t="s">
        <v>4937</v>
      </c>
    </row>
    <row r="2039" spans="1:6" x14ac:dyDescent="0.2">
      <c r="A2039" s="146">
        <v>2015</v>
      </c>
      <c r="B2039" s="146" t="s">
        <v>1981</v>
      </c>
      <c r="C2039" s="146" t="s">
        <v>1984</v>
      </c>
      <c r="D2039" s="146">
        <v>0</v>
      </c>
      <c r="E2039" s="146" t="s">
        <v>5011</v>
      </c>
      <c r="F2039" s="146" t="s">
        <v>4937</v>
      </c>
    </row>
    <row r="2040" spans="1:6" x14ac:dyDescent="0.2">
      <c r="A2040" s="146">
        <v>2015</v>
      </c>
      <c r="B2040" s="146" t="s">
        <v>1981</v>
      </c>
      <c r="C2040" s="146" t="s">
        <v>1984</v>
      </c>
      <c r="D2040" s="146">
        <v>0</v>
      </c>
      <c r="E2040" s="146" t="s">
        <v>5012</v>
      </c>
      <c r="F2040" s="146" t="s">
        <v>4937</v>
      </c>
    </row>
    <row r="2041" spans="1:6" x14ac:dyDescent="0.2">
      <c r="A2041" s="146">
        <v>2015</v>
      </c>
      <c r="B2041" s="146" t="s">
        <v>1981</v>
      </c>
      <c r="C2041" s="146" t="s">
        <v>1984</v>
      </c>
      <c r="D2041" s="146">
        <v>1300</v>
      </c>
      <c r="E2041" s="146" t="s">
        <v>4244</v>
      </c>
      <c r="F2041" s="146" t="s">
        <v>475</v>
      </c>
    </row>
    <row r="2042" spans="1:6" x14ac:dyDescent="0.2">
      <c r="A2042" s="146">
        <v>2015</v>
      </c>
      <c r="B2042" s="146" t="s">
        <v>1981</v>
      </c>
      <c r="C2042" s="146" t="s">
        <v>1984</v>
      </c>
      <c r="D2042" s="146">
        <v>0</v>
      </c>
      <c r="E2042" s="146" t="s">
        <v>2837</v>
      </c>
      <c r="F2042" s="146" t="s">
        <v>4937</v>
      </c>
    </row>
    <row r="2043" spans="1:6" x14ac:dyDescent="0.2">
      <c r="A2043" s="146">
        <v>2015</v>
      </c>
      <c r="B2043" s="146" t="s">
        <v>1981</v>
      </c>
      <c r="C2043" s="146" t="s">
        <v>1984</v>
      </c>
      <c r="D2043" s="146">
        <v>0</v>
      </c>
      <c r="E2043" s="146" t="s">
        <v>5013</v>
      </c>
      <c r="F2043" s="146" t="s">
        <v>5014</v>
      </c>
    </row>
    <row r="2044" spans="1:6" x14ac:dyDescent="0.2">
      <c r="A2044" s="146">
        <v>2015</v>
      </c>
      <c r="B2044" s="146" t="s">
        <v>1981</v>
      </c>
      <c r="C2044" s="146" t="s">
        <v>1984</v>
      </c>
      <c r="D2044" s="146">
        <v>3000</v>
      </c>
      <c r="E2044" s="146" t="s">
        <v>5013</v>
      </c>
      <c r="F2044" s="146" t="s">
        <v>475</v>
      </c>
    </row>
    <row r="2045" spans="1:6" x14ac:dyDescent="0.2">
      <c r="A2045" s="146">
        <v>2015</v>
      </c>
      <c r="B2045" s="146" t="s">
        <v>1981</v>
      </c>
      <c r="C2045" s="146" t="s">
        <v>1984</v>
      </c>
      <c r="D2045" s="146">
        <v>1165000</v>
      </c>
      <c r="E2045" s="146" t="s">
        <v>4248</v>
      </c>
      <c r="F2045" s="146" t="s">
        <v>475</v>
      </c>
    </row>
    <row r="2046" spans="1:6" x14ac:dyDescent="0.2">
      <c r="A2046" s="146">
        <v>2015</v>
      </c>
      <c r="B2046" s="146" t="s">
        <v>1981</v>
      </c>
      <c r="C2046" s="146" t="s">
        <v>1984</v>
      </c>
      <c r="D2046" s="146">
        <v>22000</v>
      </c>
      <c r="E2046" s="146" t="s">
        <v>2213</v>
      </c>
      <c r="F2046" s="146" t="s">
        <v>475</v>
      </c>
    </row>
    <row r="2047" spans="1:6" x14ac:dyDescent="0.2">
      <c r="A2047" s="146">
        <v>2015</v>
      </c>
      <c r="B2047" s="146" t="s">
        <v>1981</v>
      </c>
      <c r="C2047" s="146" t="s">
        <v>1984</v>
      </c>
      <c r="D2047" s="146">
        <v>20000</v>
      </c>
      <c r="E2047" s="146" t="s">
        <v>4251</v>
      </c>
      <c r="F2047" s="146" t="s">
        <v>475</v>
      </c>
    </row>
    <row r="2048" spans="1:6" x14ac:dyDescent="0.2">
      <c r="A2048" s="146">
        <v>2015</v>
      </c>
      <c r="B2048" s="146" t="s">
        <v>1981</v>
      </c>
      <c r="C2048" s="146" t="s">
        <v>1984</v>
      </c>
      <c r="D2048" s="146">
        <v>1000</v>
      </c>
      <c r="E2048" s="146" t="s">
        <v>2723</v>
      </c>
      <c r="F2048" s="146" t="s">
        <v>475</v>
      </c>
    </row>
    <row r="2049" spans="1:6" x14ac:dyDescent="0.2">
      <c r="A2049" s="146">
        <v>2015</v>
      </c>
      <c r="B2049" s="146" t="s">
        <v>1981</v>
      </c>
      <c r="C2049" s="146" t="s">
        <v>1984</v>
      </c>
      <c r="D2049" s="146">
        <v>1300</v>
      </c>
      <c r="E2049" s="146" t="s">
        <v>4254</v>
      </c>
      <c r="F2049" s="146" t="s">
        <v>475</v>
      </c>
    </row>
    <row r="2050" spans="1:6" x14ac:dyDescent="0.2">
      <c r="A2050" s="146">
        <v>2015</v>
      </c>
      <c r="B2050" s="146" t="s">
        <v>1981</v>
      </c>
      <c r="C2050" s="146" t="s">
        <v>1984</v>
      </c>
      <c r="D2050" s="146">
        <v>4000</v>
      </c>
      <c r="E2050" s="146" t="s">
        <v>4255</v>
      </c>
      <c r="F2050" s="146" t="s">
        <v>475</v>
      </c>
    </row>
    <row r="2051" spans="1:6" x14ac:dyDescent="0.2">
      <c r="A2051" s="146">
        <v>2015</v>
      </c>
      <c r="B2051" s="146" t="s">
        <v>1981</v>
      </c>
      <c r="C2051" s="146" t="s">
        <v>1984</v>
      </c>
      <c r="D2051" s="146">
        <v>19000</v>
      </c>
      <c r="E2051" s="146" t="s">
        <v>2350</v>
      </c>
      <c r="F2051" s="146" t="s">
        <v>475</v>
      </c>
    </row>
    <row r="2052" spans="1:6" x14ac:dyDescent="0.2">
      <c r="A2052" s="146">
        <v>2015</v>
      </c>
      <c r="B2052" s="146" t="s">
        <v>1981</v>
      </c>
      <c r="C2052" s="146" t="s">
        <v>1984</v>
      </c>
      <c r="D2052" s="146">
        <v>35000</v>
      </c>
      <c r="E2052" s="146" t="s">
        <v>2251</v>
      </c>
      <c r="F2052" s="146" t="s">
        <v>475</v>
      </c>
    </row>
    <row r="2053" spans="1:6" x14ac:dyDescent="0.2">
      <c r="A2053" s="146">
        <v>2015</v>
      </c>
      <c r="B2053" s="146" t="s">
        <v>1981</v>
      </c>
      <c r="C2053" s="146" t="s">
        <v>1984</v>
      </c>
      <c r="D2053" s="146">
        <v>4900</v>
      </c>
      <c r="E2053" s="146" t="s">
        <v>5015</v>
      </c>
      <c r="F2053" s="146" t="s">
        <v>475</v>
      </c>
    </row>
    <row r="2054" spans="1:6" x14ac:dyDescent="0.2">
      <c r="A2054" s="146">
        <v>2015</v>
      </c>
      <c r="B2054" s="146" t="s">
        <v>1981</v>
      </c>
      <c r="C2054" s="146" t="s">
        <v>1984</v>
      </c>
      <c r="D2054" s="146">
        <v>0</v>
      </c>
      <c r="E2054" s="146" t="s">
        <v>5016</v>
      </c>
      <c r="F2054" s="146" t="s">
        <v>5017</v>
      </c>
    </row>
    <row r="2055" spans="1:6" x14ac:dyDescent="0.2">
      <c r="A2055" s="146">
        <v>2015</v>
      </c>
      <c r="B2055" s="146" t="s">
        <v>1981</v>
      </c>
      <c r="C2055" s="146" t="s">
        <v>1984</v>
      </c>
      <c r="D2055" s="146">
        <v>8000</v>
      </c>
      <c r="E2055" s="146" t="s">
        <v>2578</v>
      </c>
      <c r="F2055" s="146" t="s">
        <v>475</v>
      </c>
    </row>
    <row r="2056" spans="1:6" x14ac:dyDescent="0.2">
      <c r="A2056" s="146">
        <v>2015</v>
      </c>
      <c r="B2056" s="146" t="s">
        <v>1981</v>
      </c>
      <c r="C2056" s="146" t="s">
        <v>1984</v>
      </c>
      <c r="D2056" s="146">
        <v>0</v>
      </c>
      <c r="E2056" s="146" t="s">
        <v>2096</v>
      </c>
      <c r="F2056" s="146" t="s">
        <v>4937</v>
      </c>
    </row>
    <row r="2057" spans="1:6" x14ac:dyDescent="0.2">
      <c r="A2057" s="146">
        <v>2015</v>
      </c>
      <c r="B2057" s="146" t="s">
        <v>1981</v>
      </c>
      <c r="C2057" s="146" t="s">
        <v>1984</v>
      </c>
      <c r="D2057" s="146">
        <v>0</v>
      </c>
      <c r="E2057" s="146" t="s">
        <v>2096</v>
      </c>
      <c r="F2057" s="146" t="s">
        <v>4979</v>
      </c>
    </row>
    <row r="2058" spans="1:6" x14ac:dyDescent="0.2">
      <c r="A2058" s="146">
        <v>2015</v>
      </c>
      <c r="B2058" s="146" t="s">
        <v>1981</v>
      </c>
      <c r="C2058" s="146" t="s">
        <v>1984</v>
      </c>
      <c r="D2058" s="146">
        <v>151000</v>
      </c>
      <c r="E2058" s="146" t="s">
        <v>2096</v>
      </c>
      <c r="F2058" s="146" t="s">
        <v>475</v>
      </c>
    </row>
    <row r="2059" spans="1:6" x14ac:dyDescent="0.2">
      <c r="A2059" s="146">
        <v>2015</v>
      </c>
      <c r="B2059" s="146" t="s">
        <v>1981</v>
      </c>
      <c r="C2059" s="146" t="s">
        <v>1984</v>
      </c>
      <c r="D2059" s="146">
        <v>0</v>
      </c>
      <c r="E2059" s="146" t="s">
        <v>5018</v>
      </c>
      <c r="F2059" s="146" t="s">
        <v>4937</v>
      </c>
    </row>
    <row r="2060" spans="1:6" x14ac:dyDescent="0.2">
      <c r="A2060" s="146">
        <v>2015</v>
      </c>
      <c r="B2060" s="146" t="s">
        <v>1981</v>
      </c>
      <c r="C2060" s="146" t="s">
        <v>1984</v>
      </c>
      <c r="D2060" s="146">
        <v>11000</v>
      </c>
      <c r="E2060" s="146" t="s">
        <v>2579</v>
      </c>
      <c r="F2060" s="146" t="s">
        <v>475</v>
      </c>
    </row>
    <row r="2061" spans="1:6" x14ac:dyDescent="0.2">
      <c r="A2061" s="146">
        <v>2015</v>
      </c>
      <c r="B2061" s="146" t="s">
        <v>1981</v>
      </c>
      <c r="C2061" s="146" t="s">
        <v>1984</v>
      </c>
      <c r="D2061" s="146">
        <v>10000</v>
      </c>
      <c r="E2061" s="146" t="s">
        <v>4260</v>
      </c>
      <c r="F2061" s="146" t="s">
        <v>475</v>
      </c>
    </row>
    <row r="2062" spans="1:6" x14ac:dyDescent="0.2">
      <c r="A2062" s="146">
        <v>2015</v>
      </c>
      <c r="B2062" s="146" t="s">
        <v>1981</v>
      </c>
      <c r="C2062" s="146" t="s">
        <v>1984</v>
      </c>
      <c r="D2062" s="146">
        <v>2592</v>
      </c>
      <c r="E2062" s="146" t="s">
        <v>5019</v>
      </c>
      <c r="F2062" s="146" t="s">
        <v>475</v>
      </c>
    </row>
    <row r="2063" spans="1:6" x14ac:dyDescent="0.2">
      <c r="A2063" s="146">
        <v>2015</v>
      </c>
      <c r="B2063" s="146" t="s">
        <v>1981</v>
      </c>
      <c r="C2063" s="146" t="s">
        <v>1984</v>
      </c>
      <c r="D2063" s="146">
        <v>10000</v>
      </c>
      <c r="E2063" s="146" t="s">
        <v>2521</v>
      </c>
      <c r="F2063" s="146" t="s">
        <v>475</v>
      </c>
    </row>
    <row r="2064" spans="1:6" x14ac:dyDescent="0.2">
      <c r="A2064" s="146">
        <v>2015</v>
      </c>
      <c r="B2064" s="146" t="s">
        <v>1981</v>
      </c>
      <c r="C2064" s="146" t="s">
        <v>1984</v>
      </c>
      <c r="D2064" s="146">
        <v>0</v>
      </c>
      <c r="E2064" s="146" t="s">
        <v>5020</v>
      </c>
      <c r="F2064" s="146" t="s">
        <v>4937</v>
      </c>
    </row>
    <row r="2065" spans="1:6" x14ac:dyDescent="0.2">
      <c r="A2065" s="146">
        <v>2015</v>
      </c>
      <c r="B2065" s="146" t="s">
        <v>1981</v>
      </c>
      <c r="C2065" s="146" t="s">
        <v>1984</v>
      </c>
      <c r="D2065" s="146">
        <v>0</v>
      </c>
      <c r="E2065" s="146" t="s">
        <v>5021</v>
      </c>
      <c r="F2065" s="146" t="s">
        <v>4937</v>
      </c>
    </row>
    <row r="2066" spans="1:6" x14ac:dyDescent="0.2">
      <c r="A2066" s="146">
        <v>2015</v>
      </c>
      <c r="B2066" s="146" t="s">
        <v>1981</v>
      </c>
      <c r="C2066" s="146" t="s">
        <v>1984</v>
      </c>
      <c r="D2066" s="146">
        <v>0</v>
      </c>
      <c r="E2066" s="146" t="s">
        <v>5022</v>
      </c>
      <c r="F2066" s="146" t="s">
        <v>4937</v>
      </c>
    </row>
    <row r="2067" spans="1:6" x14ac:dyDescent="0.2">
      <c r="A2067" s="146">
        <v>2015</v>
      </c>
      <c r="B2067" s="146" t="s">
        <v>1981</v>
      </c>
      <c r="C2067" s="146" t="s">
        <v>1984</v>
      </c>
      <c r="D2067" s="146">
        <v>16400</v>
      </c>
      <c r="E2067" s="146" t="s">
        <v>5023</v>
      </c>
      <c r="F2067" s="146" t="s">
        <v>475</v>
      </c>
    </row>
    <row r="2068" spans="1:6" x14ac:dyDescent="0.2">
      <c r="A2068" s="146">
        <v>2015</v>
      </c>
      <c r="B2068" s="146" t="s">
        <v>1981</v>
      </c>
      <c r="C2068" s="146" t="s">
        <v>1984</v>
      </c>
      <c r="D2068" s="146">
        <v>9000</v>
      </c>
      <c r="E2068" s="146" t="s">
        <v>2298</v>
      </c>
      <c r="F2068" s="146" t="s">
        <v>475</v>
      </c>
    </row>
    <row r="2069" spans="1:6" x14ac:dyDescent="0.2">
      <c r="A2069" s="146">
        <v>2015</v>
      </c>
      <c r="B2069" s="146" t="s">
        <v>1981</v>
      </c>
      <c r="C2069" s="146" t="s">
        <v>1984</v>
      </c>
      <c r="D2069" s="146">
        <v>0</v>
      </c>
      <c r="E2069" s="146" t="s">
        <v>5024</v>
      </c>
      <c r="F2069" s="146" t="s">
        <v>4937</v>
      </c>
    </row>
    <row r="2070" spans="1:6" x14ac:dyDescent="0.2">
      <c r="A2070" s="146">
        <v>2015</v>
      </c>
      <c r="B2070" s="146" t="s">
        <v>1981</v>
      </c>
      <c r="C2070" s="146" t="s">
        <v>1984</v>
      </c>
      <c r="D2070" s="146">
        <v>0</v>
      </c>
      <c r="E2070" s="146" t="s">
        <v>2212</v>
      </c>
      <c r="F2070" s="146" t="s">
        <v>4937</v>
      </c>
    </row>
    <row r="2071" spans="1:6" x14ac:dyDescent="0.2">
      <c r="A2071" s="146">
        <v>2015</v>
      </c>
      <c r="B2071" s="146" t="s">
        <v>1981</v>
      </c>
      <c r="C2071" s="146" t="s">
        <v>1984</v>
      </c>
      <c r="D2071" s="146">
        <v>10000</v>
      </c>
      <c r="E2071" s="146" t="s">
        <v>2806</v>
      </c>
      <c r="F2071" s="146" t="s">
        <v>475</v>
      </c>
    </row>
    <row r="2072" spans="1:6" x14ac:dyDescent="0.2">
      <c r="A2072" s="146">
        <v>2015</v>
      </c>
      <c r="B2072" s="146" t="s">
        <v>1981</v>
      </c>
      <c r="C2072" s="146" t="s">
        <v>1984</v>
      </c>
      <c r="D2072" s="146">
        <v>6000</v>
      </c>
      <c r="E2072" s="146" t="s">
        <v>5025</v>
      </c>
      <c r="F2072" s="146" t="s">
        <v>475</v>
      </c>
    </row>
    <row r="2073" spans="1:6" x14ac:dyDescent="0.2">
      <c r="A2073" s="146">
        <v>2015</v>
      </c>
      <c r="B2073" s="146" t="s">
        <v>1981</v>
      </c>
      <c r="C2073" s="146" t="s">
        <v>1984</v>
      </c>
      <c r="D2073" s="146">
        <v>8000</v>
      </c>
      <c r="E2073" s="146" t="s">
        <v>4263</v>
      </c>
      <c r="F2073" s="146" t="s">
        <v>475</v>
      </c>
    </row>
    <row r="2074" spans="1:6" x14ac:dyDescent="0.2">
      <c r="A2074" s="146">
        <v>2015</v>
      </c>
      <c r="B2074" s="146" t="s">
        <v>1981</v>
      </c>
      <c r="C2074" s="146" t="s">
        <v>1984</v>
      </c>
      <c r="D2074" s="146">
        <v>8500</v>
      </c>
      <c r="E2074" s="146" t="s">
        <v>5026</v>
      </c>
      <c r="F2074" s="146" t="s">
        <v>475</v>
      </c>
    </row>
    <row r="2075" spans="1:6" x14ac:dyDescent="0.2">
      <c r="A2075" s="146">
        <v>2015</v>
      </c>
      <c r="B2075" s="146" t="s">
        <v>1981</v>
      </c>
      <c r="C2075" s="146" t="s">
        <v>1984</v>
      </c>
      <c r="D2075" s="146">
        <v>0</v>
      </c>
      <c r="E2075" s="146" t="s">
        <v>4264</v>
      </c>
      <c r="F2075" s="146" t="s">
        <v>4937</v>
      </c>
    </row>
    <row r="2076" spans="1:6" x14ac:dyDescent="0.2">
      <c r="A2076" s="146">
        <v>2015</v>
      </c>
      <c r="B2076" s="146" t="s">
        <v>1981</v>
      </c>
      <c r="C2076" s="146" t="s">
        <v>1984</v>
      </c>
      <c r="D2076" s="146">
        <v>1000</v>
      </c>
      <c r="E2076" s="146" t="s">
        <v>5027</v>
      </c>
      <c r="F2076" s="146" t="s">
        <v>475</v>
      </c>
    </row>
    <row r="2077" spans="1:6" x14ac:dyDescent="0.2">
      <c r="A2077" s="146">
        <v>2015</v>
      </c>
      <c r="B2077" s="146" t="s">
        <v>1981</v>
      </c>
      <c r="C2077" s="146" t="s">
        <v>1984</v>
      </c>
      <c r="D2077" s="146">
        <v>0</v>
      </c>
      <c r="E2077" s="146" t="s">
        <v>5028</v>
      </c>
      <c r="F2077" s="146" t="s">
        <v>4979</v>
      </c>
    </row>
    <row r="2078" spans="1:6" x14ac:dyDescent="0.2">
      <c r="A2078" s="146">
        <v>2015</v>
      </c>
      <c r="B2078" s="146" t="s">
        <v>1981</v>
      </c>
      <c r="C2078" s="146" t="s">
        <v>1984</v>
      </c>
      <c r="D2078" s="146">
        <v>10000</v>
      </c>
      <c r="E2078" s="146" t="s">
        <v>2522</v>
      </c>
      <c r="F2078" s="146" t="s">
        <v>475</v>
      </c>
    </row>
    <row r="2079" spans="1:6" x14ac:dyDescent="0.2">
      <c r="A2079" s="146">
        <v>2015</v>
      </c>
      <c r="B2079" s="146" t="s">
        <v>1981</v>
      </c>
      <c r="C2079" s="146" t="s">
        <v>1984</v>
      </c>
      <c r="D2079" s="146">
        <v>1086</v>
      </c>
      <c r="E2079" s="146" t="s">
        <v>5029</v>
      </c>
      <c r="F2079" s="146" t="s">
        <v>475</v>
      </c>
    </row>
    <row r="2080" spans="1:6" x14ac:dyDescent="0.2">
      <c r="A2080" s="146">
        <v>2015</v>
      </c>
      <c r="B2080" s="146" t="s">
        <v>1981</v>
      </c>
      <c r="C2080" s="146" t="s">
        <v>1984</v>
      </c>
      <c r="D2080" s="146">
        <v>3000</v>
      </c>
      <c r="E2080" s="146" t="s">
        <v>4270</v>
      </c>
      <c r="F2080" s="146" t="s">
        <v>475</v>
      </c>
    </row>
    <row r="2081" spans="1:6" x14ac:dyDescent="0.2">
      <c r="A2081" s="146">
        <v>2015</v>
      </c>
      <c r="B2081" s="146" t="s">
        <v>1981</v>
      </c>
      <c r="C2081" s="146" t="s">
        <v>1984</v>
      </c>
      <c r="D2081" s="146">
        <v>2389.89</v>
      </c>
      <c r="E2081" s="146" t="s">
        <v>5030</v>
      </c>
      <c r="F2081" s="146" t="s">
        <v>475</v>
      </c>
    </row>
    <row r="2082" spans="1:6" x14ac:dyDescent="0.2">
      <c r="A2082" s="146">
        <v>2015</v>
      </c>
      <c r="B2082" s="146" t="s">
        <v>1981</v>
      </c>
      <c r="C2082" s="146" t="s">
        <v>1984</v>
      </c>
      <c r="D2082" s="146">
        <v>1200</v>
      </c>
      <c r="E2082" s="146" t="s">
        <v>4271</v>
      </c>
      <c r="F2082" s="146" t="s">
        <v>475</v>
      </c>
    </row>
    <row r="2083" spans="1:6" x14ac:dyDescent="0.2">
      <c r="A2083" s="146">
        <v>2015</v>
      </c>
      <c r="B2083" s="146" t="s">
        <v>1981</v>
      </c>
      <c r="C2083" s="146" t="s">
        <v>1984</v>
      </c>
      <c r="D2083" s="146">
        <v>0</v>
      </c>
      <c r="E2083" s="146" t="s">
        <v>1999</v>
      </c>
      <c r="F2083" s="146" t="s">
        <v>5031</v>
      </c>
    </row>
    <row r="2084" spans="1:6" x14ac:dyDescent="0.2">
      <c r="A2084" s="146">
        <v>2015</v>
      </c>
      <c r="B2084" s="146" t="s">
        <v>1981</v>
      </c>
      <c r="C2084" s="146" t="s">
        <v>1984</v>
      </c>
      <c r="D2084" s="146">
        <v>1352500</v>
      </c>
      <c r="E2084" s="146" t="s">
        <v>1999</v>
      </c>
      <c r="F2084" s="146" t="s">
        <v>475</v>
      </c>
    </row>
    <row r="2085" spans="1:6" x14ac:dyDescent="0.2">
      <c r="A2085" s="146">
        <v>2015</v>
      </c>
      <c r="B2085" s="146" t="s">
        <v>1981</v>
      </c>
      <c r="C2085" s="146" t="s">
        <v>1984</v>
      </c>
      <c r="D2085" s="146">
        <v>965000</v>
      </c>
      <c r="E2085" s="146" t="s">
        <v>2008</v>
      </c>
      <c r="F2085" s="146" t="s">
        <v>475</v>
      </c>
    </row>
    <row r="2086" spans="1:6" x14ac:dyDescent="0.2">
      <c r="A2086" s="146">
        <v>2015</v>
      </c>
      <c r="B2086" s="146" t="s">
        <v>1981</v>
      </c>
      <c r="C2086" s="146" t="s">
        <v>1984</v>
      </c>
      <c r="D2086" s="146">
        <v>330000</v>
      </c>
      <c r="E2086" s="146" t="s">
        <v>4272</v>
      </c>
      <c r="F2086" s="146" t="s">
        <v>475</v>
      </c>
    </row>
    <row r="2087" spans="1:6" x14ac:dyDescent="0.2">
      <c r="A2087" s="146">
        <v>2015</v>
      </c>
      <c r="B2087" s="146" t="s">
        <v>1981</v>
      </c>
      <c r="C2087" s="146" t="s">
        <v>1984</v>
      </c>
      <c r="D2087" s="146">
        <v>0</v>
      </c>
      <c r="E2087" s="146" t="s">
        <v>4273</v>
      </c>
      <c r="F2087" s="146" t="s">
        <v>5032</v>
      </c>
    </row>
    <row r="2088" spans="1:6" x14ac:dyDescent="0.2">
      <c r="A2088" s="146">
        <v>2015</v>
      </c>
      <c r="B2088" s="146" t="s">
        <v>1981</v>
      </c>
      <c r="C2088" s="146" t="s">
        <v>1984</v>
      </c>
      <c r="D2088" s="146">
        <v>0</v>
      </c>
      <c r="E2088" s="146" t="s">
        <v>4273</v>
      </c>
      <c r="F2088" s="146" t="s">
        <v>5033</v>
      </c>
    </row>
    <row r="2089" spans="1:6" x14ac:dyDescent="0.2">
      <c r="A2089" s="146">
        <v>2015</v>
      </c>
      <c r="B2089" s="146" t="s">
        <v>1981</v>
      </c>
      <c r="C2089" s="146" t="s">
        <v>1984</v>
      </c>
      <c r="D2089" s="146">
        <v>3500</v>
      </c>
      <c r="E2089" s="146" t="s">
        <v>2888</v>
      </c>
      <c r="F2089" s="146" t="s">
        <v>475</v>
      </c>
    </row>
    <row r="2090" spans="1:6" x14ac:dyDescent="0.2">
      <c r="A2090" s="146">
        <v>2015</v>
      </c>
      <c r="B2090" s="146" t="s">
        <v>1981</v>
      </c>
      <c r="C2090" s="146" t="s">
        <v>1984</v>
      </c>
      <c r="D2090" s="146">
        <v>27000</v>
      </c>
      <c r="E2090" s="146" t="s">
        <v>2311</v>
      </c>
      <c r="F2090" s="146" t="s">
        <v>475</v>
      </c>
    </row>
    <row r="2091" spans="1:6" x14ac:dyDescent="0.2">
      <c r="A2091" s="146">
        <v>2015</v>
      </c>
      <c r="B2091" s="146" t="s">
        <v>1981</v>
      </c>
      <c r="C2091" s="146" t="s">
        <v>1984</v>
      </c>
      <c r="D2091" s="146">
        <v>10000</v>
      </c>
      <c r="E2091" s="146" t="s">
        <v>2556</v>
      </c>
      <c r="F2091" s="146" t="s">
        <v>475</v>
      </c>
    </row>
    <row r="2092" spans="1:6" x14ac:dyDescent="0.2">
      <c r="A2092" s="146">
        <v>2015</v>
      </c>
      <c r="B2092" s="146" t="s">
        <v>1981</v>
      </c>
      <c r="C2092" s="146" t="s">
        <v>1984</v>
      </c>
      <c r="D2092" s="146">
        <v>107288</v>
      </c>
      <c r="E2092" s="146" t="s">
        <v>2105</v>
      </c>
      <c r="F2092" s="146" t="s">
        <v>475</v>
      </c>
    </row>
    <row r="2093" spans="1:6" x14ac:dyDescent="0.2">
      <c r="A2093" s="146">
        <v>2015</v>
      </c>
      <c r="B2093" s="146" t="s">
        <v>1981</v>
      </c>
      <c r="C2093" s="146" t="s">
        <v>1984</v>
      </c>
      <c r="D2093" s="146">
        <v>3000</v>
      </c>
      <c r="E2093" s="146" t="s">
        <v>5034</v>
      </c>
      <c r="F2093" s="146" t="s">
        <v>475</v>
      </c>
    </row>
    <row r="2094" spans="1:6" x14ac:dyDescent="0.2">
      <c r="A2094" s="146">
        <v>2015</v>
      </c>
      <c r="B2094" s="146" t="s">
        <v>1981</v>
      </c>
      <c r="C2094" s="146" t="s">
        <v>1984</v>
      </c>
      <c r="D2094" s="146">
        <v>60000</v>
      </c>
      <c r="E2094" s="146" t="s">
        <v>4275</v>
      </c>
      <c r="F2094" s="146" t="s">
        <v>475</v>
      </c>
    </row>
    <row r="2095" spans="1:6" x14ac:dyDescent="0.2">
      <c r="A2095" s="146">
        <v>2015</v>
      </c>
      <c r="B2095" s="146" t="s">
        <v>1981</v>
      </c>
      <c r="C2095" s="146" t="s">
        <v>1984</v>
      </c>
      <c r="D2095" s="146">
        <v>2500</v>
      </c>
      <c r="E2095" s="146" t="s">
        <v>855</v>
      </c>
      <c r="F2095" s="146" t="s">
        <v>475</v>
      </c>
    </row>
    <row r="2096" spans="1:6" x14ac:dyDescent="0.2">
      <c r="A2096" s="146">
        <v>2015</v>
      </c>
      <c r="B2096" s="146" t="s">
        <v>1981</v>
      </c>
      <c r="C2096" s="146" t="s">
        <v>1984</v>
      </c>
      <c r="D2096" s="146">
        <v>500000</v>
      </c>
      <c r="E2096" s="146" t="s">
        <v>5035</v>
      </c>
      <c r="F2096" s="146" t="s">
        <v>475</v>
      </c>
    </row>
    <row r="2097" spans="1:6" x14ac:dyDescent="0.2">
      <c r="A2097" s="146">
        <v>2015</v>
      </c>
      <c r="B2097" s="146" t="s">
        <v>1981</v>
      </c>
      <c r="C2097" s="146" t="s">
        <v>1984</v>
      </c>
      <c r="D2097" s="146">
        <v>127784.14</v>
      </c>
      <c r="E2097" s="146" t="s">
        <v>4278</v>
      </c>
      <c r="F2097" s="146" t="s">
        <v>475</v>
      </c>
    </row>
    <row r="2098" spans="1:6" x14ac:dyDescent="0.2">
      <c r="A2098" s="146">
        <v>2015</v>
      </c>
      <c r="B2098" s="146" t="s">
        <v>1981</v>
      </c>
      <c r="C2098" s="146" t="s">
        <v>1984</v>
      </c>
      <c r="D2098" s="146">
        <v>8000</v>
      </c>
      <c r="E2098" s="146" t="s">
        <v>2650</v>
      </c>
      <c r="F2098" s="146" t="s">
        <v>475</v>
      </c>
    </row>
    <row r="2099" spans="1:6" x14ac:dyDescent="0.2">
      <c r="A2099" s="146">
        <v>2015</v>
      </c>
      <c r="B2099" s="146" t="s">
        <v>1981</v>
      </c>
      <c r="C2099" s="146" t="s">
        <v>1984</v>
      </c>
      <c r="D2099" s="146">
        <v>130000</v>
      </c>
      <c r="E2099" s="146" t="s">
        <v>2114</v>
      </c>
      <c r="F2099" s="146" t="s">
        <v>475</v>
      </c>
    </row>
    <row r="2100" spans="1:6" x14ac:dyDescent="0.2">
      <c r="A2100" s="146">
        <v>2015</v>
      </c>
      <c r="B2100" s="146" t="s">
        <v>1981</v>
      </c>
      <c r="C2100" s="146" t="s">
        <v>1984</v>
      </c>
      <c r="D2100" s="146">
        <v>2000</v>
      </c>
      <c r="E2100" s="146" t="s">
        <v>3022</v>
      </c>
      <c r="F2100" s="146" t="s">
        <v>475</v>
      </c>
    </row>
    <row r="2101" spans="1:6" x14ac:dyDescent="0.2">
      <c r="A2101" s="146">
        <v>2015</v>
      </c>
      <c r="B2101" s="146" t="s">
        <v>1981</v>
      </c>
      <c r="C2101" s="146" t="s">
        <v>1984</v>
      </c>
      <c r="D2101" s="146">
        <v>30000</v>
      </c>
      <c r="E2101" s="146" t="s">
        <v>2299</v>
      </c>
      <c r="F2101" s="146" t="s">
        <v>475</v>
      </c>
    </row>
    <row r="2102" spans="1:6" x14ac:dyDescent="0.2">
      <c r="A2102" s="146">
        <v>2015</v>
      </c>
      <c r="B2102" s="146" t="s">
        <v>1981</v>
      </c>
      <c r="C2102" s="146" t="s">
        <v>1984</v>
      </c>
      <c r="D2102" s="146">
        <v>35000</v>
      </c>
      <c r="E2102" s="146" t="s">
        <v>2557</v>
      </c>
      <c r="F2102" s="146" t="s">
        <v>475</v>
      </c>
    </row>
    <row r="2103" spans="1:6" x14ac:dyDescent="0.2">
      <c r="A2103" s="146">
        <v>2015</v>
      </c>
      <c r="B2103" s="146" t="s">
        <v>1981</v>
      </c>
      <c r="C2103" s="146" t="s">
        <v>1984</v>
      </c>
      <c r="D2103" s="146">
        <v>15000</v>
      </c>
      <c r="E2103" s="146" t="s">
        <v>2406</v>
      </c>
      <c r="F2103" s="146" t="s">
        <v>475</v>
      </c>
    </row>
    <row r="2104" spans="1:6" x14ac:dyDescent="0.2">
      <c r="A2104" s="146">
        <v>2015</v>
      </c>
      <c r="B2104" s="146" t="s">
        <v>1981</v>
      </c>
      <c r="C2104" s="146" t="s">
        <v>1984</v>
      </c>
      <c r="D2104" s="146">
        <v>0</v>
      </c>
      <c r="E2104" s="146" t="s">
        <v>2406</v>
      </c>
      <c r="F2104" s="146" t="s">
        <v>3880</v>
      </c>
    </row>
    <row r="2105" spans="1:6" x14ac:dyDescent="0.2">
      <c r="A2105" s="146">
        <v>2015</v>
      </c>
      <c r="B2105" s="146" t="s">
        <v>1981</v>
      </c>
      <c r="C2105" s="146" t="s">
        <v>1984</v>
      </c>
      <c r="D2105" s="146">
        <v>10000</v>
      </c>
      <c r="E2105" s="146" t="s">
        <v>2651</v>
      </c>
      <c r="F2105" s="146" t="s">
        <v>475</v>
      </c>
    </row>
    <row r="2106" spans="1:6" x14ac:dyDescent="0.2">
      <c r="A2106" s="146">
        <v>2015</v>
      </c>
      <c r="B2106" s="146" t="s">
        <v>1981</v>
      </c>
      <c r="C2106" s="146" t="s">
        <v>1984</v>
      </c>
      <c r="D2106" s="146">
        <v>0</v>
      </c>
      <c r="E2106" s="146" t="s">
        <v>5036</v>
      </c>
      <c r="F2106" s="146" t="s">
        <v>3880</v>
      </c>
    </row>
    <row r="2107" spans="1:6" x14ac:dyDescent="0.2">
      <c r="A2107" s="146">
        <v>2015</v>
      </c>
      <c r="B2107" s="146" t="s">
        <v>1981</v>
      </c>
      <c r="C2107" s="146" t="s">
        <v>1984</v>
      </c>
      <c r="D2107" s="146">
        <v>0</v>
      </c>
      <c r="E2107" s="146" t="s">
        <v>5037</v>
      </c>
      <c r="F2107" s="146" t="s">
        <v>3880</v>
      </c>
    </row>
    <row r="2108" spans="1:6" x14ac:dyDescent="0.2">
      <c r="A2108" s="146">
        <v>2015</v>
      </c>
      <c r="B2108" s="146" t="s">
        <v>1981</v>
      </c>
      <c r="C2108" s="146" t="s">
        <v>1984</v>
      </c>
      <c r="D2108" s="146">
        <v>0</v>
      </c>
      <c r="E2108" s="146" t="s">
        <v>3089</v>
      </c>
      <c r="F2108" s="146" t="s">
        <v>3880</v>
      </c>
    </row>
    <row r="2109" spans="1:6" x14ac:dyDescent="0.2">
      <c r="A2109" s="146">
        <v>2015</v>
      </c>
      <c r="B2109" s="146" t="s">
        <v>1981</v>
      </c>
      <c r="C2109" s="146" t="s">
        <v>1984</v>
      </c>
      <c r="D2109" s="146">
        <v>1500</v>
      </c>
      <c r="E2109" s="146" t="s">
        <v>3089</v>
      </c>
      <c r="F2109" s="146" t="s">
        <v>475</v>
      </c>
    </row>
    <row r="2110" spans="1:6" x14ac:dyDescent="0.2">
      <c r="A2110" s="146">
        <v>2015</v>
      </c>
      <c r="B2110" s="146" t="s">
        <v>1981</v>
      </c>
      <c r="C2110" s="146" t="s">
        <v>1984</v>
      </c>
      <c r="D2110" s="146">
        <v>0</v>
      </c>
      <c r="E2110" s="146" t="s">
        <v>4280</v>
      </c>
      <c r="F2110" s="146" t="s">
        <v>3880</v>
      </c>
    </row>
    <row r="2111" spans="1:6" x14ac:dyDescent="0.2">
      <c r="A2111" s="146">
        <v>2015</v>
      </c>
      <c r="B2111" s="146" t="s">
        <v>1981</v>
      </c>
      <c r="C2111" s="146" t="s">
        <v>1984</v>
      </c>
      <c r="D2111" s="146">
        <v>4000</v>
      </c>
      <c r="E2111" s="146" t="s">
        <v>4280</v>
      </c>
      <c r="F2111" s="146" t="s">
        <v>475</v>
      </c>
    </row>
    <row r="2112" spans="1:6" x14ac:dyDescent="0.2">
      <c r="A2112" s="146">
        <v>2015</v>
      </c>
      <c r="B2112" s="146" t="s">
        <v>1981</v>
      </c>
      <c r="C2112" s="146" t="s">
        <v>1984</v>
      </c>
      <c r="D2112" s="146">
        <v>0</v>
      </c>
      <c r="E2112" s="146" t="s">
        <v>3177</v>
      </c>
      <c r="F2112" s="146" t="s">
        <v>3880</v>
      </c>
    </row>
    <row r="2113" spans="1:6" x14ac:dyDescent="0.2">
      <c r="A2113" s="146">
        <v>2015</v>
      </c>
      <c r="B2113" s="146" t="s">
        <v>1981</v>
      </c>
      <c r="C2113" s="146" t="s">
        <v>1984</v>
      </c>
      <c r="D2113" s="146">
        <v>1000</v>
      </c>
      <c r="E2113" s="146" t="s">
        <v>3177</v>
      </c>
      <c r="F2113" s="146" t="s">
        <v>475</v>
      </c>
    </row>
    <row r="2114" spans="1:6" x14ac:dyDescent="0.2">
      <c r="A2114" s="146">
        <v>2015</v>
      </c>
      <c r="B2114" s="146" t="s">
        <v>1981</v>
      </c>
      <c r="C2114" s="146" t="s">
        <v>1984</v>
      </c>
      <c r="D2114" s="146">
        <v>122000</v>
      </c>
      <c r="E2114" s="146" t="s">
        <v>5038</v>
      </c>
      <c r="F2114" s="146" t="s">
        <v>475</v>
      </c>
    </row>
    <row r="2115" spans="1:6" x14ac:dyDescent="0.2">
      <c r="A2115" s="146">
        <v>2015</v>
      </c>
      <c r="B2115" s="146" t="s">
        <v>1981</v>
      </c>
      <c r="C2115" s="146" t="s">
        <v>1984</v>
      </c>
      <c r="D2115" s="146">
        <v>27000</v>
      </c>
      <c r="E2115" s="146" t="s">
        <v>4283</v>
      </c>
      <c r="F2115" s="146" t="s">
        <v>475</v>
      </c>
    </row>
    <row r="2116" spans="1:6" x14ac:dyDescent="0.2">
      <c r="A2116" s="146">
        <v>2015</v>
      </c>
      <c r="B2116" s="146" t="s">
        <v>1981</v>
      </c>
      <c r="C2116" s="146" t="s">
        <v>1984</v>
      </c>
      <c r="D2116" s="146">
        <v>23000</v>
      </c>
      <c r="E2116" s="146" t="s">
        <v>2283</v>
      </c>
      <c r="F2116" s="146" t="s">
        <v>475</v>
      </c>
    </row>
    <row r="2117" spans="1:6" x14ac:dyDescent="0.2">
      <c r="A2117" s="146">
        <v>2015</v>
      </c>
      <c r="B2117" s="146" t="s">
        <v>1981</v>
      </c>
      <c r="C2117" s="146" t="s">
        <v>1984</v>
      </c>
      <c r="D2117" s="146">
        <v>0</v>
      </c>
      <c r="E2117" s="146" t="s">
        <v>2104</v>
      </c>
      <c r="F2117" s="146" t="s">
        <v>4937</v>
      </c>
    </row>
    <row r="2118" spans="1:6" x14ac:dyDescent="0.2">
      <c r="A2118" s="146">
        <v>2015</v>
      </c>
      <c r="B2118" s="146" t="s">
        <v>1981</v>
      </c>
      <c r="C2118" s="146" t="s">
        <v>1984</v>
      </c>
      <c r="D2118" s="146">
        <v>0</v>
      </c>
      <c r="E2118" s="146" t="s">
        <v>2287</v>
      </c>
      <c r="F2118" s="146" t="s">
        <v>4937</v>
      </c>
    </row>
    <row r="2119" spans="1:6" x14ac:dyDescent="0.2">
      <c r="A2119" s="146">
        <v>2015</v>
      </c>
      <c r="B2119" s="146" t="s">
        <v>1981</v>
      </c>
      <c r="C2119" s="146" t="s">
        <v>1984</v>
      </c>
      <c r="D2119" s="146">
        <v>7500</v>
      </c>
      <c r="E2119" s="146" t="s">
        <v>3023</v>
      </c>
      <c r="F2119" s="146" t="s">
        <v>475</v>
      </c>
    </row>
    <row r="2120" spans="1:6" x14ac:dyDescent="0.2">
      <c r="A2120" s="146">
        <v>2015</v>
      </c>
      <c r="B2120" s="146" t="s">
        <v>1981</v>
      </c>
      <c r="C2120" s="146" t="s">
        <v>1984</v>
      </c>
      <c r="D2120" s="146">
        <v>0</v>
      </c>
      <c r="E2120" s="146" t="s">
        <v>5039</v>
      </c>
      <c r="F2120" s="146" t="s">
        <v>4979</v>
      </c>
    </row>
    <row r="2121" spans="1:6" x14ac:dyDescent="0.2">
      <c r="A2121" s="146">
        <v>2015</v>
      </c>
      <c r="B2121" s="146" t="s">
        <v>1981</v>
      </c>
      <c r="C2121" s="146" t="s">
        <v>1984</v>
      </c>
      <c r="D2121" s="146">
        <v>0</v>
      </c>
      <c r="E2121" s="146" t="s">
        <v>5039</v>
      </c>
      <c r="F2121" s="146" t="s">
        <v>4979</v>
      </c>
    </row>
    <row r="2122" spans="1:6" x14ac:dyDescent="0.2">
      <c r="A2122" s="146">
        <v>2015</v>
      </c>
      <c r="B2122" s="146" t="s">
        <v>1981</v>
      </c>
      <c r="C2122" s="146" t="s">
        <v>1984</v>
      </c>
      <c r="D2122" s="146">
        <v>1000</v>
      </c>
      <c r="E2122" s="146" t="s">
        <v>4286</v>
      </c>
      <c r="F2122" s="146" t="s">
        <v>475</v>
      </c>
    </row>
    <row r="2123" spans="1:6" x14ac:dyDescent="0.2">
      <c r="A2123" s="146">
        <v>2015</v>
      </c>
      <c r="B2123" s="146" t="s">
        <v>1981</v>
      </c>
      <c r="C2123" s="146" t="s">
        <v>1984</v>
      </c>
      <c r="D2123" s="146">
        <v>89000</v>
      </c>
      <c r="E2123" s="146" t="s">
        <v>2120</v>
      </c>
      <c r="F2123" s="146" t="s">
        <v>475</v>
      </c>
    </row>
    <row r="2124" spans="1:6" x14ac:dyDescent="0.2">
      <c r="A2124" s="146">
        <v>2015</v>
      </c>
      <c r="B2124" s="146" t="s">
        <v>1981</v>
      </c>
      <c r="C2124" s="146" t="s">
        <v>1984</v>
      </c>
      <c r="D2124" s="146">
        <v>8736</v>
      </c>
      <c r="E2124" s="146" t="s">
        <v>4289</v>
      </c>
      <c r="F2124" s="146" t="s">
        <v>475</v>
      </c>
    </row>
    <row r="2125" spans="1:6" x14ac:dyDescent="0.2">
      <c r="A2125" s="146">
        <v>2015</v>
      </c>
      <c r="B2125" s="146" t="s">
        <v>1981</v>
      </c>
      <c r="C2125" s="146" t="s">
        <v>1984</v>
      </c>
      <c r="D2125" s="146">
        <v>5000</v>
      </c>
      <c r="E2125" s="146" t="s">
        <v>4292</v>
      </c>
      <c r="F2125" s="146" t="s">
        <v>475</v>
      </c>
    </row>
    <row r="2126" spans="1:6" x14ac:dyDescent="0.2">
      <c r="A2126" s="146">
        <v>2015</v>
      </c>
      <c r="B2126" s="146" t="s">
        <v>1981</v>
      </c>
      <c r="C2126" s="146" t="s">
        <v>1984</v>
      </c>
      <c r="D2126" s="146">
        <v>0</v>
      </c>
      <c r="E2126" s="146" t="s">
        <v>2140</v>
      </c>
      <c r="F2126" s="146" t="s">
        <v>4937</v>
      </c>
    </row>
    <row r="2127" spans="1:6" x14ac:dyDescent="0.2">
      <c r="A2127" s="146">
        <v>2015</v>
      </c>
      <c r="B2127" s="146" t="s">
        <v>1981</v>
      </c>
      <c r="C2127" s="146" t="s">
        <v>1984</v>
      </c>
      <c r="D2127" s="146">
        <v>6000</v>
      </c>
      <c r="E2127" s="146" t="s">
        <v>4295</v>
      </c>
      <c r="F2127" s="146" t="s">
        <v>475</v>
      </c>
    </row>
    <row r="2128" spans="1:6" x14ac:dyDescent="0.2">
      <c r="A2128" s="146">
        <v>2015</v>
      </c>
      <c r="B2128" s="146" t="s">
        <v>1981</v>
      </c>
      <c r="C2128" s="146" t="s">
        <v>1984</v>
      </c>
      <c r="D2128" s="146">
        <v>13000</v>
      </c>
      <c r="E2128" s="146" t="s">
        <v>4296</v>
      </c>
      <c r="F2128" s="146" t="s">
        <v>475</v>
      </c>
    </row>
    <row r="2129" spans="1:6" x14ac:dyDescent="0.2">
      <c r="A2129" s="146">
        <v>2015</v>
      </c>
      <c r="B2129" s="146" t="s">
        <v>1981</v>
      </c>
      <c r="C2129" s="146" t="s">
        <v>1984</v>
      </c>
      <c r="D2129" s="146">
        <v>0</v>
      </c>
      <c r="E2129" s="146" t="s">
        <v>2139</v>
      </c>
      <c r="F2129" s="146" t="s">
        <v>4937</v>
      </c>
    </row>
    <row r="2130" spans="1:6" x14ac:dyDescent="0.2">
      <c r="A2130" s="146">
        <v>2015</v>
      </c>
      <c r="B2130" s="146" t="s">
        <v>1981</v>
      </c>
      <c r="C2130" s="146" t="s">
        <v>1984</v>
      </c>
      <c r="D2130" s="146">
        <v>95000</v>
      </c>
      <c r="E2130" s="146" t="s">
        <v>2139</v>
      </c>
      <c r="F2130" s="146" t="s">
        <v>475</v>
      </c>
    </row>
    <row r="2131" spans="1:6" x14ac:dyDescent="0.2">
      <c r="A2131" s="146">
        <v>2015</v>
      </c>
      <c r="B2131" s="146" t="s">
        <v>1981</v>
      </c>
      <c r="C2131" s="146" t="s">
        <v>1984</v>
      </c>
      <c r="D2131" s="146">
        <v>0</v>
      </c>
      <c r="E2131" s="146" t="s">
        <v>5040</v>
      </c>
      <c r="F2131" s="146" t="s">
        <v>5041</v>
      </c>
    </row>
    <row r="2132" spans="1:6" x14ac:dyDescent="0.2">
      <c r="A2132" s="146">
        <v>2015</v>
      </c>
      <c r="B2132" s="146" t="s">
        <v>1981</v>
      </c>
      <c r="C2132" s="146" t="s">
        <v>1984</v>
      </c>
      <c r="D2132" s="146">
        <v>33000</v>
      </c>
      <c r="E2132" s="146" t="s">
        <v>2284</v>
      </c>
      <c r="F2132" s="146" t="s">
        <v>475</v>
      </c>
    </row>
    <row r="2133" spans="1:6" x14ac:dyDescent="0.2">
      <c r="A2133" s="146">
        <v>2015</v>
      </c>
      <c r="B2133" s="146" t="s">
        <v>1981</v>
      </c>
      <c r="C2133" s="146" t="s">
        <v>1984</v>
      </c>
      <c r="D2133" s="146">
        <v>10377</v>
      </c>
      <c r="E2133" s="146" t="s">
        <v>2944</v>
      </c>
      <c r="F2133" s="146" t="s">
        <v>475</v>
      </c>
    </row>
    <row r="2134" spans="1:6" x14ac:dyDescent="0.2">
      <c r="A2134" s="146">
        <v>2015</v>
      </c>
      <c r="B2134" s="146" t="s">
        <v>1981</v>
      </c>
      <c r="C2134" s="146" t="s">
        <v>1984</v>
      </c>
      <c r="D2134" s="146">
        <v>1500</v>
      </c>
      <c r="E2134" s="146" t="s">
        <v>5042</v>
      </c>
      <c r="F2134" s="146" t="s">
        <v>475</v>
      </c>
    </row>
    <row r="2135" spans="1:6" x14ac:dyDescent="0.2">
      <c r="A2135" s="146">
        <v>2015</v>
      </c>
      <c r="B2135" s="146" t="s">
        <v>1981</v>
      </c>
      <c r="C2135" s="146" t="s">
        <v>1984</v>
      </c>
      <c r="D2135" s="146">
        <v>0</v>
      </c>
      <c r="E2135" s="146" t="s">
        <v>5043</v>
      </c>
      <c r="F2135" s="146" t="s">
        <v>4965</v>
      </c>
    </row>
    <row r="2136" spans="1:6" x14ac:dyDescent="0.2">
      <c r="A2136" s="146">
        <v>2015</v>
      </c>
      <c r="B2136" s="146" t="s">
        <v>1981</v>
      </c>
      <c r="C2136" s="146" t="s">
        <v>1984</v>
      </c>
      <c r="D2136" s="146">
        <v>46000</v>
      </c>
      <c r="E2136" s="146" t="s">
        <v>4299</v>
      </c>
      <c r="F2136" s="146" t="s">
        <v>475</v>
      </c>
    </row>
    <row r="2137" spans="1:6" x14ac:dyDescent="0.2">
      <c r="A2137" s="146">
        <v>2015</v>
      </c>
      <c r="B2137" s="146" t="s">
        <v>1981</v>
      </c>
      <c r="C2137" s="146" t="s">
        <v>1984</v>
      </c>
      <c r="D2137" s="146">
        <v>170000</v>
      </c>
      <c r="E2137" s="146" t="s">
        <v>2044</v>
      </c>
      <c r="F2137" s="146" t="s">
        <v>475</v>
      </c>
    </row>
    <row r="2138" spans="1:6" x14ac:dyDescent="0.2">
      <c r="A2138" s="146">
        <v>2015</v>
      </c>
      <c r="B2138" s="146" t="s">
        <v>1981</v>
      </c>
      <c r="C2138" s="146" t="s">
        <v>1984</v>
      </c>
      <c r="D2138" s="146">
        <v>100000</v>
      </c>
      <c r="E2138" s="146" t="s">
        <v>4301</v>
      </c>
      <c r="F2138" s="146" t="s">
        <v>475</v>
      </c>
    </row>
    <row r="2139" spans="1:6" x14ac:dyDescent="0.2">
      <c r="A2139" s="146">
        <v>2015</v>
      </c>
      <c r="B2139" s="146" t="s">
        <v>1981</v>
      </c>
      <c r="C2139" s="146" t="s">
        <v>1984</v>
      </c>
      <c r="D2139" s="146">
        <v>3500</v>
      </c>
      <c r="E2139" s="146" t="s">
        <v>4302</v>
      </c>
      <c r="F2139" s="146" t="s">
        <v>475</v>
      </c>
    </row>
    <row r="2140" spans="1:6" x14ac:dyDescent="0.2">
      <c r="A2140" s="146">
        <v>2015</v>
      </c>
      <c r="B2140" s="146" t="s">
        <v>1981</v>
      </c>
      <c r="C2140" s="146" t="s">
        <v>1984</v>
      </c>
      <c r="D2140" s="146">
        <v>2000</v>
      </c>
      <c r="E2140" s="146" t="s">
        <v>5044</v>
      </c>
      <c r="F2140" s="146" t="s">
        <v>475</v>
      </c>
    </row>
    <row r="2141" spans="1:6" x14ac:dyDescent="0.2">
      <c r="A2141" s="146">
        <v>2015</v>
      </c>
      <c r="B2141" s="146" t="s">
        <v>1981</v>
      </c>
      <c r="C2141" s="146" t="s">
        <v>1984</v>
      </c>
      <c r="D2141" s="146">
        <v>17500</v>
      </c>
      <c r="E2141" s="146" t="s">
        <v>2307</v>
      </c>
      <c r="F2141" s="146" t="s">
        <v>475</v>
      </c>
    </row>
    <row r="2142" spans="1:6" x14ac:dyDescent="0.2">
      <c r="A2142" s="146">
        <v>2015</v>
      </c>
      <c r="B2142" s="146" t="s">
        <v>1981</v>
      </c>
      <c r="C2142" s="146" t="s">
        <v>1984</v>
      </c>
      <c r="D2142" s="146">
        <v>1000</v>
      </c>
      <c r="E2142" s="146" t="s">
        <v>3090</v>
      </c>
      <c r="F2142" s="146" t="s">
        <v>475</v>
      </c>
    </row>
    <row r="2143" spans="1:6" x14ac:dyDescent="0.2">
      <c r="A2143" s="146">
        <v>2015</v>
      </c>
      <c r="B2143" s="146" t="s">
        <v>1981</v>
      </c>
      <c r="C2143" s="146" t="s">
        <v>1984</v>
      </c>
      <c r="D2143" s="146">
        <v>5000</v>
      </c>
      <c r="E2143" s="146" t="s">
        <v>4305</v>
      </c>
      <c r="F2143" s="146" t="s">
        <v>475</v>
      </c>
    </row>
    <row r="2144" spans="1:6" x14ac:dyDescent="0.2">
      <c r="A2144" s="146">
        <v>2015</v>
      </c>
      <c r="B2144" s="146" t="s">
        <v>1981</v>
      </c>
      <c r="C2144" s="146" t="s">
        <v>1984</v>
      </c>
      <c r="D2144" s="146">
        <v>0</v>
      </c>
      <c r="E2144" s="146" t="s">
        <v>4308</v>
      </c>
      <c r="F2144" s="146" t="s">
        <v>3880</v>
      </c>
    </row>
    <row r="2145" spans="1:6" x14ac:dyDescent="0.2">
      <c r="A2145" s="146">
        <v>2015</v>
      </c>
      <c r="B2145" s="146" t="s">
        <v>1981</v>
      </c>
      <c r="C2145" s="146" t="s">
        <v>1984</v>
      </c>
      <c r="D2145" s="146">
        <v>80000</v>
      </c>
      <c r="E2145" s="146" t="s">
        <v>4308</v>
      </c>
      <c r="F2145" s="146" t="s">
        <v>475</v>
      </c>
    </row>
    <row r="2146" spans="1:6" x14ac:dyDescent="0.2">
      <c r="A2146" s="146">
        <v>2015</v>
      </c>
      <c r="B2146" s="146" t="s">
        <v>1981</v>
      </c>
      <c r="C2146" s="146" t="s">
        <v>1984</v>
      </c>
      <c r="D2146" s="146">
        <v>4000</v>
      </c>
      <c r="E2146" s="146" t="s">
        <v>2807</v>
      </c>
      <c r="F2146" s="146" t="s">
        <v>475</v>
      </c>
    </row>
    <row r="2147" spans="1:6" x14ac:dyDescent="0.2">
      <c r="A2147" s="146">
        <v>2015</v>
      </c>
      <c r="B2147" s="146" t="s">
        <v>1981</v>
      </c>
      <c r="C2147" s="146" t="s">
        <v>1984</v>
      </c>
      <c r="D2147" s="146">
        <v>0</v>
      </c>
      <c r="E2147" s="146" t="s">
        <v>5045</v>
      </c>
      <c r="F2147" s="146" t="s">
        <v>4937</v>
      </c>
    </row>
    <row r="2148" spans="1:6" x14ac:dyDescent="0.2">
      <c r="A2148" s="146">
        <v>2015</v>
      </c>
      <c r="B2148" s="146" t="s">
        <v>1981</v>
      </c>
      <c r="C2148" s="146" t="s">
        <v>1984</v>
      </c>
      <c r="D2148" s="146">
        <v>800</v>
      </c>
      <c r="E2148" s="146" t="s">
        <v>4309</v>
      </c>
      <c r="F2148" s="146" t="s">
        <v>475</v>
      </c>
    </row>
    <row r="2149" spans="1:6" x14ac:dyDescent="0.2">
      <c r="A2149" s="146">
        <v>2015</v>
      </c>
      <c r="B2149" s="146" t="s">
        <v>1981</v>
      </c>
      <c r="C2149" s="146" t="s">
        <v>1984</v>
      </c>
      <c r="D2149" s="146">
        <v>0</v>
      </c>
      <c r="E2149" s="146" t="s">
        <v>2865</v>
      </c>
      <c r="F2149" s="146" t="s">
        <v>4937</v>
      </c>
    </row>
    <row r="2150" spans="1:6" x14ac:dyDescent="0.2">
      <c r="A2150" s="146">
        <v>2015</v>
      </c>
      <c r="B2150" s="146" t="s">
        <v>1981</v>
      </c>
      <c r="C2150" s="146" t="s">
        <v>1984</v>
      </c>
      <c r="D2150" s="146">
        <v>9643.2199999999993</v>
      </c>
      <c r="E2150" s="146" t="s">
        <v>2858</v>
      </c>
      <c r="F2150" s="146" t="s">
        <v>475</v>
      </c>
    </row>
    <row r="2151" spans="1:6" x14ac:dyDescent="0.2">
      <c r="A2151" s="146">
        <v>2015</v>
      </c>
      <c r="B2151" s="146" t="s">
        <v>1981</v>
      </c>
      <c r="C2151" s="146" t="s">
        <v>1984</v>
      </c>
      <c r="D2151" s="146">
        <v>0</v>
      </c>
      <c r="E2151" s="146" t="s">
        <v>2569</v>
      </c>
      <c r="F2151" s="146" t="s">
        <v>4937</v>
      </c>
    </row>
    <row r="2152" spans="1:6" x14ac:dyDescent="0.2">
      <c r="A2152" s="146">
        <v>2015</v>
      </c>
      <c r="B2152" s="146" t="s">
        <v>1981</v>
      </c>
      <c r="C2152" s="146" t="s">
        <v>1984</v>
      </c>
      <c r="D2152" s="146">
        <v>2500</v>
      </c>
      <c r="E2152" s="146" t="s">
        <v>4312</v>
      </c>
      <c r="F2152" s="146" t="s">
        <v>475</v>
      </c>
    </row>
    <row r="2153" spans="1:6" x14ac:dyDescent="0.2">
      <c r="A2153" s="146">
        <v>2015</v>
      </c>
      <c r="B2153" s="146" t="s">
        <v>1981</v>
      </c>
      <c r="C2153" s="146" t="s">
        <v>1984</v>
      </c>
      <c r="D2153" s="146">
        <v>50433.599999999999</v>
      </c>
      <c r="E2153" s="146" t="s">
        <v>2201</v>
      </c>
      <c r="F2153" s="146" t="s">
        <v>475</v>
      </c>
    </row>
    <row r="2154" spans="1:6" x14ac:dyDescent="0.2">
      <c r="A2154" s="146">
        <v>2015</v>
      </c>
      <c r="B2154" s="146" t="s">
        <v>1981</v>
      </c>
      <c r="C2154" s="146" t="s">
        <v>1984</v>
      </c>
      <c r="D2154" s="146">
        <v>14296</v>
      </c>
      <c r="E2154" s="146" t="s">
        <v>4314</v>
      </c>
      <c r="F2154" s="146" t="s">
        <v>475</v>
      </c>
    </row>
    <row r="2155" spans="1:6" x14ac:dyDescent="0.2">
      <c r="A2155" s="146">
        <v>2015</v>
      </c>
      <c r="B2155" s="146" t="s">
        <v>1981</v>
      </c>
      <c r="C2155" s="146" t="s">
        <v>1984</v>
      </c>
      <c r="D2155" s="146">
        <v>68500</v>
      </c>
      <c r="E2155" s="146" t="s">
        <v>4315</v>
      </c>
      <c r="F2155" s="146" t="s">
        <v>475</v>
      </c>
    </row>
    <row r="2156" spans="1:6" x14ac:dyDescent="0.2">
      <c r="A2156" s="146">
        <v>2015</v>
      </c>
      <c r="B2156" s="146" t="s">
        <v>1981</v>
      </c>
      <c r="C2156" s="146" t="s">
        <v>1984</v>
      </c>
      <c r="D2156" s="146">
        <v>0</v>
      </c>
      <c r="E2156" s="146" t="s">
        <v>2253</v>
      </c>
      <c r="F2156" s="146" t="s">
        <v>3880</v>
      </c>
    </row>
    <row r="2157" spans="1:6" x14ac:dyDescent="0.2">
      <c r="A2157" s="146">
        <v>2015</v>
      </c>
      <c r="B2157" s="146" t="s">
        <v>1981</v>
      </c>
      <c r="C2157" s="146" t="s">
        <v>1984</v>
      </c>
      <c r="D2157" s="146">
        <v>7000</v>
      </c>
      <c r="E2157" s="146" t="s">
        <v>2253</v>
      </c>
      <c r="F2157" s="146" t="s">
        <v>475</v>
      </c>
    </row>
    <row r="2158" spans="1:6" x14ac:dyDescent="0.2">
      <c r="A2158" s="146">
        <v>2015</v>
      </c>
      <c r="B2158" s="146" t="s">
        <v>1981</v>
      </c>
      <c r="C2158" s="146" t="s">
        <v>1984</v>
      </c>
      <c r="D2158" s="146">
        <v>12000</v>
      </c>
      <c r="E2158" s="146" t="s">
        <v>4316</v>
      </c>
      <c r="F2158" s="146" t="s">
        <v>475</v>
      </c>
    </row>
    <row r="2159" spans="1:6" x14ac:dyDescent="0.2">
      <c r="A2159" s="146">
        <v>2015</v>
      </c>
      <c r="B2159" s="146" t="s">
        <v>1981</v>
      </c>
      <c r="C2159" s="146" t="s">
        <v>1984</v>
      </c>
      <c r="D2159" s="146">
        <v>0</v>
      </c>
      <c r="E2159" s="146" t="s">
        <v>2652</v>
      </c>
      <c r="F2159" s="146" t="s">
        <v>3880</v>
      </c>
    </row>
    <row r="2160" spans="1:6" x14ac:dyDescent="0.2">
      <c r="A2160" s="146">
        <v>2015</v>
      </c>
      <c r="B2160" s="146" t="s">
        <v>1981</v>
      </c>
      <c r="C2160" s="146" t="s">
        <v>1984</v>
      </c>
      <c r="D2160" s="146">
        <v>6000</v>
      </c>
      <c r="E2160" s="146" t="s">
        <v>2652</v>
      </c>
      <c r="F2160" s="146" t="s">
        <v>475</v>
      </c>
    </row>
    <row r="2161" spans="1:6" x14ac:dyDescent="0.2">
      <c r="A2161" s="146">
        <v>2015</v>
      </c>
      <c r="B2161" s="146" t="s">
        <v>1981</v>
      </c>
      <c r="C2161" s="146" t="s">
        <v>1984</v>
      </c>
      <c r="D2161" s="146">
        <v>4000</v>
      </c>
      <c r="E2161" s="146" t="s">
        <v>2890</v>
      </c>
      <c r="F2161" s="146" t="s">
        <v>475</v>
      </c>
    </row>
    <row r="2162" spans="1:6" x14ac:dyDescent="0.2">
      <c r="A2162" s="146">
        <v>2015</v>
      </c>
      <c r="B2162" s="146" t="s">
        <v>1981</v>
      </c>
      <c r="C2162" s="146" t="s">
        <v>1984</v>
      </c>
      <c r="D2162" s="146">
        <v>4000</v>
      </c>
      <c r="E2162" s="146" t="s">
        <v>4317</v>
      </c>
      <c r="F2162" s="146" t="s">
        <v>475</v>
      </c>
    </row>
    <row r="2163" spans="1:6" x14ac:dyDescent="0.2">
      <c r="A2163" s="146">
        <v>2015</v>
      </c>
      <c r="B2163" s="146" t="s">
        <v>1981</v>
      </c>
      <c r="C2163" s="146" t="s">
        <v>1984</v>
      </c>
      <c r="D2163" s="146">
        <v>10000</v>
      </c>
      <c r="E2163" s="146" t="s">
        <v>2491</v>
      </c>
      <c r="F2163" s="146" t="s">
        <v>475</v>
      </c>
    </row>
    <row r="2164" spans="1:6" x14ac:dyDescent="0.2">
      <c r="A2164" s="146">
        <v>2015</v>
      </c>
      <c r="B2164" s="146" t="s">
        <v>1981</v>
      </c>
      <c r="C2164" s="146" t="s">
        <v>1984</v>
      </c>
      <c r="D2164" s="146">
        <v>4000</v>
      </c>
      <c r="E2164" s="146" t="s">
        <v>5046</v>
      </c>
      <c r="F2164" s="146" t="s">
        <v>475</v>
      </c>
    </row>
    <row r="2165" spans="1:6" x14ac:dyDescent="0.2">
      <c r="A2165" s="146">
        <v>2015</v>
      </c>
      <c r="B2165" s="146" t="s">
        <v>1981</v>
      </c>
      <c r="C2165" s="146" t="s">
        <v>1984</v>
      </c>
      <c r="D2165" s="146">
        <v>50000</v>
      </c>
      <c r="E2165" s="146" t="s">
        <v>2205</v>
      </c>
      <c r="F2165" s="146" t="s">
        <v>475</v>
      </c>
    </row>
    <row r="2166" spans="1:6" x14ac:dyDescent="0.2">
      <c r="A2166" s="146">
        <v>2015</v>
      </c>
      <c r="B2166" s="146" t="s">
        <v>1981</v>
      </c>
      <c r="C2166" s="146" t="s">
        <v>1984</v>
      </c>
      <c r="D2166" s="146">
        <v>7000</v>
      </c>
      <c r="E2166" s="146" t="s">
        <v>2601</v>
      </c>
      <c r="F2166" s="146" t="s">
        <v>475</v>
      </c>
    </row>
    <row r="2167" spans="1:6" x14ac:dyDescent="0.2">
      <c r="A2167" s="146">
        <v>2015</v>
      </c>
      <c r="B2167" s="146" t="s">
        <v>1981</v>
      </c>
      <c r="C2167" s="146" t="s">
        <v>1984</v>
      </c>
      <c r="D2167" s="146">
        <v>3000</v>
      </c>
      <c r="E2167" s="146" t="s">
        <v>2945</v>
      </c>
      <c r="F2167" s="146" t="s">
        <v>475</v>
      </c>
    </row>
    <row r="2168" spans="1:6" x14ac:dyDescent="0.2">
      <c r="A2168" s="146">
        <v>2015</v>
      </c>
      <c r="B2168" s="146" t="s">
        <v>1981</v>
      </c>
      <c r="C2168" s="146" t="s">
        <v>1984</v>
      </c>
      <c r="D2168" s="146">
        <v>3500</v>
      </c>
      <c r="E2168" s="146" t="s">
        <v>5047</v>
      </c>
      <c r="F2168" s="146" t="s">
        <v>475</v>
      </c>
    </row>
    <row r="2169" spans="1:6" x14ac:dyDescent="0.2">
      <c r="A2169" s="146">
        <v>2015</v>
      </c>
      <c r="B2169" s="146" t="s">
        <v>1981</v>
      </c>
      <c r="C2169" s="146" t="s">
        <v>1984</v>
      </c>
      <c r="D2169" s="146">
        <v>2000</v>
      </c>
      <c r="E2169" s="146" t="s">
        <v>3025</v>
      </c>
      <c r="F2169" s="146" t="s">
        <v>475</v>
      </c>
    </row>
    <row r="2170" spans="1:6" x14ac:dyDescent="0.2">
      <c r="A2170" s="146">
        <v>2015</v>
      </c>
      <c r="B2170" s="146" t="s">
        <v>1981</v>
      </c>
      <c r="C2170" s="146" t="s">
        <v>1984</v>
      </c>
      <c r="D2170" s="146">
        <v>0</v>
      </c>
      <c r="E2170" s="146" t="s">
        <v>5048</v>
      </c>
      <c r="F2170" s="146" t="s">
        <v>4937</v>
      </c>
    </row>
    <row r="2171" spans="1:6" x14ac:dyDescent="0.2">
      <c r="A2171" s="146">
        <v>2015</v>
      </c>
      <c r="B2171" s="146" t="s">
        <v>1981</v>
      </c>
      <c r="C2171" s="146" t="s">
        <v>1984</v>
      </c>
      <c r="D2171" s="146">
        <v>0</v>
      </c>
      <c r="E2171" s="146" t="s">
        <v>5048</v>
      </c>
      <c r="F2171" s="146" t="s">
        <v>4937</v>
      </c>
    </row>
    <row r="2172" spans="1:6" x14ac:dyDescent="0.2">
      <c r="A2172" s="146">
        <v>2015</v>
      </c>
      <c r="B2172" s="146" t="s">
        <v>1981</v>
      </c>
      <c r="C2172" s="146" t="s">
        <v>1984</v>
      </c>
      <c r="D2172" s="146">
        <v>4000</v>
      </c>
      <c r="E2172" s="146" t="s">
        <v>4320</v>
      </c>
      <c r="F2172" s="146" t="s">
        <v>475</v>
      </c>
    </row>
    <row r="2173" spans="1:6" x14ac:dyDescent="0.2">
      <c r="A2173" s="146">
        <v>2015</v>
      </c>
      <c r="B2173" s="146" t="s">
        <v>1981</v>
      </c>
      <c r="C2173" s="146" t="s">
        <v>1984</v>
      </c>
      <c r="D2173" s="146">
        <v>0</v>
      </c>
      <c r="E2173" s="146" t="s">
        <v>2258</v>
      </c>
      <c r="F2173" s="146" t="s">
        <v>4981</v>
      </c>
    </row>
    <row r="2174" spans="1:6" x14ac:dyDescent="0.2">
      <c r="A2174" s="146">
        <v>2015</v>
      </c>
      <c r="B2174" s="146" t="s">
        <v>1981</v>
      </c>
      <c r="C2174" s="146" t="s">
        <v>1984</v>
      </c>
      <c r="D2174" s="146">
        <v>5000</v>
      </c>
      <c r="E2174" s="146" t="s">
        <v>5049</v>
      </c>
      <c r="F2174" s="146" t="s">
        <v>475</v>
      </c>
    </row>
    <row r="2175" spans="1:6" x14ac:dyDescent="0.2">
      <c r="A2175" s="146">
        <v>2015</v>
      </c>
      <c r="B2175" s="146" t="s">
        <v>1981</v>
      </c>
      <c r="C2175" s="146" t="s">
        <v>1984</v>
      </c>
      <c r="D2175" s="146">
        <v>8000</v>
      </c>
      <c r="E2175" s="146" t="s">
        <v>2581</v>
      </c>
      <c r="F2175" s="146" t="s">
        <v>475</v>
      </c>
    </row>
    <row r="2176" spans="1:6" x14ac:dyDescent="0.2">
      <c r="A2176" s="146">
        <v>2015</v>
      </c>
      <c r="B2176" s="146" t="s">
        <v>1981</v>
      </c>
      <c r="C2176" s="146" t="s">
        <v>1984</v>
      </c>
      <c r="D2176" s="146">
        <v>19000</v>
      </c>
      <c r="E2176" s="146" t="s">
        <v>4322</v>
      </c>
      <c r="F2176" s="146" t="s">
        <v>475</v>
      </c>
    </row>
    <row r="2177" spans="1:6" x14ac:dyDescent="0.2">
      <c r="A2177" s="146">
        <v>2015</v>
      </c>
      <c r="B2177" s="146" t="s">
        <v>1981</v>
      </c>
      <c r="C2177" s="146" t="s">
        <v>1984</v>
      </c>
      <c r="D2177" s="146">
        <v>4500</v>
      </c>
      <c r="E2177" s="146" t="s">
        <v>5050</v>
      </c>
      <c r="F2177" s="146" t="s">
        <v>475</v>
      </c>
    </row>
    <row r="2178" spans="1:6" x14ac:dyDescent="0.2">
      <c r="A2178" s="146">
        <v>2015</v>
      </c>
      <c r="B2178" s="146" t="s">
        <v>1981</v>
      </c>
      <c r="C2178" s="146" t="s">
        <v>1984</v>
      </c>
      <c r="D2178" s="146">
        <v>4000</v>
      </c>
      <c r="E2178" s="146" t="s">
        <v>2653</v>
      </c>
      <c r="F2178" s="146" t="s">
        <v>475</v>
      </c>
    </row>
    <row r="2179" spans="1:6" x14ac:dyDescent="0.2">
      <c r="A2179" s="146">
        <v>2015</v>
      </c>
      <c r="B2179" s="146" t="s">
        <v>1981</v>
      </c>
      <c r="C2179" s="146" t="s">
        <v>1984</v>
      </c>
      <c r="D2179" s="146">
        <v>0</v>
      </c>
      <c r="E2179" s="146" t="s">
        <v>2264</v>
      </c>
      <c r="F2179" s="146" t="s">
        <v>4937</v>
      </c>
    </row>
    <row r="2180" spans="1:6" x14ac:dyDescent="0.2">
      <c r="A2180" s="146">
        <v>2015</v>
      </c>
      <c r="B2180" s="146" t="s">
        <v>1981</v>
      </c>
      <c r="C2180" s="146" t="s">
        <v>1984</v>
      </c>
      <c r="D2180" s="146">
        <v>35000</v>
      </c>
      <c r="E2180" s="146" t="s">
        <v>2293</v>
      </c>
      <c r="F2180" s="146" t="s">
        <v>475</v>
      </c>
    </row>
    <row r="2181" spans="1:6" x14ac:dyDescent="0.2">
      <c r="A2181" s="146">
        <v>2015</v>
      </c>
      <c r="B2181" s="146" t="s">
        <v>1981</v>
      </c>
      <c r="C2181" s="146" t="s">
        <v>1984</v>
      </c>
      <c r="D2181" s="146">
        <v>2400</v>
      </c>
      <c r="E2181" s="146" t="s">
        <v>4325</v>
      </c>
      <c r="F2181" s="146" t="s">
        <v>475</v>
      </c>
    </row>
    <row r="2182" spans="1:6" x14ac:dyDescent="0.2">
      <c r="A2182" s="146">
        <v>2015</v>
      </c>
      <c r="B2182" s="146" t="s">
        <v>1981</v>
      </c>
      <c r="C2182" s="146" t="s">
        <v>1984</v>
      </c>
      <c r="D2182" s="146">
        <v>0</v>
      </c>
      <c r="E2182" s="146" t="s">
        <v>2039</v>
      </c>
      <c r="F2182" s="146" t="s">
        <v>5051</v>
      </c>
    </row>
    <row r="2183" spans="1:6" x14ac:dyDescent="0.2">
      <c r="A2183" s="146">
        <v>2015</v>
      </c>
      <c r="B2183" s="146" t="s">
        <v>1981</v>
      </c>
      <c r="C2183" s="146" t="s">
        <v>1984</v>
      </c>
      <c r="D2183" s="146">
        <v>326270.71999999997</v>
      </c>
      <c r="E2183" s="146" t="s">
        <v>2039</v>
      </c>
      <c r="F2183" s="146" t="s">
        <v>475</v>
      </c>
    </row>
    <row r="2184" spans="1:6" x14ac:dyDescent="0.2">
      <c r="A2184" s="146">
        <v>2015</v>
      </c>
      <c r="B2184" s="146" t="s">
        <v>1981</v>
      </c>
      <c r="C2184" s="146" t="s">
        <v>1984</v>
      </c>
      <c r="D2184" s="146">
        <v>8000</v>
      </c>
      <c r="E2184" s="146" t="s">
        <v>2523</v>
      </c>
      <c r="F2184" s="146" t="s">
        <v>475</v>
      </c>
    </row>
    <row r="2185" spans="1:6" x14ac:dyDescent="0.2">
      <c r="A2185" s="146">
        <v>2015</v>
      </c>
      <c r="B2185" s="146" t="s">
        <v>1981</v>
      </c>
      <c r="C2185" s="146" t="s">
        <v>1984</v>
      </c>
      <c r="D2185" s="146">
        <v>70000</v>
      </c>
      <c r="E2185" s="146" t="s">
        <v>5052</v>
      </c>
      <c r="F2185" s="146" t="s">
        <v>475</v>
      </c>
    </row>
    <row r="2186" spans="1:6" x14ac:dyDescent="0.2">
      <c r="A2186" s="146">
        <v>2015</v>
      </c>
      <c r="B2186" s="146" t="s">
        <v>1981</v>
      </c>
      <c r="C2186" s="146" t="s">
        <v>1984</v>
      </c>
      <c r="D2186" s="146">
        <v>0</v>
      </c>
      <c r="E2186" s="146" t="s">
        <v>5053</v>
      </c>
      <c r="F2186" s="146" t="s">
        <v>4937</v>
      </c>
    </row>
    <row r="2187" spans="1:6" x14ac:dyDescent="0.2">
      <c r="A2187" s="146">
        <v>2015</v>
      </c>
      <c r="B2187" s="146" t="s">
        <v>1981</v>
      </c>
      <c r="C2187" s="146" t="s">
        <v>1984</v>
      </c>
      <c r="D2187" s="146">
        <v>15000</v>
      </c>
      <c r="E2187" s="146" t="s">
        <v>5054</v>
      </c>
      <c r="F2187" s="146" t="s">
        <v>475</v>
      </c>
    </row>
    <row r="2188" spans="1:6" x14ac:dyDescent="0.2">
      <c r="A2188" s="146">
        <v>2015</v>
      </c>
      <c r="B2188" s="146" t="s">
        <v>1981</v>
      </c>
      <c r="C2188" s="146" t="s">
        <v>1984</v>
      </c>
      <c r="D2188" s="146">
        <v>0</v>
      </c>
      <c r="E2188" s="146" t="s">
        <v>5055</v>
      </c>
      <c r="F2188" s="146" t="s">
        <v>5056</v>
      </c>
    </row>
    <row r="2189" spans="1:6" x14ac:dyDescent="0.2">
      <c r="A2189" s="146">
        <v>2015</v>
      </c>
      <c r="B2189" s="146" t="s">
        <v>1981</v>
      </c>
      <c r="C2189" s="146" t="s">
        <v>1984</v>
      </c>
      <c r="D2189" s="146">
        <v>0</v>
      </c>
      <c r="E2189" s="146" t="s">
        <v>5057</v>
      </c>
      <c r="F2189" s="146" t="s">
        <v>5058</v>
      </c>
    </row>
    <row r="2190" spans="1:6" x14ac:dyDescent="0.2">
      <c r="A2190" s="146">
        <v>2015</v>
      </c>
      <c r="B2190" s="146" t="s">
        <v>1981</v>
      </c>
      <c r="C2190" s="146" t="s">
        <v>1984</v>
      </c>
      <c r="D2190" s="146">
        <v>30000</v>
      </c>
      <c r="E2190" s="146" t="s">
        <v>4332</v>
      </c>
      <c r="F2190" s="146" t="s">
        <v>475</v>
      </c>
    </row>
    <row r="2191" spans="1:6" x14ac:dyDescent="0.2">
      <c r="A2191" s="146">
        <v>2015</v>
      </c>
      <c r="B2191" s="146" t="s">
        <v>1981</v>
      </c>
      <c r="C2191" s="146" t="s">
        <v>1984</v>
      </c>
      <c r="D2191" s="146">
        <v>98566</v>
      </c>
      <c r="E2191" s="146" t="s">
        <v>4333</v>
      </c>
      <c r="F2191" s="146" t="s">
        <v>475</v>
      </c>
    </row>
    <row r="2192" spans="1:6" x14ac:dyDescent="0.2">
      <c r="A2192" s="146">
        <v>2015</v>
      </c>
      <c r="B2192" s="146" t="s">
        <v>1981</v>
      </c>
      <c r="C2192" s="146" t="s">
        <v>1984</v>
      </c>
      <c r="D2192" s="146">
        <v>5995283.0800000001</v>
      </c>
      <c r="E2192" s="146" t="s">
        <v>2000</v>
      </c>
      <c r="F2192" s="146" t="s">
        <v>475</v>
      </c>
    </row>
    <row r="2193" spans="1:6" x14ac:dyDescent="0.2">
      <c r="A2193" s="146">
        <v>2015</v>
      </c>
      <c r="B2193" s="146" t="s">
        <v>1981</v>
      </c>
      <c r="C2193" s="146" t="s">
        <v>1984</v>
      </c>
      <c r="D2193" s="146">
        <v>0</v>
      </c>
      <c r="E2193" s="146" t="s">
        <v>5059</v>
      </c>
      <c r="F2193" s="146" t="s">
        <v>4937</v>
      </c>
    </row>
    <row r="2194" spans="1:6" x14ac:dyDescent="0.2">
      <c r="A2194" s="146">
        <v>2015</v>
      </c>
      <c r="B2194" s="146" t="s">
        <v>1981</v>
      </c>
      <c r="C2194" s="146" t="s">
        <v>1984</v>
      </c>
      <c r="D2194" s="146">
        <v>5500</v>
      </c>
      <c r="E2194" s="146" t="s">
        <v>2682</v>
      </c>
      <c r="F2194" s="146" t="s">
        <v>475</v>
      </c>
    </row>
    <row r="2195" spans="1:6" x14ac:dyDescent="0.2">
      <c r="A2195" s="146">
        <v>2015</v>
      </c>
      <c r="B2195" s="146" t="s">
        <v>1981</v>
      </c>
      <c r="C2195" s="146" t="s">
        <v>1984</v>
      </c>
      <c r="D2195" s="146">
        <v>9000</v>
      </c>
      <c r="E2195" s="146" t="s">
        <v>4335</v>
      </c>
      <c r="F2195" s="146" t="s">
        <v>475</v>
      </c>
    </row>
    <row r="2196" spans="1:6" x14ac:dyDescent="0.2">
      <c r="A2196" s="146">
        <v>2015</v>
      </c>
      <c r="B2196" s="146" t="s">
        <v>1981</v>
      </c>
      <c r="C2196" s="146" t="s">
        <v>1984</v>
      </c>
      <c r="D2196" s="146">
        <v>15000</v>
      </c>
      <c r="E2196" s="146" t="s">
        <v>4336</v>
      </c>
      <c r="F2196" s="146" t="s">
        <v>475</v>
      </c>
    </row>
    <row r="2197" spans="1:6" x14ac:dyDescent="0.2">
      <c r="A2197" s="146">
        <v>2015</v>
      </c>
      <c r="B2197" s="146" t="s">
        <v>1981</v>
      </c>
      <c r="C2197" s="146" t="s">
        <v>1984</v>
      </c>
      <c r="D2197" s="146">
        <v>12200</v>
      </c>
      <c r="E2197" s="146" t="s">
        <v>5060</v>
      </c>
      <c r="F2197" s="146" t="s">
        <v>475</v>
      </c>
    </row>
    <row r="2198" spans="1:6" x14ac:dyDescent="0.2">
      <c r="A2198" s="146">
        <v>2015</v>
      </c>
      <c r="B2198" s="146" t="s">
        <v>1981</v>
      </c>
      <c r="C2198" s="146" t="s">
        <v>1984</v>
      </c>
      <c r="D2198" s="146">
        <v>0</v>
      </c>
      <c r="E2198" s="146" t="s">
        <v>575</v>
      </c>
      <c r="F2198" s="146" t="s">
        <v>4998</v>
      </c>
    </row>
    <row r="2199" spans="1:6" x14ac:dyDescent="0.2">
      <c r="A2199" s="146">
        <v>2015</v>
      </c>
      <c r="B2199" s="146" t="s">
        <v>1981</v>
      </c>
      <c r="C2199" s="146" t="s">
        <v>1984</v>
      </c>
      <c r="D2199" s="146">
        <v>4000</v>
      </c>
      <c r="E2199" s="146" t="s">
        <v>4341</v>
      </c>
      <c r="F2199" s="146" t="s">
        <v>475</v>
      </c>
    </row>
    <row r="2200" spans="1:6" x14ac:dyDescent="0.2">
      <c r="A2200" s="146">
        <v>2015</v>
      </c>
      <c r="B2200" s="146" t="s">
        <v>1981</v>
      </c>
      <c r="C2200" s="146" t="s">
        <v>1984</v>
      </c>
      <c r="D2200" s="146">
        <v>15000</v>
      </c>
      <c r="E2200" s="146" t="s">
        <v>2443</v>
      </c>
      <c r="F2200" s="146" t="s">
        <v>475</v>
      </c>
    </row>
    <row r="2201" spans="1:6" x14ac:dyDescent="0.2">
      <c r="A2201" s="146">
        <v>2015</v>
      </c>
      <c r="B2201" s="146" t="s">
        <v>1981</v>
      </c>
      <c r="C2201" s="146" t="s">
        <v>1984</v>
      </c>
      <c r="D2201" s="146">
        <v>62000</v>
      </c>
      <c r="E2201" s="146" t="s">
        <v>2225</v>
      </c>
      <c r="F2201" s="146" t="s">
        <v>475</v>
      </c>
    </row>
    <row r="2202" spans="1:6" x14ac:dyDescent="0.2">
      <c r="A2202" s="146">
        <v>2015</v>
      </c>
      <c r="B2202" s="146" t="s">
        <v>1981</v>
      </c>
      <c r="C2202" s="146" t="s">
        <v>1984</v>
      </c>
      <c r="D2202" s="146">
        <v>0</v>
      </c>
      <c r="E2202" s="146" t="s">
        <v>5061</v>
      </c>
      <c r="F2202" s="146" t="s">
        <v>4937</v>
      </c>
    </row>
    <row r="2203" spans="1:6" x14ac:dyDescent="0.2">
      <c r="A2203" s="146">
        <v>2015</v>
      </c>
      <c r="B2203" s="146" t="s">
        <v>1981</v>
      </c>
      <c r="C2203" s="146" t="s">
        <v>1984</v>
      </c>
      <c r="D2203" s="146">
        <v>500</v>
      </c>
      <c r="E2203" s="146" t="s">
        <v>4345</v>
      </c>
      <c r="F2203" s="146" t="s">
        <v>475</v>
      </c>
    </row>
    <row r="2204" spans="1:6" x14ac:dyDescent="0.2">
      <c r="A2204" s="146">
        <v>2015</v>
      </c>
      <c r="B2204" s="146" t="s">
        <v>1981</v>
      </c>
      <c r="C2204" s="146" t="s">
        <v>1984</v>
      </c>
      <c r="D2204" s="146">
        <v>6000</v>
      </c>
      <c r="E2204" s="146" t="s">
        <v>2582</v>
      </c>
      <c r="F2204" s="146" t="s">
        <v>475</v>
      </c>
    </row>
    <row r="2205" spans="1:6" x14ac:dyDescent="0.2">
      <c r="A2205" s="146">
        <v>2015</v>
      </c>
      <c r="B2205" s="146" t="s">
        <v>1981</v>
      </c>
      <c r="C2205" s="146" t="s">
        <v>1984</v>
      </c>
      <c r="D2205" s="146">
        <v>0</v>
      </c>
      <c r="E2205" s="146" t="s">
        <v>4347</v>
      </c>
      <c r="F2205" s="146" t="s">
        <v>3880</v>
      </c>
    </row>
    <row r="2206" spans="1:6" x14ac:dyDescent="0.2">
      <c r="A2206" s="146">
        <v>2015</v>
      </c>
      <c r="B2206" s="146" t="s">
        <v>1981</v>
      </c>
      <c r="C2206" s="146" t="s">
        <v>1984</v>
      </c>
      <c r="D2206" s="146">
        <v>12000</v>
      </c>
      <c r="E2206" s="146" t="s">
        <v>2407</v>
      </c>
      <c r="F2206" s="146" t="s">
        <v>475</v>
      </c>
    </row>
    <row r="2207" spans="1:6" x14ac:dyDescent="0.2">
      <c r="A2207" s="146">
        <v>2015</v>
      </c>
      <c r="B2207" s="146" t="s">
        <v>1981</v>
      </c>
      <c r="C2207" s="146" t="s">
        <v>1984</v>
      </c>
      <c r="D2207" s="146">
        <v>0</v>
      </c>
      <c r="E2207" s="146" t="s">
        <v>4348</v>
      </c>
      <c r="F2207" s="146" t="s">
        <v>3880</v>
      </c>
    </row>
    <row r="2208" spans="1:6" x14ac:dyDescent="0.2">
      <c r="A2208" s="146">
        <v>2015</v>
      </c>
      <c r="B2208" s="146" t="s">
        <v>1981</v>
      </c>
      <c r="C2208" s="146" t="s">
        <v>1984</v>
      </c>
      <c r="D2208" s="146">
        <v>0</v>
      </c>
      <c r="E2208" s="146" t="s">
        <v>5062</v>
      </c>
      <c r="F2208" s="146" t="s">
        <v>3880</v>
      </c>
    </row>
    <row r="2209" spans="1:6" x14ac:dyDescent="0.2">
      <c r="A2209" s="146">
        <v>2015</v>
      </c>
      <c r="B2209" s="146" t="s">
        <v>1981</v>
      </c>
      <c r="C2209" s="146" t="s">
        <v>1984</v>
      </c>
      <c r="D2209" s="146">
        <v>0</v>
      </c>
      <c r="E2209" s="146" t="s">
        <v>5062</v>
      </c>
      <c r="F2209" s="146" t="s">
        <v>4937</v>
      </c>
    </row>
    <row r="2210" spans="1:6" x14ac:dyDescent="0.2">
      <c r="A2210" s="146">
        <v>2015</v>
      </c>
      <c r="B2210" s="146" t="s">
        <v>1981</v>
      </c>
      <c r="C2210" s="146" t="s">
        <v>1984</v>
      </c>
      <c r="D2210" s="146">
        <v>5000</v>
      </c>
      <c r="E2210" s="146" t="s">
        <v>5063</v>
      </c>
      <c r="F2210" s="146" t="s">
        <v>475</v>
      </c>
    </row>
    <row r="2211" spans="1:6" x14ac:dyDescent="0.2">
      <c r="A2211" s="146">
        <v>2015</v>
      </c>
      <c r="B2211" s="146" t="s">
        <v>1981</v>
      </c>
      <c r="C2211" s="146" t="s">
        <v>1984</v>
      </c>
      <c r="D2211" s="146">
        <v>3500</v>
      </c>
      <c r="E2211" s="146" t="s">
        <v>2848</v>
      </c>
      <c r="F2211" s="146" t="s">
        <v>475</v>
      </c>
    </row>
    <row r="2212" spans="1:6" x14ac:dyDescent="0.2">
      <c r="A2212" s="146">
        <v>2015</v>
      </c>
      <c r="B2212" s="146" t="s">
        <v>1981</v>
      </c>
      <c r="C2212" s="146" t="s">
        <v>1984</v>
      </c>
      <c r="D2212" s="146">
        <v>2000</v>
      </c>
      <c r="E2212" s="146" t="s">
        <v>2725</v>
      </c>
      <c r="F2212" s="146" t="s">
        <v>475</v>
      </c>
    </row>
    <row r="2213" spans="1:6" x14ac:dyDescent="0.2">
      <c r="A2213" s="146">
        <v>2015</v>
      </c>
      <c r="B2213" s="146" t="s">
        <v>1981</v>
      </c>
      <c r="C2213" s="146" t="s">
        <v>1984</v>
      </c>
      <c r="D2213" s="146">
        <v>40000</v>
      </c>
      <c r="E2213" s="146" t="s">
        <v>2232</v>
      </c>
      <c r="F2213" s="146" t="s">
        <v>475</v>
      </c>
    </row>
    <row r="2214" spans="1:6" x14ac:dyDescent="0.2">
      <c r="A2214" s="146">
        <v>2015</v>
      </c>
      <c r="B2214" s="146" t="s">
        <v>1981</v>
      </c>
      <c r="C2214" s="146" t="s">
        <v>1984</v>
      </c>
      <c r="D2214" s="146">
        <v>45648</v>
      </c>
      <c r="E2214" s="146" t="s">
        <v>4356</v>
      </c>
      <c r="F2214" s="146" t="s">
        <v>475</v>
      </c>
    </row>
    <row r="2215" spans="1:6" x14ac:dyDescent="0.2">
      <c r="A2215" s="146">
        <v>2015</v>
      </c>
      <c r="B2215" s="146" t="s">
        <v>1981</v>
      </c>
      <c r="C2215" s="146" t="s">
        <v>1984</v>
      </c>
      <c r="D2215" s="146">
        <v>3000</v>
      </c>
      <c r="E2215" s="146" t="s">
        <v>5064</v>
      </c>
      <c r="F2215" s="146" t="s">
        <v>475</v>
      </c>
    </row>
    <row r="2216" spans="1:6" x14ac:dyDescent="0.2">
      <c r="A2216" s="146">
        <v>2015</v>
      </c>
      <c r="B2216" s="146" t="s">
        <v>1981</v>
      </c>
      <c r="C2216" s="146" t="s">
        <v>1984</v>
      </c>
      <c r="D2216" s="146">
        <v>1500</v>
      </c>
      <c r="E2216" s="146" t="s">
        <v>3091</v>
      </c>
      <c r="F2216" s="146" t="s">
        <v>475</v>
      </c>
    </row>
    <row r="2217" spans="1:6" x14ac:dyDescent="0.2">
      <c r="A2217" s="146">
        <v>2015</v>
      </c>
      <c r="B2217" s="146" t="s">
        <v>1981</v>
      </c>
      <c r="C2217" s="146" t="s">
        <v>1984</v>
      </c>
      <c r="D2217" s="146">
        <v>10000</v>
      </c>
      <c r="E2217" s="146" t="s">
        <v>4357</v>
      </c>
      <c r="F2217" s="146" t="s">
        <v>475</v>
      </c>
    </row>
    <row r="2218" spans="1:6" x14ac:dyDescent="0.2">
      <c r="A2218" s="146">
        <v>2015</v>
      </c>
      <c r="B2218" s="146" t="s">
        <v>1981</v>
      </c>
      <c r="C2218" s="146" t="s">
        <v>1984</v>
      </c>
      <c r="D2218" s="146">
        <v>0</v>
      </c>
      <c r="E2218" s="146" t="s">
        <v>4358</v>
      </c>
      <c r="F2218" s="146" t="s">
        <v>4937</v>
      </c>
    </row>
    <row r="2219" spans="1:6" x14ac:dyDescent="0.2">
      <c r="A2219" s="146">
        <v>2015</v>
      </c>
      <c r="B2219" s="146" t="s">
        <v>1981</v>
      </c>
      <c r="C2219" s="146" t="s">
        <v>1984</v>
      </c>
      <c r="D2219" s="146">
        <v>4500</v>
      </c>
      <c r="E2219" s="146" t="s">
        <v>2893</v>
      </c>
      <c r="F2219" s="146" t="s">
        <v>475</v>
      </c>
    </row>
    <row r="2220" spans="1:6" x14ac:dyDescent="0.2">
      <c r="A2220" s="146">
        <v>2015</v>
      </c>
      <c r="B2220" s="146" t="s">
        <v>1981</v>
      </c>
      <c r="C2220" s="146" t="s">
        <v>1984</v>
      </c>
      <c r="D2220" s="146">
        <v>9600</v>
      </c>
      <c r="E2220" s="146" t="s">
        <v>4360</v>
      </c>
      <c r="F2220" s="146" t="s">
        <v>475</v>
      </c>
    </row>
    <row r="2221" spans="1:6" x14ac:dyDescent="0.2">
      <c r="A2221" s="146">
        <v>2015</v>
      </c>
      <c r="B2221" s="146" t="s">
        <v>1981</v>
      </c>
      <c r="C2221" s="146" t="s">
        <v>1984</v>
      </c>
      <c r="D2221" s="146">
        <v>5000</v>
      </c>
      <c r="E2221" s="146" t="s">
        <v>5065</v>
      </c>
      <c r="F2221" s="146" t="s">
        <v>475</v>
      </c>
    </row>
    <row r="2222" spans="1:6" x14ac:dyDescent="0.2">
      <c r="A2222" s="146">
        <v>2015</v>
      </c>
      <c r="B2222" s="146" t="s">
        <v>1981</v>
      </c>
      <c r="C2222" s="146" t="s">
        <v>1984</v>
      </c>
      <c r="D2222" s="146">
        <v>11000</v>
      </c>
      <c r="E2222" s="146" t="s">
        <v>2464</v>
      </c>
      <c r="F2222" s="146" t="s">
        <v>475</v>
      </c>
    </row>
    <row r="2223" spans="1:6" x14ac:dyDescent="0.2">
      <c r="A2223" s="146">
        <v>2015</v>
      </c>
      <c r="B2223" s="146" t="s">
        <v>1981</v>
      </c>
      <c r="C2223" s="146" t="s">
        <v>1984</v>
      </c>
      <c r="D2223" s="146">
        <v>0</v>
      </c>
      <c r="E2223" s="146" t="s">
        <v>5066</v>
      </c>
      <c r="F2223" s="146" t="s">
        <v>4979</v>
      </c>
    </row>
    <row r="2224" spans="1:6" x14ac:dyDescent="0.2">
      <c r="A2224" s="146">
        <v>2015</v>
      </c>
      <c r="B2224" s="146" t="s">
        <v>1981</v>
      </c>
      <c r="C2224" s="146" t="s">
        <v>1984</v>
      </c>
      <c r="D2224" s="146">
        <v>9900</v>
      </c>
      <c r="E2224" s="146" t="s">
        <v>5067</v>
      </c>
      <c r="F2224" s="146" t="s">
        <v>475</v>
      </c>
    </row>
    <row r="2225" spans="1:6" x14ac:dyDescent="0.2">
      <c r="A2225" s="146">
        <v>2015</v>
      </c>
      <c r="B2225" s="146" t="s">
        <v>1981</v>
      </c>
      <c r="C2225" s="146" t="s">
        <v>1984</v>
      </c>
      <c r="D2225" s="146">
        <v>54280.800000000003</v>
      </c>
      <c r="E2225" s="146" t="s">
        <v>2217</v>
      </c>
      <c r="F2225" s="146" t="s">
        <v>475</v>
      </c>
    </row>
    <row r="2226" spans="1:6" x14ac:dyDescent="0.2">
      <c r="A2226" s="146">
        <v>2015</v>
      </c>
      <c r="B2226" s="146" t="s">
        <v>1981</v>
      </c>
      <c r="C2226" s="146" t="s">
        <v>1984</v>
      </c>
      <c r="D2226" s="146">
        <v>1500</v>
      </c>
      <c r="E2226" s="146" t="s">
        <v>3092</v>
      </c>
      <c r="F2226" s="146" t="s">
        <v>475</v>
      </c>
    </row>
    <row r="2227" spans="1:6" x14ac:dyDescent="0.2">
      <c r="A2227" s="146">
        <v>2015</v>
      </c>
      <c r="B2227" s="146" t="s">
        <v>1981</v>
      </c>
      <c r="C2227" s="146" t="s">
        <v>1984</v>
      </c>
      <c r="D2227" s="146">
        <v>7200</v>
      </c>
      <c r="E2227" s="146" t="s">
        <v>2376</v>
      </c>
      <c r="F2227" s="146" t="s">
        <v>475</v>
      </c>
    </row>
    <row r="2228" spans="1:6" x14ac:dyDescent="0.2">
      <c r="A2228" s="146">
        <v>2015</v>
      </c>
      <c r="B2228" s="146" t="s">
        <v>1981</v>
      </c>
      <c r="C2228" s="146" t="s">
        <v>1984</v>
      </c>
      <c r="D2228" s="146">
        <v>5000</v>
      </c>
      <c r="E2228" s="146" t="s">
        <v>2728</v>
      </c>
      <c r="F2228" s="146" t="s">
        <v>475</v>
      </c>
    </row>
    <row r="2229" spans="1:6" x14ac:dyDescent="0.2">
      <c r="A2229" s="146">
        <v>2015</v>
      </c>
      <c r="B2229" s="146" t="s">
        <v>1981</v>
      </c>
      <c r="C2229" s="146" t="s">
        <v>1984</v>
      </c>
      <c r="D2229" s="146">
        <v>2000</v>
      </c>
      <c r="E2229" s="146" t="s">
        <v>2894</v>
      </c>
      <c r="F2229" s="146" t="s">
        <v>475</v>
      </c>
    </row>
    <row r="2230" spans="1:6" x14ac:dyDescent="0.2">
      <c r="A2230" s="146">
        <v>2015</v>
      </c>
      <c r="B2230" s="146" t="s">
        <v>1981</v>
      </c>
      <c r="C2230" s="146" t="s">
        <v>1984</v>
      </c>
      <c r="D2230" s="146">
        <v>3000</v>
      </c>
      <c r="E2230" s="146" t="s">
        <v>2774</v>
      </c>
      <c r="F2230" s="146" t="s">
        <v>475</v>
      </c>
    </row>
    <row r="2231" spans="1:6" x14ac:dyDescent="0.2">
      <c r="A2231" s="146">
        <v>2015</v>
      </c>
      <c r="B2231" s="146" t="s">
        <v>1981</v>
      </c>
      <c r="C2231" s="146" t="s">
        <v>1984</v>
      </c>
      <c r="D2231" s="146">
        <v>50000</v>
      </c>
      <c r="E2231" s="146" t="s">
        <v>2206</v>
      </c>
      <c r="F2231" s="146" t="s">
        <v>475</v>
      </c>
    </row>
    <row r="2232" spans="1:6" x14ac:dyDescent="0.2">
      <c r="A2232" s="146">
        <v>2015</v>
      </c>
      <c r="B2232" s="146" t="s">
        <v>1981</v>
      </c>
      <c r="C2232" s="146" t="s">
        <v>1984</v>
      </c>
      <c r="D2232" s="146">
        <v>59000</v>
      </c>
      <c r="E2232" s="146" t="s">
        <v>2300</v>
      </c>
      <c r="F2232" s="146" t="s">
        <v>475</v>
      </c>
    </row>
    <row r="2233" spans="1:6" x14ac:dyDescent="0.2">
      <c r="A2233" s="146">
        <v>2015</v>
      </c>
      <c r="B2233" s="146" t="s">
        <v>1981</v>
      </c>
      <c r="C2233" s="146" t="s">
        <v>1984</v>
      </c>
      <c r="D2233" s="146">
        <v>2000</v>
      </c>
      <c r="E2233" s="146" t="s">
        <v>5068</v>
      </c>
      <c r="F2233" s="146" t="s">
        <v>475</v>
      </c>
    </row>
    <row r="2234" spans="1:6" x14ac:dyDescent="0.2">
      <c r="A2234" s="146">
        <v>2015</v>
      </c>
      <c r="B2234" s="146" t="s">
        <v>1981</v>
      </c>
      <c r="C2234" s="146" t="s">
        <v>1984</v>
      </c>
      <c r="D2234" s="146">
        <v>2500</v>
      </c>
      <c r="E2234" s="146" t="s">
        <v>2946</v>
      </c>
      <c r="F2234" s="146" t="s">
        <v>475</v>
      </c>
    </row>
    <row r="2235" spans="1:6" x14ac:dyDescent="0.2">
      <c r="A2235" s="146">
        <v>2015</v>
      </c>
      <c r="B2235" s="146" t="s">
        <v>1981</v>
      </c>
      <c r="C2235" s="146" t="s">
        <v>1984</v>
      </c>
      <c r="D2235" s="146">
        <v>15000</v>
      </c>
      <c r="E2235" s="146" t="s">
        <v>2408</v>
      </c>
      <c r="F2235" s="146" t="s">
        <v>475</v>
      </c>
    </row>
    <row r="2236" spans="1:6" x14ac:dyDescent="0.2">
      <c r="A2236" s="146">
        <v>2015</v>
      </c>
      <c r="B2236" s="146" t="s">
        <v>1981</v>
      </c>
      <c r="C2236" s="146" t="s">
        <v>1984</v>
      </c>
      <c r="D2236" s="146">
        <v>25920</v>
      </c>
      <c r="E2236" s="146" t="s">
        <v>5069</v>
      </c>
      <c r="F2236" s="146" t="s">
        <v>475</v>
      </c>
    </row>
    <row r="2237" spans="1:6" x14ac:dyDescent="0.2">
      <c r="A2237" s="146">
        <v>2015</v>
      </c>
      <c r="B2237" s="146" t="s">
        <v>1981</v>
      </c>
      <c r="C2237" s="146" t="s">
        <v>1984</v>
      </c>
      <c r="D2237" s="146">
        <v>0</v>
      </c>
      <c r="E2237" s="146" t="s">
        <v>2179</v>
      </c>
      <c r="F2237" s="146" t="s">
        <v>4937</v>
      </c>
    </row>
    <row r="2238" spans="1:6" x14ac:dyDescent="0.2">
      <c r="A2238" s="146">
        <v>2015</v>
      </c>
      <c r="B2238" s="146" t="s">
        <v>1981</v>
      </c>
      <c r="C2238" s="146" t="s">
        <v>1984</v>
      </c>
      <c r="D2238" s="146">
        <v>16000</v>
      </c>
      <c r="E2238" s="146" t="s">
        <v>2179</v>
      </c>
      <c r="F2238" s="146" t="s">
        <v>475</v>
      </c>
    </row>
    <row r="2239" spans="1:6" x14ac:dyDescent="0.2">
      <c r="A2239" s="146">
        <v>2015</v>
      </c>
      <c r="B2239" s="146" t="s">
        <v>1981</v>
      </c>
      <c r="C2239" s="146" t="s">
        <v>1984</v>
      </c>
      <c r="D2239" s="146">
        <v>3000</v>
      </c>
      <c r="E2239" s="146" t="s">
        <v>4372</v>
      </c>
      <c r="F2239" s="146" t="s">
        <v>475</v>
      </c>
    </row>
    <row r="2240" spans="1:6" x14ac:dyDescent="0.2">
      <c r="A2240" s="146">
        <v>2015</v>
      </c>
      <c r="B2240" s="146" t="s">
        <v>1981</v>
      </c>
      <c r="C2240" s="146" t="s">
        <v>1984</v>
      </c>
      <c r="D2240" s="146">
        <v>10000</v>
      </c>
      <c r="E2240" s="146" t="s">
        <v>5070</v>
      </c>
      <c r="F2240" s="146" t="s">
        <v>475</v>
      </c>
    </row>
    <row r="2241" spans="1:6" x14ac:dyDescent="0.2">
      <c r="A2241" s="146">
        <v>2015</v>
      </c>
      <c r="B2241" s="146" t="s">
        <v>1981</v>
      </c>
      <c r="C2241" s="146" t="s">
        <v>1984</v>
      </c>
      <c r="D2241" s="146">
        <v>12000</v>
      </c>
      <c r="E2241" s="146" t="s">
        <v>2729</v>
      </c>
      <c r="F2241" s="146" t="s">
        <v>475</v>
      </c>
    </row>
    <row r="2242" spans="1:6" x14ac:dyDescent="0.2">
      <c r="A2242" s="146">
        <v>2015</v>
      </c>
      <c r="B2242" s="146" t="s">
        <v>1981</v>
      </c>
      <c r="C2242" s="146" t="s">
        <v>1984</v>
      </c>
      <c r="D2242" s="146">
        <v>60000</v>
      </c>
      <c r="E2242" s="146" t="s">
        <v>2135</v>
      </c>
      <c r="F2242" s="146" t="s">
        <v>475</v>
      </c>
    </row>
    <row r="2243" spans="1:6" x14ac:dyDescent="0.2">
      <c r="A2243" s="146">
        <v>2015</v>
      </c>
      <c r="B2243" s="146" t="s">
        <v>1981</v>
      </c>
      <c r="C2243" s="146" t="s">
        <v>1984</v>
      </c>
      <c r="D2243" s="146">
        <v>4000</v>
      </c>
      <c r="E2243" s="146" t="s">
        <v>3027</v>
      </c>
      <c r="F2243" s="146" t="s">
        <v>475</v>
      </c>
    </row>
    <row r="2244" spans="1:6" x14ac:dyDescent="0.2">
      <c r="A2244" s="146">
        <v>2015</v>
      </c>
      <c r="B2244" s="146" t="s">
        <v>1981</v>
      </c>
      <c r="C2244" s="146" t="s">
        <v>1984</v>
      </c>
      <c r="D2244" s="146">
        <v>3000</v>
      </c>
      <c r="E2244" s="146" t="s">
        <v>5071</v>
      </c>
      <c r="F2244" s="146" t="s">
        <v>475</v>
      </c>
    </row>
    <row r="2245" spans="1:6" x14ac:dyDescent="0.2">
      <c r="A2245" s="146">
        <v>2015</v>
      </c>
      <c r="B2245" s="146" t="s">
        <v>1981</v>
      </c>
      <c r="C2245" s="146" t="s">
        <v>1984</v>
      </c>
      <c r="D2245" s="146">
        <v>3000</v>
      </c>
      <c r="E2245" s="146" t="s">
        <v>4373</v>
      </c>
      <c r="F2245" s="146" t="s">
        <v>475</v>
      </c>
    </row>
    <row r="2246" spans="1:6" x14ac:dyDescent="0.2">
      <c r="A2246" s="146">
        <v>2015</v>
      </c>
      <c r="B2246" s="146" t="s">
        <v>1981</v>
      </c>
      <c r="C2246" s="146" t="s">
        <v>1984</v>
      </c>
      <c r="D2246" s="146">
        <v>15000</v>
      </c>
      <c r="E2246" s="146" t="s">
        <v>4374</v>
      </c>
      <c r="F2246" s="146" t="s">
        <v>475</v>
      </c>
    </row>
    <row r="2247" spans="1:6" x14ac:dyDescent="0.2">
      <c r="A2247" s="146">
        <v>2015</v>
      </c>
      <c r="B2247" s="146" t="s">
        <v>1981</v>
      </c>
      <c r="C2247" s="146" t="s">
        <v>1984</v>
      </c>
      <c r="D2247" s="146">
        <v>10853.84</v>
      </c>
      <c r="E2247" s="146" t="s">
        <v>5072</v>
      </c>
      <c r="F2247" s="146" t="s">
        <v>475</v>
      </c>
    </row>
    <row r="2248" spans="1:6" x14ac:dyDescent="0.2">
      <c r="A2248" s="146">
        <v>2015</v>
      </c>
      <c r="B2248" s="146" t="s">
        <v>1981</v>
      </c>
      <c r="C2248" s="146" t="s">
        <v>1984</v>
      </c>
      <c r="D2248" s="146">
        <v>10000</v>
      </c>
      <c r="E2248" s="146" t="s">
        <v>2444</v>
      </c>
      <c r="F2248" s="146" t="s">
        <v>475</v>
      </c>
    </row>
    <row r="2249" spans="1:6" x14ac:dyDescent="0.2">
      <c r="A2249" s="146">
        <v>2015</v>
      </c>
      <c r="B2249" s="146" t="s">
        <v>1981</v>
      </c>
      <c r="C2249" s="146" t="s">
        <v>1984</v>
      </c>
      <c r="D2249" s="146">
        <v>0</v>
      </c>
      <c r="E2249" s="146" t="s">
        <v>4377</v>
      </c>
      <c r="F2249" s="146" t="s">
        <v>4937</v>
      </c>
    </row>
    <row r="2250" spans="1:6" x14ac:dyDescent="0.2">
      <c r="A2250" s="146">
        <v>2015</v>
      </c>
      <c r="B2250" s="146" t="s">
        <v>1981</v>
      </c>
      <c r="C2250" s="146" t="s">
        <v>1984</v>
      </c>
      <c r="D2250" s="146">
        <v>0</v>
      </c>
      <c r="E2250" s="146" t="s">
        <v>5073</v>
      </c>
      <c r="F2250" s="146" t="s">
        <v>4937</v>
      </c>
    </row>
    <row r="2251" spans="1:6" x14ac:dyDescent="0.2">
      <c r="A2251" s="146">
        <v>2015</v>
      </c>
      <c r="B2251" s="146" t="s">
        <v>1981</v>
      </c>
      <c r="C2251" s="146" t="s">
        <v>1984</v>
      </c>
      <c r="D2251" s="146">
        <v>30000</v>
      </c>
      <c r="E2251" s="146" t="s">
        <v>2290</v>
      </c>
      <c r="F2251" s="146" t="s">
        <v>475</v>
      </c>
    </row>
    <row r="2252" spans="1:6" x14ac:dyDescent="0.2">
      <c r="A2252" s="146">
        <v>2015</v>
      </c>
      <c r="B2252" s="146" t="s">
        <v>1981</v>
      </c>
      <c r="C2252" s="146" t="s">
        <v>1984</v>
      </c>
      <c r="D2252" s="146">
        <v>26500</v>
      </c>
      <c r="E2252" s="146" t="s">
        <v>2216</v>
      </c>
      <c r="F2252" s="146" t="s">
        <v>475</v>
      </c>
    </row>
    <row r="2253" spans="1:6" x14ac:dyDescent="0.2">
      <c r="A2253" s="146">
        <v>2015</v>
      </c>
      <c r="B2253" s="146" t="s">
        <v>1981</v>
      </c>
      <c r="C2253" s="146" t="s">
        <v>1984</v>
      </c>
      <c r="D2253" s="146">
        <v>0</v>
      </c>
      <c r="E2253" s="146" t="s">
        <v>5074</v>
      </c>
      <c r="F2253" s="146" t="s">
        <v>4937</v>
      </c>
    </row>
    <row r="2254" spans="1:6" x14ac:dyDescent="0.2">
      <c r="A2254" s="146">
        <v>2015</v>
      </c>
      <c r="B2254" s="146" t="s">
        <v>1981</v>
      </c>
      <c r="C2254" s="146" t="s">
        <v>1984</v>
      </c>
      <c r="D2254" s="146">
        <v>2589567.79</v>
      </c>
      <c r="E2254" s="146" t="s">
        <v>2003</v>
      </c>
      <c r="F2254" s="146" t="s">
        <v>475</v>
      </c>
    </row>
    <row r="2255" spans="1:6" x14ac:dyDescent="0.2">
      <c r="A2255" s="146">
        <v>2015</v>
      </c>
      <c r="B2255" s="146" t="s">
        <v>1981</v>
      </c>
      <c r="C2255" s="146" t="s">
        <v>1984</v>
      </c>
      <c r="D2255" s="146">
        <v>35000</v>
      </c>
      <c r="E2255" s="146" t="s">
        <v>2301</v>
      </c>
      <c r="F2255" s="146" t="s">
        <v>475</v>
      </c>
    </row>
    <row r="2256" spans="1:6" x14ac:dyDescent="0.2">
      <c r="A2256" s="146">
        <v>2015</v>
      </c>
      <c r="B2256" s="146" t="s">
        <v>1981</v>
      </c>
      <c r="C2256" s="146" t="s">
        <v>1984</v>
      </c>
      <c r="D2256" s="146">
        <v>2400</v>
      </c>
      <c r="E2256" s="146" t="s">
        <v>2808</v>
      </c>
      <c r="F2256" s="146" t="s">
        <v>475</v>
      </c>
    </row>
    <row r="2257" spans="1:6" x14ac:dyDescent="0.2">
      <c r="A2257" s="146">
        <v>2015</v>
      </c>
      <c r="B2257" s="146" t="s">
        <v>1981</v>
      </c>
      <c r="C2257" s="146" t="s">
        <v>1984</v>
      </c>
      <c r="D2257" s="146">
        <v>0</v>
      </c>
      <c r="E2257" s="146" t="s">
        <v>5075</v>
      </c>
      <c r="F2257" s="146" t="s">
        <v>5076</v>
      </c>
    </row>
    <row r="2258" spans="1:6" x14ac:dyDescent="0.2">
      <c r="A2258" s="146">
        <v>2015</v>
      </c>
      <c r="B2258" s="146" t="s">
        <v>1981</v>
      </c>
      <c r="C2258" s="146" t="s">
        <v>1984</v>
      </c>
      <c r="D2258" s="146">
        <v>0</v>
      </c>
      <c r="E2258" s="146" t="s">
        <v>5075</v>
      </c>
      <c r="F2258" s="146" t="s">
        <v>5077</v>
      </c>
    </row>
    <row r="2259" spans="1:6" x14ac:dyDescent="0.2">
      <c r="A2259" s="146">
        <v>2015</v>
      </c>
      <c r="B2259" s="146" t="s">
        <v>1981</v>
      </c>
      <c r="C2259" s="146" t="s">
        <v>1984</v>
      </c>
      <c r="D2259" s="146">
        <v>0</v>
      </c>
      <c r="E2259" s="146" t="s">
        <v>5075</v>
      </c>
      <c r="F2259" s="146" t="s">
        <v>5078</v>
      </c>
    </row>
    <row r="2260" spans="1:6" x14ac:dyDescent="0.2">
      <c r="A2260" s="146">
        <v>2015</v>
      </c>
      <c r="B2260" s="146" t="s">
        <v>1981</v>
      </c>
      <c r="C2260" s="146" t="s">
        <v>1984</v>
      </c>
      <c r="D2260" s="146">
        <v>285316.02</v>
      </c>
      <c r="E2260" s="146" t="s">
        <v>2056</v>
      </c>
      <c r="F2260" s="146" t="s">
        <v>475</v>
      </c>
    </row>
    <row r="2261" spans="1:6" x14ac:dyDescent="0.2">
      <c r="A2261" s="146">
        <v>2015</v>
      </c>
      <c r="B2261" s="146" t="s">
        <v>1981</v>
      </c>
      <c r="C2261" s="146" t="s">
        <v>1984</v>
      </c>
      <c r="D2261" s="146">
        <v>16049</v>
      </c>
      <c r="E2261" s="146" t="s">
        <v>2445</v>
      </c>
      <c r="F2261" s="146" t="s">
        <v>475</v>
      </c>
    </row>
    <row r="2262" spans="1:6" x14ac:dyDescent="0.2">
      <c r="A2262" s="146">
        <v>2015</v>
      </c>
      <c r="B2262" s="146" t="s">
        <v>1981</v>
      </c>
      <c r="C2262" s="146" t="s">
        <v>1984</v>
      </c>
      <c r="D2262" s="146">
        <v>23000</v>
      </c>
      <c r="E2262" s="146" t="s">
        <v>2319</v>
      </c>
      <c r="F2262" s="146" t="s">
        <v>475</v>
      </c>
    </row>
    <row r="2263" spans="1:6" x14ac:dyDescent="0.2">
      <c r="A2263" s="146">
        <v>2015</v>
      </c>
      <c r="B2263" s="146" t="s">
        <v>1981</v>
      </c>
      <c r="C2263" s="146" t="s">
        <v>1984</v>
      </c>
      <c r="D2263" s="146">
        <v>15000</v>
      </c>
      <c r="E2263" s="146" t="s">
        <v>2320</v>
      </c>
      <c r="F2263" s="146" t="s">
        <v>475</v>
      </c>
    </row>
    <row r="2264" spans="1:6" x14ac:dyDescent="0.2">
      <c r="A2264" s="146">
        <v>2015</v>
      </c>
      <c r="B2264" s="146" t="s">
        <v>1981</v>
      </c>
      <c r="C2264" s="146" t="s">
        <v>1984</v>
      </c>
      <c r="D2264" s="146">
        <v>5000</v>
      </c>
      <c r="E2264" s="146" t="s">
        <v>2584</v>
      </c>
      <c r="F2264" s="146" t="s">
        <v>475</v>
      </c>
    </row>
    <row r="2265" spans="1:6" x14ac:dyDescent="0.2">
      <c r="A2265" s="146">
        <v>2015</v>
      </c>
      <c r="B2265" s="146" t="s">
        <v>1981</v>
      </c>
      <c r="C2265" s="146" t="s">
        <v>1984</v>
      </c>
      <c r="D2265" s="146">
        <v>500</v>
      </c>
      <c r="E2265" s="146" t="s">
        <v>4383</v>
      </c>
      <c r="F2265" s="146" t="s">
        <v>475</v>
      </c>
    </row>
    <row r="2266" spans="1:6" x14ac:dyDescent="0.2">
      <c r="A2266" s="146">
        <v>2015</v>
      </c>
      <c r="B2266" s="146" t="s">
        <v>1981</v>
      </c>
      <c r="C2266" s="146" t="s">
        <v>1984</v>
      </c>
      <c r="D2266" s="146">
        <v>0</v>
      </c>
      <c r="E2266" s="146" t="s">
        <v>2869</v>
      </c>
      <c r="F2266" s="146" t="s">
        <v>4937</v>
      </c>
    </row>
    <row r="2267" spans="1:6" x14ac:dyDescent="0.2">
      <c r="A2267" s="146">
        <v>2015</v>
      </c>
      <c r="B2267" s="146" t="s">
        <v>1981</v>
      </c>
      <c r="C2267" s="146" t="s">
        <v>1984</v>
      </c>
      <c r="D2267" s="146">
        <v>1127</v>
      </c>
      <c r="E2267" s="146" t="s">
        <v>5079</v>
      </c>
      <c r="F2267" s="146" t="s">
        <v>475</v>
      </c>
    </row>
    <row r="2268" spans="1:6" x14ac:dyDescent="0.2">
      <c r="A2268" s="146">
        <v>2015</v>
      </c>
      <c r="B2268" s="146" t="s">
        <v>1981</v>
      </c>
      <c r="C2268" s="146" t="s">
        <v>1984</v>
      </c>
      <c r="D2268" s="146">
        <v>5000</v>
      </c>
      <c r="E2268" s="146" t="s">
        <v>2731</v>
      </c>
      <c r="F2268" s="146" t="s">
        <v>475</v>
      </c>
    </row>
    <row r="2269" spans="1:6" x14ac:dyDescent="0.2">
      <c r="A2269" s="146">
        <v>2015</v>
      </c>
      <c r="B2269" s="146" t="s">
        <v>1981</v>
      </c>
      <c r="C2269" s="146" t="s">
        <v>1984</v>
      </c>
      <c r="D2269" s="146">
        <v>3000</v>
      </c>
      <c r="E2269" s="146" t="s">
        <v>5080</v>
      </c>
      <c r="F2269" s="146" t="s">
        <v>475</v>
      </c>
    </row>
    <row r="2270" spans="1:6" x14ac:dyDescent="0.2">
      <c r="A2270" s="146">
        <v>2015</v>
      </c>
      <c r="B2270" s="146" t="s">
        <v>1981</v>
      </c>
      <c r="C2270" s="146" t="s">
        <v>1984</v>
      </c>
      <c r="D2270" s="146">
        <v>2500</v>
      </c>
      <c r="E2270" s="146" t="s">
        <v>4385</v>
      </c>
      <c r="F2270" s="146" t="s">
        <v>475</v>
      </c>
    </row>
    <row r="2271" spans="1:6" x14ac:dyDescent="0.2">
      <c r="A2271" s="146">
        <v>2015</v>
      </c>
      <c r="B2271" s="146" t="s">
        <v>1981</v>
      </c>
      <c r="C2271" s="146" t="s">
        <v>1984</v>
      </c>
      <c r="D2271" s="146">
        <v>6000</v>
      </c>
      <c r="E2271" s="146" t="s">
        <v>5081</v>
      </c>
      <c r="F2271" s="146" t="s">
        <v>475</v>
      </c>
    </row>
    <row r="2272" spans="1:6" x14ac:dyDescent="0.2">
      <c r="A2272" s="146">
        <v>2015</v>
      </c>
      <c r="B2272" s="146" t="s">
        <v>1981</v>
      </c>
      <c r="C2272" s="146" t="s">
        <v>1984</v>
      </c>
      <c r="D2272" s="146">
        <v>27244.5</v>
      </c>
      <c r="E2272" s="146" t="s">
        <v>3211</v>
      </c>
      <c r="F2272" s="146" t="s">
        <v>475</v>
      </c>
    </row>
    <row r="2273" spans="1:6" x14ac:dyDescent="0.2">
      <c r="A2273" s="146">
        <v>2015</v>
      </c>
      <c r="B2273" s="146" t="s">
        <v>1981</v>
      </c>
      <c r="C2273" s="146" t="s">
        <v>1984</v>
      </c>
      <c r="D2273" s="146">
        <v>2500</v>
      </c>
      <c r="E2273" s="146" t="s">
        <v>5082</v>
      </c>
      <c r="F2273" s="146" t="s">
        <v>475</v>
      </c>
    </row>
    <row r="2274" spans="1:6" x14ac:dyDescent="0.2">
      <c r="A2274" s="146">
        <v>2015</v>
      </c>
      <c r="B2274" s="146" t="s">
        <v>1981</v>
      </c>
      <c r="C2274" s="146" t="s">
        <v>1984</v>
      </c>
      <c r="D2274" s="146">
        <v>23000</v>
      </c>
      <c r="E2274" s="146" t="s">
        <v>4387</v>
      </c>
      <c r="F2274" s="146" t="s">
        <v>475</v>
      </c>
    </row>
    <row r="2275" spans="1:6" x14ac:dyDescent="0.2">
      <c r="A2275" s="146">
        <v>2015</v>
      </c>
      <c r="B2275" s="146" t="s">
        <v>1981</v>
      </c>
      <c r="C2275" s="146" t="s">
        <v>1984</v>
      </c>
      <c r="D2275" s="146">
        <v>20000</v>
      </c>
      <c r="E2275" s="146" t="s">
        <v>2352</v>
      </c>
      <c r="F2275" s="146" t="s">
        <v>475</v>
      </c>
    </row>
    <row r="2276" spans="1:6" x14ac:dyDescent="0.2">
      <c r="A2276" s="146">
        <v>2015</v>
      </c>
      <c r="B2276" s="146" t="s">
        <v>1981</v>
      </c>
      <c r="C2276" s="146" t="s">
        <v>1984</v>
      </c>
      <c r="D2276" s="146">
        <v>30000</v>
      </c>
      <c r="E2276" s="146" t="s">
        <v>2524</v>
      </c>
      <c r="F2276" s="146" t="s">
        <v>475</v>
      </c>
    </row>
    <row r="2277" spans="1:6" x14ac:dyDescent="0.2">
      <c r="A2277" s="146">
        <v>2015</v>
      </c>
      <c r="B2277" s="146" t="s">
        <v>1981</v>
      </c>
      <c r="C2277" s="146" t="s">
        <v>1984</v>
      </c>
      <c r="D2277" s="146">
        <v>0</v>
      </c>
      <c r="E2277" s="146" t="s">
        <v>2372</v>
      </c>
      <c r="F2277" s="146" t="s">
        <v>4937</v>
      </c>
    </row>
    <row r="2278" spans="1:6" x14ac:dyDescent="0.2">
      <c r="A2278" s="146">
        <v>2015</v>
      </c>
      <c r="B2278" s="146" t="s">
        <v>1981</v>
      </c>
      <c r="C2278" s="146" t="s">
        <v>1984</v>
      </c>
      <c r="D2278" s="146">
        <v>3000</v>
      </c>
      <c r="E2278" s="146" t="s">
        <v>5083</v>
      </c>
      <c r="F2278" s="146" t="s">
        <v>475</v>
      </c>
    </row>
    <row r="2279" spans="1:6" x14ac:dyDescent="0.2">
      <c r="A2279" s="146">
        <v>2015</v>
      </c>
      <c r="B2279" s="146" t="s">
        <v>1981</v>
      </c>
      <c r="C2279" s="146" t="s">
        <v>1984</v>
      </c>
      <c r="D2279" s="146">
        <v>5000</v>
      </c>
      <c r="E2279" s="146" t="s">
        <v>4391</v>
      </c>
      <c r="F2279" s="146" t="s">
        <v>475</v>
      </c>
    </row>
    <row r="2280" spans="1:6" x14ac:dyDescent="0.2">
      <c r="A2280" s="146">
        <v>2015</v>
      </c>
      <c r="B2280" s="146" t="s">
        <v>1981</v>
      </c>
      <c r="C2280" s="146" t="s">
        <v>1984</v>
      </c>
      <c r="D2280" s="146">
        <v>109774</v>
      </c>
      <c r="E2280" s="146" t="s">
        <v>2167</v>
      </c>
      <c r="F2280" s="146" t="s">
        <v>475</v>
      </c>
    </row>
    <row r="2281" spans="1:6" x14ac:dyDescent="0.2">
      <c r="A2281" s="146">
        <v>2015</v>
      </c>
      <c r="B2281" s="146" t="s">
        <v>1981</v>
      </c>
      <c r="C2281" s="146" t="s">
        <v>1984</v>
      </c>
      <c r="D2281" s="146">
        <v>48146.38</v>
      </c>
      <c r="E2281" s="146" t="s">
        <v>2897</v>
      </c>
      <c r="F2281" s="146" t="s">
        <v>475</v>
      </c>
    </row>
    <row r="2282" spans="1:6" x14ac:dyDescent="0.2">
      <c r="A2282" s="146">
        <v>2015</v>
      </c>
      <c r="B2282" s="146" t="s">
        <v>1981</v>
      </c>
      <c r="C2282" s="146" t="s">
        <v>1984</v>
      </c>
      <c r="D2282" s="146">
        <v>13000</v>
      </c>
      <c r="E2282" s="146" t="s">
        <v>4392</v>
      </c>
      <c r="F2282" s="146" t="s">
        <v>475</v>
      </c>
    </row>
    <row r="2283" spans="1:6" x14ac:dyDescent="0.2">
      <c r="A2283" s="146">
        <v>2015</v>
      </c>
      <c r="B2283" s="146" t="s">
        <v>1981</v>
      </c>
      <c r="C2283" s="146" t="s">
        <v>1984</v>
      </c>
      <c r="D2283" s="146">
        <v>0</v>
      </c>
      <c r="E2283" s="146" t="s">
        <v>5084</v>
      </c>
      <c r="F2283" s="146" t="s">
        <v>4937</v>
      </c>
    </row>
    <row r="2284" spans="1:6" x14ac:dyDescent="0.2">
      <c r="A2284" s="146">
        <v>2015</v>
      </c>
      <c r="B2284" s="146" t="s">
        <v>1981</v>
      </c>
      <c r="C2284" s="146" t="s">
        <v>1984</v>
      </c>
      <c r="D2284" s="146">
        <v>61611.4</v>
      </c>
      <c r="E2284" s="146" t="s">
        <v>2365</v>
      </c>
      <c r="F2284" s="146" t="s">
        <v>475</v>
      </c>
    </row>
    <row r="2285" spans="1:6" x14ac:dyDescent="0.2">
      <c r="A2285" s="146">
        <v>2015</v>
      </c>
      <c r="B2285" s="146" t="s">
        <v>1981</v>
      </c>
      <c r="C2285" s="146" t="s">
        <v>1984</v>
      </c>
      <c r="D2285" s="146">
        <v>90000</v>
      </c>
      <c r="E2285" s="146" t="s">
        <v>2144</v>
      </c>
      <c r="F2285" s="146" t="s">
        <v>475</v>
      </c>
    </row>
    <row r="2286" spans="1:6" x14ac:dyDescent="0.2">
      <c r="A2286" s="146">
        <v>2015</v>
      </c>
      <c r="B2286" s="146" t="s">
        <v>1981</v>
      </c>
      <c r="C2286" s="146" t="s">
        <v>1984</v>
      </c>
      <c r="D2286" s="146">
        <v>16000</v>
      </c>
      <c r="E2286" s="146" t="s">
        <v>2369</v>
      </c>
      <c r="F2286" s="146" t="s">
        <v>475</v>
      </c>
    </row>
    <row r="2287" spans="1:6" x14ac:dyDescent="0.2">
      <c r="A2287" s="146">
        <v>2015</v>
      </c>
      <c r="B2287" s="146" t="s">
        <v>1981</v>
      </c>
      <c r="C2287" s="146" t="s">
        <v>1984</v>
      </c>
      <c r="D2287" s="146">
        <v>1000</v>
      </c>
      <c r="E2287" s="146" t="s">
        <v>3093</v>
      </c>
      <c r="F2287" s="146" t="s">
        <v>475</v>
      </c>
    </row>
    <row r="2288" spans="1:6" x14ac:dyDescent="0.2">
      <c r="A2288" s="146">
        <v>2015</v>
      </c>
      <c r="B2288" s="146" t="s">
        <v>1981</v>
      </c>
      <c r="C2288" s="146" t="s">
        <v>1984</v>
      </c>
      <c r="D2288" s="146">
        <v>5000</v>
      </c>
      <c r="E2288" s="146" t="s">
        <v>4395</v>
      </c>
      <c r="F2288" s="146" t="s">
        <v>475</v>
      </c>
    </row>
    <row r="2289" spans="1:6" x14ac:dyDescent="0.2">
      <c r="A2289" s="146">
        <v>2015</v>
      </c>
      <c r="B2289" s="146" t="s">
        <v>1981</v>
      </c>
      <c r="C2289" s="146" t="s">
        <v>1984</v>
      </c>
      <c r="D2289" s="146">
        <v>3000</v>
      </c>
      <c r="E2289" s="146" t="s">
        <v>2734</v>
      </c>
      <c r="F2289" s="146" t="s">
        <v>475</v>
      </c>
    </row>
    <row r="2290" spans="1:6" x14ac:dyDescent="0.2">
      <c r="A2290" s="146">
        <v>2015</v>
      </c>
      <c r="B2290" s="146" t="s">
        <v>1981</v>
      </c>
      <c r="C2290" s="146" t="s">
        <v>1984</v>
      </c>
      <c r="D2290" s="146">
        <v>247254.39999999999</v>
      </c>
      <c r="E2290" s="146" t="s">
        <v>2059</v>
      </c>
      <c r="F2290" s="146" t="s">
        <v>475</v>
      </c>
    </row>
    <row r="2291" spans="1:6" x14ac:dyDescent="0.2">
      <c r="A2291" s="146">
        <v>2015</v>
      </c>
      <c r="B2291" s="146" t="s">
        <v>1981</v>
      </c>
      <c r="C2291" s="146" t="s">
        <v>1984</v>
      </c>
      <c r="D2291" s="146">
        <v>2558.54</v>
      </c>
      <c r="E2291" s="146" t="s">
        <v>5085</v>
      </c>
      <c r="F2291" s="146" t="s">
        <v>475</v>
      </c>
    </row>
    <row r="2292" spans="1:6" x14ac:dyDescent="0.2">
      <c r="A2292" s="146">
        <v>2015</v>
      </c>
      <c r="B2292" s="146" t="s">
        <v>1981</v>
      </c>
      <c r="C2292" s="146" t="s">
        <v>1984</v>
      </c>
      <c r="D2292" s="146">
        <v>60460</v>
      </c>
      <c r="E2292" s="146" t="s">
        <v>4397</v>
      </c>
      <c r="F2292" s="146" t="s">
        <v>475</v>
      </c>
    </row>
    <row r="2293" spans="1:6" x14ac:dyDescent="0.2">
      <c r="A2293" s="146">
        <v>2015</v>
      </c>
      <c r="B2293" s="146" t="s">
        <v>1981</v>
      </c>
      <c r="C2293" s="146" t="s">
        <v>1984</v>
      </c>
      <c r="D2293" s="146">
        <v>43000</v>
      </c>
      <c r="E2293" s="146" t="s">
        <v>2228</v>
      </c>
      <c r="F2293" s="146" t="s">
        <v>475</v>
      </c>
    </row>
    <row r="2294" spans="1:6" x14ac:dyDescent="0.2">
      <c r="A2294" s="146">
        <v>2015</v>
      </c>
      <c r="B2294" s="146" t="s">
        <v>1981</v>
      </c>
      <c r="C2294" s="146" t="s">
        <v>1984</v>
      </c>
      <c r="D2294" s="146">
        <v>36000</v>
      </c>
      <c r="E2294" s="146" t="s">
        <v>4399</v>
      </c>
      <c r="F2294" s="146" t="s">
        <v>475</v>
      </c>
    </row>
    <row r="2295" spans="1:6" x14ac:dyDescent="0.2">
      <c r="A2295" s="146">
        <v>2015</v>
      </c>
      <c r="B2295" s="146" t="s">
        <v>1981</v>
      </c>
      <c r="C2295" s="146" t="s">
        <v>1984</v>
      </c>
      <c r="D2295" s="146">
        <v>3500</v>
      </c>
      <c r="E2295" s="146" t="s">
        <v>2735</v>
      </c>
      <c r="F2295" s="146" t="s">
        <v>475</v>
      </c>
    </row>
    <row r="2296" spans="1:6" x14ac:dyDescent="0.2">
      <c r="A2296" s="146">
        <v>2015</v>
      </c>
      <c r="B2296" s="146" t="s">
        <v>1981</v>
      </c>
      <c r="C2296" s="146" t="s">
        <v>1984</v>
      </c>
      <c r="D2296" s="146">
        <v>0</v>
      </c>
      <c r="E2296" s="146" t="s">
        <v>5086</v>
      </c>
      <c r="F2296" s="146" t="s">
        <v>4937</v>
      </c>
    </row>
    <row r="2297" spans="1:6" x14ac:dyDescent="0.2">
      <c r="A2297" s="146">
        <v>2015</v>
      </c>
      <c r="B2297" s="146" t="s">
        <v>1981</v>
      </c>
      <c r="C2297" s="146" t="s">
        <v>1984</v>
      </c>
      <c r="D2297" s="146">
        <v>5000</v>
      </c>
      <c r="E2297" s="146" t="s">
        <v>4401</v>
      </c>
      <c r="F2297" s="146" t="s">
        <v>475</v>
      </c>
    </row>
    <row r="2298" spans="1:6" x14ac:dyDescent="0.2">
      <c r="A2298" s="146">
        <v>2015</v>
      </c>
      <c r="B2298" s="146" t="s">
        <v>1981</v>
      </c>
      <c r="C2298" s="146" t="s">
        <v>1984</v>
      </c>
      <c r="D2298" s="146">
        <v>3500</v>
      </c>
      <c r="E2298" s="146" t="s">
        <v>2810</v>
      </c>
      <c r="F2298" s="146" t="s">
        <v>475</v>
      </c>
    </row>
    <row r="2299" spans="1:6" x14ac:dyDescent="0.2">
      <c r="A2299" s="146">
        <v>2015</v>
      </c>
      <c r="B2299" s="146" t="s">
        <v>1981</v>
      </c>
      <c r="C2299" s="146" t="s">
        <v>1984</v>
      </c>
      <c r="D2299" s="146">
        <v>1000</v>
      </c>
      <c r="E2299" s="146" t="s">
        <v>4402</v>
      </c>
      <c r="F2299" s="146" t="s">
        <v>475</v>
      </c>
    </row>
    <row r="2300" spans="1:6" x14ac:dyDescent="0.2">
      <c r="A2300" s="146">
        <v>2015</v>
      </c>
      <c r="B2300" s="146" t="s">
        <v>1981</v>
      </c>
      <c r="C2300" s="146" t="s">
        <v>1984</v>
      </c>
      <c r="D2300" s="146">
        <v>0</v>
      </c>
      <c r="E2300" s="146" t="s">
        <v>2226</v>
      </c>
      <c r="F2300" s="146" t="s">
        <v>4954</v>
      </c>
    </row>
    <row r="2301" spans="1:6" x14ac:dyDescent="0.2">
      <c r="A2301" s="146">
        <v>2015</v>
      </c>
      <c r="B2301" s="146" t="s">
        <v>1981</v>
      </c>
      <c r="C2301" s="146" t="s">
        <v>1984</v>
      </c>
      <c r="D2301" s="146">
        <v>800</v>
      </c>
      <c r="E2301" s="146" t="s">
        <v>4406</v>
      </c>
      <c r="F2301" s="146" t="s">
        <v>475</v>
      </c>
    </row>
    <row r="2302" spans="1:6" x14ac:dyDescent="0.2">
      <c r="A2302" s="146">
        <v>2015</v>
      </c>
      <c r="B2302" s="146" t="s">
        <v>1981</v>
      </c>
      <c r="C2302" s="146" t="s">
        <v>1984</v>
      </c>
      <c r="D2302" s="146">
        <v>0</v>
      </c>
      <c r="E2302" s="146" t="s">
        <v>3278</v>
      </c>
      <c r="F2302" s="146" t="s">
        <v>4937</v>
      </c>
    </row>
    <row r="2303" spans="1:6" x14ac:dyDescent="0.2">
      <c r="A2303" s="146">
        <v>2015</v>
      </c>
      <c r="B2303" s="146" t="s">
        <v>1981</v>
      </c>
      <c r="C2303" s="146" t="s">
        <v>1984</v>
      </c>
      <c r="D2303" s="146">
        <v>8000</v>
      </c>
      <c r="E2303" s="146" t="s">
        <v>2628</v>
      </c>
      <c r="F2303" s="146" t="s">
        <v>475</v>
      </c>
    </row>
    <row r="2304" spans="1:6" x14ac:dyDescent="0.2">
      <c r="A2304" s="146">
        <v>2015</v>
      </c>
      <c r="B2304" s="146" t="s">
        <v>1981</v>
      </c>
      <c r="C2304" s="146" t="s">
        <v>1984</v>
      </c>
      <c r="D2304" s="146">
        <v>2800</v>
      </c>
      <c r="E2304" s="146" t="s">
        <v>2811</v>
      </c>
      <c r="F2304" s="146" t="s">
        <v>475</v>
      </c>
    </row>
    <row r="2305" spans="1:6" x14ac:dyDescent="0.2">
      <c r="A2305" s="146">
        <v>2015</v>
      </c>
      <c r="B2305" s="146" t="s">
        <v>1981</v>
      </c>
      <c r="C2305" s="146" t="s">
        <v>1984</v>
      </c>
      <c r="D2305" s="146">
        <v>15000</v>
      </c>
      <c r="E2305" s="146" t="s">
        <v>2410</v>
      </c>
      <c r="F2305" s="146" t="s">
        <v>475</v>
      </c>
    </row>
    <row r="2306" spans="1:6" x14ac:dyDescent="0.2">
      <c r="A2306" s="146">
        <v>2015</v>
      </c>
      <c r="B2306" s="146" t="s">
        <v>1981</v>
      </c>
      <c r="C2306" s="146" t="s">
        <v>1984</v>
      </c>
      <c r="D2306" s="146">
        <v>10000</v>
      </c>
      <c r="E2306" s="146" t="s">
        <v>2559</v>
      </c>
      <c r="F2306" s="146" t="s">
        <v>475</v>
      </c>
    </row>
    <row r="2307" spans="1:6" x14ac:dyDescent="0.2">
      <c r="A2307" s="146">
        <v>2015</v>
      </c>
      <c r="B2307" s="146" t="s">
        <v>1981</v>
      </c>
      <c r="C2307" s="146" t="s">
        <v>1984</v>
      </c>
      <c r="D2307" s="146">
        <v>3000</v>
      </c>
      <c r="E2307" s="146" t="s">
        <v>4407</v>
      </c>
      <c r="F2307" s="146" t="s">
        <v>475</v>
      </c>
    </row>
    <row r="2308" spans="1:6" x14ac:dyDescent="0.2">
      <c r="A2308" s="146">
        <v>2015</v>
      </c>
      <c r="B2308" s="146" t="s">
        <v>1981</v>
      </c>
      <c r="C2308" s="146" t="s">
        <v>1984</v>
      </c>
      <c r="D2308" s="146">
        <v>3238823.47</v>
      </c>
      <c r="E2308" s="146" t="s">
        <v>1992</v>
      </c>
      <c r="F2308" s="146" t="s">
        <v>475</v>
      </c>
    </row>
    <row r="2309" spans="1:6" x14ac:dyDescent="0.2">
      <c r="A2309" s="146">
        <v>2015</v>
      </c>
      <c r="B2309" s="146" t="s">
        <v>1981</v>
      </c>
      <c r="C2309" s="146" t="s">
        <v>1984</v>
      </c>
      <c r="D2309" s="146">
        <v>3000</v>
      </c>
      <c r="E2309" s="146" t="s">
        <v>5087</v>
      </c>
      <c r="F2309" s="146" t="s">
        <v>475</v>
      </c>
    </row>
    <row r="2310" spans="1:6" x14ac:dyDescent="0.2">
      <c r="A2310" s="146">
        <v>2015</v>
      </c>
      <c r="B2310" s="146" t="s">
        <v>1981</v>
      </c>
      <c r="C2310" s="146" t="s">
        <v>1984</v>
      </c>
      <c r="D2310" s="146">
        <v>2000</v>
      </c>
      <c r="E2310" s="146" t="s">
        <v>2898</v>
      </c>
      <c r="F2310" s="146" t="s">
        <v>475</v>
      </c>
    </row>
    <row r="2311" spans="1:6" x14ac:dyDescent="0.2">
      <c r="A2311" s="146">
        <v>2015</v>
      </c>
      <c r="B2311" s="146" t="s">
        <v>1981</v>
      </c>
      <c r="C2311" s="146" t="s">
        <v>1984</v>
      </c>
      <c r="D2311" s="146">
        <v>4000</v>
      </c>
      <c r="E2311" s="146" t="s">
        <v>5088</v>
      </c>
      <c r="F2311" s="146" t="s">
        <v>475</v>
      </c>
    </row>
    <row r="2312" spans="1:6" x14ac:dyDescent="0.2">
      <c r="A2312" s="146">
        <v>2015</v>
      </c>
      <c r="B2312" s="146" t="s">
        <v>1981</v>
      </c>
      <c r="C2312" s="146" t="s">
        <v>1984</v>
      </c>
      <c r="D2312" s="146">
        <v>44189</v>
      </c>
      <c r="E2312" s="146" t="s">
        <v>5089</v>
      </c>
      <c r="F2312" s="146" t="s">
        <v>475</v>
      </c>
    </row>
    <row r="2313" spans="1:6" x14ac:dyDescent="0.2">
      <c r="A2313" s="146">
        <v>2015</v>
      </c>
      <c r="B2313" s="146" t="s">
        <v>1981</v>
      </c>
      <c r="C2313" s="146" t="s">
        <v>1984</v>
      </c>
      <c r="D2313" s="146">
        <v>0</v>
      </c>
      <c r="E2313" s="146" t="s">
        <v>5090</v>
      </c>
      <c r="F2313" s="146" t="s">
        <v>4937</v>
      </c>
    </row>
    <row r="2314" spans="1:6" x14ac:dyDescent="0.2">
      <c r="A2314" s="146">
        <v>2015</v>
      </c>
      <c r="B2314" s="146" t="s">
        <v>1981</v>
      </c>
      <c r="C2314" s="146" t="s">
        <v>1984</v>
      </c>
      <c r="D2314" s="146">
        <v>3500</v>
      </c>
      <c r="E2314" s="146" t="s">
        <v>5091</v>
      </c>
      <c r="F2314" s="146" t="s">
        <v>475</v>
      </c>
    </row>
    <row r="2315" spans="1:6" x14ac:dyDescent="0.2">
      <c r="A2315" s="146">
        <v>2015</v>
      </c>
      <c r="B2315" s="146" t="s">
        <v>1981</v>
      </c>
      <c r="C2315" s="146" t="s">
        <v>1984</v>
      </c>
      <c r="D2315" s="146">
        <v>2000</v>
      </c>
      <c r="E2315" s="146" t="s">
        <v>3212</v>
      </c>
      <c r="F2315" s="146" t="s">
        <v>475</v>
      </c>
    </row>
    <row r="2316" spans="1:6" x14ac:dyDescent="0.2">
      <c r="A2316" s="146">
        <v>2015</v>
      </c>
      <c r="B2316" s="146" t="s">
        <v>1981</v>
      </c>
      <c r="C2316" s="146" t="s">
        <v>1984</v>
      </c>
      <c r="D2316" s="146">
        <v>0</v>
      </c>
      <c r="E2316" s="146" t="s">
        <v>5092</v>
      </c>
      <c r="F2316" s="146" t="s">
        <v>4937</v>
      </c>
    </row>
    <row r="2317" spans="1:6" x14ac:dyDescent="0.2">
      <c r="A2317" s="146">
        <v>2015</v>
      </c>
      <c r="B2317" s="146" t="s">
        <v>1981</v>
      </c>
      <c r="C2317" s="146" t="s">
        <v>1984</v>
      </c>
      <c r="D2317" s="146">
        <v>3000</v>
      </c>
      <c r="E2317" s="146" t="s">
        <v>2812</v>
      </c>
      <c r="F2317" s="146" t="s">
        <v>475</v>
      </c>
    </row>
    <row r="2318" spans="1:6" x14ac:dyDescent="0.2">
      <c r="A2318" s="146">
        <v>2015</v>
      </c>
      <c r="B2318" s="146" t="s">
        <v>1981</v>
      </c>
      <c r="C2318" s="146" t="s">
        <v>1984</v>
      </c>
      <c r="D2318" s="146">
        <v>3000</v>
      </c>
      <c r="E2318" s="146" t="s">
        <v>2813</v>
      </c>
      <c r="F2318" s="146" t="s">
        <v>475</v>
      </c>
    </row>
    <row r="2319" spans="1:6" x14ac:dyDescent="0.2">
      <c r="A2319" s="146">
        <v>2015</v>
      </c>
      <c r="B2319" s="146" t="s">
        <v>1981</v>
      </c>
      <c r="C2319" s="146" t="s">
        <v>1984</v>
      </c>
      <c r="D2319" s="146">
        <v>6000</v>
      </c>
      <c r="E2319" s="146" t="s">
        <v>2411</v>
      </c>
      <c r="F2319" s="146" t="s">
        <v>475</v>
      </c>
    </row>
    <row r="2320" spans="1:6" x14ac:dyDescent="0.2">
      <c r="A2320" s="146">
        <v>2015</v>
      </c>
      <c r="B2320" s="146" t="s">
        <v>1981</v>
      </c>
      <c r="C2320" s="146" t="s">
        <v>1984</v>
      </c>
      <c r="D2320" s="146">
        <v>37803.26</v>
      </c>
      <c r="E2320" s="146" t="s">
        <v>2118</v>
      </c>
      <c r="F2320" s="146" t="s">
        <v>475</v>
      </c>
    </row>
    <row r="2321" spans="1:6" x14ac:dyDescent="0.2">
      <c r="A2321" s="146">
        <v>2015</v>
      </c>
      <c r="B2321" s="146" t="s">
        <v>1981</v>
      </c>
      <c r="C2321" s="146" t="s">
        <v>1984</v>
      </c>
      <c r="D2321" s="146">
        <v>23000</v>
      </c>
      <c r="E2321" s="146" t="s">
        <v>2277</v>
      </c>
      <c r="F2321" s="146" t="s">
        <v>475</v>
      </c>
    </row>
    <row r="2322" spans="1:6" x14ac:dyDescent="0.2">
      <c r="A2322" s="146">
        <v>2015</v>
      </c>
      <c r="B2322" s="146" t="s">
        <v>1981</v>
      </c>
      <c r="C2322" s="146" t="s">
        <v>1984</v>
      </c>
      <c r="D2322" s="146">
        <v>480000</v>
      </c>
      <c r="E2322" s="146" t="s">
        <v>4412</v>
      </c>
      <c r="F2322" s="146" t="s">
        <v>475</v>
      </c>
    </row>
    <row r="2323" spans="1:6" x14ac:dyDescent="0.2">
      <c r="A2323" s="146">
        <v>2015</v>
      </c>
      <c r="B2323" s="146" t="s">
        <v>1981</v>
      </c>
      <c r="C2323" s="146" t="s">
        <v>1984</v>
      </c>
      <c r="D2323" s="146">
        <v>2500</v>
      </c>
      <c r="E2323" s="146" t="s">
        <v>3030</v>
      </c>
      <c r="F2323" s="146" t="s">
        <v>475</v>
      </c>
    </row>
    <row r="2324" spans="1:6" x14ac:dyDescent="0.2">
      <c r="A2324" s="146">
        <v>2015</v>
      </c>
      <c r="B2324" s="146" t="s">
        <v>1981</v>
      </c>
      <c r="C2324" s="146" t="s">
        <v>1984</v>
      </c>
      <c r="D2324" s="146">
        <v>0</v>
      </c>
      <c r="E2324" s="146" t="s">
        <v>5093</v>
      </c>
      <c r="F2324" s="146" t="s">
        <v>5094</v>
      </c>
    </row>
    <row r="2325" spans="1:6" x14ac:dyDescent="0.2">
      <c r="A2325" s="146">
        <v>2015</v>
      </c>
      <c r="B2325" s="146" t="s">
        <v>1981</v>
      </c>
      <c r="C2325" s="146" t="s">
        <v>1984</v>
      </c>
      <c r="D2325" s="146">
        <v>14000</v>
      </c>
      <c r="E2325" s="146" t="s">
        <v>2430</v>
      </c>
      <c r="F2325" s="146" t="s">
        <v>475</v>
      </c>
    </row>
    <row r="2326" spans="1:6" x14ac:dyDescent="0.2">
      <c r="A2326" s="146">
        <v>2015</v>
      </c>
      <c r="B2326" s="146" t="s">
        <v>1981</v>
      </c>
      <c r="C2326" s="146" t="s">
        <v>1984</v>
      </c>
      <c r="D2326" s="146">
        <v>2500</v>
      </c>
      <c r="E2326" s="146" t="s">
        <v>2900</v>
      </c>
      <c r="F2326" s="146" t="s">
        <v>475</v>
      </c>
    </row>
    <row r="2327" spans="1:6" x14ac:dyDescent="0.2">
      <c r="A2327" s="146">
        <v>2015</v>
      </c>
      <c r="B2327" s="146" t="s">
        <v>1981</v>
      </c>
      <c r="C2327" s="146" t="s">
        <v>1984</v>
      </c>
      <c r="D2327" s="146">
        <v>900</v>
      </c>
      <c r="E2327" s="146" t="s">
        <v>4415</v>
      </c>
      <c r="F2327" s="146" t="s">
        <v>475</v>
      </c>
    </row>
    <row r="2328" spans="1:6" x14ac:dyDescent="0.2">
      <c r="A2328" s="146">
        <v>2015</v>
      </c>
      <c r="B2328" s="146" t="s">
        <v>1981</v>
      </c>
      <c r="C2328" s="146" t="s">
        <v>1984</v>
      </c>
      <c r="D2328" s="146">
        <v>7800</v>
      </c>
      <c r="E2328" s="146" t="s">
        <v>2377</v>
      </c>
      <c r="F2328" s="146" t="s">
        <v>475</v>
      </c>
    </row>
    <row r="2329" spans="1:6" x14ac:dyDescent="0.2">
      <c r="A2329" s="146">
        <v>2015</v>
      </c>
      <c r="B2329" s="146" t="s">
        <v>1981</v>
      </c>
      <c r="C2329" s="146" t="s">
        <v>1984</v>
      </c>
      <c r="D2329" s="146">
        <v>3000</v>
      </c>
      <c r="E2329" s="146" t="s">
        <v>4416</v>
      </c>
      <c r="F2329" s="146" t="s">
        <v>475</v>
      </c>
    </row>
    <row r="2330" spans="1:6" x14ac:dyDescent="0.2">
      <c r="A2330" s="146">
        <v>2015</v>
      </c>
      <c r="B2330" s="146" t="s">
        <v>1981</v>
      </c>
      <c r="C2330" s="146" t="s">
        <v>1984</v>
      </c>
      <c r="D2330" s="146">
        <v>0</v>
      </c>
      <c r="E2330" s="146" t="s">
        <v>5095</v>
      </c>
      <c r="F2330" s="146" t="s">
        <v>4965</v>
      </c>
    </row>
    <row r="2331" spans="1:6" x14ac:dyDescent="0.2">
      <c r="A2331" s="146">
        <v>2015</v>
      </c>
      <c r="B2331" s="146" t="s">
        <v>1981</v>
      </c>
      <c r="C2331" s="146" t="s">
        <v>1984</v>
      </c>
      <c r="D2331" s="146">
        <v>6500</v>
      </c>
      <c r="E2331" s="146" t="s">
        <v>2737</v>
      </c>
      <c r="F2331" s="146" t="s">
        <v>475</v>
      </c>
    </row>
    <row r="2332" spans="1:6" x14ac:dyDescent="0.2">
      <c r="A2332" s="146">
        <v>2015</v>
      </c>
      <c r="B2332" s="146" t="s">
        <v>1981</v>
      </c>
      <c r="C2332" s="146" t="s">
        <v>1984</v>
      </c>
      <c r="D2332" s="146">
        <v>80000</v>
      </c>
      <c r="E2332" s="146" t="s">
        <v>2197</v>
      </c>
      <c r="F2332" s="146" t="s">
        <v>475</v>
      </c>
    </row>
    <row r="2333" spans="1:6" x14ac:dyDescent="0.2">
      <c r="A2333" s="146">
        <v>2015</v>
      </c>
      <c r="B2333" s="146" t="s">
        <v>1981</v>
      </c>
      <c r="C2333" s="146" t="s">
        <v>1984</v>
      </c>
      <c r="D2333" s="146">
        <v>2500</v>
      </c>
      <c r="E2333" s="146" t="s">
        <v>2851</v>
      </c>
      <c r="F2333" s="146" t="s">
        <v>475</v>
      </c>
    </row>
    <row r="2334" spans="1:6" x14ac:dyDescent="0.2">
      <c r="A2334" s="146">
        <v>2015</v>
      </c>
      <c r="B2334" s="146" t="s">
        <v>1981</v>
      </c>
      <c r="C2334" s="146" t="s">
        <v>1984</v>
      </c>
      <c r="D2334" s="146">
        <v>0</v>
      </c>
      <c r="E2334" s="146" t="s">
        <v>2160</v>
      </c>
      <c r="F2334" s="146" t="s">
        <v>4979</v>
      </c>
    </row>
    <row r="2335" spans="1:6" x14ac:dyDescent="0.2">
      <c r="A2335" s="146">
        <v>2015</v>
      </c>
      <c r="B2335" s="146" t="s">
        <v>1981</v>
      </c>
      <c r="C2335" s="146" t="s">
        <v>1984</v>
      </c>
      <c r="D2335" s="146">
        <v>31000</v>
      </c>
      <c r="E2335" s="146" t="s">
        <v>2160</v>
      </c>
      <c r="F2335" s="146" t="s">
        <v>475</v>
      </c>
    </row>
    <row r="2336" spans="1:6" x14ac:dyDescent="0.2">
      <c r="A2336" s="146">
        <v>2015</v>
      </c>
      <c r="B2336" s="146" t="s">
        <v>1981</v>
      </c>
      <c r="C2336" s="146" t="s">
        <v>1984</v>
      </c>
      <c r="D2336" s="146">
        <v>39237.760000000002</v>
      </c>
      <c r="E2336" s="146" t="s">
        <v>2224</v>
      </c>
      <c r="F2336" s="146" t="s">
        <v>475</v>
      </c>
    </row>
    <row r="2337" spans="1:6" x14ac:dyDescent="0.2">
      <c r="A2337" s="146">
        <v>2015</v>
      </c>
      <c r="B2337" s="146" t="s">
        <v>1981</v>
      </c>
      <c r="C2337" s="146" t="s">
        <v>1984</v>
      </c>
      <c r="D2337" s="146">
        <v>1492.01</v>
      </c>
      <c r="E2337" s="146" t="s">
        <v>2254</v>
      </c>
      <c r="F2337" s="146" t="s">
        <v>475</v>
      </c>
    </row>
    <row r="2338" spans="1:6" x14ac:dyDescent="0.2">
      <c r="A2338" s="146">
        <v>2015</v>
      </c>
      <c r="B2338" s="146" t="s">
        <v>1981</v>
      </c>
      <c r="C2338" s="146" t="s">
        <v>1984</v>
      </c>
      <c r="D2338" s="146">
        <v>30537.599999999999</v>
      </c>
      <c r="E2338" s="146" t="s">
        <v>2188</v>
      </c>
      <c r="F2338" s="146" t="s">
        <v>475</v>
      </c>
    </row>
    <row r="2339" spans="1:6" x14ac:dyDescent="0.2">
      <c r="A2339" s="146">
        <v>2015</v>
      </c>
      <c r="B2339" s="146" t="s">
        <v>1981</v>
      </c>
      <c r="C2339" s="146" t="s">
        <v>1984</v>
      </c>
      <c r="D2339" s="146">
        <v>1000</v>
      </c>
      <c r="E2339" s="146" t="s">
        <v>3181</v>
      </c>
      <c r="F2339" s="146" t="s">
        <v>475</v>
      </c>
    </row>
    <row r="2340" spans="1:6" x14ac:dyDescent="0.2">
      <c r="A2340" s="146">
        <v>2015</v>
      </c>
      <c r="B2340" s="146" t="s">
        <v>1981</v>
      </c>
      <c r="C2340" s="146" t="s">
        <v>1984</v>
      </c>
      <c r="D2340" s="146">
        <v>50000</v>
      </c>
      <c r="E2340" s="146" t="s">
        <v>2465</v>
      </c>
      <c r="F2340" s="146" t="s">
        <v>475</v>
      </c>
    </row>
    <row r="2341" spans="1:6" x14ac:dyDescent="0.2">
      <c r="A2341" s="146">
        <v>2015</v>
      </c>
      <c r="B2341" s="146" t="s">
        <v>1981</v>
      </c>
      <c r="C2341" s="146" t="s">
        <v>1984</v>
      </c>
      <c r="D2341" s="146">
        <v>1500</v>
      </c>
      <c r="E2341" s="146" t="s">
        <v>3095</v>
      </c>
      <c r="F2341" s="146" t="s">
        <v>475</v>
      </c>
    </row>
    <row r="2342" spans="1:6" x14ac:dyDescent="0.2">
      <c r="A2342" s="146">
        <v>2015</v>
      </c>
      <c r="B2342" s="146" t="s">
        <v>1981</v>
      </c>
      <c r="C2342" s="146" t="s">
        <v>1984</v>
      </c>
      <c r="D2342" s="146">
        <v>3000</v>
      </c>
      <c r="E2342" s="146" t="s">
        <v>3140</v>
      </c>
      <c r="F2342" s="146" t="s">
        <v>475</v>
      </c>
    </row>
    <row r="2343" spans="1:6" x14ac:dyDescent="0.2">
      <c r="A2343" s="146">
        <v>2015</v>
      </c>
      <c r="B2343" s="146" t="s">
        <v>1981</v>
      </c>
      <c r="C2343" s="146" t="s">
        <v>1984</v>
      </c>
      <c r="D2343" s="146">
        <v>11500</v>
      </c>
      <c r="E2343" s="146" t="s">
        <v>2683</v>
      </c>
      <c r="F2343" s="146" t="s">
        <v>475</v>
      </c>
    </row>
    <row r="2344" spans="1:6" x14ac:dyDescent="0.2">
      <c r="A2344" s="146">
        <v>2015</v>
      </c>
      <c r="B2344" s="146" t="s">
        <v>1981</v>
      </c>
      <c r="C2344" s="146" t="s">
        <v>1984</v>
      </c>
      <c r="D2344" s="146">
        <v>0</v>
      </c>
      <c r="E2344" s="146" t="s">
        <v>2602</v>
      </c>
      <c r="F2344" s="146" t="s">
        <v>4937</v>
      </c>
    </row>
    <row r="2345" spans="1:6" x14ac:dyDescent="0.2">
      <c r="A2345" s="146">
        <v>2015</v>
      </c>
      <c r="B2345" s="146" t="s">
        <v>1981</v>
      </c>
      <c r="C2345" s="146" t="s">
        <v>1984</v>
      </c>
      <c r="D2345" s="146">
        <v>2000</v>
      </c>
      <c r="E2345" s="146" t="s">
        <v>2602</v>
      </c>
      <c r="F2345" s="146" t="s">
        <v>475</v>
      </c>
    </row>
    <row r="2346" spans="1:6" x14ac:dyDescent="0.2">
      <c r="A2346" s="146">
        <v>2015</v>
      </c>
      <c r="B2346" s="146" t="s">
        <v>1981</v>
      </c>
      <c r="C2346" s="146" t="s">
        <v>1984</v>
      </c>
      <c r="D2346" s="146">
        <v>25000</v>
      </c>
      <c r="E2346" s="146" t="s">
        <v>2303</v>
      </c>
      <c r="F2346" s="146" t="s">
        <v>475</v>
      </c>
    </row>
    <row r="2347" spans="1:6" x14ac:dyDescent="0.2">
      <c r="A2347" s="146">
        <v>2015</v>
      </c>
      <c r="B2347" s="146" t="s">
        <v>1981</v>
      </c>
      <c r="C2347" s="146" t="s">
        <v>1984</v>
      </c>
      <c r="D2347" s="146">
        <v>7000</v>
      </c>
      <c r="E2347" s="146" t="s">
        <v>5096</v>
      </c>
      <c r="F2347" s="146" t="s">
        <v>475</v>
      </c>
    </row>
    <row r="2348" spans="1:6" x14ac:dyDescent="0.2">
      <c r="A2348" s="146">
        <v>2015</v>
      </c>
      <c r="B2348" s="146" t="s">
        <v>1981</v>
      </c>
      <c r="C2348" s="146" t="s">
        <v>1984</v>
      </c>
      <c r="D2348" s="146">
        <v>2000</v>
      </c>
      <c r="E2348" s="146" t="s">
        <v>3053</v>
      </c>
      <c r="F2348" s="146" t="s">
        <v>475</v>
      </c>
    </row>
    <row r="2349" spans="1:6" x14ac:dyDescent="0.2">
      <c r="A2349" s="146">
        <v>2015</v>
      </c>
      <c r="B2349" s="146" t="s">
        <v>1981</v>
      </c>
      <c r="C2349" s="146" t="s">
        <v>1984</v>
      </c>
      <c r="D2349" s="146">
        <v>10000</v>
      </c>
      <c r="E2349" s="146" t="s">
        <v>2392</v>
      </c>
      <c r="F2349" s="146" t="s">
        <v>475</v>
      </c>
    </row>
    <row r="2350" spans="1:6" x14ac:dyDescent="0.2">
      <c r="A2350" s="146">
        <v>2015</v>
      </c>
      <c r="B2350" s="146" t="s">
        <v>1981</v>
      </c>
      <c r="C2350" s="146" t="s">
        <v>1984</v>
      </c>
      <c r="D2350" s="146">
        <v>0</v>
      </c>
      <c r="E2350" s="146" t="s">
        <v>5097</v>
      </c>
      <c r="F2350" s="146" t="s">
        <v>4981</v>
      </c>
    </row>
    <row r="2351" spans="1:6" x14ac:dyDescent="0.2">
      <c r="A2351" s="146">
        <v>2015</v>
      </c>
      <c r="B2351" s="146" t="s">
        <v>1981</v>
      </c>
      <c r="C2351" s="146" t="s">
        <v>1984</v>
      </c>
      <c r="D2351" s="146">
        <v>45000</v>
      </c>
      <c r="E2351" s="146" t="s">
        <v>2215</v>
      </c>
      <c r="F2351" s="146" t="s">
        <v>475</v>
      </c>
    </row>
    <row r="2352" spans="1:6" x14ac:dyDescent="0.2">
      <c r="A2352" s="146">
        <v>2015</v>
      </c>
      <c r="B2352" s="146" t="s">
        <v>1981</v>
      </c>
      <c r="C2352" s="146" t="s">
        <v>1984</v>
      </c>
      <c r="D2352" s="146">
        <v>80000</v>
      </c>
      <c r="E2352" s="146" t="s">
        <v>4423</v>
      </c>
      <c r="F2352" s="146" t="s">
        <v>475</v>
      </c>
    </row>
    <row r="2353" spans="1:6" x14ac:dyDescent="0.2">
      <c r="A2353" s="146">
        <v>2015</v>
      </c>
      <c r="B2353" s="146" t="s">
        <v>1981</v>
      </c>
      <c r="C2353" s="146" t="s">
        <v>1984</v>
      </c>
      <c r="D2353" s="146">
        <v>0</v>
      </c>
      <c r="E2353" s="146" t="s">
        <v>2785</v>
      </c>
      <c r="F2353" s="146" t="s">
        <v>4937</v>
      </c>
    </row>
    <row r="2354" spans="1:6" x14ac:dyDescent="0.2">
      <c r="A2354" s="146">
        <v>2015</v>
      </c>
      <c r="B2354" s="146" t="s">
        <v>1981</v>
      </c>
      <c r="C2354" s="146" t="s">
        <v>1984</v>
      </c>
      <c r="D2354" s="146">
        <v>17500</v>
      </c>
      <c r="E2354" s="146" t="s">
        <v>2322</v>
      </c>
      <c r="F2354" s="146" t="s">
        <v>475</v>
      </c>
    </row>
    <row r="2355" spans="1:6" x14ac:dyDescent="0.2">
      <c r="A2355" s="146">
        <v>2015</v>
      </c>
      <c r="B2355" s="146" t="s">
        <v>1981</v>
      </c>
      <c r="C2355" s="146" t="s">
        <v>1984</v>
      </c>
      <c r="D2355" s="146">
        <v>0</v>
      </c>
      <c r="E2355" s="146" t="s">
        <v>5098</v>
      </c>
      <c r="F2355" s="146" t="s">
        <v>4937</v>
      </c>
    </row>
    <row r="2356" spans="1:6" x14ac:dyDescent="0.2">
      <c r="A2356" s="146">
        <v>2015</v>
      </c>
      <c r="B2356" s="146" t="s">
        <v>1981</v>
      </c>
      <c r="C2356" s="146" t="s">
        <v>1984</v>
      </c>
      <c r="D2356" s="146">
        <v>0</v>
      </c>
      <c r="E2356" s="146" t="s">
        <v>5098</v>
      </c>
      <c r="F2356" s="146" t="s">
        <v>4937</v>
      </c>
    </row>
    <row r="2357" spans="1:6" x14ac:dyDescent="0.2">
      <c r="A2357" s="146">
        <v>2015</v>
      </c>
      <c r="B2357" s="146" t="s">
        <v>1981</v>
      </c>
      <c r="C2357" s="146" t="s">
        <v>1984</v>
      </c>
      <c r="D2357" s="146">
        <v>80000</v>
      </c>
      <c r="E2357" s="146" t="s">
        <v>2052</v>
      </c>
      <c r="F2357" s="146" t="s">
        <v>475</v>
      </c>
    </row>
    <row r="2358" spans="1:6" x14ac:dyDescent="0.2">
      <c r="A2358" s="146">
        <v>2015</v>
      </c>
      <c r="B2358" s="146" t="s">
        <v>1981</v>
      </c>
      <c r="C2358" s="146" t="s">
        <v>1984</v>
      </c>
      <c r="D2358" s="146">
        <v>20500</v>
      </c>
      <c r="E2358" s="146" t="s">
        <v>2265</v>
      </c>
      <c r="F2358" s="146" t="s">
        <v>475</v>
      </c>
    </row>
    <row r="2359" spans="1:6" x14ac:dyDescent="0.2">
      <c r="A2359" s="146">
        <v>2015</v>
      </c>
      <c r="B2359" s="146" t="s">
        <v>1981</v>
      </c>
      <c r="C2359" s="146" t="s">
        <v>1984</v>
      </c>
      <c r="D2359" s="146">
        <v>0</v>
      </c>
      <c r="E2359" s="146" t="s">
        <v>4428</v>
      </c>
      <c r="F2359" s="146" t="s">
        <v>4937</v>
      </c>
    </row>
    <row r="2360" spans="1:6" x14ac:dyDescent="0.2">
      <c r="A2360" s="146">
        <v>2015</v>
      </c>
      <c r="B2360" s="146" t="s">
        <v>1981</v>
      </c>
      <c r="C2360" s="146" t="s">
        <v>1984</v>
      </c>
      <c r="D2360" s="146">
        <v>8000</v>
      </c>
      <c r="E2360" s="146" t="s">
        <v>5099</v>
      </c>
      <c r="F2360" s="146" t="s">
        <v>475</v>
      </c>
    </row>
    <row r="2361" spans="1:6" x14ac:dyDescent="0.2">
      <c r="A2361" s="146">
        <v>2015</v>
      </c>
      <c r="B2361" s="146" t="s">
        <v>1981</v>
      </c>
      <c r="C2361" s="146" t="s">
        <v>1984</v>
      </c>
      <c r="D2361" s="146">
        <v>2635</v>
      </c>
      <c r="E2361" s="146" t="s">
        <v>5100</v>
      </c>
      <c r="F2361" s="146" t="s">
        <v>475</v>
      </c>
    </row>
    <row r="2362" spans="1:6" x14ac:dyDescent="0.2">
      <c r="A2362" s="146">
        <v>2015</v>
      </c>
      <c r="B2362" s="146" t="s">
        <v>1981</v>
      </c>
      <c r="C2362" s="146" t="s">
        <v>1984</v>
      </c>
      <c r="D2362" s="146">
        <v>3000</v>
      </c>
      <c r="E2362" s="146" t="s">
        <v>4429</v>
      </c>
      <c r="F2362" s="146" t="s">
        <v>475</v>
      </c>
    </row>
    <row r="2363" spans="1:6" x14ac:dyDescent="0.2">
      <c r="A2363" s="146">
        <v>2015</v>
      </c>
      <c r="B2363" s="146" t="s">
        <v>1981</v>
      </c>
      <c r="C2363" s="146" t="s">
        <v>1984</v>
      </c>
      <c r="D2363" s="146">
        <v>1000</v>
      </c>
      <c r="E2363" s="146" t="s">
        <v>5101</v>
      </c>
      <c r="F2363" s="146" t="s">
        <v>475</v>
      </c>
    </row>
    <row r="2364" spans="1:6" x14ac:dyDescent="0.2">
      <c r="A2364" s="146">
        <v>2015</v>
      </c>
      <c r="B2364" s="146" t="s">
        <v>1981</v>
      </c>
      <c r="C2364" s="146" t="s">
        <v>1984</v>
      </c>
      <c r="D2364" s="146">
        <v>0</v>
      </c>
      <c r="E2364" s="146" t="s">
        <v>5102</v>
      </c>
      <c r="F2364" s="146" t="s">
        <v>5103</v>
      </c>
    </row>
    <row r="2365" spans="1:6" x14ac:dyDescent="0.2">
      <c r="A2365" s="146">
        <v>2015</v>
      </c>
      <c r="B2365" s="146" t="s">
        <v>1981</v>
      </c>
      <c r="C2365" s="146" t="s">
        <v>1984</v>
      </c>
      <c r="D2365" s="146">
        <v>0</v>
      </c>
      <c r="E2365" s="146" t="s">
        <v>2688</v>
      </c>
      <c r="F2365" s="146" t="s">
        <v>4937</v>
      </c>
    </row>
    <row r="2366" spans="1:6" x14ac:dyDescent="0.2">
      <c r="A2366" s="146">
        <v>2015</v>
      </c>
      <c r="B2366" s="146" t="s">
        <v>1981</v>
      </c>
      <c r="C2366" s="146" t="s">
        <v>1984</v>
      </c>
      <c r="D2366" s="146">
        <v>0</v>
      </c>
      <c r="E2366" s="146" t="s">
        <v>5104</v>
      </c>
      <c r="F2366" s="146" t="s">
        <v>5105</v>
      </c>
    </row>
    <row r="2367" spans="1:6" x14ac:dyDescent="0.2">
      <c r="A2367" s="146">
        <v>2015</v>
      </c>
      <c r="B2367" s="146" t="s">
        <v>1981</v>
      </c>
      <c r="C2367" s="146" t="s">
        <v>1984</v>
      </c>
      <c r="D2367" s="146">
        <v>1500</v>
      </c>
      <c r="E2367" s="146" t="s">
        <v>5106</v>
      </c>
      <c r="F2367" s="146" t="s">
        <v>475</v>
      </c>
    </row>
    <row r="2368" spans="1:6" x14ac:dyDescent="0.2">
      <c r="A2368" s="146">
        <v>2015</v>
      </c>
      <c r="B2368" s="146" t="s">
        <v>1981</v>
      </c>
      <c r="C2368" s="146" t="s">
        <v>1984</v>
      </c>
      <c r="D2368" s="146">
        <v>3500</v>
      </c>
      <c r="E2368" s="146" t="s">
        <v>4431</v>
      </c>
      <c r="F2368" s="146" t="s">
        <v>475</v>
      </c>
    </row>
    <row r="2369" spans="1:6" x14ac:dyDescent="0.2">
      <c r="A2369" s="146">
        <v>2015</v>
      </c>
      <c r="B2369" s="146" t="s">
        <v>1981</v>
      </c>
      <c r="C2369" s="146" t="s">
        <v>1984</v>
      </c>
      <c r="D2369" s="146">
        <v>1000</v>
      </c>
      <c r="E2369" s="146" t="s">
        <v>3183</v>
      </c>
      <c r="F2369" s="146" t="s">
        <v>475</v>
      </c>
    </row>
    <row r="2370" spans="1:6" x14ac:dyDescent="0.2">
      <c r="A2370" s="146">
        <v>2015</v>
      </c>
      <c r="B2370" s="146" t="s">
        <v>1981</v>
      </c>
      <c r="C2370" s="146" t="s">
        <v>1984</v>
      </c>
      <c r="D2370" s="146">
        <v>63814.400000000001</v>
      </c>
      <c r="E2370" s="146" t="s">
        <v>2183</v>
      </c>
      <c r="F2370" s="146" t="s">
        <v>475</v>
      </c>
    </row>
    <row r="2371" spans="1:6" x14ac:dyDescent="0.2">
      <c r="A2371" s="146">
        <v>2015</v>
      </c>
      <c r="B2371" s="146" t="s">
        <v>1981</v>
      </c>
      <c r="C2371" s="146" t="s">
        <v>1984</v>
      </c>
      <c r="D2371" s="146">
        <v>4200</v>
      </c>
      <c r="E2371" s="146" t="s">
        <v>5107</v>
      </c>
      <c r="F2371" s="146" t="s">
        <v>475</v>
      </c>
    </row>
    <row r="2372" spans="1:6" x14ac:dyDescent="0.2">
      <c r="A2372" s="146">
        <v>2015</v>
      </c>
      <c r="B2372" s="146" t="s">
        <v>1981</v>
      </c>
      <c r="C2372" s="146" t="s">
        <v>1984</v>
      </c>
      <c r="D2372" s="146">
        <v>3000</v>
      </c>
      <c r="E2372" s="146" t="s">
        <v>4436</v>
      </c>
      <c r="F2372" s="146" t="s">
        <v>475</v>
      </c>
    </row>
    <row r="2373" spans="1:6" x14ac:dyDescent="0.2">
      <c r="A2373" s="146">
        <v>2015</v>
      </c>
      <c r="B2373" s="146" t="s">
        <v>1981</v>
      </c>
      <c r="C2373" s="146" t="s">
        <v>1984</v>
      </c>
      <c r="D2373" s="146">
        <v>37000</v>
      </c>
      <c r="E2373" s="146" t="s">
        <v>2413</v>
      </c>
      <c r="F2373" s="146" t="s">
        <v>475</v>
      </c>
    </row>
    <row r="2374" spans="1:6" x14ac:dyDescent="0.2">
      <c r="A2374" s="146">
        <v>2015</v>
      </c>
      <c r="B2374" s="146" t="s">
        <v>1981</v>
      </c>
      <c r="C2374" s="146" t="s">
        <v>1984</v>
      </c>
      <c r="D2374" s="146">
        <v>0</v>
      </c>
      <c r="E2374" s="146" t="s">
        <v>2814</v>
      </c>
      <c r="F2374" s="146" t="s">
        <v>3880</v>
      </c>
    </row>
    <row r="2375" spans="1:6" x14ac:dyDescent="0.2">
      <c r="A2375" s="146">
        <v>2015</v>
      </c>
      <c r="B2375" s="146" t="s">
        <v>1981</v>
      </c>
      <c r="C2375" s="146" t="s">
        <v>1984</v>
      </c>
      <c r="D2375" s="146">
        <v>8000</v>
      </c>
      <c r="E2375" s="146" t="s">
        <v>2814</v>
      </c>
      <c r="F2375" s="146" t="s">
        <v>475</v>
      </c>
    </row>
    <row r="2376" spans="1:6" x14ac:dyDescent="0.2">
      <c r="A2376" s="146">
        <v>2015</v>
      </c>
      <c r="B2376" s="146" t="s">
        <v>1981</v>
      </c>
      <c r="C2376" s="146" t="s">
        <v>1984</v>
      </c>
      <c r="D2376" s="146">
        <v>219176</v>
      </c>
      <c r="E2376" s="146" t="s">
        <v>2043</v>
      </c>
      <c r="F2376" s="146" t="s">
        <v>475</v>
      </c>
    </row>
    <row r="2377" spans="1:6" x14ac:dyDescent="0.2">
      <c r="A2377" s="146">
        <v>2015</v>
      </c>
      <c r="B2377" s="146" t="s">
        <v>1981</v>
      </c>
      <c r="C2377" s="146" t="s">
        <v>1984</v>
      </c>
      <c r="D2377" s="146">
        <v>0</v>
      </c>
      <c r="E2377" s="146" t="s">
        <v>2043</v>
      </c>
      <c r="F2377" s="146" t="s">
        <v>5108</v>
      </c>
    </row>
    <row r="2378" spans="1:6" x14ac:dyDescent="0.2">
      <c r="A2378" s="146">
        <v>2015</v>
      </c>
      <c r="B2378" s="146" t="s">
        <v>1981</v>
      </c>
      <c r="C2378" s="146" t="s">
        <v>1984</v>
      </c>
      <c r="D2378" s="146">
        <v>533000</v>
      </c>
      <c r="E2378" s="146" t="s">
        <v>2032</v>
      </c>
      <c r="F2378" s="146" t="s">
        <v>475</v>
      </c>
    </row>
    <row r="2379" spans="1:6" x14ac:dyDescent="0.2">
      <c r="A2379" s="146">
        <v>2015</v>
      </c>
      <c r="B2379" s="146" t="s">
        <v>1981</v>
      </c>
      <c r="C2379" s="146" t="s">
        <v>1984</v>
      </c>
      <c r="D2379" s="146">
        <v>50000</v>
      </c>
      <c r="E2379" s="146" t="s">
        <v>2191</v>
      </c>
      <c r="F2379" s="146" t="s">
        <v>475</v>
      </c>
    </row>
    <row r="2380" spans="1:6" x14ac:dyDescent="0.2">
      <c r="A2380" s="146">
        <v>2015</v>
      </c>
      <c r="B2380" s="146" t="s">
        <v>1981</v>
      </c>
      <c r="C2380" s="146" t="s">
        <v>1984</v>
      </c>
      <c r="D2380" s="146">
        <v>55000</v>
      </c>
      <c r="E2380" s="146" t="s">
        <v>2181</v>
      </c>
      <c r="F2380" s="146" t="s">
        <v>475</v>
      </c>
    </row>
    <row r="2381" spans="1:6" x14ac:dyDescent="0.2">
      <c r="A2381" s="146">
        <v>2015</v>
      </c>
      <c r="B2381" s="146" t="s">
        <v>1981</v>
      </c>
      <c r="C2381" s="146" t="s">
        <v>1984</v>
      </c>
      <c r="D2381" s="146">
        <v>8000</v>
      </c>
      <c r="E2381" s="146" t="s">
        <v>2738</v>
      </c>
      <c r="F2381" s="146" t="s">
        <v>475</v>
      </c>
    </row>
    <row r="2382" spans="1:6" x14ac:dyDescent="0.2">
      <c r="A2382" s="146">
        <v>2015</v>
      </c>
      <c r="B2382" s="146" t="s">
        <v>1981</v>
      </c>
      <c r="C2382" s="146" t="s">
        <v>1984</v>
      </c>
      <c r="D2382" s="146">
        <v>12000</v>
      </c>
      <c r="E2382" s="146" t="s">
        <v>2739</v>
      </c>
      <c r="F2382" s="146" t="s">
        <v>475</v>
      </c>
    </row>
    <row r="2383" spans="1:6" x14ac:dyDescent="0.2">
      <c r="A2383" s="146">
        <v>2015</v>
      </c>
      <c r="B2383" s="146" t="s">
        <v>1981</v>
      </c>
      <c r="C2383" s="146" t="s">
        <v>1984</v>
      </c>
      <c r="D2383" s="146">
        <v>6000</v>
      </c>
      <c r="E2383" s="146" t="s">
        <v>2740</v>
      </c>
      <c r="F2383" s="146" t="s">
        <v>475</v>
      </c>
    </row>
    <row r="2384" spans="1:6" x14ac:dyDescent="0.2">
      <c r="A2384" s="146">
        <v>2015</v>
      </c>
      <c r="B2384" s="146" t="s">
        <v>1981</v>
      </c>
      <c r="C2384" s="146" t="s">
        <v>1984</v>
      </c>
      <c r="D2384" s="146">
        <v>3000</v>
      </c>
      <c r="E2384" s="146" t="s">
        <v>4439</v>
      </c>
      <c r="F2384" s="146" t="s">
        <v>475</v>
      </c>
    </row>
    <row r="2385" spans="1:6" x14ac:dyDescent="0.2">
      <c r="A2385" s="146">
        <v>2015</v>
      </c>
      <c r="B2385" s="146" t="s">
        <v>1981</v>
      </c>
      <c r="C2385" s="146" t="s">
        <v>1984</v>
      </c>
      <c r="D2385" s="146">
        <v>2000</v>
      </c>
      <c r="E2385" s="146" t="s">
        <v>3033</v>
      </c>
      <c r="F2385" s="146" t="s">
        <v>475</v>
      </c>
    </row>
    <row r="2386" spans="1:6" x14ac:dyDescent="0.2">
      <c r="A2386" s="146">
        <v>2015</v>
      </c>
      <c r="B2386" s="146" t="s">
        <v>1981</v>
      </c>
      <c r="C2386" s="146" t="s">
        <v>1984</v>
      </c>
      <c r="D2386" s="146">
        <v>0</v>
      </c>
      <c r="E2386" s="146" t="s">
        <v>2655</v>
      </c>
      <c r="F2386" s="146" t="s">
        <v>3880</v>
      </c>
    </row>
    <row r="2387" spans="1:6" x14ac:dyDescent="0.2">
      <c r="A2387" s="146">
        <v>2015</v>
      </c>
      <c r="B2387" s="146" t="s">
        <v>1981</v>
      </c>
      <c r="C2387" s="146" t="s">
        <v>1984</v>
      </c>
      <c r="D2387" s="146">
        <v>0</v>
      </c>
      <c r="E2387" s="146" t="s">
        <v>5109</v>
      </c>
      <c r="F2387" s="146" t="s">
        <v>4965</v>
      </c>
    </row>
    <row r="2388" spans="1:6" x14ac:dyDescent="0.2">
      <c r="A2388" s="146">
        <v>2015</v>
      </c>
      <c r="B2388" s="146" t="s">
        <v>1981</v>
      </c>
      <c r="C2388" s="146" t="s">
        <v>1984</v>
      </c>
      <c r="D2388" s="146">
        <v>0</v>
      </c>
      <c r="E2388" s="146" t="s">
        <v>4441</v>
      </c>
      <c r="F2388" s="146" t="s">
        <v>3880</v>
      </c>
    </row>
    <row r="2389" spans="1:6" x14ac:dyDescent="0.2">
      <c r="A2389" s="146">
        <v>2015</v>
      </c>
      <c r="B2389" s="146" t="s">
        <v>1981</v>
      </c>
      <c r="C2389" s="146" t="s">
        <v>1984</v>
      </c>
      <c r="D2389" s="146">
        <v>2500</v>
      </c>
      <c r="E2389" s="146" t="s">
        <v>4441</v>
      </c>
      <c r="F2389" s="146" t="s">
        <v>475</v>
      </c>
    </row>
    <row r="2390" spans="1:6" x14ac:dyDescent="0.2">
      <c r="A2390" s="146">
        <v>2015</v>
      </c>
      <c r="B2390" s="146" t="s">
        <v>1981</v>
      </c>
      <c r="C2390" s="146" t="s">
        <v>1984</v>
      </c>
      <c r="D2390" s="146">
        <v>6000</v>
      </c>
      <c r="E2390" s="146" t="s">
        <v>2656</v>
      </c>
      <c r="F2390" s="146" t="s">
        <v>475</v>
      </c>
    </row>
    <row r="2391" spans="1:6" x14ac:dyDescent="0.2">
      <c r="A2391" s="146">
        <v>2015</v>
      </c>
      <c r="B2391" s="146" t="s">
        <v>1981</v>
      </c>
      <c r="C2391" s="146" t="s">
        <v>1984</v>
      </c>
      <c r="D2391" s="146">
        <v>193048.55</v>
      </c>
      <c r="E2391" s="146" t="s">
        <v>2084</v>
      </c>
      <c r="F2391" s="146" t="s">
        <v>475</v>
      </c>
    </row>
    <row r="2392" spans="1:6" x14ac:dyDescent="0.2">
      <c r="A2392" s="146">
        <v>2015</v>
      </c>
      <c r="B2392" s="146" t="s">
        <v>1981</v>
      </c>
      <c r="C2392" s="146" t="s">
        <v>1984</v>
      </c>
      <c r="D2392" s="146">
        <v>65000</v>
      </c>
      <c r="E2392" s="146" t="s">
        <v>2202</v>
      </c>
      <c r="F2392" s="146" t="s">
        <v>475</v>
      </c>
    </row>
    <row r="2393" spans="1:6" x14ac:dyDescent="0.2">
      <c r="A2393" s="146">
        <v>2015</v>
      </c>
      <c r="B2393" s="146" t="s">
        <v>1981</v>
      </c>
      <c r="C2393" s="146" t="s">
        <v>1984</v>
      </c>
      <c r="D2393" s="146">
        <v>80000</v>
      </c>
      <c r="E2393" s="146" t="s">
        <v>4442</v>
      </c>
      <c r="F2393" s="146" t="s">
        <v>475</v>
      </c>
    </row>
    <row r="2394" spans="1:6" x14ac:dyDescent="0.2">
      <c r="A2394" s="146">
        <v>2015</v>
      </c>
      <c r="B2394" s="146" t="s">
        <v>1981</v>
      </c>
      <c r="C2394" s="146" t="s">
        <v>1984</v>
      </c>
      <c r="D2394" s="146">
        <v>25000</v>
      </c>
      <c r="E2394" s="146" t="s">
        <v>2741</v>
      </c>
      <c r="F2394" s="146" t="s">
        <v>475</v>
      </c>
    </row>
    <row r="2395" spans="1:6" x14ac:dyDescent="0.2">
      <c r="A2395" s="146">
        <v>2015</v>
      </c>
      <c r="B2395" s="146" t="s">
        <v>1981</v>
      </c>
      <c r="C2395" s="146" t="s">
        <v>1984</v>
      </c>
      <c r="D2395" s="146">
        <v>0</v>
      </c>
      <c r="E2395" s="146" t="s">
        <v>4443</v>
      </c>
      <c r="F2395" s="146" t="s">
        <v>3880</v>
      </c>
    </row>
    <row r="2396" spans="1:6" x14ac:dyDescent="0.2">
      <c r="A2396" s="146">
        <v>2015</v>
      </c>
      <c r="B2396" s="146" t="s">
        <v>1981</v>
      </c>
      <c r="C2396" s="146" t="s">
        <v>1984</v>
      </c>
      <c r="D2396" s="146">
        <v>10000</v>
      </c>
      <c r="E2396" s="146" t="s">
        <v>4443</v>
      </c>
      <c r="F2396" s="146" t="s">
        <v>475</v>
      </c>
    </row>
    <row r="2397" spans="1:6" x14ac:dyDescent="0.2">
      <c r="A2397" s="146">
        <v>2015</v>
      </c>
      <c r="B2397" s="146" t="s">
        <v>1981</v>
      </c>
      <c r="C2397" s="146" t="s">
        <v>1984</v>
      </c>
      <c r="D2397" s="146">
        <v>52270</v>
      </c>
      <c r="E2397" s="146" t="s">
        <v>2742</v>
      </c>
      <c r="F2397" s="146" t="s">
        <v>475</v>
      </c>
    </row>
    <row r="2398" spans="1:6" x14ac:dyDescent="0.2">
      <c r="A2398" s="146">
        <v>2015</v>
      </c>
      <c r="B2398" s="146" t="s">
        <v>1981</v>
      </c>
      <c r="C2398" s="146" t="s">
        <v>1984</v>
      </c>
      <c r="D2398" s="146">
        <v>32000</v>
      </c>
      <c r="E2398" s="146" t="s">
        <v>2328</v>
      </c>
      <c r="F2398" s="146" t="s">
        <v>475</v>
      </c>
    </row>
    <row r="2399" spans="1:6" x14ac:dyDescent="0.2">
      <c r="A2399" s="146">
        <v>2015</v>
      </c>
      <c r="B2399" s="146" t="s">
        <v>1981</v>
      </c>
      <c r="C2399" s="146" t="s">
        <v>1984</v>
      </c>
      <c r="D2399" s="146">
        <v>0</v>
      </c>
      <c r="E2399" s="146" t="s">
        <v>5110</v>
      </c>
      <c r="F2399" s="146" t="s">
        <v>4981</v>
      </c>
    </row>
    <row r="2400" spans="1:6" x14ac:dyDescent="0.2">
      <c r="A2400" s="146">
        <v>2015</v>
      </c>
      <c r="B2400" s="146" t="s">
        <v>1981</v>
      </c>
      <c r="C2400" s="146" t="s">
        <v>1984</v>
      </c>
      <c r="D2400" s="146">
        <v>25000</v>
      </c>
      <c r="E2400" s="146" t="s">
        <v>2223</v>
      </c>
      <c r="F2400" s="146" t="s">
        <v>475</v>
      </c>
    </row>
    <row r="2401" spans="1:6" x14ac:dyDescent="0.2">
      <c r="A2401" s="146">
        <v>2015</v>
      </c>
      <c r="B2401" s="146" t="s">
        <v>1981</v>
      </c>
      <c r="C2401" s="146" t="s">
        <v>1984</v>
      </c>
      <c r="D2401" s="146">
        <v>0</v>
      </c>
      <c r="E2401" s="146" t="s">
        <v>5111</v>
      </c>
      <c r="F2401" s="146" t="s">
        <v>3880</v>
      </c>
    </row>
    <row r="2402" spans="1:6" x14ac:dyDescent="0.2">
      <c r="A2402" s="146">
        <v>2015</v>
      </c>
      <c r="B2402" s="146" t="s">
        <v>1981</v>
      </c>
      <c r="C2402" s="146" t="s">
        <v>1984</v>
      </c>
      <c r="D2402" s="146">
        <v>25000</v>
      </c>
      <c r="E2402" s="146" t="s">
        <v>4445</v>
      </c>
      <c r="F2402" s="146" t="s">
        <v>475</v>
      </c>
    </row>
    <row r="2403" spans="1:6" x14ac:dyDescent="0.2">
      <c r="A2403" s="146">
        <v>2015</v>
      </c>
      <c r="B2403" s="146" t="s">
        <v>1981</v>
      </c>
      <c r="C2403" s="146" t="s">
        <v>1984</v>
      </c>
      <c r="D2403" s="146">
        <v>0</v>
      </c>
      <c r="E2403" s="146" t="s">
        <v>5112</v>
      </c>
      <c r="F2403" s="146" t="s">
        <v>4937</v>
      </c>
    </row>
    <row r="2404" spans="1:6" x14ac:dyDescent="0.2">
      <c r="A2404" s="146">
        <v>2015</v>
      </c>
      <c r="B2404" s="146" t="s">
        <v>1981</v>
      </c>
      <c r="C2404" s="146" t="s">
        <v>1984</v>
      </c>
      <c r="D2404" s="146">
        <v>0</v>
      </c>
      <c r="E2404" s="146" t="s">
        <v>5113</v>
      </c>
      <c r="F2404" s="146" t="s">
        <v>3880</v>
      </c>
    </row>
    <row r="2405" spans="1:6" x14ac:dyDescent="0.2">
      <c r="A2405" s="146">
        <v>2015</v>
      </c>
      <c r="B2405" s="146" t="s">
        <v>1981</v>
      </c>
      <c r="C2405" s="146" t="s">
        <v>1984</v>
      </c>
      <c r="D2405" s="146">
        <v>130000</v>
      </c>
      <c r="E2405" s="146" t="s">
        <v>2145</v>
      </c>
      <c r="F2405" s="146" t="s">
        <v>475</v>
      </c>
    </row>
    <row r="2406" spans="1:6" x14ac:dyDescent="0.2">
      <c r="A2406" s="146">
        <v>2015</v>
      </c>
      <c r="B2406" s="146" t="s">
        <v>1981</v>
      </c>
      <c r="C2406" s="146" t="s">
        <v>1984</v>
      </c>
      <c r="D2406" s="146">
        <v>51448.4</v>
      </c>
      <c r="E2406" s="146" t="s">
        <v>4446</v>
      </c>
      <c r="F2406" s="146" t="s">
        <v>475</v>
      </c>
    </row>
    <row r="2407" spans="1:6" x14ac:dyDescent="0.2">
      <c r="A2407" s="146">
        <v>2015</v>
      </c>
      <c r="B2407" s="146" t="s">
        <v>1981</v>
      </c>
      <c r="C2407" s="146" t="s">
        <v>1984</v>
      </c>
      <c r="D2407" s="146">
        <v>5000</v>
      </c>
      <c r="E2407" s="146" t="s">
        <v>2585</v>
      </c>
      <c r="F2407" s="146" t="s">
        <v>475</v>
      </c>
    </row>
    <row r="2408" spans="1:6" x14ac:dyDescent="0.2">
      <c r="A2408" s="146">
        <v>2015</v>
      </c>
      <c r="B2408" s="146" t="s">
        <v>1981</v>
      </c>
      <c r="C2408" s="146" t="s">
        <v>1984</v>
      </c>
      <c r="D2408" s="146">
        <v>0</v>
      </c>
      <c r="E2408" s="146" t="s">
        <v>2866</v>
      </c>
      <c r="F2408" s="146" t="s">
        <v>3880</v>
      </c>
    </row>
    <row r="2409" spans="1:6" x14ac:dyDescent="0.2">
      <c r="A2409" s="146">
        <v>2015</v>
      </c>
      <c r="B2409" s="146" t="s">
        <v>1981</v>
      </c>
      <c r="C2409" s="146" t="s">
        <v>1984</v>
      </c>
      <c r="D2409" s="146">
        <v>3050</v>
      </c>
      <c r="E2409" s="146" t="s">
        <v>2866</v>
      </c>
      <c r="F2409" s="146" t="s">
        <v>475</v>
      </c>
    </row>
    <row r="2410" spans="1:6" x14ac:dyDescent="0.2">
      <c r="A2410" s="146">
        <v>2015</v>
      </c>
      <c r="B2410" s="146" t="s">
        <v>1981</v>
      </c>
      <c r="C2410" s="146" t="s">
        <v>1984</v>
      </c>
      <c r="D2410" s="146">
        <v>35000</v>
      </c>
      <c r="E2410" s="146" t="s">
        <v>2207</v>
      </c>
      <c r="F2410" s="146" t="s">
        <v>475</v>
      </c>
    </row>
    <row r="2411" spans="1:6" x14ac:dyDescent="0.2">
      <c r="A2411" s="146">
        <v>2015</v>
      </c>
      <c r="B2411" s="146" t="s">
        <v>1981</v>
      </c>
      <c r="C2411" s="146" t="s">
        <v>1984</v>
      </c>
      <c r="D2411" s="146">
        <v>2300</v>
      </c>
      <c r="E2411" s="146" t="s">
        <v>2949</v>
      </c>
      <c r="F2411" s="146" t="s">
        <v>475</v>
      </c>
    </row>
    <row r="2412" spans="1:6" x14ac:dyDescent="0.2">
      <c r="A2412" s="146">
        <v>2015</v>
      </c>
      <c r="B2412" s="146" t="s">
        <v>1981</v>
      </c>
      <c r="C2412" s="146" t="s">
        <v>1984</v>
      </c>
      <c r="D2412" s="146">
        <v>0</v>
      </c>
      <c r="E2412" s="146" t="s">
        <v>2378</v>
      </c>
      <c r="F2412" s="146" t="s">
        <v>3880</v>
      </c>
    </row>
    <row r="2413" spans="1:6" x14ac:dyDescent="0.2">
      <c r="A2413" s="146">
        <v>2015</v>
      </c>
      <c r="B2413" s="146" t="s">
        <v>1981</v>
      </c>
      <c r="C2413" s="146" t="s">
        <v>1984</v>
      </c>
      <c r="D2413" s="146">
        <v>13000</v>
      </c>
      <c r="E2413" s="146" t="s">
        <v>2378</v>
      </c>
      <c r="F2413" s="146" t="s">
        <v>475</v>
      </c>
    </row>
    <row r="2414" spans="1:6" x14ac:dyDescent="0.2">
      <c r="A2414" s="146">
        <v>2015</v>
      </c>
      <c r="B2414" s="146" t="s">
        <v>1981</v>
      </c>
      <c r="C2414" s="146" t="s">
        <v>1984</v>
      </c>
      <c r="D2414" s="146">
        <v>500</v>
      </c>
      <c r="E2414" s="146" t="s">
        <v>4449</v>
      </c>
      <c r="F2414" s="146" t="s">
        <v>475</v>
      </c>
    </row>
    <row r="2415" spans="1:6" x14ac:dyDescent="0.2">
      <c r="A2415" s="146">
        <v>2015</v>
      </c>
      <c r="B2415" s="146" t="s">
        <v>1981</v>
      </c>
      <c r="C2415" s="146" t="s">
        <v>1984</v>
      </c>
      <c r="D2415" s="146">
        <v>8000</v>
      </c>
      <c r="E2415" s="146" t="s">
        <v>2744</v>
      </c>
      <c r="F2415" s="146" t="s">
        <v>475</v>
      </c>
    </row>
    <row r="2416" spans="1:6" x14ac:dyDescent="0.2">
      <c r="A2416" s="146">
        <v>2015</v>
      </c>
      <c r="B2416" s="146" t="s">
        <v>1981</v>
      </c>
      <c r="C2416" s="146" t="s">
        <v>1984</v>
      </c>
      <c r="D2416" s="146">
        <v>83000</v>
      </c>
      <c r="E2416" s="146" t="s">
        <v>2122</v>
      </c>
      <c r="F2416" s="146" t="s">
        <v>475</v>
      </c>
    </row>
    <row r="2417" spans="1:6" x14ac:dyDescent="0.2">
      <c r="A2417" s="146">
        <v>2015</v>
      </c>
      <c r="B2417" s="146" t="s">
        <v>1981</v>
      </c>
      <c r="C2417" s="146" t="s">
        <v>1984</v>
      </c>
      <c r="D2417" s="146">
        <v>0</v>
      </c>
      <c r="E2417" s="146" t="s">
        <v>4453</v>
      </c>
      <c r="F2417" s="146" t="s">
        <v>3880</v>
      </c>
    </row>
    <row r="2418" spans="1:6" x14ac:dyDescent="0.2">
      <c r="A2418" s="146">
        <v>2015</v>
      </c>
      <c r="B2418" s="146" t="s">
        <v>1981</v>
      </c>
      <c r="C2418" s="146" t="s">
        <v>1984</v>
      </c>
      <c r="D2418" s="146">
        <v>500</v>
      </c>
      <c r="E2418" s="146" t="s">
        <v>4453</v>
      </c>
      <c r="F2418" s="146" t="s">
        <v>475</v>
      </c>
    </row>
    <row r="2419" spans="1:6" x14ac:dyDescent="0.2">
      <c r="A2419" s="146">
        <v>2015</v>
      </c>
      <c r="B2419" s="146" t="s">
        <v>1981</v>
      </c>
      <c r="C2419" s="146" t="s">
        <v>1984</v>
      </c>
      <c r="D2419" s="146">
        <v>0</v>
      </c>
      <c r="E2419" s="146" t="s">
        <v>2904</v>
      </c>
      <c r="F2419" s="146" t="s">
        <v>3880</v>
      </c>
    </row>
    <row r="2420" spans="1:6" x14ac:dyDescent="0.2">
      <c r="A2420" s="146">
        <v>2015</v>
      </c>
      <c r="B2420" s="146" t="s">
        <v>1981</v>
      </c>
      <c r="C2420" s="146" t="s">
        <v>1984</v>
      </c>
      <c r="D2420" s="146">
        <v>2500</v>
      </c>
      <c r="E2420" s="146" t="s">
        <v>2904</v>
      </c>
      <c r="F2420" s="146" t="s">
        <v>475</v>
      </c>
    </row>
    <row r="2421" spans="1:6" x14ac:dyDescent="0.2">
      <c r="A2421" s="146">
        <v>2015</v>
      </c>
      <c r="B2421" s="146" t="s">
        <v>1981</v>
      </c>
      <c r="C2421" s="146" t="s">
        <v>1984</v>
      </c>
      <c r="D2421" s="146">
        <v>3000</v>
      </c>
      <c r="E2421" s="146" t="s">
        <v>2586</v>
      </c>
      <c r="F2421" s="146" t="s">
        <v>475</v>
      </c>
    </row>
    <row r="2422" spans="1:6" x14ac:dyDescent="0.2">
      <c r="A2422" s="146">
        <v>2015</v>
      </c>
      <c r="B2422" s="146" t="s">
        <v>1981</v>
      </c>
      <c r="C2422" s="146" t="s">
        <v>1984</v>
      </c>
      <c r="D2422" s="146">
        <v>7000</v>
      </c>
      <c r="E2422" s="146" t="s">
        <v>5114</v>
      </c>
      <c r="F2422" s="146" t="s">
        <v>475</v>
      </c>
    </row>
    <row r="2423" spans="1:6" x14ac:dyDescent="0.2">
      <c r="A2423" s="146">
        <v>2015</v>
      </c>
      <c r="B2423" s="146" t="s">
        <v>1981</v>
      </c>
      <c r="C2423" s="146" t="s">
        <v>1984</v>
      </c>
      <c r="D2423" s="146">
        <v>7000</v>
      </c>
      <c r="E2423" s="146" t="s">
        <v>2528</v>
      </c>
      <c r="F2423" s="146" t="s">
        <v>475</v>
      </c>
    </row>
    <row r="2424" spans="1:6" x14ac:dyDescent="0.2">
      <c r="A2424" s="146">
        <v>2015</v>
      </c>
      <c r="B2424" s="146" t="s">
        <v>1981</v>
      </c>
      <c r="C2424" s="146" t="s">
        <v>1984</v>
      </c>
      <c r="D2424" s="146">
        <v>16000</v>
      </c>
      <c r="E2424" s="146" t="s">
        <v>4454</v>
      </c>
      <c r="F2424" s="146" t="s">
        <v>475</v>
      </c>
    </row>
    <row r="2425" spans="1:6" x14ac:dyDescent="0.2">
      <c r="A2425" s="146">
        <v>2015</v>
      </c>
      <c r="B2425" s="146" t="s">
        <v>1981</v>
      </c>
      <c r="C2425" s="146" t="s">
        <v>1984</v>
      </c>
      <c r="D2425" s="146">
        <v>60000</v>
      </c>
      <c r="E2425" s="146" t="s">
        <v>2240</v>
      </c>
      <c r="F2425" s="146" t="s">
        <v>475</v>
      </c>
    </row>
    <row r="2426" spans="1:6" x14ac:dyDescent="0.2">
      <c r="A2426" s="146">
        <v>2015</v>
      </c>
      <c r="B2426" s="146" t="s">
        <v>1981</v>
      </c>
      <c r="C2426" s="146" t="s">
        <v>1984</v>
      </c>
      <c r="D2426" s="146">
        <v>4000</v>
      </c>
      <c r="E2426" s="146" t="s">
        <v>2816</v>
      </c>
      <c r="F2426" s="146" t="s">
        <v>475</v>
      </c>
    </row>
    <row r="2427" spans="1:6" x14ac:dyDescent="0.2">
      <c r="A2427" s="146">
        <v>2015</v>
      </c>
      <c r="B2427" s="146" t="s">
        <v>1981</v>
      </c>
      <c r="C2427" s="146" t="s">
        <v>1984</v>
      </c>
      <c r="D2427" s="146">
        <v>7000</v>
      </c>
      <c r="E2427" s="146" t="s">
        <v>2484</v>
      </c>
      <c r="F2427" s="146" t="s">
        <v>475</v>
      </c>
    </row>
    <row r="2428" spans="1:6" x14ac:dyDescent="0.2">
      <c r="A2428" s="146">
        <v>2015</v>
      </c>
      <c r="B2428" s="146" t="s">
        <v>1981</v>
      </c>
      <c r="C2428" s="146" t="s">
        <v>1984</v>
      </c>
      <c r="D2428" s="146">
        <v>0</v>
      </c>
      <c r="E2428" s="146" t="s">
        <v>2771</v>
      </c>
      <c r="F2428" s="146" t="s">
        <v>4937</v>
      </c>
    </row>
    <row r="2429" spans="1:6" x14ac:dyDescent="0.2">
      <c r="A2429" s="146">
        <v>2015</v>
      </c>
      <c r="B2429" s="146" t="s">
        <v>1981</v>
      </c>
      <c r="C2429" s="146" t="s">
        <v>1984</v>
      </c>
      <c r="D2429" s="146">
        <v>0</v>
      </c>
      <c r="E2429" s="146" t="s">
        <v>5115</v>
      </c>
      <c r="F2429" s="146" t="s">
        <v>4981</v>
      </c>
    </row>
    <row r="2430" spans="1:6" x14ac:dyDescent="0.2">
      <c r="A2430" s="146">
        <v>2015</v>
      </c>
      <c r="B2430" s="146" t="s">
        <v>1981</v>
      </c>
      <c r="C2430" s="146" t="s">
        <v>1984</v>
      </c>
      <c r="D2430" s="146">
        <v>0</v>
      </c>
      <c r="E2430" s="146" t="s">
        <v>5116</v>
      </c>
      <c r="F2430" s="146" t="s">
        <v>4937</v>
      </c>
    </row>
    <row r="2431" spans="1:6" x14ac:dyDescent="0.2">
      <c r="A2431" s="146">
        <v>2015</v>
      </c>
      <c r="B2431" s="146" t="s">
        <v>1981</v>
      </c>
      <c r="C2431" s="146" t="s">
        <v>1984</v>
      </c>
      <c r="D2431" s="146">
        <v>0</v>
      </c>
      <c r="E2431" s="146" t="s">
        <v>5116</v>
      </c>
      <c r="F2431" s="146" t="s">
        <v>4979</v>
      </c>
    </row>
    <row r="2432" spans="1:6" x14ac:dyDescent="0.2">
      <c r="A2432" s="146">
        <v>2015</v>
      </c>
      <c r="B2432" s="146" t="s">
        <v>1981</v>
      </c>
      <c r="C2432" s="146" t="s">
        <v>1984</v>
      </c>
      <c r="D2432" s="146">
        <v>0</v>
      </c>
      <c r="E2432" s="146" t="s">
        <v>5116</v>
      </c>
      <c r="F2432" s="146" t="s">
        <v>4937</v>
      </c>
    </row>
    <row r="2433" spans="1:6" x14ac:dyDescent="0.2">
      <c r="A2433" s="146">
        <v>2015</v>
      </c>
      <c r="B2433" s="146" t="s">
        <v>1981</v>
      </c>
      <c r="C2433" s="146" t="s">
        <v>1984</v>
      </c>
      <c r="D2433" s="146">
        <v>0</v>
      </c>
      <c r="E2433" s="146" t="s">
        <v>5116</v>
      </c>
      <c r="F2433" s="146" t="s">
        <v>4937</v>
      </c>
    </row>
    <row r="2434" spans="1:6" x14ac:dyDescent="0.2">
      <c r="A2434" s="146">
        <v>2015</v>
      </c>
      <c r="B2434" s="146" t="s">
        <v>1981</v>
      </c>
      <c r="C2434" s="146" t="s">
        <v>1984</v>
      </c>
      <c r="D2434" s="146">
        <v>1290600</v>
      </c>
      <c r="E2434" s="146" t="s">
        <v>2002</v>
      </c>
      <c r="F2434" s="146" t="s">
        <v>475</v>
      </c>
    </row>
    <row r="2435" spans="1:6" x14ac:dyDescent="0.2">
      <c r="A2435" s="146">
        <v>2015</v>
      </c>
      <c r="B2435" s="146" t="s">
        <v>1981</v>
      </c>
      <c r="C2435" s="146" t="s">
        <v>1984</v>
      </c>
      <c r="D2435" s="146">
        <v>0</v>
      </c>
      <c r="E2435" s="146" t="s">
        <v>5117</v>
      </c>
      <c r="F2435" s="146" t="s">
        <v>4937</v>
      </c>
    </row>
    <row r="2436" spans="1:6" x14ac:dyDescent="0.2">
      <c r="A2436" s="146">
        <v>2015</v>
      </c>
      <c r="B2436" s="146" t="s">
        <v>1981</v>
      </c>
      <c r="C2436" s="146" t="s">
        <v>1984</v>
      </c>
      <c r="D2436" s="146">
        <v>0</v>
      </c>
      <c r="E2436" s="146" t="s">
        <v>5118</v>
      </c>
      <c r="F2436" s="146" t="s">
        <v>4937</v>
      </c>
    </row>
    <row r="2437" spans="1:6" x14ac:dyDescent="0.2">
      <c r="A2437" s="146">
        <v>2015</v>
      </c>
      <c r="B2437" s="146" t="s">
        <v>1981</v>
      </c>
      <c r="C2437" s="146" t="s">
        <v>1984</v>
      </c>
      <c r="D2437" s="146">
        <v>0</v>
      </c>
      <c r="E2437" s="146" t="s">
        <v>5119</v>
      </c>
      <c r="F2437" s="146" t="s">
        <v>5120</v>
      </c>
    </row>
    <row r="2438" spans="1:6" x14ac:dyDescent="0.2">
      <c r="A2438" s="146">
        <v>2015</v>
      </c>
      <c r="B2438" s="146" t="s">
        <v>1981</v>
      </c>
      <c r="C2438" s="146" t="s">
        <v>1984</v>
      </c>
      <c r="D2438" s="146">
        <v>100000</v>
      </c>
      <c r="E2438" s="146" t="s">
        <v>2154</v>
      </c>
      <c r="F2438" s="146" t="s">
        <v>475</v>
      </c>
    </row>
    <row r="2439" spans="1:6" x14ac:dyDescent="0.2">
      <c r="A2439" s="146">
        <v>2015</v>
      </c>
      <c r="B2439" s="146" t="s">
        <v>1981</v>
      </c>
      <c r="C2439" s="146" t="s">
        <v>1984</v>
      </c>
      <c r="D2439" s="146">
        <v>107800</v>
      </c>
      <c r="E2439" s="146" t="s">
        <v>2109</v>
      </c>
      <c r="F2439" s="146" t="s">
        <v>475</v>
      </c>
    </row>
    <row r="2440" spans="1:6" x14ac:dyDescent="0.2">
      <c r="A2440" s="146">
        <v>2015</v>
      </c>
      <c r="B2440" s="146" t="s">
        <v>1981</v>
      </c>
      <c r="C2440" s="146" t="s">
        <v>1984</v>
      </c>
      <c r="D2440" s="146">
        <v>3000</v>
      </c>
      <c r="E2440" s="146" t="s">
        <v>2905</v>
      </c>
      <c r="F2440" s="146" t="s">
        <v>475</v>
      </c>
    </row>
    <row r="2441" spans="1:6" x14ac:dyDescent="0.2">
      <c r="A2441" s="146">
        <v>2015</v>
      </c>
      <c r="B2441" s="146" t="s">
        <v>1981</v>
      </c>
      <c r="C2441" s="146" t="s">
        <v>1984</v>
      </c>
      <c r="D2441" s="146">
        <v>6900</v>
      </c>
      <c r="E2441" s="146" t="s">
        <v>2746</v>
      </c>
      <c r="F2441" s="146" t="s">
        <v>475</v>
      </c>
    </row>
    <row r="2442" spans="1:6" x14ac:dyDescent="0.2">
      <c r="A2442" s="146">
        <v>2015</v>
      </c>
      <c r="B2442" s="146" t="s">
        <v>1981</v>
      </c>
      <c r="C2442" s="146" t="s">
        <v>1984</v>
      </c>
      <c r="D2442" s="146">
        <v>2600</v>
      </c>
      <c r="E2442" s="146" t="s">
        <v>5121</v>
      </c>
      <c r="F2442" s="146" t="s">
        <v>475</v>
      </c>
    </row>
    <row r="2443" spans="1:6" x14ac:dyDescent="0.2">
      <c r="A2443" s="146">
        <v>2015</v>
      </c>
      <c r="B2443" s="146" t="s">
        <v>1981</v>
      </c>
      <c r="C2443" s="146" t="s">
        <v>1984</v>
      </c>
      <c r="D2443" s="146">
        <v>11000</v>
      </c>
      <c r="E2443" s="146" t="s">
        <v>2492</v>
      </c>
      <c r="F2443" s="146" t="s">
        <v>475</v>
      </c>
    </row>
    <row r="2444" spans="1:6" x14ac:dyDescent="0.2">
      <c r="A2444" s="146">
        <v>2015</v>
      </c>
      <c r="B2444" s="146" t="s">
        <v>1981</v>
      </c>
      <c r="C2444" s="146" t="s">
        <v>1984</v>
      </c>
      <c r="D2444" s="146">
        <v>3500</v>
      </c>
      <c r="E2444" s="146" t="s">
        <v>5122</v>
      </c>
      <c r="F2444" s="146" t="s">
        <v>475</v>
      </c>
    </row>
    <row r="2445" spans="1:6" x14ac:dyDescent="0.2">
      <c r="A2445" s="146">
        <v>2015</v>
      </c>
      <c r="B2445" s="146" t="s">
        <v>1981</v>
      </c>
      <c r="C2445" s="146" t="s">
        <v>1984</v>
      </c>
      <c r="D2445" s="146">
        <v>101516</v>
      </c>
      <c r="E2445" s="146" t="s">
        <v>4460</v>
      </c>
      <c r="F2445" s="146" t="s">
        <v>475</v>
      </c>
    </row>
    <row r="2446" spans="1:6" x14ac:dyDescent="0.2">
      <c r="A2446" s="146">
        <v>2015</v>
      </c>
      <c r="B2446" s="146" t="s">
        <v>1981</v>
      </c>
      <c r="C2446" s="146" t="s">
        <v>1984</v>
      </c>
      <c r="D2446" s="146">
        <v>94000</v>
      </c>
      <c r="E2446" s="146" t="s">
        <v>2087</v>
      </c>
      <c r="F2446" s="146" t="s">
        <v>475</v>
      </c>
    </row>
    <row r="2447" spans="1:6" x14ac:dyDescent="0.2">
      <c r="A2447" s="146">
        <v>2015</v>
      </c>
      <c r="B2447" s="146" t="s">
        <v>1981</v>
      </c>
      <c r="C2447" s="146" t="s">
        <v>1984</v>
      </c>
      <c r="D2447" s="146">
        <v>15000</v>
      </c>
      <c r="E2447" s="146" t="s">
        <v>2338</v>
      </c>
      <c r="F2447" s="146" t="s">
        <v>475</v>
      </c>
    </row>
    <row r="2448" spans="1:6" x14ac:dyDescent="0.2">
      <c r="A2448" s="146">
        <v>2015</v>
      </c>
      <c r="B2448" s="146" t="s">
        <v>1981</v>
      </c>
      <c r="C2448" s="146" t="s">
        <v>1984</v>
      </c>
      <c r="D2448" s="146">
        <v>0</v>
      </c>
      <c r="E2448" s="146" t="s">
        <v>5123</v>
      </c>
      <c r="F2448" s="146" t="s">
        <v>3880</v>
      </c>
    </row>
    <row r="2449" spans="1:6" x14ac:dyDescent="0.2">
      <c r="A2449" s="146">
        <v>2015</v>
      </c>
      <c r="B2449" s="146" t="s">
        <v>1981</v>
      </c>
      <c r="C2449" s="146" t="s">
        <v>1984</v>
      </c>
      <c r="D2449" s="146">
        <v>750</v>
      </c>
      <c r="E2449" s="146" t="s">
        <v>5124</v>
      </c>
      <c r="F2449" s="146" t="s">
        <v>475</v>
      </c>
    </row>
    <row r="2450" spans="1:6" x14ac:dyDescent="0.2">
      <c r="A2450" s="146">
        <v>2015</v>
      </c>
      <c r="B2450" s="146" t="s">
        <v>1981</v>
      </c>
      <c r="C2450" s="146" t="s">
        <v>1984</v>
      </c>
      <c r="D2450" s="146">
        <v>5000</v>
      </c>
      <c r="E2450" s="146" t="s">
        <v>4464</v>
      </c>
      <c r="F2450" s="146" t="s">
        <v>475</v>
      </c>
    </row>
    <row r="2451" spans="1:6" x14ac:dyDescent="0.2">
      <c r="A2451" s="146">
        <v>2015</v>
      </c>
      <c r="B2451" s="146" t="s">
        <v>1981</v>
      </c>
      <c r="C2451" s="146" t="s">
        <v>1984</v>
      </c>
      <c r="D2451" s="146">
        <v>11000</v>
      </c>
      <c r="E2451" s="146" t="s">
        <v>2748</v>
      </c>
      <c r="F2451" s="146" t="s">
        <v>475</v>
      </c>
    </row>
    <row r="2452" spans="1:6" x14ac:dyDescent="0.2">
      <c r="A2452" s="146">
        <v>2015</v>
      </c>
      <c r="B2452" s="146" t="s">
        <v>1981</v>
      </c>
      <c r="C2452" s="146" t="s">
        <v>1984</v>
      </c>
      <c r="D2452" s="146">
        <v>2000</v>
      </c>
      <c r="E2452" s="146" t="s">
        <v>4466</v>
      </c>
      <c r="F2452" s="146" t="s">
        <v>475</v>
      </c>
    </row>
    <row r="2453" spans="1:6" x14ac:dyDescent="0.2">
      <c r="A2453" s="146">
        <v>2015</v>
      </c>
      <c r="B2453" s="146" t="s">
        <v>1981</v>
      </c>
      <c r="C2453" s="146" t="s">
        <v>1984</v>
      </c>
      <c r="D2453" s="146">
        <v>23995</v>
      </c>
      <c r="E2453" s="146" t="s">
        <v>5125</v>
      </c>
      <c r="F2453" s="146" t="s">
        <v>475</v>
      </c>
    </row>
    <row r="2454" spans="1:6" x14ac:dyDescent="0.2">
      <c r="A2454" s="146">
        <v>2015</v>
      </c>
      <c r="B2454" s="146" t="s">
        <v>1981</v>
      </c>
      <c r="C2454" s="146" t="s">
        <v>1984</v>
      </c>
      <c r="D2454" s="146">
        <v>0</v>
      </c>
      <c r="E2454" s="146" t="s">
        <v>5126</v>
      </c>
      <c r="F2454" s="146" t="s">
        <v>4937</v>
      </c>
    </row>
    <row r="2455" spans="1:6" x14ac:dyDescent="0.2">
      <c r="A2455" s="146">
        <v>2015</v>
      </c>
      <c r="B2455" s="146" t="s">
        <v>1981</v>
      </c>
      <c r="C2455" s="146" t="s">
        <v>1984</v>
      </c>
      <c r="D2455" s="146">
        <v>90000</v>
      </c>
      <c r="E2455" s="146" t="s">
        <v>4468</v>
      </c>
      <c r="F2455" s="146" t="s">
        <v>475</v>
      </c>
    </row>
    <row r="2456" spans="1:6" x14ac:dyDescent="0.2">
      <c r="A2456" s="146">
        <v>2015</v>
      </c>
      <c r="B2456" s="146" t="s">
        <v>1981</v>
      </c>
      <c r="C2456" s="146" t="s">
        <v>1984</v>
      </c>
      <c r="D2456" s="146">
        <v>0</v>
      </c>
      <c r="E2456" s="146" t="s">
        <v>2930</v>
      </c>
      <c r="F2456" s="146" t="s">
        <v>4979</v>
      </c>
    </row>
    <row r="2457" spans="1:6" x14ac:dyDescent="0.2">
      <c r="A2457" s="146">
        <v>2015</v>
      </c>
      <c r="B2457" s="146" t="s">
        <v>1981</v>
      </c>
      <c r="C2457" s="146" t="s">
        <v>1984</v>
      </c>
      <c r="D2457" s="146">
        <v>0</v>
      </c>
      <c r="E2457" s="146" t="s">
        <v>2930</v>
      </c>
      <c r="F2457" s="146" t="s">
        <v>4937</v>
      </c>
    </row>
    <row r="2458" spans="1:6" x14ac:dyDescent="0.2">
      <c r="A2458" s="146">
        <v>2015</v>
      </c>
      <c r="B2458" s="146" t="s">
        <v>1981</v>
      </c>
      <c r="C2458" s="146" t="s">
        <v>1984</v>
      </c>
      <c r="D2458" s="146">
        <v>21279</v>
      </c>
      <c r="E2458" s="146" t="s">
        <v>2930</v>
      </c>
      <c r="F2458" s="146" t="s">
        <v>475</v>
      </c>
    </row>
    <row r="2459" spans="1:6" x14ac:dyDescent="0.2">
      <c r="A2459" s="146">
        <v>2015</v>
      </c>
      <c r="B2459" s="146" t="s">
        <v>1981</v>
      </c>
      <c r="C2459" s="146" t="s">
        <v>1984</v>
      </c>
      <c r="D2459" s="146">
        <v>0</v>
      </c>
      <c r="E2459" s="146" t="s">
        <v>5127</v>
      </c>
      <c r="F2459" s="146" t="s">
        <v>5128</v>
      </c>
    </row>
    <row r="2460" spans="1:6" x14ac:dyDescent="0.2">
      <c r="A2460" s="146">
        <v>2015</v>
      </c>
      <c r="B2460" s="146" t="s">
        <v>1981</v>
      </c>
      <c r="C2460" s="146" t="s">
        <v>1984</v>
      </c>
      <c r="D2460" s="146">
        <v>50000</v>
      </c>
      <c r="E2460" s="146" t="s">
        <v>4472</v>
      </c>
      <c r="F2460" s="146" t="s">
        <v>475</v>
      </c>
    </row>
    <row r="2461" spans="1:6" x14ac:dyDescent="0.2">
      <c r="A2461" s="146">
        <v>2015</v>
      </c>
      <c r="B2461" s="146" t="s">
        <v>1981</v>
      </c>
      <c r="C2461" s="146" t="s">
        <v>1984</v>
      </c>
      <c r="D2461" s="146">
        <v>0</v>
      </c>
      <c r="E2461" s="146" t="s">
        <v>5129</v>
      </c>
      <c r="F2461" s="146" t="s">
        <v>4981</v>
      </c>
    </row>
    <row r="2462" spans="1:6" x14ac:dyDescent="0.2">
      <c r="A2462" s="146">
        <v>2015</v>
      </c>
      <c r="B2462" s="146" t="s">
        <v>1981</v>
      </c>
      <c r="C2462" s="146" t="s">
        <v>1984</v>
      </c>
      <c r="D2462" s="146">
        <v>34000</v>
      </c>
      <c r="E2462" s="146" t="s">
        <v>2176</v>
      </c>
      <c r="F2462" s="146" t="s">
        <v>475</v>
      </c>
    </row>
    <row r="2463" spans="1:6" x14ac:dyDescent="0.2">
      <c r="A2463" s="146">
        <v>2015</v>
      </c>
      <c r="B2463" s="146" t="s">
        <v>1981</v>
      </c>
      <c r="C2463" s="146" t="s">
        <v>1984</v>
      </c>
      <c r="D2463" s="146">
        <v>0</v>
      </c>
      <c r="E2463" s="146" t="s">
        <v>5130</v>
      </c>
      <c r="F2463" s="146" t="s">
        <v>5131</v>
      </c>
    </row>
    <row r="2464" spans="1:6" x14ac:dyDescent="0.2">
      <c r="A2464" s="146">
        <v>2015</v>
      </c>
      <c r="B2464" s="146" t="s">
        <v>1981</v>
      </c>
      <c r="C2464" s="146" t="s">
        <v>1984</v>
      </c>
      <c r="D2464" s="146">
        <v>0</v>
      </c>
      <c r="E2464" s="146" t="s">
        <v>5132</v>
      </c>
      <c r="F2464" s="146" t="s">
        <v>4937</v>
      </c>
    </row>
    <row r="2465" spans="1:6" x14ac:dyDescent="0.2">
      <c r="A2465" s="146">
        <v>2015</v>
      </c>
      <c r="B2465" s="146" t="s">
        <v>1981</v>
      </c>
      <c r="C2465" s="146" t="s">
        <v>1984</v>
      </c>
      <c r="D2465" s="146">
        <v>0</v>
      </c>
      <c r="E2465" s="146" t="s">
        <v>5133</v>
      </c>
      <c r="F2465" s="146" t="s">
        <v>5134</v>
      </c>
    </row>
    <row r="2466" spans="1:6" x14ac:dyDescent="0.2">
      <c r="A2466" s="146">
        <v>2015</v>
      </c>
      <c r="B2466" s="146" t="s">
        <v>1981</v>
      </c>
      <c r="C2466" s="146" t="s">
        <v>1984</v>
      </c>
      <c r="D2466" s="146">
        <v>0</v>
      </c>
      <c r="E2466" s="146" t="s">
        <v>5135</v>
      </c>
      <c r="F2466" s="146" t="s">
        <v>4937</v>
      </c>
    </row>
    <row r="2467" spans="1:6" x14ac:dyDescent="0.2">
      <c r="A2467" s="146">
        <v>2015</v>
      </c>
      <c r="B2467" s="146" t="s">
        <v>1981</v>
      </c>
      <c r="C2467" s="146" t="s">
        <v>1984</v>
      </c>
      <c r="D2467" s="146">
        <v>0</v>
      </c>
      <c r="E2467" s="146" t="s">
        <v>2308</v>
      </c>
      <c r="F2467" s="146" t="s">
        <v>3880</v>
      </c>
    </row>
    <row r="2468" spans="1:6" x14ac:dyDescent="0.2">
      <c r="A2468" s="146">
        <v>2015</v>
      </c>
      <c r="B2468" s="146" t="s">
        <v>1981</v>
      </c>
      <c r="C2468" s="146" t="s">
        <v>1984</v>
      </c>
      <c r="D2468" s="146">
        <v>113000</v>
      </c>
      <c r="E2468" s="146" t="s">
        <v>2308</v>
      </c>
      <c r="F2468" s="146" t="s">
        <v>475</v>
      </c>
    </row>
    <row r="2469" spans="1:6" x14ac:dyDescent="0.2">
      <c r="A2469" s="146">
        <v>2015</v>
      </c>
      <c r="B2469" s="146" t="s">
        <v>1981</v>
      </c>
      <c r="C2469" s="146" t="s">
        <v>1984</v>
      </c>
      <c r="D2469" s="146">
        <v>0</v>
      </c>
      <c r="E2469" s="146" t="s">
        <v>5136</v>
      </c>
      <c r="F2469" s="146" t="s">
        <v>5137</v>
      </c>
    </row>
    <row r="2470" spans="1:6" x14ac:dyDescent="0.2">
      <c r="A2470" s="146">
        <v>2015</v>
      </c>
      <c r="B2470" s="146" t="s">
        <v>1981</v>
      </c>
      <c r="C2470" s="146" t="s">
        <v>1984</v>
      </c>
      <c r="D2470" s="146">
        <v>2000</v>
      </c>
      <c r="E2470" s="146" t="s">
        <v>4474</v>
      </c>
      <c r="F2470" s="146" t="s">
        <v>475</v>
      </c>
    </row>
    <row r="2471" spans="1:6" x14ac:dyDescent="0.2">
      <c r="A2471" s="146">
        <v>2015</v>
      </c>
      <c r="B2471" s="146" t="s">
        <v>1981</v>
      </c>
      <c r="C2471" s="146" t="s">
        <v>1984</v>
      </c>
      <c r="D2471" s="146">
        <v>238000</v>
      </c>
      <c r="E2471" s="146" t="s">
        <v>2057</v>
      </c>
      <c r="F2471" s="146" t="s">
        <v>475</v>
      </c>
    </row>
    <row r="2472" spans="1:6" x14ac:dyDescent="0.2">
      <c r="A2472" s="146">
        <v>2015</v>
      </c>
      <c r="B2472" s="146" t="s">
        <v>1981</v>
      </c>
      <c r="C2472" s="146" t="s">
        <v>1984</v>
      </c>
      <c r="D2472" s="146">
        <v>12000</v>
      </c>
      <c r="E2472" s="146" t="s">
        <v>2467</v>
      </c>
      <c r="F2472" s="146" t="s">
        <v>475</v>
      </c>
    </row>
    <row r="2473" spans="1:6" x14ac:dyDescent="0.2">
      <c r="A2473" s="146">
        <v>2015</v>
      </c>
      <c r="B2473" s="146" t="s">
        <v>1981</v>
      </c>
      <c r="C2473" s="146" t="s">
        <v>1984</v>
      </c>
      <c r="D2473" s="146">
        <v>18000</v>
      </c>
      <c r="E2473" s="146" t="s">
        <v>2414</v>
      </c>
      <c r="F2473" s="146" t="s">
        <v>475</v>
      </c>
    </row>
    <row r="2474" spans="1:6" x14ac:dyDescent="0.2">
      <c r="A2474" s="146">
        <v>2015</v>
      </c>
      <c r="B2474" s="146" t="s">
        <v>1981</v>
      </c>
      <c r="C2474" s="146" t="s">
        <v>1984</v>
      </c>
      <c r="D2474" s="146">
        <v>0</v>
      </c>
      <c r="E2474" s="146" t="s">
        <v>3213</v>
      </c>
      <c r="F2474" s="146" t="s">
        <v>4937</v>
      </c>
    </row>
    <row r="2475" spans="1:6" x14ac:dyDescent="0.2">
      <c r="A2475" s="146">
        <v>2015</v>
      </c>
      <c r="B2475" s="146" t="s">
        <v>1981</v>
      </c>
      <c r="C2475" s="146" t="s">
        <v>1984</v>
      </c>
      <c r="D2475" s="146">
        <v>38031</v>
      </c>
      <c r="E2475" s="146" t="s">
        <v>4478</v>
      </c>
      <c r="F2475" s="146" t="s">
        <v>475</v>
      </c>
    </row>
    <row r="2476" spans="1:6" x14ac:dyDescent="0.2">
      <c r="A2476" s="146">
        <v>2015</v>
      </c>
      <c r="B2476" s="146" t="s">
        <v>1981</v>
      </c>
      <c r="C2476" s="146" t="s">
        <v>1984</v>
      </c>
      <c r="D2476" s="146">
        <v>5500</v>
      </c>
      <c r="E2476" s="146" t="s">
        <v>4479</v>
      </c>
      <c r="F2476" s="146" t="s">
        <v>475</v>
      </c>
    </row>
    <row r="2477" spans="1:6" x14ac:dyDescent="0.2">
      <c r="A2477" s="146">
        <v>2015</v>
      </c>
      <c r="B2477" s="146" t="s">
        <v>1981</v>
      </c>
      <c r="C2477" s="146" t="s">
        <v>1984</v>
      </c>
      <c r="D2477" s="146">
        <v>44691</v>
      </c>
      <c r="E2477" s="146" t="s">
        <v>4480</v>
      </c>
      <c r="F2477" s="146" t="s">
        <v>475</v>
      </c>
    </row>
    <row r="2478" spans="1:6" x14ac:dyDescent="0.2">
      <c r="A2478" s="146">
        <v>2015</v>
      </c>
      <c r="B2478" s="146" t="s">
        <v>1981</v>
      </c>
      <c r="C2478" s="146" t="s">
        <v>1984</v>
      </c>
      <c r="D2478" s="146">
        <v>7000</v>
      </c>
      <c r="E2478" s="146" t="s">
        <v>4481</v>
      </c>
      <c r="F2478" s="146" t="s">
        <v>475</v>
      </c>
    </row>
    <row r="2479" spans="1:6" x14ac:dyDescent="0.2">
      <c r="A2479" s="146">
        <v>2015</v>
      </c>
      <c r="B2479" s="146" t="s">
        <v>1981</v>
      </c>
      <c r="C2479" s="146" t="s">
        <v>1984</v>
      </c>
      <c r="D2479" s="146">
        <v>5000</v>
      </c>
      <c r="E2479" s="146" t="s">
        <v>2749</v>
      </c>
      <c r="F2479" s="146" t="s">
        <v>475</v>
      </c>
    </row>
    <row r="2480" spans="1:6" x14ac:dyDescent="0.2">
      <c r="A2480" s="146">
        <v>2015</v>
      </c>
      <c r="B2480" s="146" t="s">
        <v>1981</v>
      </c>
      <c r="C2480" s="146" t="s">
        <v>1984</v>
      </c>
      <c r="D2480" s="146">
        <v>6000</v>
      </c>
      <c r="E2480" s="146" t="s">
        <v>2750</v>
      </c>
      <c r="F2480" s="146" t="s">
        <v>475</v>
      </c>
    </row>
    <row r="2481" spans="1:6" x14ac:dyDescent="0.2">
      <c r="A2481" s="146">
        <v>2015</v>
      </c>
      <c r="B2481" s="146" t="s">
        <v>1981</v>
      </c>
      <c r="C2481" s="146" t="s">
        <v>1984</v>
      </c>
      <c r="D2481" s="146">
        <v>12000</v>
      </c>
      <c r="E2481" s="146" t="s">
        <v>2468</v>
      </c>
      <c r="F2481" s="146" t="s">
        <v>475</v>
      </c>
    </row>
    <row r="2482" spans="1:6" x14ac:dyDescent="0.2">
      <c r="A2482" s="146">
        <v>2015</v>
      </c>
      <c r="B2482" s="146" t="s">
        <v>1981</v>
      </c>
      <c r="C2482" s="146" t="s">
        <v>1984</v>
      </c>
      <c r="D2482" s="146">
        <v>500</v>
      </c>
      <c r="E2482" s="146" t="s">
        <v>5138</v>
      </c>
      <c r="F2482" s="146" t="s">
        <v>475</v>
      </c>
    </row>
    <row r="2483" spans="1:6" x14ac:dyDescent="0.2">
      <c r="A2483" s="146">
        <v>2015</v>
      </c>
      <c r="B2483" s="146" t="s">
        <v>1981</v>
      </c>
      <c r="C2483" s="146" t="s">
        <v>1984</v>
      </c>
      <c r="D2483" s="146">
        <v>15000</v>
      </c>
      <c r="E2483" s="146" t="s">
        <v>2415</v>
      </c>
      <c r="F2483" s="146" t="s">
        <v>475</v>
      </c>
    </row>
    <row r="2484" spans="1:6" x14ac:dyDescent="0.2">
      <c r="A2484" s="146">
        <v>2015</v>
      </c>
      <c r="B2484" s="146" t="s">
        <v>1981</v>
      </c>
      <c r="C2484" s="146" t="s">
        <v>1984</v>
      </c>
      <c r="D2484" s="146">
        <v>5000</v>
      </c>
      <c r="E2484" s="146" t="s">
        <v>2658</v>
      </c>
      <c r="F2484" s="146" t="s">
        <v>475</v>
      </c>
    </row>
    <row r="2485" spans="1:6" x14ac:dyDescent="0.2">
      <c r="A2485" s="146">
        <v>2015</v>
      </c>
      <c r="B2485" s="146" t="s">
        <v>1981</v>
      </c>
      <c r="C2485" s="146" t="s">
        <v>1984</v>
      </c>
      <c r="D2485" s="146">
        <v>4000</v>
      </c>
      <c r="E2485" s="146" t="s">
        <v>5139</v>
      </c>
      <c r="F2485" s="146" t="s">
        <v>475</v>
      </c>
    </row>
    <row r="2486" spans="1:6" x14ac:dyDescent="0.2">
      <c r="A2486" s="146">
        <v>2015</v>
      </c>
      <c r="B2486" s="146" t="s">
        <v>1981</v>
      </c>
      <c r="C2486" s="146" t="s">
        <v>1984</v>
      </c>
      <c r="D2486" s="146">
        <v>23611</v>
      </c>
      <c r="E2486" s="146" t="s">
        <v>5140</v>
      </c>
      <c r="F2486" s="146" t="s">
        <v>475</v>
      </c>
    </row>
    <row r="2487" spans="1:6" x14ac:dyDescent="0.2">
      <c r="A2487" s="146">
        <v>2015</v>
      </c>
      <c r="B2487" s="146" t="s">
        <v>1981</v>
      </c>
      <c r="C2487" s="146" t="s">
        <v>1984</v>
      </c>
      <c r="D2487" s="146">
        <v>1000</v>
      </c>
      <c r="E2487" s="146" t="s">
        <v>2906</v>
      </c>
      <c r="F2487" s="146" t="s">
        <v>475</v>
      </c>
    </row>
    <row r="2488" spans="1:6" x14ac:dyDescent="0.2">
      <c r="A2488" s="146">
        <v>2015</v>
      </c>
      <c r="B2488" s="146" t="s">
        <v>1981</v>
      </c>
      <c r="C2488" s="146" t="s">
        <v>1984</v>
      </c>
      <c r="D2488" s="146">
        <v>0</v>
      </c>
      <c r="E2488" s="146" t="s">
        <v>2611</v>
      </c>
      <c r="F2488" s="146" t="s">
        <v>4937</v>
      </c>
    </row>
    <row r="2489" spans="1:6" x14ac:dyDescent="0.2">
      <c r="A2489" s="146">
        <v>2015</v>
      </c>
      <c r="B2489" s="146" t="s">
        <v>1981</v>
      </c>
      <c r="C2489" s="146" t="s">
        <v>1984</v>
      </c>
      <c r="D2489" s="146">
        <v>3500</v>
      </c>
      <c r="E2489" s="146" t="s">
        <v>2587</v>
      </c>
      <c r="F2489" s="146" t="s">
        <v>475</v>
      </c>
    </row>
    <row r="2490" spans="1:6" x14ac:dyDescent="0.2">
      <c r="A2490" s="146">
        <v>2015</v>
      </c>
      <c r="B2490" s="146" t="s">
        <v>1981</v>
      </c>
      <c r="C2490" s="146" t="s">
        <v>1984</v>
      </c>
      <c r="D2490" s="146">
        <v>6000</v>
      </c>
      <c r="E2490" s="146" t="s">
        <v>2817</v>
      </c>
      <c r="F2490" s="146" t="s">
        <v>475</v>
      </c>
    </row>
    <row r="2491" spans="1:6" x14ac:dyDescent="0.2">
      <c r="A2491" s="146">
        <v>2015</v>
      </c>
      <c r="B2491" s="146" t="s">
        <v>1981</v>
      </c>
      <c r="C2491" s="146" t="s">
        <v>1984</v>
      </c>
      <c r="D2491" s="146">
        <v>6000</v>
      </c>
      <c r="E2491" s="146" t="s">
        <v>4489</v>
      </c>
      <c r="F2491" s="146" t="s">
        <v>475</v>
      </c>
    </row>
    <row r="2492" spans="1:6" x14ac:dyDescent="0.2">
      <c r="A2492" s="146">
        <v>2015</v>
      </c>
      <c r="B2492" s="146" t="s">
        <v>1981</v>
      </c>
      <c r="C2492" s="146" t="s">
        <v>1984</v>
      </c>
      <c r="D2492" s="146">
        <v>0</v>
      </c>
      <c r="E2492" s="146" t="s">
        <v>2769</v>
      </c>
      <c r="F2492" s="146" t="s">
        <v>4937</v>
      </c>
    </row>
    <row r="2493" spans="1:6" x14ac:dyDescent="0.2">
      <c r="A2493" s="146">
        <v>2015</v>
      </c>
      <c r="B2493" s="146" t="s">
        <v>1981</v>
      </c>
      <c r="C2493" s="146" t="s">
        <v>1984</v>
      </c>
      <c r="D2493" s="146">
        <v>12000</v>
      </c>
      <c r="E2493" s="146" t="s">
        <v>2431</v>
      </c>
      <c r="F2493" s="146" t="s">
        <v>475</v>
      </c>
    </row>
    <row r="2494" spans="1:6" x14ac:dyDescent="0.2">
      <c r="A2494" s="146">
        <v>2015</v>
      </c>
      <c r="B2494" s="146" t="s">
        <v>1981</v>
      </c>
      <c r="C2494" s="146" t="s">
        <v>1984</v>
      </c>
      <c r="D2494" s="146">
        <v>2000</v>
      </c>
      <c r="E2494" s="146" t="s">
        <v>3099</v>
      </c>
      <c r="F2494" s="146" t="s">
        <v>475</v>
      </c>
    </row>
    <row r="2495" spans="1:6" x14ac:dyDescent="0.2">
      <c r="A2495" s="146">
        <v>2015</v>
      </c>
      <c r="B2495" s="146" t="s">
        <v>1981</v>
      </c>
      <c r="C2495" s="146" t="s">
        <v>1984</v>
      </c>
      <c r="D2495" s="146">
        <v>0</v>
      </c>
      <c r="E2495" s="146" t="s">
        <v>5141</v>
      </c>
      <c r="F2495" s="146" t="s">
        <v>4937</v>
      </c>
    </row>
    <row r="2496" spans="1:6" x14ac:dyDescent="0.2">
      <c r="A2496" s="146">
        <v>2015</v>
      </c>
      <c r="B2496" s="146" t="s">
        <v>1981</v>
      </c>
      <c r="C2496" s="146" t="s">
        <v>1984</v>
      </c>
      <c r="D2496" s="146">
        <v>0</v>
      </c>
      <c r="E2496" s="146" t="s">
        <v>2818</v>
      </c>
      <c r="F2496" s="146" t="s">
        <v>3880</v>
      </c>
    </row>
    <row r="2497" spans="1:6" x14ac:dyDescent="0.2">
      <c r="A2497" s="146">
        <v>2015</v>
      </c>
      <c r="B2497" s="146" t="s">
        <v>1981</v>
      </c>
      <c r="C2497" s="146" t="s">
        <v>1984</v>
      </c>
      <c r="D2497" s="146">
        <v>22000</v>
      </c>
      <c r="E2497" s="146" t="s">
        <v>5142</v>
      </c>
      <c r="F2497" s="146" t="s">
        <v>475</v>
      </c>
    </row>
    <row r="2498" spans="1:6" x14ac:dyDescent="0.2">
      <c r="A2498" s="146">
        <v>2015</v>
      </c>
      <c r="B2498" s="146" t="s">
        <v>1981</v>
      </c>
      <c r="C2498" s="146" t="s">
        <v>1984</v>
      </c>
      <c r="D2498" s="146">
        <v>8500</v>
      </c>
      <c r="E2498" s="146" t="s">
        <v>5143</v>
      </c>
      <c r="F2498" s="146" t="s">
        <v>475</v>
      </c>
    </row>
    <row r="2499" spans="1:6" x14ac:dyDescent="0.2">
      <c r="A2499" s="146">
        <v>2015</v>
      </c>
      <c r="B2499" s="146" t="s">
        <v>1981</v>
      </c>
      <c r="C2499" s="146" t="s">
        <v>1984</v>
      </c>
      <c r="D2499" s="146">
        <v>10000</v>
      </c>
      <c r="E2499" s="146" t="s">
        <v>2398</v>
      </c>
      <c r="F2499" s="146" t="s">
        <v>475</v>
      </c>
    </row>
    <row r="2500" spans="1:6" x14ac:dyDescent="0.2">
      <c r="A2500" s="146">
        <v>2015</v>
      </c>
      <c r="B2500" s="146" t="s">
        <v>1981</v>
      </c>
      <c r="C2500" s="146" t="s">
        <v>1984</v>
      </c>
      <c r="D2500" s="146">
        <v>35856</v>
      </c>
      <c r="E2500" s="146" t="s">
        <v>4491</v>
      </c>
      <c r="F2500" s="146" t="s">
        <v>475</v>
      </c>
    </row>
    <row r="2501" spans="1:6" x14ac:dyDescent="0.2">
      <c r="A2501" s="146">
        <v>2015</v>
      </c>
      <c r="B2501" s="146" t="s">
        <v>1981</v>
      </c>
      <c r="C2501" s="146" t="s">
        <v>1984</v>
      </c>
      <c r="D2501" s="146">
        <v>4000</v>
      </c>
      <c r="E2501" s="146" t="s">
        <v>5144</v>
      </c>
      <c r="F2501" s="146" t="s">
        <v>475</v>
      </c>
    </row>
    <row r="2502" spans="1:6" x14ac:dyDescent="0.2">
      <c r="A2502" s="146">
        <v>2015</v>
      </c>
      <c r="B2502" s="146" t="s">
        <v>1981</v>
      </c>
      <c r="C2502" s="146" t="s">
        <v>1984</v>
      </c>
      <c r="D2502" s="146">
        <v>0</v>
      </c>
      <c r="E2502" s="146" t="s">
        <v>2334</v>
      </c>
      <c r="F2502" s="146" t="s">
        <v>4981</v>
      </c>
    </row>
    <row r="2503" spans="1:6" x14ac:dyDescent="0.2">
      <c r="A2503" s="146">
        <v>2015</v>
      </c>
      <c r="B2503" s="146" t="s">
        <v>1981</v>
      </c>
      <c r="C2503" s="146" t="s">
        <v>1984</v>
      </c>
      <c r="D2503" s="146">
        <v>37781</v>
      </c>
      <c r="E2503" s="146" t="s">
        <v>2334</v>
      </c>
      <c r="F2503" s="146" t="s">
        <v>475</v>
      </c>
    </row>
    <row r="2504" spans="1:6" x14ac:dyDescent="0.2">
      <c r="A2504" s="146">
        <v>2015</v>
      </c>
      <c r="B2504" s="146" t="s">
        <v>1981</v>
      </c>
      <c r="C2504" s="146" t="s">
        <v>1984</v>
      </c>
      <c r="D2504" s="146">
        <v>0</v>
      </c>
      <c r="E2504" s="146" t="s">
        <v>2025</v>
      </c>
      <c r="F2504" s="146" t="s">
        <v>4937</v>
      </c>
    </row>
    <row r="2505" spans="1:6" x14ac:dyDescent="0.2">
      <c r="A2505" s="146">
        <v>2015</v>
      </c>
      <c r="B2505" s="146" t="s">
        <v>1981</v>
      </c>
      <c r="C2505" s="146" t="s">
        <v>1984</v>
      </c>
      <c r="D2505" s="146">
        <v>530000</v>
      </c>
      <c r="E2505" s="146" t="s">
        <v>2025</v>
      </c>
      <c r="F2505" s="146" t="s">
        <v>475</v>
      </c>
    </row>
    <row r="2506" spans="1:6" x14ac:dyDescent="0.2">
      <c r="A2506" s="146">
        <v>2015</v>
      </c>
      <c r="B2506" s="146" t="s">
        <v>1981</v>
      </c>
      <c r="C2506" s="146" t="s">
        <v>1984</v>
      </c>
      <c r="D2506" s="146">
        <v>0</v>
      </c>
      <c r="E2506" s="146" t="s">
        <v>5145</v>
      </c>
      <c r="F2506" s="146" t="s">
        <v>4937</v>
      </c>
    </row>
    <row r="2507" spans="1:6" x14ac:dyDescent="0.2">
      <c r="A2507" s="146">
        <v>2015</v>
      </c>
      <c r="B2507" s="146" t="s">
        <v>1981</v>
      </c>
      <c r="C2507" s="146" t="s">
        <v>1984</v>
      </c>
      <c r="D2507" s="146">
        <v>2000</v>
      </c>
      <c r="E2507" s="146" t="s">
        <v>2907</v>
      </c>
      <c r="F2507" s="146" t="s">
        <v>475</v>
      </c>
    </row>
    <row r="2508" spans="1:6" x14ac:dyDescent="0.2">
      <c r="A2508" s="146">
        <v>2015</v>
      </c>
      <c r="B2508" s="146" t="s">
        <v>1981</v>
      </c>
      <c r="C2508" s="146" t="s">
        <v>1984</v>
      </c>
      <c r="D2508" s="146">
        <v>25000</v>
      </c>
      <c r="E2508" s="146" t="s">
        <v>2323</v>
      </c>
      <c r="F2508" s="146" t="s">
        <v>475</v>
      </c>
    </row>
    <row r="2509" spans="1:6" x14ac:dyDescent="0.2">
      <c r="A2509" s="146">
        <v>2015</v>
      </c>
      <c r="B2509" s="146" t="s">
        <v>1981</v>
      </c>
      <c r="C2509" s="146" t="s">
        <v>1984</v>
      </c>
      <c r="D2509" s="146">
        <v>4500</v>
      </c>
      <c r="E2509" s="146" t="s">
        <v>2469</v>
      </c>
      <c r="F2509" s="146" t="s">
        <v>475</v>
      </c>
    </row>
    <row r="2510" spans="1:6" x14ac:dyDescent="0.2">
      <c r="A2510" s="146">
        <v>2015</v>
      </c>
      <c r="B2510" s="146" t="s">
        <v>1981</v>
      </c>
      <c r="C2510" s="146" t="s">
        <v>1984</v>
      </c>
      <c r="D2510" s="146">
        <v>0</v>
      </c>
      <c r="E2510" s="146" t="s">
        <v>5146</v>
      </c>
      <c r="F2510" s="146" t="s">
        <v>3880</v>
      </c>
    </row>
    <row r="2511" spans="1:6" x14ac:dyDescent="0.2">
      <c r="A2511" s="146">
        <v>2015</v>
      </c>
      <c r="B2511" s="146" t="s">
        <v>1981</v>
      </c>
      <c r="C2511" s="146" t="s">
        <v>1984</v>
      </c>
      <c r="D2511" s="146">
        <v>0</v>
      </c>
      <c r="E2511" s="146" t="s">
        <v>4495</v>
      </c>
      <c r="F2511" s="146" t="s">
        <v>5147</v>
      </c>
    </row>
    <row r="2512" spans="1:6" x14ac:dyDescent="0.2">
      <c r="A2512" s="146">
        <v>2015</v>
      </c>
      <c r="B2512" s="146" t="s">
        <v>1981</v>
      </c>
      <c r="C2512" s="146" t="s">
        <v>1984</v>
      </c>
      <c r="D2512" s="146">
        <v>15520</v>
      </c>
      <c r="E2512" s="146" t="s">
        <v>2532</v>
      </c>
      <c r="F2512" s="146" t="s">
        <v>475</v>
      </c>
    </row>
    <row r="2513" spans="1:6" x14ac:dyDescent="0.2">
      <c r="A2513" s="146">
        <v>2015</v>
      </c>
      <c r="B2513" s="146" t="s">
        <v>1981</v>
      </c>
      <c r="C2513" s="146" t="s">
        <v>1984</v>
      </c>
      <c r="D2513" s="146">
        <v>34000</v>
      </c>
      <c r="E2513" s="146" t="s">
        <v>4497</v>
      </c>
      <c r="F2513" s="146" t="s">
        <v>475</v>
      </c>
    </row>
    <row r="2514" spans="1:6" x14ac:dyDescent="0.2">
      <c r="A2514" s="146">
        <v>2015</v>
      </c>
      <c r="B2514" s="146" t="s">
        <v>1981</v>
      </c>
      <c r="C2514" s="146" t="s">
        <v>1984</v>
      </c>
      <c r="D2514" s="146">
        <v>35000</v>
      </c>
      <c r="E2514" s="146" t="s">
        <v>5148</v>
      </c>
      <c r="F2514" s="146" t="s">
        <v>475</v>
      </c>
    </row>
    <row r="2515" spans="1:6" x14ac:dyDescent="0.2">
      <c r="A2515" s="146">
        <v>2015</v>
      </c>
      <c r="B2515" s="146" t="s">
        <v>1981</v>
      </c>
      <c r="C2515" s="146" t="s">
        <v>1984</v>
      </c>
      <c r="D2515" s="146">
        <v>0</v>
      </c>
      <c r="E2515" s="146" t="s">
        <v>2192</v>
      </c>
      <c r="F2515" s="146" t="s">
        <v>5149</v>
      </c>
    </row>
    <row r="2516" spans="1:6" x14ac:dyDescent="0.2">
      <c r="A2516" s="146">
        <v>2015</v>
      </c>
      <c r="B2516" s="146" t="s">
        <v>1981</v>
      </c>
      <c r="C2516" s="146" t="s">
        <v>1984</v>
      </c>
      <c r="D2516" s="146">
        <v>40000</v>
      </c>
      <c r="E2516" s="146" t="s">
        <v>2192</v>
      </c>
      <c r="F2516" s="146" t="s">
        <v>475</v>
      </c>
    </row>
    <row r="2517" spans="1:6" x14ac:dyDescent="0.2">
      <c r="A2517" s="146">
        <v>2015</v>
      </c>
      <c r="B2517" s="146" t="s">
        <v>1981</v>
      </c>
      <c r="C2517" s="146" t="s">
        <v>1984</v>
      </c>
      <c r="D2517" s="146">
        <v>23000</v>
      </c>
      <c r="E2517" s="146" t="s">
        <v>2335</v>
      </c>
      <c r="F2517" s="146" t="s">
        <v>475</v>
      </c>
    </row>
    <row r="2518" spans="1:6" x14ac:dyDescent="0.2">
      <c r="A2518" s="146">
        <v>2015</v>
      </c>
      <c r="B2518" s="146" t="s">
        <v>1981</v>
      </c>
      <c r="C2518" s="146" t="s">
        <v>1984</v>
      </c>
      <c r="D2518" s="146">
        <v>5000</v>
      </c>
      <c r="E2518" s="146" t="s">
        <v>2819</v>
      </c>
      <c r="F2518" s="146" t="s">
        <v>475</v>
      </c>
    </row>
    <row r="2519" spans="1:6" x14ac:dyDescent="0.2">
      <c r="A2519" s="146">
        <v>2015</v>
      </c>
      <c r="B2519" s="146" t="s">
        <v>1981</v>
      </c>
      <c r="C2519" s="146" t="s">
        <v>1984</v>
      </c>
      <c r="D2519" s="146">
        <v>600</v>
      </c>
      <c r="E2519" s="146" t="s">
        <v>3251</v>
      </c>
      <c r="F2519" s="146" t="s">
        <v>475</v>
      </c>
    </row>
    <row r="2520" spans="1:6" x14ac:dyDescent="0.2">
      <c r="A2520" s="146">
        <v>2015</v>
      </c>
      <c r="B2520" s="146" t="s">
        <v>1981</v>
      </c>
      <c r="C2520" s="146" t="s">
        <v>1984</v>
      </c>
      <c r="D2520" s="146">
        <v>852218.8</v>
      </c>
      <c r="E2520" s="146" t="s">
        <v>2013</v>
      </c>
      <c r="F2520" s="146" t="s">
        <v>475</v>
      </c>
    </row>
    <row r="2521" spans="1:6" x14ac:dyDescent="0.2">
      <c r="A2521" s="146">
        <v>2015</v>
      </c>
      <c r="B2521" s="146" t="s">
        <v>1981</v>
      </c>
      <c r="C2521" s="146" t="s">
        <v>1984</v>
      </c>
      <c r="D2521" s="146">
        <v>1800</v>
      </c>
      <c r="E2521" s="146" t="s">
        <v>2952</v>
      </c>
      <c r="F2521" s="146" t="s">
        <v>475</v>
      </c>
    </row>
    <row r="2522" spans="1:6" x14ac:dyDescent="0.2">
      <c r="A2522" s="146">
        <v>2015</v>
      </c>
      <c r="B2522" s="146" t="s">
        <v>1981</v>
      </c>
      <c r="C2522" s="146" t="s">
        <v>1984</v>
      </c>
      <c r="D2522" s="146">
        <v>25000</v>
      </c>
      <c r="E2522" s="146" t="s">
        <v>5150</v>
      </c>
      <c r="F2522" s="146" t="s">
        <v>475</v>
      </c>
    </row>
    <row r="2523" spans="1:6" x14ac:dyDescent="0.2">
      <c r="A2523" s="146">
        <v>2015</v>
      </c>
      <c r="B2523" s="146" t="s">
        <v>1981</v>
      </c>
      <c r="C2523" s="146" t="s">
        <v>1984</v>
      </c>
      <c r="D2523" s="146">
        <v>10000</v>
      </c>
      <c r="E2523" s="146" t="s">
        <v>4498</v>
      </c>
      <c r="F2523" s="146" t="s">
        <v>475</v>
      </c>
    </row>
    <row r="2524" spans="1:6" x14ac:dyDescent="0.2">
      <c r="A2524" s="146">
        <v>2015</v>
      </c>
      <c r="B2524" s="146" t="s">
        <v>1981</v>
      </c>
      <c r="C2524" s="146" t="s">
        <v>1984</v>
      </c>
      <c r="D2524" s="146">
        <v>0</v>
      </c>
      <c r="E2524" s="146" t="s">
        <v>2953</v>
      </c>
      <c r="F2524" s="146" t="s">
        <v>3880</v>
      </c>
    </row>
    <row r="2525" spans="1:6" x14ac:dyDescent="0.2">
      <c r="A2525" s="146">
        <v>2015</v>
      </c>
      <c r="B2525" s="146" t="s">
        <v>1981</v>
      </c>
      <c r="C2525" s="146" t="s">
        <v>1984</v>
      </c>
      <c r="D2525" s="146">
        <v>2000</v>
      </c>
      <c r="E2525" s="146" t="s">
        <v>2953</v>
      </c>
      <c r="F2525" s="146" t="s">
        <v>475</v>
      </c>
    </row>
    <row r="2526" spans="1:6" x14ac:dyDescent="0.2">
      <c r="A2526" s="146">
        <v>2015</v>
      </c>
      <c r="B2526" s="146" t="s">
        <v>1981</v>
      </c>
      <c r="C2526" s="146" t="s">
        <v>1984</v>
      </c>
      <c r="D2526" s="146">
        <v>12500</v>
      </c>
      <c r="E2526" s="146" t="s">
        <v>4503</v>
      </c>
      <c r="F2526" s="146" t="s">
        <v>475</v>
      </c>
    </row>
    <row r="2527" spans="1:6" x14ac:dyDescent="0.2">
      <c r="A2527" s="146">
        <v>2015</v>
      </c>
      <c r="B2527" s="146" t="s">
        <v>1981</v>
      </c>
      <c r="C2527" s="146" t="s">
        <v>1984</v>
      </c>
      <c r="D2527" s="146">
        <v>61500</v>
      </c>
      <c r="E2527" s="146" t="s">
        <v>4504</v>
      </c>
      <c r="F2527" s="146" t="s">
        <v>475</v>
      </c>
    </row>
    <row r="2528" spans="1:6" x14ac:dyDescent="0.2">
      <c r="A2528" s="146">
        <v>2015</v>
      </c>
      <c r="B2528" s="146" t="s">
        <v>1981</v>
      </c>
      <c r="C2528" s="146" t="s">
        <v>1984</v>
      </c>
      <c r="D2528" s="146">
        <v>3000</v>
      </c>
      <c r="E2528" s="146" t="s">
        <v>4507</v>
      </c>
      <c r="F2528" s="146" t="s">
        <v>475</v>
      </c>
    </row>
    <row r="2529" spans="1:6" x14ac:dyDescent="0.2">
      <c r="A2529" s="146">
        <v>2015</v>
      </c>
      <c r="B2529" s="146" t="s">
        <v>1981</v>
      </c>
      <c r="C2529" s="146" t="s">
        <v>1984</v>
      </c>
      <c r="D2529" s="146">
        <v>4000</v>
      </c>
      <c r="E2529" s="146" t="s">
        <v>4508</v>
      </c>
      <c r="F2529" s="146" t="s">
        <v>475</v>
      </c>
    </row>
    <row r="2530" spans="1:6" x14ac:dyDescent="0.2">
      <c r="A2530" s="146">
        <v>2015</v>
      </c>
      <c r="B2530" s="146" t="s">
        <v>1981</v>
      </c>
      <c r="C2530" s="146" t="s">
        <v>1984</v>
      </c>
      <c r="D2530" s="146">
        <v>270000</v>
      </c>
      <c r="E2530" s="146" t="s">
        <v>2042</v>
      </c>
      <c r="F2530" s="146" t="s">
        <v>475</v>
      </c>
    </row>
    <row r="2531" spans="1:6" x14ac:dyDescent="0.2">
      <c r="A2531" s="146">
        <v>2015</v>
      </c>
      <c r="B2531" s="146" t="s">
        <v>1981</v>
      </c>
      <c r="C2531" s="146" t="s">
        <v>1984</v>
      </c>
      <c r="D2531" s="146">
        <v>10000</v>
      </c>
      <c r="E2531" s="146" t="s">
        <v>4509</v>
      </c>
      <c r="F2531" s="146" t="s">
        <v>475</v>
      </c>
    </row>
    <row r="2532" spans="1:6" x14ac:dyDescent="0.2">
      <c r="A2532" s="146">
        <v>2015</v>
      </c>
      <c r="B2532" s="146" t="s">
        <v>1981</v>
      </c>
      <c r="C2532" s="146" t="s">
        <v>1984</v>
      </c>
      <c r="D2532" s="146">
        <v>1200</v>
      </c>
      <c r="E2532" s="146" t="s">
        <v>3252</v>
      </c>
      <c r="F2532" s="146" t="s">
        <v>475</v>
      </c>
    </row>
    <row r="2533" spans="1:6" x14ac:dyDescent="0.2">
      <c r="A2533" s="146">
        <v>2015</v>
      </c>
      <c r="B2533" s="146" t="s">
        <v>1981</v>
      </c>
      <c r="C2533" s="146" t="s">
        <v>1984</v>
      </c>
      <c r="D2533" s="146">
        <v>950</v>
      </c>
      <c r="E2533" s="146" t="s">
        <v>3218</v>
      </c>
      <c r="F2533" s="146" t="s">
        <v>475</v>
      </c>
    </row>
    <row r="2534" spans="1:6" x14ac:dyDescent="0.2">
      <c r="A2534" s="146">
        <v>2015</v>
      </c>
      <c r="B2534" s="146" t="s">
        <v>1981</v>
      </c>
      <c r="C2534" s="146" t="s">
        <v>1984</v>
      </c>
      <c r="D2534" s="146">
        <v>5000</v>
      </c>
      <c r="E2534" s="146" t="s">
        <v>2753</v>
      </c>
      <c r="F2534" s="146" t="s">
        <v>475</v>
      </c>
    </row>
    <row r="2535" spans="1:6" x14ac:dyDescent="0.2">
      <c r="A2535" s="146">
        <v>2015</v>
      </c>
      <c r="B2535" s="146" t="s">
        <v>1981</v>
      </c>
      <c r="C2535" s="146" t="s">
        <v>1984</v>
      </c>
      <c r="D2535" s="146">
        <v>5000</v>
      </c>
      <c r="E2535" s="146" t="s">
        <v>5151</v>
      </c>
      <c r="F2535" s="146" t="s">
        <v>475</v>
      </c>
    </row>
    <row r="2536" spans="1:6" x14ac:dyDescent="0.2">
      <c r="A2536" s="146">
        <v>2015</v>
      </c>
      <c r="B2536" s="146" t="s">
        <v>1981</v>
      </c>
      <c r="C2536" s="146" t="s">
        <v>1984</v>
      </c>
      <c r="D2536" s="146">
        <v>3000</v>
      </c>
      <c r="E2536" s="146" t="s">
        <v>5152</v>
      </c>
      <c r="F2536" s="146" t="s">
        <v>475</v>
      </c>
    </row>
    <row r="2537" spans="1:6" x14ac:dyDescent="0.2">
      <c r="A2537" s="146">
        <v>2015</v>
      </c>
      <c r="B2537" s="146" t="s">
        <v>1981</v>
      </c>
      <c r="C2537" s="146" t="s">
        <v>1984</v>
      </c>
      <c r="D2537" s="146">
        <v>3000</v>
      </c>
      <c r="E2537" s="146" t="s">
        <v>2821</v>
      </c>
      <c r="F2537" s="146" t="s">
        <v>475</v>
      </c>
    </row>
    <row r="2538" spans="1:6" x14ac:dyDescent="0.2">
      <c r="A2538" s="146">
        <v>2015</v>
      </c>
      <c r="B2538" s="146" t="s">
        <v>1981</v>
      </c>
      <c r="C2538" s="146" t="s">
        <v>1984</v>
      </c>
      <c r="D2538" s="146">
        <v>17000</v>
      </c>
      <c r="E2538" s="146" t="s">
        <v>2640</v>
      </c>
      <c r="F2538" s="146" t="s">
        <v>475</v>
      </c>
    </row>
    <row r="2539" spans="1:6" x14ac:dyDescent="0.2">
      <c r="A2539" s="146">
        <v>2015</v>
      </c>
      <c r="B2539" s="146" t="s">
        <v>1981</v>
      </c>
      <c r="C2539" s="146" t="s">
        <v>1984</v>
      </c>
      <c r="D2539" s="146">
        <v>28944</v>
      </c>
      <c r="E2539" s="146" t="s">
        <v>5153</v>
      </c>
      <c r="F2539" s="146" t="s">
        <v>475</v>
      </c>
    </row>
    <row r="2540" spans="1:6" x14ac:dyDescent="0.2">
      <c r="A2540" s="146">
        <v>2015</v>
      </c>
      <c r="B2540" s="146" t="s">
        <v>1981</v>
      </c>
      <c r="C2540" s="146" t="s">
        <v>1984</v>
      </c>
      <c r="D2540" s="146">
        <v>7000</v>
      </c>
      <c r="E2540" s="146" t="s">
        <v>4516</v>
      </c>
      <c r="F2540" s="146" t="s">
        <v>475</v>
      </c>
    </row>
    <row r="2541" spans="1:6" x14ac:dyDescent="0.2">
      <c r="A2541" s="146">
        <v>2015</v>
      </c>
      <c r="B2541" s="146" t="s">
        <v>1981</v>
      </c>
      <c r="C2541" s="146" t="s">
        <v>1984</v>
      </c>
      <c r="D2541" s="146">
        <v>1980</v>
      </c>
      <c r="E2541" s="146" t="s">
        <v>5154</v>
      </c>
      <c r="F2541" s="146" t="s">
        <v>475</v>
      </c>
    </row>
    <row r="2542" spans="1:6" x14ac:dyDescent="0.2">
      <c r="A2542" s="146">
        <v>2015</v>
      </c>
      <c r="B2542" s="146" t="s">
        <v>1981</v>
      </c>
      <c r="C2542" s="146" t="s">
        <v>1984</v>
      </c>
      <c r="D2542" s="146">
        <v>6000</v>
      </c>
      <c r="E2542" s="146" t="s">
        <v>2534</v>
      </c>
      <c r="F2542" s="146" t="s">
        <v>475</v>
      </c>
    </row>
    <row r="2543" spans="1:6" x14ac:dyDescent="0.2">
      <c r="A2543" s="146">
        <v>2015</v>
      </c>
      <c r="B2543" s="146" t="s">
        <v>1981</v>
      </c>
      <c r="C2543" s="146" t="s">
        <v>1984</v>
      </c>
      <c r="D2543" s="146">
        <v>14000</v>
      </c>
      <c r="E2543" s="146" t="s">
        <v>2313</v>
      </c>
      <c r="F2543" s="146" t="s">
        <v>475</v>
      </c>
    </row>
    <row r="2544" spans="1:6" x14ac:dyDescent="0.2">
      <c r="A2544" s="146">
        <v>2015</v>
      </c>
      <c r="B2544" s="146" t="s">
        <v>1981</v>
      </c>
      <c r="C2544" s="146" t="s">
        <v>1984</v>
      </c>
      <c r="D2544" s="146">
        <v>22000</v>
      </c>
      <c r="E2544" s="146" t="s">
        <v>2782</v>
      </c>
      <c r="F2544" s="146" t="s">
        <v>475</v>
      </c>
    </row>
    <row r="2545" spans="1:6" x14ac:dyDescent="0.2">
      <c r="A2545" s="146">
        <v>2015</v>
      </c>
      <c r="B2545" s="146" t="s">
        <v>1981</v>
      </c>
      <c r="C2545" s="146" t="s">
        <v>1984</v>
      </c>
      <c r="D2545" s="146">
        <v>1500</v>
      </c>
      <c r="E2545" s="146" t="s">
        <v>4518</v>
      </c>
      <c r="F2545" s="146" t="s">
        <v>475</v>
      </c>
    </row>
    <row r="2546" spans="1:6" x14ac:dyDescent="0.2">
      <c r="A2546" s="146">
        <v>2015</v>
      </c>
      <c r="B2546" s="146" t="s">
        <v>1981</v>
      </c>
      <c r="C2546" s="146" t="s">
        <v>1984</v>
      </c>
      <c r="D2546" s="146">
        <v>3000</v>
      </c>
      <c r="E2546" s="146" t="s">
        <v>2909</v>
      </c>
      <c r="F2546" s="146" t="s">
        <v>475</v>
      </c>
    </row>
    <row r="2547" spans="1:6" x14ac:dyDescent="0.2">
      <c r="A2547" s="146">
        <v>2015</v>
      </c>
      <c r="B2547" s="146" t="s">
        <v>1981</v>
      </c>
      <c r="C2547" s="146" t="s">
        <v>1984</v>
      </c>
      <c r="D2547" s="146">
        <v>5000</v>
      </c>
      <c r="E2547" s="146" t="s">
        <v>2839</v>
      </c>
      <c r="F2547" s="146" t="s">
        <v>475</v>
      </c>
    </row>
    <row r="2548" spans="1:6" x14ac:dyDescent="0.2">
      <c r="A2548" s="146">
        <v>2015</v>
      </c>
      <c r="B2548" s="146" t="s">
        <v>1981</v>
      </c>
      <c r="C2548" s="146" t="s">
        <v>1984</v>
      </c>
      <c r="D2548" s="146">
        <v>20000</v>
      </c>
      <c r="E2548" s="146" t="s">
        <v>4519</v>
      </c>
      <c r="F2548" s="146" t="s">
        <v>475</v>
      </c>
    </row>
    <row r="2549" spans="1:6" x14ac:dyDescent="0.2">
      <c r="A2549" s="146">
        <v>2015</v>
      </c>
      <c r="B2549" s="146" t="s">
        <v>1981</v>
      </c>
      <c r="C2549" s="146" t="s">
        <v>1984</v>
      </c>
      <c r="D2549" s="146">
        <v>3000</v>
      </c>
      <c r="E2549" s="146" t="s">
        <v>4520</v>
      </c>
      <c r="F2549" s="146" t="s">
        <v>475</v>
      </c>
    </row>
    <row r="2550" spans="1:6" x14ac:dyDescent="0.2">
      <c r="A2550" s="146">
        <v>2015</v>
      </c>
      <c r="B2550" s="146" t="s">
        <v>1981</v>
      </c>
      <c r="C2550" s="146" t="s">
        <v>1984</v>
      </c>
      <c r="D2550" s="146">
        <v>2625</v>
      </c>
      <c r="E2550" s="146" t="s">
        <v>2631</v>
      </c>
      <c r="F2550" s="146" t="s">
        <v>475</v>
      </c>
    </row>
    <row r="2551" spans="1:6" x14ac:dyDescent="0.2">
      <c r="A2551" s="146">
        <v>2015</v>
      </c>
      <c r="B2551" s="146" t="s">
        <v>1981</v>
      </c>
      <c r="C2551" s="146" t="s">
        <v>1984</v>
      </c>
      <c r="D2551" s="146">
        <v>4000</v>
      </c>
      <c r="E2551" s="146" t="s">
        <v>2660</v>
      </c>
      <c r="F2551" s="146" t="s">
        <v>475</v>
      </c>
    </row>
    <row r="2552" spans="1:6" x14ac:dyDescent="0.2">
      <c r="A2552" s="146">
        <v>2015</v>
      </c>
      <c r="B2552" s="146" t="s">
        <v>1981</v>
      </c>
      <c r="C2552" s="146" t="s">
        <v>1984</v>
      </c>
      <c r="D2552" s="146">
        <v>40200</v>
      </c>
      <c r="E2552" s="146" t="s">
        <v>2262</v>
      </c>
      <c r="F2552" s="146" t="s">
        <v>475</v>
      </c>
    </row>
    <row r="2553" spans="1:6" x14ac:dyDescent="0.2">
      <c r="A2553" s="146">
        <v>2015</v>
      </c>
      <c r="B2553" s="146" t="s">
        <v>1981</v>
      </c>
      <c r="C2553" s="146" t="s">
        <v>1984</v>
      </c>
      <c r="D2553" s="146">
        <v>20000</v>
      </c>
      <c r="E2553" s="146" t="s">
        <v>2356</v>
      </c>
      <c r="F2553" s="146" t="s">
        <v>475</v>
      </c>
    </row>
    <row r="2554" spans="1:6" x14ac:dyDescent="0.2">
      <c r="A2554" s="146">
        <v>2015</v>
      </c>
      <c r="B2554" s="146" t="s">
        <v>1981</v>
      </c>
      <c r="C2554" s="146" t="s">
        <v>1984</v>
      </c>
      <c r="D2554" s="146">
        <v>0</v>
      </c>
      <c r="E2554" s="146" t="s">
        <v>2823</v>
      </c>
      <c r="F2554" s="146" t="s">
        <v>3880</v>
      </c>
    </row>
    <row r="2555" spans="1:6" x14ac:dyDescent="0.2">
      <c r="A2555" s="146">
        <v>2015</v>
      </c>
      <c r="B2555" s="146" t="s">
        <v>1981</v>
      </c>
      <c r="C2555" s="146" t="s">
        <v>1984</v>
      </c>
      <c r="D2555" s="146">
        <v>3000</v>
      </c>
      <c r="E2555" s="146" t="s">
        <v>2823</v>
      </c>
      <c r="F2555" s="146" t="s">
        <v>475</v>
      </c>
    </row>
    <row r="2556" spans="1:6" x14ac:dyDescent="0.2">
      <c r="A2556" s="146">
        <v>2015</v>
      </c>
      <c r="B2556" s="146" t="s">
        <v>1981</v>
      </c>
      <c r="C2556" s="146" t="s">
        <v>1984</v>
      </c>
      <c r="D2556" s="146">
        <v>3000</v>
      </c>
      <c r="E2556" s="146" t="s">
        <v>5155</v>
      </c>
      <c r="F2556" s="146" t="s">
        <v>475</v>
      </c>
    </row>
    <row r="2557" spans="1:6" x14ac:dyDescent="0.2">
      <c r="A2557" s="146">
        <v>2015</v>
      </c>
      <c r="B2557" s="146" t="s">
        <v>1981</v>
      </c>
      <c r="C2557" s="146" t="s">
        <v>1984</v>
      </c>
      <c r="D2557" s="146">
        <v>0</v>
      </c>
      <c r="E2557" s="146" t="s">
        <v>5156</v>
      </c>
      <c r="F2557" s="146" t="s">
        <v>4937</v>
      </c>
    </row>
    <row r="2558" spans="1:6" x14ac:dyDescent="0.2">
      <c r="A2558" s="146">
        <v>2015</v>
      </c>
      <c r="B2558" s="146" t="s">
        <v>1981</v>
      </c>
      <c r="C2558" s="146" t="s">
        <v>1984</v>
      </c>
      <c r="D2558" s="146">
        <v>0</v>
      </c>
      <c r="E2558" s="146" t="s">
        <v>5157</v>
      </c>
      <c r="F2558" s="146" t="s">
        <v>4937</v>
      </c>
    </row>
    <row r="2559" spans="1:6" x14ac:dyDescent="0.2">
      <c r="A2559" s="146">
        <v>2015</v>
      </c>
      <c r="B2559" s="146" t="s">
        <v>1981</v>
      </c>
      <c r="C2559" s="146" t="s">
        <v>1984</v>
      </c>
      <c r="D2559" s="146">
        <v>0</v>
      </c>
      <c r="E2559" s="146" t="s">
        <v>2387</v>
      </c>
      <c r="F2559" s="146" t="s">
        <v>3880</v>
      </c>
    </row>
    <row r="2560" spans="1:6" x14ac:dyDescent="0.2">
      <c r="A2560" s="146">
        <v>2015</v>
      </c>
      <c r="B2560" s="146" t="s">
        <v>1981</v>
      </c>
      <c r="C2560" s="146" t="s">
        <v>1984</v>
      </c>
      <c r="D2560" s="146">
        <v>4000</v>
      </c>
      <c r="E2560" s="146" t="s">
        <v>2387</v>
      </c>
      <c r="F2560" s="146" t="s">
        <v>475</v>
      </c>
    </row>
    <row r="2561" spans="1:6" x14ac:dyDescent="0.2">
      <c r="A2561" s="146">
        <v>2015</v>
      </c>
      <c r="B2561" s="146" t="s">
        <v>1981</v>
      </c>
      <c r="C2561" s="146" t="s">
        <v>1984</v>
      </c>
      <c r="D2561" s="146">
        <v>10000</v>
      </c>
      <c r="E2561" s="146" t="s">
        <v>2329</v>
      </c>
      <c r="F2561" s="146" t="s">
        <v>475</v>
      </c>
    </row>
    <row r="2562" spans="1:6" x14ac:dyDescent="0.2">
      <c r="A2562" s="146">
        <v>2015</v>
      </c>
      <c r="B2562" s="146" t="s">
        <v>1981</v>
      </c>
      <c r="C2562" s="146" t="s">
        <v>1984</v>
      </c>
      <c r="D2562" s="146">
        <v>4000</v>
      </c>
      <c r="E2562" s="146" t="s">
        <v>2825</v>
      </c>
      <c r="F2562" s="146" t="s">
        <v>475</v>
      </c>
    </row>
    <row r="2563" spans="1:6" x14ac:dyDescent="0.2">
      <c r="A2563" s="146">
        <v>2015</v>
      </c>
      <c r="B2563" s="146" t="s">
        <v>1981</v>
      </c>
      <c r="C2563" s="146" t="s">
        <v>1984</v>
      </c>
      <c r="D2563" s="146">
        <v>11000</v>
      </c>
      <c r="E2563" s="146" t="s">
        <v>2826</v>
      </c>
      <c r="F2563" s="146" t="s">
        <v>475</v>
      </c>
    </row>
    <row r="2564" spans="1:6" x14ac:dyDescent="0.2">
      <c r="A2564" s="146">
        <v>2015</v>
      </c>
      <c r="B2564" s="146" t="s">
        <v>1981</v>
      </c>
      <c r="C2564" s="146" t="s">
        <v>1984</v>
      </c>
      <c r="D2564" s="146">
        <v>0</v>
      </c>
      <c r="E2564" s="146" t="s">
        <v>4529</v>
      </c>
      <c r="F2564" s="146" t="s">
        <v>5158</v>
      </c>
    </row>
    <row r="2565" spans="1:6" x14ac:dyDescent="0.2">
      <c r="A2565" s="146">
        <v>2015</v>
      </c>
      <c r="B2565" s="146" t="s">
        <v>1981</v>
      </c>
      <c r="C2565" s="146" t="s">
        <v>1984</v>
      </c>
      <c r="D2565" s="146">
        <v>0</v>
      </c>
      <c r="E2565" s="146" t="s">
        <v>2661</v>
      </c>
      <c r="F2565" s="146" t="s">
        <v>3880</v>
      </c>
    </row>
    <row r="2566" spans="1:6" x14ac:dyDescent="0.2">
      <c r="A2566" s="146">
        <v>2015</v>
      </c>
      <c r="B2566" s="146" t="s">
        <v>1981</v>
      </c>
      <c r="C2566" s="146" t="s">
        <v>1984</v>
      </c>
      <c r="D2566" s="146">
        <v>5000</v>
      </c>
      <c r="E2566" s="146" t="s">
        <v>2661</v>
      </c>
      <c r="F2566" s="146" t="s">
        <v>475</v>
      </c>
    </row>
    <row r="2567" spans="1:6" x14ac:dyDescent="0.2">
      <c r="A2567" s="146">
        <v>2015</v>
      </c>
      <c r="B2567" s="146" t="s">
        <v>1981</v>
      </c>
      <c r="C2567" s="146" t="s">
        <v>1984</v>
      </c>
      <c r="D2567" s="146">
        <v>821199.66</v>
      </c>
      <c r="E2567" s="146" t="s">
        <v>2014</v>
      </c>
      <c r="F2567" s="146" t="s">
        <v>475</v>
      </c>
    </row>
    <row r="2568" spans="1:6" x14ac:dyDescent="0.2">
      <c r="A2568" s="146">
        <v>2015</v>
      </c>
      <c r="B2568" s="146" t="s">
        <v>1981</v>
      </c>
      <c r="C2568" s="146" t="s">
        <v>1984</v>
      </c>
      <c r="D2568" s="146">
        <v>2500</v>
      </c>
      <c r="E2568" s="146" t="s">
        <v>2954</v>
      </c>
      <c r="F2568" s="146" t="s">
        <v>475</v>
      </c>
    </row>
    <row r="2569" spans="1:6" x14ac:dyDescent="0.2">
      <c r="A2569" s="146">
        <v>2015</v>
      </c>
      <c r="B2569" s="146" t="s">
        <v>1981</v>
      </c>
      <c r="C2569" s="146" t="s">
        <v>1984</v>
      </c>
      <c r="D2569" s="146">
        <v>40000</v>
      </c>
      <c r="E2569" s="146" t="s">
        <v>5159</v>
      </c>
      <c r="F2569" s="146" t="s">
        <v>475</v>
      </c>
    </row>
    <row r="2570" spans="1:6" x14ac:dyDescent="0.2">
      <c r="A2570" s="146">
        <v>2015</v>
      </c>
      <c r="B2570" s="146" t="s">
        <v>1981</v>
      </c>
      <c r="C2570" s="146" t="s">
        <v>1984</v>
      </c>
      <c r="D2570" s="146">
        <v>0</v>
      </c>
      <c r="E2570" s="146" t="s">
        <v>5160</v>
      </c>
      <c r="F2570" s="146" t="s">
        <v>3880</v>
      </c>
    </row>
    <row r="2571" spans="1:6" x14ac:dyDescent="0.2">
      <c r="A2571" s="146">
        <v>2015</v>
      </c>
      <c r="B2571" s="146" t="s">
        <v>1981</v>
      </c>
      <c r="C2571" s="146" t="s">
        <v>1984</v>
      </c>
      <c r="D2571" s="146">
        <v>17820</v>
      </c>
      <c r="E2571" s="146" t="s">
        <v>2380</v>
      </c>
      <c r="F2571" s="146" t="s">
        <v>475</v>
      </c>
    </row>
    <row r="2572" spans="1:6" x14ac:dyDescent="0.2">
      <c r="A2572" s="146">
        <v>2015</v>
      </c>
      <c r="B2572" s="146" t="s">
        <v>1981</v>
      </c>
      <c r="C2572" s="146" t="s">
        <v>1984</v>
      </c>
      <c r="D2572" s="146">
        <v>6000</v>
      </c>
      <c r="E2572" s="146" t="s">
        <v>2588</v>
      </c>
      <c r="F2572" s="146" t="s">
        <v>475</v>
      </c>
    </row>
    <row r="2573" spans="1:6" x14ac:dyDescent="0.2">
      <c r="A2573" s="146">
        <v>2015</v>
      </c>
      <c r="B2573" s="146" t="s">
        <v>1981</v>
      </c>
      <c r="C2573" s="146" t="s">
        <v>1984</v>
      </c>
      <c r="D2573" s="146">
        <v>500</v>
      </c>
      <c r="E2573" s="146" t="s">
        <v>4539</v>
      </c>
      <c r="F2573" s="146" t="s">
        <v>475</v>
      </c>
    </row>
    <row r="2574" spans="1:6" x14ac:dyDescent="0.2">
      <c r="A2574" s="146">
        <v>2015</v>
      </c>
      <c r="B2574" s="146" t="s">
        <v>1981</v>
      </c>
      <c r="C2574" s="146" t="s">
        <v>1984</v>
      </c>
      <c r="D2574" s="146">
        <v>1500</v>
      </c>
      <c r="E2574" s="146" t="s">
        <v>3100</v>
      </c>
      <c r="F2574" s="146" t="s">
        <v>475</v>
      </c>
    </row>
    <row r="2575" spans="1:6" x14ac:dyDescent="0.2">
      <c r="A2575" s="146">
        <v>2015</v>
      </c>
      <c r="B2575" s="146" t="s">
        <v>1981</v>
      </c>
      <c r="C2575" s="146" t="s">
        <v>1984</v>
      </c>
      <c r="D2575" s="146">
        <v>5000</v>
      </c>
      <c r="E2575" s="146" t="s">
        <v>2357</v>
      </c>
      <c r="F2575" s="146" t="s">
        <v>475</v>
      </c>
    </row>
    <row r="2576" spans="1:6" x14ac:dyDescent="0.2">
      <c r="A2576" s="146">
        <v>2015</v>
      </c>
      <c r="B2576" s="146" t="s">
        <v>1981</v>
      </c>
      <c r="C2576" s="146" t="s">
        <v>1984</v>
      </c>
      <c r="D2576" s="146">
        <v>5000</v>
      </c>
      <c r="E2576" s="146" t="s">
        <v>2662</v>
      </c>
      <c r="F2576" s="146" t="s">
        <v>475</v>
      </c>
    </row>
    <row r="2577" spans="1:6" x14ac:dyDescent="0.2">
      <c r="A2577" s="146">
        <v>2015</v>
      </c>
      <c r="B2577" s="146" t="s">
        <v>1981</v>
      </c>
      <c r="C2577" s="146" t="s">
        <v>1984</v>
      </c>
      <c r="D2577" s="146">
        <v>3000</v>
      </c>
      <c r="E2577" s="146" t="s">
        <v>5161</v>
      </c>
      <c r="F2577" s="146" t="s">
        <v>475</v>
      </c>
    </row>
    <row r="2578" spans="1:6" x14ac:dyDescent="0.2">
      <c r="A2578" s="146">
        <v>2015</v>
      </c>
      <c r="B2578" s="146" t="s">
        <v>1981</v>
      </c>
      <c r="C2578" s="146" t="s">
        <v>1984</v>
      </c>
      <c r="D2578" s="146">
        <v>3000</v>
      </c>
      <c r="E2578" s="146" t="s">
        <v>5162</v>
      </c>
      <c r="F2578" s="146" t="s">
        <v>475</v>
      </c>
    </row>
    <row r="2579" spans="1:6" x14ac:dyDescent="0.2">
      <c r="A2579" s="146">
        <v>2015</v>
      </c>
      <c r="B2579" s="146" t="s">
        <v>1981</v>
      </c>
      <c r="C2579" s="146" t="s">
        <v>1984</v>
      </c>
      <c r="D2579" s="146">
        <v>65000</v>
      </c>
      <c r="E2579" s="146" t="s">
        <v>4541</v>
      </c>
      <c r="F2579" s="146" t="s">
        <v>475</v>
      </c>
    </row>
    <row r="2580" spans="1:6" x14ac:dyDescent="0.2">
      <c r="A2580" s="146">
        <v>2015</v>
      </c>
      <c r="B2580" s="146" t="s">
        <v>1981</v>
      </c>
      <c r="C2580" s="146" t="s">
        <v>1984</v>
      </c>
      <c r="D2580" s="146">
        <v>15000</v>
      </c>
      <c r="E2580" s="146" t="s">
        <v>2417</v>
      </c>
      <c r="F2580" s="146" t="s">
        <v>475</v>
      </c>
    </row>
    <row r="2581" spans="1:6" x14ac:dyDescent="0.2">
      <c r="A2581" s="146">
        <v>2015</v>
      </c>
      <c r="B2581" s="146" t="s">
        <v>1981</v>
      </c>
      <c r="C2581" s="146" t="s">
        <v>1984</v>
      </c>
      <c r="D2581" s="146">
        <v>8000</v>
      </c>
      <c r="E2581" s="146" t="s">
        <v>4543</v>
      </c>
      <c r="F2581" s="146" t="s">
        <v>475</v>
      </c>
    </row>
    <row r="2582" spans="1:6" x14ac:dyDescent="0.2">
      <c r="A2582" s="146">
        <v>2015</v>
      </c>
      <c r="B2582" s="146" t="s">
        <v>1981</v>
      </c>
      <c r="C2582" s="146" t="s">
        <v>1984</v>
      </c>
      <c r="D2582" s="146">
        <v>3500</v>
      </c>
      <c r="E2582" s="146" t="s">
        <v>2853</v>
      </c>
      <c r="F2582" s="146" t="s">
        <v>475</v>
      </c>
    </row>
    <row r="2583" spans="1:6" x14ac:dyDescent="0.2">
      <c r="A2583" s="146">
        <v>2015</v>
      </c>
      <c r="B2583" s="146" t="s">
        <v>1981</v>
      </c>
      <c r="C2583" s="146" t="s">
        <v>1984</v>
      </c>
      <c r="D2583" s="146">
        <v>10500</v>
      </c>
      <c r="E2583" s="146" t="s">
        <v>2453</v>
      </c>
      <c r="F2583" s="146" t="s">
        <v>475</v>
      </c>
    </row>
    <row r="2584" spans="1:6" x14ac:dyDescent="0.2">
      <c r="A2584" s="146">
        <v>2015</v>
      </c>
      <c r="B2584" s="146" t="s">
        <v>1981</v>
      </c>
      <c r="C2584" s="146" t="s">
        <v>1984</v>
      </c>
      <c r="D2584" s="146">
        <v>0</v>
      </c>
      <c r="E2584" s="146" t="s">
        <v>5163</v>
      </c>
      <c r="F2584" s="146" t="s">
        <v>4937</v>
      </c>
    </row>
    <row r="2585" spans="1:6" x14ac:dyDescent="0.2">
      <c r="A2585" s="146">
        <v>2015</v>
      </c>
      <c r="B2585" s="146" t="s">
        <v>1981</v>
      </c>
      <c r="C2585" s="146" t="s">
        <v>1984</v>
      </c>
      <c r="D2585" s="146">
        <v>9000</v>
      </c>
      <c r="E2585" s="146" t="s">
        <v>5164</v>
      </c>
      <c r="F2585" s="146" t="s">
        <v>475</v>
      </c>
    </row>
    <row r="2586" spans="1:6" x14ac:dyDescent="0.2">
      <c r="A2586" s="146">
        <v>2015</v>
      </c>
      <c r="B2586" s="146" t="s">
        <v>1981</v>
      </c>
      <c r="C2586" s="146" t="s">
        <v>1984</v>
      </c>
      <c r="D2586" s="146">
        <v>10000</v>
      </c>
      <c r="E2586" s="146" t="s">
        <v>5165</v>
      </c>
      <c r="F2586" s="146" t="s">
        <v>475</v>
      </c>
    </row>
    <row r="2587" spans="1:6" x14ac:dyDescent="0.2">
      <c r="A2587" s="146">
        <v>2015</v>
      </c>
      <c r="B2587" s="146" t="s">
        <v>1981</v>
      </c>
      <c r="C2587" s="146" t="s">
        <v>1984</v>
      </c>
      <c r="D2587" s="146">
        <v>2000</v>
      </c>
      <c r="E2587" s="146" t="s">
        <v>5166</v>
      </c>
      <c r="F2587" s="146" t="s">
        <v>475</v>
      </c>
    </row>
    <row r="2588" spans="1:6" x14ac:dyDescent="0.2">
      <c r="A2588" s="146">
        <v>2015</v>
      </c>
      <c r="B2588" s="146" t="s">
        <v>1981</v>
      </c>
      <c r="C2588" s="146" t="s">
        <v>1984</v>
      </c>
      <c r="D2588" s="146">
        <v>0</v>
      </c>
      <c r="E2588" s="146" t="s">
        <v>5167</v>
      </c>
      <c r="F2588" s="146" t="s">
        <v>5168</v>
      </c>
    </row>
    <row r="2589" spans="1:6" x14ac:dyDescent="0.2">
      <c r="A2589" s="146">
        <v>2015</v>
      </c>
      <c r="B2589" s="146" t="s">
        <v>1981</v>
      </c>
      <c r="C2589" s="146" t="s">
        <v>1984</v>
      </c>
      <c r="D2589" s="146">
        <v>0</v>
      </c>
      <c r="E2589" s="146" t="s">
        <v>5169</v>
      </c>
      <c r="F2589" s="146" t="s">
        <v>4937</v>
      </c>
    </row>
    <row r="2590" spans="1:6" x14ac:dyDescent="0.2">
      <c r="A2590" s="146">
        <v>2015</v>
      </c>
      <c r="B2590" s="146" t="s">
        <v>1981</v>
      </c>
      <c r="C2590" s="146" t="s">
        <v>1984</v>
      </c>
      <c r="D2590" s="146">
        <v>3000</v>
      </c>
      <c r="E2590" s="146" t="s">
        <v>2911</v>
      </c>
      <c r="F2590" s="146" t="s">
        <v>475</v>
      </c>
    </row>
    <row r="2591" spans="1:6" x14ac:dyDescent="0.2">
      <c r="A2591" s="146">
        <v>2015</v>
      </c>
      <c r="B2591" s="146" t="s">
        <v>1981</v>
      </c>
      <c r="C2591" s="146" t="s">
        <v>1984</v>
      </c>
      <c r="D2591" s="146">
        <v>63410.8</v>
      </c>
      <c r="E2591" s="146" t="s">
        <v>2177</v>
      </c>
      <c r="F2591" s="146" t="s">
        <v>475</v>
      </c>
    </row>
    <row r="2592" spans="1:6" x14ac:dyDescent="0.2">
      <c r="A2592" s="146">
        <v>2015</v>
      </c>
      <c r="B2592" s="146" t="s">
        <v>1981</v>
      </c>
      <c r="C2592" s="146" t="s">
        <v>1984</v>
      </c>
      <c r="D2592" s="146">
        <v>5000</v>
      </c>
      <c r="E2592" s="146" t="s">
        <v>2597</v>
      </c>
      <c r="F2592" s="146" t="s">
        <v>475</v>
      </c>
    </row>
    <row r="2593" spans="1:6" x14ac:dyDescent="0.2">
      <c r="A2593" s="146">
        <v>2015</v>
      </c>
      <c r="B2593" s="146" t="s">
        <v>1981</v>
      </c>
      <c r="C2593" s="146" t="s">
        <v>1984</v>
      </c>
      <c r="D2593" s="146">
        <v>0</v>
      </c>
      <c r="E2593" s="146" t="s">
        <v>2589</v>
      </c>
      <c r="F2593" s="146" t="s">
        <v>4937</v>
      </c>
    </row>
    <row r="2594" spans="1:6" x14ac:dyDescent="0.2">
      <c r="A2594" s="146">
        <v>2015</v>
      </c>
      <c r="B2594" s="146" t="s">
        <v>1981</v>
      </c>
      <c r="C2594" s="146" t="s">
        <v>1984</v>
      </c>
      <c r="D2594" s="146">
        <v>7000</v>
      </c>
      <c r="E2594" s="146" t="s">
        <v>2589</v>
      </c>
      <c r="F2594" s="146" t="s">
        <v>475</v>
      </c>
    </row>
    <row r="2595" spans="1:6" x14ac:dyDescent="0.2">
      <c r="A2595" s="146">
        <v>2015</v>
      </c>
      <c r="B2595" s="146" t="s">
        <v>1981</v>
      </c>
      <c r="C2595" s="146" t="s">
        <v>1984</v>
      </c>
      <c r="D2595" s="146">
        <v>3000</v>
      </c>
      <c r="E2595" s="146" t="s">
        <v>2955</v>
      </c>
      <c r="F2595" s="146" t="s">
        <v>475</v>
      </c>
    </row>
    <row r="2596" spans="1:6" x14ac:dyDescent="0.2">
      <c r="A2596" s="146">
        <v>2015</v>
      </c>
      <c r="B2596" s="146" t="s">
        <v>1981</v>
      </c>
      <c r="C2596" s="146" t="s">
        <v>1984</v>
      </c>
      <c r="D2596" s="146">
        <v>3000</v>
      </c>
      <c r="E2596" s="146" t="s">
        <v>4547</v>
      </c>
      <c r="F2596" s="146" t="s">
        <v>475</v>
      </c>
    </row>
    <row r="2597" spans="1:6" x14ac:dyDescent="0.2">
      <c r="A2597" s="146">
        <v>2015</v>
      </c>
      <c r="B2597" s="146" t="s">
        <v>1981</v>
      </c>
      <c r="C2597" s="146" t="s">
        <v>1984</v>
      </c>
      <c r="D2597" s="146">
        <v>10400</v>
      </c>
      <c r="E2597" s="146" t="s">
        <v>2535</v>
      </c>
      <c r="F2597" s="146" t="s">
        <v>475</v>
      </c>
    </row>
    <row r="2598" spans="1:6" x14ac:dyDescent="0.2">
      <c r="A2598" s="146">
        <v>2015</v>
      </c>
      <c r="B2598" s="146" t="s">
        <v>1981</v>
      </c>
      <c r="C2598" s="146" t="s">
        <v>1984</v>
      </c>
      <c r="D2598" s="146">
        <v>7000</v>
      </c>
      <c r="E2598" s="146" t="s">
        <v>2827</v>
      </c>
      <c r="F2598" s="146" t="s">
        <v>475</v>
      </c>
    </row>
    <row r="2599" spans="1:6" x14ac:dyDescent="0.2">
      <c r="A2599" s="146">
        <v>2015</v>
      </c>
      <c r="B2599" s="146" t="s">
        <v>1981</v>
      </c>
      <c r="C2599" s="146" t="s">
        <v>1984</v>
      </c>
      <c r="D2599" s="146">
        <v>32430</v>
      </c>
      <c r="E2599" s="146" t="s">
        <v>5170</v>
      </c>
      <c r="F2599" s="146" t="s">
        <v>475</v>
      </c>
    </row>
    <row r="2600" spans="1:6" x14ac:dyDescent="0.2">
      <c r="A2600" s="146">
        <v>2015</v>
      </c>
      <c r="B2600" s="146" t="s">
        <v>1981</v>
      </c>
      <c r="C2600" s="146" t="s">
        <v>1984</v>
      </c>
      <c r="D2600" s="146">
        <v>3500</v>
      </c>
      <c r="E2600" s="146" t="s">
        <v>5171</v>
      </c>
      <c r="F2600" s="146" t="s">
        <v>475</v>
      </c>
    </row>
    <row r="2601" spans="1:6" x14ac:dyDescent="0.2">
      <c r="A2601" s="146">
        <v>2015</v>
      </c>
      <c r="B2601" s="146" t="s">
        <v>1981</v>
      </c>
      <c r="C2601" s="146" t="s">
        <v>1984</v>
      </c>
      <c r="D2601" s="146">
        <v>20000</v>
      </c>
      <c r="E2601" s="146" t="s">
        <v>4548</v>
      </c>
      <c r="F2601" s="146" t="s">
        <v>475</v>
      </c>
    </row>
    <row r="2602" spans="1:6" x14ac:dyDescent="0.2">
      <c r="A2602" s="146">
        <v>2015</v>
      </c>
      <c r="B2602" s="146" t="s">
        <v>1981</v>
      </c>
      <c r="C2602" s="146" t="s">
        <v>1984</v>
      </c>
      <c r="D2602" s="146">
        <v>3000</v>
      </c>
      <c r="E2602" s="146" t="s">
        <v>2933</v>
      </c>
      <c r="F2602" s="146" t="s">
        <v>475</v>
      </c>
    </row>
    <row r="2603" spans="1:6" x14ac:dyDescent="0.2">
      <c r="A2603" s="146">
        <v>2015</v>
      </c>
      <c r="B2603" s="146" t="s">
        <v>1981</v>
      </c>
      <c r="C2603" s="146" t="s">
        <v>1984</v>
      </c>
      <c r="D2603" s="146">
        <v>0</v>
      </c>
      <c r="E2603" s="146" t="s">
        <v>2604</v>
      </c>
      <c r="F2603" s="146" t="s">
        <v>5172</v>
      </c>
    </row>
    <row r="2604" spans="1:6" x14ac:dyDescent="0.2">
      <c r="A2604" s="146">
        <v>2015</v>
      </c>
      <c r="B2604" s="146" t="s">
        <v>1981</v>
      </c>
      <c r="C2604" s="146" t="s">
        <v>1984</v>
      </c>
      <c r="D2604" s="146">
        <v>3000</v>
      </c>
      <c r="E2604" s="146" t="s">
        <v>2604</v>
      </c>
      <c r="F2604" s="146" t="s">
        <v>475</v>
      </c>
    </row>
    <row r="2605" spans="1:6" x14ac:dyDescent="0.2">
      <c r="A2605" s="146">
        <v>2015</v>
      </c>
      <c r="B2605" s="146" t="s">
        <v>1981</v>
      </c>
      <c r="C2605" s="146" t="s">
        <v>1984</v>
      </c>
      <c r="D2605" s="146">
        <v>15500</v>
      </c>
      <c r="E2605" s="146" t="s">
        <v>4552</v>
      </c>
      <c r="F2605" s="146" t="s">
        <v>475</v>
      </c>
    </row>
    <row r="2606" spans="1:6" x14ac:dyDescent="0.2">
      <c r="A2606" s="146">
        <v>2015</v>
      </c>
      <c r="B2606" s="146" t="s">
        <v>1981</v>
      </c>
      <c r="C2606" s="146" t="s">
        <v>1984</v>
      </c>
      <c r="D2606" s="146">
        <v>1000</v>
      </c>
      <c r="E2606" s="146" t="s">
        <v>4553</v>
      </c>
      <c r="F2606" s="146" t="s">
        <v>475</v>
      </c>
    </row>
    <row r="2607" spans="1:6" x14ac:dyDescent="0.2">
      <c r="A2607" s="146">
        <v>2015</v>
      </c>
      <c r="B2607" s="146" t="s">
        <v>1981</v>
      </c>
      <c r="C2607" s="146" t="s">
        <v>1984</v>
      </c>
      <c r="D2607" s="146">
        <v>2500</v>
      </c>
      <c r="E2607" s="146" t="s">
        <v>2956</v>
      </c>
      <c r="F2607" s="146" t="s">
        <v>475</v>
      </c>
    </row>
    <row r="2608" spans="1:6" x14ac:dyDescent="0.2">
      <c r="A2608" s="146">
        <v>2015</v>
      </c>
      <c r="B2608" s="146" t="s">
        <v>1981</v>
      </c>
      <c r="C2608" s="146" t="s">
        <v>1984</v>
      </c>
      <c r="D2608" s="146">
        <v>140000</v>
      </c>
      <c r="E2608" s="146" t="s">
        <v>2070</v>
      </c>
      <c r="F2608" s="146" t="s">
        <v>475</v>
      </c>
    </row>
    <row r="2609" spans="1:6" x14ac:dyDescent="0.2">
      <c r="A2609" s="146">
        <v>2015</v>
      </c>
      <c r="B2609" s="146" t="s">
        <v>1981</v>
      </c>
      <c r="C2609" s="146" t="s">
        <v>1984</v>
      </c>
      <c r="D2609" s="146">
        <v>0</v>
      </c>
      <c r="E2609" s="146" t="s">
        <v>5173</v>
      </c>
      <c r="F2609" s="146" t="s">
        <v>4937</v>
      </c>
    </row>
    <row r="2610" spans="1:6" x14ac:dyDescent="0.2">
      <c r="A2610" s="146">
        <v>2015</v>
      </c>
      <c r="B2610" s="146" t="s">
        <v>1981</v>
      </c>
      <c r="C2610" s="146" t="s">
        <v>1984</v>
      </c>
      <c r="D2610" s="146">
        <v>0</v>
      </c>
      <c r="E2610" s="146" t="s">
        <v>5174</v>
      </c>
      <c r="F2610" s="146" t="s">
        <v>3880</v>
      </c>
    </row>
    <row r="2611" spans="1:6" x14ac:dyDescent="0.2">
      <c r="A2611" s="146">
        <v>2015</v>
      </c>
      <c r="B2611" s="146" t="s">
        <v>1981</v>
      </c>
      <c r="C2611" s="146" t="s">
        <v>1984</v>
      </c>
      <c r="D2611" s="146">
        <v>0</v>
      </c>
      <c r="E2611" s="146" t="s">
        <v>5175</v>
      </c>
      <c r="F2611" s="146" t="s">
        <v>3880</v>
      </c>
    </row>
    <row r="2612" spans="1:6" x14ac:dyDescent="0.2">
      <c r="A2612" s="146">
        <v>2015</v>
      </c>
      <c r="B2612" s="146" t="s">
        <v>1981</v>
      </c>
      <c r="C2612" s="146" t="s">
        <v>1984</v>
      </c>
      <c r="D2612" s="146">
        <v>25000</v>
      </c>
      <c r="E2612" s="146" t="s">
        <v>2268</v>
      </c>
      <c r="F2612" s="146" t="s">
        <v>475</v>
      </c>
    </row>
    <row r="2613" spans="1:6" x14ac:dyDescent="0.2">
      <c r="A2613" s="146">
        <v>2015</v>
      </c>
      <c r="B2613" s="146" t="s">
        <v>1981</v>
      </c>
      <c r="C2613" s="146" t="s">
        <v>1984</v>
      </c>
      <c r="D2613" s="146">
        <v>0</v>
      </c>
      <c r="E2613" s="146" t="s">
        <v>3147</v>
      </c>
      <c r="F2613" s="146" t="s">
        <v>4937</v>
      </c>
    </row>
    <row r="2614" spans="1:6" x14ac:dyDescent="0.2">
      <c r="A2614" s="146">
        <v>2015</v>
      </c>
      <c r="B2614" s="146" t="s">
        <v>1981</v>
      </c>
      <c r="C2614" s="146" t="s">
        <v>1984</v>
      </c>
      <c r="D2614" s="146">
        <v>0</v>
      </c>
      <c r="E2614" s="146" t="s">
        <v>5176</v>
      </c>
      <c r="F2614" s="146" t="s">
        <v>5177</v>
      </c>
    </row>
    <row r="2615" spans="1:6" x14ac:dyDescent="0.2">
      <c r="A2615" s="146">
        <v>2015</v>
      </c>
      <c r="B2615" s="146" t="s">
        <v>1981</v>
      </c>
      <c r="C2615" s="146" t="s">
        <v>1984</v>
      </c>
      <c r="D2615" s="146">
        <v>0</v>
      </c>
      <c r="E2615" s="146" t="s">
        <v>2358</v>
      </c>
      <c r="F2615" s="146" t="s">
        <v>3880</v>
      </c>
    </row>
    <row r="2616" spans="1:6" x14ac:dyDescent="0.2">
      <c r="A2616" s="146">
        <v>2015</v>
      </c>
      <c r="B2616" s="146" t="s">
        <v>1981</v>
      </c>
      <c r="C2616" s="146" t="s">
        <v>1984</v>
      </c>
      <c r="D2616" s="146">
        <v>25000</v>
      </c>
      <c r="E2616" s="146" t="s">
        <v>2358</v>
      </c>
      <c r="F2616" s="146" t="s">
        <v>475</v>
      </c>
    </row>
    <row r="2617" spans="1:6" x14ac:dyDescent="0.2">
      <c r="A2617" s="146">
        <v>2015</v>
      </c>
      <c r="B2617" s="146" t="s">
        <v>1981</v>
      </c>
      <c r="C2617" s="146" t="s">
        <v>1984</v>
      </c>
      <c r="D2617" s="146">
        <v>0</v>
      </c>
      <c r="E2617" s="146" t="s">
        <v>2481</v>
      </c>
      <c r="F2617" s="146" t="s">
        <v>3880</v>
      </c>
    </row>
    <row r="2618" spans="1:6" x14ac:dyDescent="0.2">
      <c r="A2618" s="146">
        <v>2015</v>
      </c>
      <c r="B2618" s="146" t="s">
        <v>1981</v>
      </c>
      <c r="C2618" s="146" t="s">
        <v>1984</v>
      </c>
      <c r="D2618" s="146">
        <v>0</v>
      </c>
      <c r="E2618" s="146" t="s">
        <v>2481</v>
      </c>
      <c r="F2618" s="146" t="s">
        <v>4937</v>
      </c>
    </row>
    <row r="2619" spans="1:6" x14ac:dyDescent="0.2">
      <c r="A2619" s="146">
        <v>2015</v>
      </c>
      <c r="B2619" s="146" t="s">
        <v>1981</v>
      </c>
      <c r="C2619" s="146" t="s">
        <v>1984</v>
      </c>
      <c r="D2619" s="146">
        <v>7500</v>
      </c>
      <c r="E2619" s="146" t="s">
        <v>2481</v>
      </c>
      <c r="F2619" s="146" t="s">
        <v>475</v>
      </c>
    </row>
    <row r="2620" spans="1:6" x14ac:dyDescent="0.2">
      <c r="A2620" s="146">
        <v>2015</v>
      </c>
      <c r="B2620" s="146" t="s">
        <v>1981</v>
      </c>
      <c r="C2620" s="146" t="s">
        <v>1984</v>
      </c>
      <c r="D2620" s="146">
        <v>4000</v>
      </c>
      <c r="E2620" s="146" t="s">
        <v>3037</v>
      </c>
      <c r="F2620" s="146" t="s">
        <v>475</v>
      </c>
    </row>
    <row r="2621" spans="1:6" x14ac:dyDescent="0.2">
      <c r="A2621" s="146">
        <v>2015</v>
      </c>
      <c r="B2621" s="146" t="s">
        <v>1981</v>
      </c>
      <c r="C2621" s="146" t="s">
        <v>1984</v>
      </c>
      <c r="D2621" s="146">
        <v>242322</v>
      </c>
      <c r="E2621" s="146" t="s">
        <v>2072</v>
      </c>
      <c r="F2621" s="146" t="s">
        <v>475</v>
      </c>
    </row>
    <row r="2622" spans="1:6" x14ac:dyDescent="0.2">
      <c r="A2622" s="146">
        <v>2015</v>
      </c>
      <c r="B2622" s="146" t="s">
        <v>1981</v>
      </c>
      <c r="C2622" s="146" t="s">
        <v>1984</v>
      </c>
      <c r="D2622" s="146">
        <v>0</v>
      </c>
      <c r="E2622" s="146" t="s">
        <v>5178</v>
      </c>
      <c r="F2622" s="146" t="s">
        <v>3880</v>
      </c>
    </row>
    <row r="2623" spans="1:6" x14ac:dyDescent="0.2">
      <c r="A2623" s="146">
        <v>2015</v>
      </c>
      <c r="B2623" s="146" t="s">
        <v>1981</v>
      </c>
      <c r="C2623" s="146" t="s">
        <v>1984</v>
      </c>
      <c r="D2623" s="146">
        <v>362600</v>
      </c>
      <c r="E2623" s="146" t="s">
        <v>2041</v>
      </c>
      <c r="F2623" s="146" t="s">
        <v>475</v>
      </c>
    </row>
    <row r="2624" spans="1:6" x14ac:dyDescent="0.2">
      <c r="A2624" s="146">
        <v>2015</v>
      </c>
      <c r="B2624" s="146" t="s">
        <v>1981</v>
      </c>
      <c r="C2624" s="146" t="s">
        <v>1984</v>
      </c>
      <c r="D2624" s="146">
        <v>9000</v>
      </c>
      <c r="E2624" s="146" t="s">
        <v>2833</v>
      </c>
      <c r="F2624" s="146" t="s">
        <v>475</v>
      </c>
    </row>
    <row r="2625" spans="1:6" x14ac:dyDescent="0.2">
      <c r="A2625" s="146">
        <v>2015</v>
      </c>
      <c r="B2625" s="146" t="s">
        <v>1981</v>
      </c>
      <c r="C2625" s="146" t="s">
        <v>1984</v>
      </c>
      <c r="D2625" s="146">
        <v>30000</v>
      </c>
      <c r="E2625" s="146" t="s">
        <v>2359</v>
      </c>
      <c r="F2625" s="146" t="s">
        <v>475</v>
      </c>
    </row>
    <row r="2626" spans="1:6" x14ac:dyDescent="0.2">
      <c r="A2626" s="146">
        <v>2015</v>
      </c>
      <c r="B2626" s="146" t="s">
        <v>1981</v>
      </c>
      <c r="C2626" s="146" t="s">
        <v>1984</v>
      </c>
      <c r="D2626" s="146">
        <v>60000</v>
      </c>
      <c r="E2626" s="146" t="s">
        <v>2278</v>
      </c>
      <c r="F2626" s="146" t="s">
        <v>475</v>
      </c>
    </row>
    <row r="2627" spans="1:6" x14ac:dyDescent="0.2">
      <c r="A2627" s="146">
        <v>2015</v>
      </c>
      <c r="B2627" s="146" t="s">
        <v>1981</v>
      </c>
      <c r="C2627" s="146" t="s">
        <v>1984</v>
      </c>
      <c r="D2627" s="146">
        <v>1384215.17</v>
      </c>
      <c r="E2627" s="146" t="s">
        <v>4565</v>
      </c>
      <c r="F2627" s="146" t="s">
        <v>475</v>
      </c>
    </row>
    <row r="2628" spans="1:6" x14ac:dyDescent="0.2">
      <c r="A2628" s="146">
        <v>2015</v>
      </c>
      <c r="B2628" s="146" t="s">
        <v>1981</v>
      </c>
      <c r="C2628" s="146" t="s">
        <v>1984</v>
      </c>
      <c r="D2628" s="146">
        <v>30000</v>
      </c>
      <c r="E2628" s="146" t="s">
        <v>2279</v>
      </c>
      <c r="F2628" s="146" t="s">
        <v>475</v>
      </c>
    </row>
    <row r="2629" spans="1:6" x14ac:dyDescent="0.2">
      <c r="A2629" s="146">
        <v>2015</v>
      </c>
      <c r="B2629" s="146" t="s">
        <v>1981</v>
      </c>
      <c r="C2629" s="146" t="s">
        <v>1984</v>
      </c>
      <c r="D2629" s="146">
        <v>0</v>
      </c>
      <c r="E2629" s="146" t="s">
        <v>5179</v>
      </c>
      <c r="F2629" s="146" t="s">
        <v>3880</v>
      </c>
    </row>
    <row r="2630" spans="1:6" x14ac:dyDescent="0.2">
      <c r="A2630" s="146">
        <v>2015</v>
      </c>
      <c r="B2630" s="146" t="s">
        <v>1981</v>
      </c>
      <c r="C2630" s="146" t="s">
        <v>1984</v>
      </c>
      <c r="D2630" s="146">
        <v>4000</v>
      </c>
      <c r="E2630" s="146" t="s">
        <v>2755</v>
      </c>
      <c r="F2630" s="146" t="s">
        <v>475</v>
      </c>
    </row>
    <row r="2631" spans="1:6" x14ac:dyDescent="0.2">
      <c r="A2631" s="146">
        <v>2015</v>
      </c>
      <c r="B2631" s="146" t="s">
        <v>1981</v>
      </c>
      <c r="C2631" s="146" t="s">
        <v>1984</v>
      </c>
      <c r="D2631" s="146">
        <v>0</v>
      </c>
      <c r="E2631" s="146" t="s">
        <v>5180</v>
      </c>
      <c r="F2631" s="146" t="s">
        <v>3880</v>
      </c>
    </row>
    <row r="2632" spans="1:6" x14ac:dyDescent="0.2">
      <c r="A2632" s="146">
        <v>2015</v>
      </c>
      <c r="B2632" s="146" t="s">
        <v>1981</v>
      </c>
      <c r="C2632" s="146" t="s">
        <v>1984</v>
      </c>
      <c r="D2632" s="146">
        <v>0</v>
      </c>
      <c r="E2632" s="146" t="s">
        <v>2129</v>
      </c>
      <c r="F2632" s="146" t="s">
        <v>4937</v>
      </c>
    </row>
    <row r="2633" spans="1:6" x14ac:dyDescent="0.2">
      <c r="A2633" s="146">
        <v>2015</v>
      </c>
      <c r="B2633" s="146" t="s">
        <v>1981</v>
      </c>
      <c r="C2633" s="146" t="s">
        <v>1984</v>
      </c>
      <c r="D2633" s="146">
        <v>25000</v>
      </c>
      <c r="E2633" s="146" t="s">
        <v>2129</v>
      </c>
      <c r="F2633" s="146" t="s">
        <v>475</v>
      </c>
    </row>
    <row r="2634" spans="1:6" x14ac:dyDescent="0.2">
      <c r="A2634" s="146">
        <v>2015</v>
      </c>
      <c r="B2634" s="146" t="s">
        <v>1981</v>
      </c>
      <c r="C2634" s="146" t="s">
        <v>1984</v>
      </c>
      <c r="D2634" s="146">
        <v>1500</v>
      </c>
      <c r="E2634" s="146" t="s">
        <v>3038</v>
      </c>
      <c r="F2634" s="146" t="s">
        <v>475</v>
      </c>
    </row>
    <row r="2635" spans="1:6" x14ac:dyDescent="0.2">
      <c r="A2635" s="146">
        <v>2015</v>
      </c>
      <c r="B2635" s="146" t="s">
        <v>1981</v>
      </c>
      <c r="C2635" s="146" t="s">
        <v>1984</v>
      </c>
      <c r="D2635" s="146">
        <v>4700</v>
      </c>
      <c r="E2635" s="146" t="s">
        <v>5181</v>
      </c>
      <c r="F2635" s="146" t="s">
        <v>475</v>
      </c>
    </row>
    <row r="2636" spans="1:6" x14ac:dyDescent="0.2">
      <c r="A2636" s="146">
        <v>2015</v>
      </c>
      <c r="B2636" s="146" t="s">
        <v>1981</v>
      </c>
      <c r="C2636" s="146" t="s">
        <v>1984</v>
      </c>
      <c r="D2636" s="146">
        <v>0</v>
      </c>
      <c r="E2636" s="146" t="s">
        <v>5182</v>
      </c>
      <c r="F2636" s="146" t="s">
        <v>5183</v>
      </c>
    </row>
    <row r="2637" spans="1:6" x14ac:dyDescent="0.2">
      <c r="A2637" s="146">
        <v>2015</v>
      </c>
      <c r="B2637" s="146" t="s">
        <v>1981</v>
      </c>
      <c r="C2637" s="146" t="s">
        <v>1984</v>
      </c>
      <c r="D2637" s="146">
        <v>0</v>
      </c>
      <c r="E2637" s="146" t="s">
        <v>5184</v>
      </c>
      <c r="F2637" s="146" t="s">
        <v>5183</v>
      </c>
    </row>
    <row r="2638" spans="1:6" x14ac:dyDescent="0.2">
      <c r="A2638" s="146">
        <v>2015</v>
      </c>
      <c r="B2638" s="146" t="s">
        <v>1981</v>
      </c>
      <c r="C2638" s="146" t="s">
        <v>1984</v>
      </c>
      <c r="D2638" s="146">
        <v>51140</v>
      </c>
      <c r="E2638" s="146" t="s">
        <v>5185</v>
      </c>
      <c r="F2638" s="146" t="s">
        <v>475</v>
      </c>
    </row>
    <row r="2639" spans="1:6" x14ac:dyDescent="0.2">
      <c r="A2639" s="146">
        <v>2015</v>
      </c>
      <c r="B2639" s="146" t="s">
        <v>1981</v>
      </c>
      <c r="C2639" s="146" t="s">
        <v>1984</v>
      </c>
      <c r="D2639" s="146">
        <v>1500</v>
      </c>
      <c r="E2639" s="146" t="s">
        <v>3102</v>
      </c>
      <c r="F2639" s="146" t="s">
        <v>475</v>
      </c>
    </row>
    <row r="2640" spans="1:6" x14ac:dyDescent="0.2">
      <c r="A2640" s="146">
        <v>2015</v>
      </c>
      <c r="B2640" s="146" t="s">
        <v>1981</v>
      </c>
      <c r="C2640" s="146" t="s">
        <v>1984</v>
      </c>
      <c r="D2640" s="146">
        <v>3500</v>
      </c>
      <c r="E2640" s="146" t="s">
        <v>5186</v>
      </c>
      <c r="F2640" s="146" t="s">
        <v>475</v>
      </c>
    </row>
    <row r="2641" spans="1:6" x14ac:dyDescent="0.2">
      <c r="A2641" s="146">
        <v>2015</v>
      </c>
      <c r="B2641" s="146" t="s">
        <v>1981</v>
      </c>
      <c r="C2641" s="146" t="s">
        <v>1984</v>
      </c>
      <c r="D2641" s="146">
        <v>5000</v>
      </c>
      <c r="E2641" s="146" t="s">
        <v>2757</v>
      </c>
      <c r="F2641" s="146" t="s">
        <v>475</v>
      </c>
    </row>
    <row r="2642" spans="1:6" x14ac:dyDescent="0.2">
      <c r="A2642" s="146">
        <v>2015</v>
      </c>
      <c r="B2642" s="146" t="s">
        <v>1981</v>
      </c>
      <c r="C2642" s="146" t="s">
        <v>1984</v>
      </c>
      <c r="D2642" s="146">
        <v>49039</v>
      </c>
      <c r="E2642" s="146" t="s">
        <v>2381</v>
      </c>
      <c r="F2642" s="146" t="s">
        <v>475</v>
      </c>
    </row>
    <row r="2643" spans="1:6" x14ac:dyDescent="0.2">
      <c r="A2643" s="146">
        <v>2015</v>
      </c>
      <c r="B2643" s="146" t="s">
        <v>1981</v>
      </c>
      <c r="C2643" s="146" t="s">
        <v>1984</v>
      </c>
      <c r="D2643" s="146">
        <v>8000</v>
      </c>
      <c r="E2643" s="146" t="s">
        <v>2536</v>
      </c>
      <c r="F2643" s="146" t="s">
        <v>475</v>
      </c>
    </row>
    <row r="2644" spans="1:6" x14ac:dyDescent="0.2">
      <c r="A2644" s="146">
        <v>2015</v>
      </c>
      <c r="B2644" s="146" t="s">
        <v>1981</v>
      </c>
      <c r="C2644" s="146" t="s">
        <v>1984</v>
      </c>
      <c r="D2644" s="146">
        <v>0</v>
      </c>
      <c r="E2644" s="146" t="s">
        <v>5187</v>
      </c>
      <c r="F2644" s="146" t="s">
        <v>3880</v>
      </c>
    </row>
    <row r="2645" spans="1:6" x14ac:dyDescent="0.2">
      <c r="A2645" s="146">
        <v>2015</v>
      </c>
      <c r="B2645" s="146" t="s">
        <v>1981</v>
      </c>
      <c r="C2645" s="146" t="s">
        <v>1984</v>
      </c>
      <c r="D2645" s="146">
        <v>30000</v>
      </c>
      <c r="E2645" s="146" t="s">
        <v>2280</v>
      </c>
      <c r="F2645" s="146" t="s">
        <v>475</v>
      </c>
    </row>
    <row r="2646" spans="1:6" x14ac:dyDescent="0.2">
      <c r="A2646" s="146">
        <v>2015</v>
      </c>
      <c r="B2646" s="146" t="s">
        <v>1981</v>
      </c>
      <c r="C2646" s="146" t="s">
        <v>1984</v>
      </c>
      <c r="D2646" s="146">
        <v>12000</v>
      </c>
      <c r="E2646" s="146" t="s">
        <v>2471</v>
      </c>
      <c r="F2646" s="146" t="s">
        <v>475</v>
      </c>
    </row>
    <row r="2647" spans="1:6" x14ac:dyDescent="0.2">
      <c r="A2647" s="146">
        <v>2015</v>
      </c>
      <c r="B2647" s="146" t="s">
        <v>1981</v>
      </c>
      <c r="C2647" s="146" t="s">
        <v>1984</v>
      </c>
      <c r="D2647" s="146">
        <v>0</v>
      </c>
      <c r="E2647" s="146" t="s">
        <v>2024</v>
      </c>
      <c r="F2647" s="146" t="s">
        <v>4937</v>
      </c>
    </row>
    <row r="2648" spans="1:6" x14ac:dyDescent="0.2">
      <c r="A2648" s="146">
        <v>2015</v>
      </c>
      <c r="B2648" s="146" t="s">
        <v>1981</v>
      </c>
      <c r="C2648" s="146" t="s">
        <v>1984</v>
      </c>
      <c r="D2648" s="146">
        <v>510000</v>
      </c>
      <c r="E2648" s="146" t="s">
        <v>2024</v>
      </c>
      <c r="F2648" s="146" t="s">
        <v>475</v>
      </c>
    </row>
    <row r="2649" spans="1:6" x14ac:dyDescent="0.2">
      <c r="A2649" s="146">
        <v>2015</v>
      </c>
      <c r="B2649" s="146" t="s">
        <v>1981</v>
      </c>
      <c r="C2649" s="146" t="s">
        <v>1984</v>
      </c>
      <c r="D2649" s="146">
        <v>100000</v>
      </c>
      <c r="E2649" s="146" t="s">
        <v>2155</v>
      </c>
      <c r="F2649" s="146" t="s">
        <v>475</v>
      </c>
    </row>
    <row r="2650" spans="1:6" x14ac:dyDescent="0.2">
      <c r="A2650" s="146">
        <v>2015</v>
      </c>
      <c r="B2650" s="146" t="s">
        <v>1981</v>
      </c>
      <c r="C2650" s="146" t="s">
        <v>1984</v>
      </c>
      <c r="D2650" s="146">
        <v>77026</v>
      </c>
      <c r="E2650" s="146" t="s">
        <v>5188</v>
      </c>
      <c r="F2650" s="146" t="s">
        <v>475</v>
      </c>
    </row>
    <row r="2651" spans="1:6" x14ac:dyDescent="0.2">
      <c r="A2651" s="146">
        <v>2015</v>
      </c>
      <c r="B2651" s="146" t="s">
        <v>1981</v>
      </c>
      <c r="C2651" s="146" t="s">
        <v>1984</v>
      </c>
      <c r="D2651" s="146">
        <v>70000</v>
      </c>
      <c r="E2651" s="146" t="s">
        <v>4573</v>
      </c>
      <c r="F2651" s="146" t="s">
        <v>475</v>
      </c>
    </row>
    <row r="2652" spans="1:6" x14ac:dyDescent="0.2">
      <c r="A2652" s="146">
        <v>2015</v>
      </c>
      <c r="B2652" s="146" t="s">
        <v>1981</v>
      </c>
      <c r="C2652" s="146" t="s">
        <v>1984</v>
      </c>
      <c r="D2652" s="146">
        <v>10000</v>
      </c>
      <c r="E2652" s="146" t="s">
        <v>4574</v>
      </c>
      <c r="F2652" s="146" t="s">
        <v>475</v>
      </c>
    </row>
    <row r="2653" spans="1:6" x14ac:dyDescent="0.2">
      <c r="A2653" s="146">
        <v>2015</v>
      </c>
      <c r="B2653" s="146" t="s">
        <v>1981</v>
      </c>
      <c r="C2653" s="146" t="s">
        <v>1984</v>
      </c>
      <c r="D2653" s="146">
        <v>25000</v>
      </c>
      <c r="E2653" s="146" t="s">
        <v>2538</v>
      </c>
      <c r="F2653" s="146" t="s">
        <v>475</v>
      </c>
    </row>
    <row r="2654" spans="1:6" x14ac:dyDescent="0.2">
      <c r="A2654" s="146">
        <v>2015</v>
      </c>
      <c r="B2654" s="146" t="s">
        <v>1981</v>
      </c>
      <c r="C2654" s="146" t="s">
        <v>1984</v>
      </c>
      <c r="D2654" s="146">
        <v>30000</v>
      </c>
      <c r="E2654" s="146" t="s">
        <v>2286</v>
      </c>
      <c r="F2654" s="146" t="s">
        <v>475</v>
      </c>
    </row>
    <row r="2655" spans="1:6" x14ac:dyDescent="0.2">
      <c r="A2655" s="146">
        <v>2015</v>
      </c>
      <c r="B2655" s="146" t="s">
        <v>1981</v>
      </c>
      <c r="C2655" s="146" t="s">
        <v>1984</v>
      </c>
      <c r="D2655" s="146">
        <v>0</v>
      </c>
      <c r="E2655" s="146" t="s">
        <v>2235</v>
      </c>
      <c r="F2655" s="146" t="s">
        <v>4937</v>
      </c>
    </row>
    <row r="2656" spans="1:6" x14ac:dyDescent="0.2">
      <c r="A2656" s="146">
        <v>2015</v>
      </c>
      <c r="B2656" s="146" t="s">
        <v>1981</v>
      </c>
      <c r="C2656" s="146" t="s">
        <v>1984</v>
      </c>
      <c r="D2656" s="146">
        <v>330000</v>
      </c>
      <c r="E2656" s="146" t="s">
        <v>2235</v>
      </c>
      <c r="F2656" s="146" t="s">
        <v>475</v>
      </c>
    </row>
    <row r="2657" spans="1:6" x14ac:dyDescent="0.2">
      <c r="A2657" s="146">
        <v>2015</v>
      </c>
      <c r="B2657" s="146" t="s">
        <v>1981</v>
      </c>
      <c r="C2657" s="146" t="s">
        <v>1984</v>
      </c>
      <c r="D2657" s="146">
        <v>0</v>
      </c>
      <c r="E2657" s="146" t="s">
        <v>5189</v>
      </c>
      <c r="F2657" s="146" t="s">
        <v>4937</v>
      </c>
    </row>
    <row r="2658" spans="1:6" x14ac:dyDescent="0.2">
      <c r="A2658" s="146">
        <v>2015</v>
      </c>
      <c r="B2658" s="146" t="s">
        <v>1981</v>
      </c>
      <c r="C2658" s="146" t="s">
        <v>1984</v>
      </c>
      <c r="D2658" s="146">
        <v>0</v>
      </c>
      <c r="E2658" s="146" t="s">
        <v>5190</v>
      </c>
      <c r="F2658" s="146" t="s">
        <v>4937</v>
      </c>
    </row>
    <row r="2659" spans="1:6" x14ac:dyDescent="0.2">
      <c r="A2659" s="146">
        <v>2015</v>
      </c>
      <c r="B2659" s="146" t="s">
        <v>1981</v>
      </c>
      <c r="C2659" s="146" t="s">
        <v>1984</v>
      </c>
      <c r="D2659" s="146">
        <v>0</v>
      </c>
      <c r="E2659" s="146" t="s">
        <v>2079</v>
      </c>
      <c r="F2659" s="146" t="s">
        <v>3880</v>
      </c>
    </row>
    <row r="2660" spans="1:6" x14ac:dyDescent="0.2">
      <c r="A2660" s="146">
        <v>2015</v>
      </c>
      <c r="B2660" s="146" t="s">
        <v>1981</v>
      </c>
      <c r="C2660" s="146" t="s">
        <v>1984</v>
      </c>
      <c r="D2660" s="146">
        <v>200000</v>
      </c>
      <c r="E2660" s="146" t="s">
        <v>2079</v>
      </c>
      <c r="F2660" s="146" t="s">
        <v>475</v>
      </c>
    </row>
    <row r="2661" spans="1:6" x14ac:dyDescent="0.2">
      <c r="A2661" s="146">
        <v>2015</v>
      </c>
      <c r="B2661" s="146" t="s">
        <v>1981</v>
      </c>
      <c r="C2661" s="146" t="s">
        <v>1984</v>
      </c>
      <c r="D2661" s="146">
        <v>0</v>
      </c>
      <c r="E2661" s="146" t="s">
        <v>5191</v>
      </c>
      <c r="F2661" s="146" t="s">
        <v>4937</v>
      </c>
    </row>
    <row r="2662" spans="1:6" x14ac:dyDescent="0.2">
      <c r="A2662" s="146">
        <v>2015</v>
      </c>
      <c r="B2662" s="146" t="s">
        <v>1981</v>
      </c>
      <c r="C2662" s="146" t="s">
        <v>1984</v>
      </c>
      <c r="D2662" s="146">
        <v>0</v>
      </c>
      <c r="E2662" s="146" t="s">
        <v>4577</v>
      </c>
      <c r="F2662" s="146" t="s">
        <v>4937</v>
      </c>
    </row>
    <row r="2663" spans="1:6" x14ac:dyDescent="0.2">
      <c r="A2663" s="146">
        <v>2015</v>
      </c>
      <c r="B2663" s="146" t="s">
        <v>1981</v>
      </c>
      <c r="C2663" s="146" t="s">
        <v>1984</v>
      </c>
      <c r="D2663" s="146">
        <v>1600000</v>
      </c>
      <c r="E2663" s="146" t="s">
        <v>1991</v>
      </c>
      <c r="F2663" s="146" t="s">
        <v>475</v>
      </c>
    </row>
    <row r="2664" spans="1:6" x14ac:dyDescent="0.2">
      <c r="A2664" s="146">
        <v>2015</v>
      </c>
      <c r="B2664" s="146" t="s">
        <v>1981</v>
      </c>
      <c r="C2664" s="146" t="s">
        <v>1984</v>
      </c>
      <c r="D2664" s="146">
        <v>1080000</v>
      </c>
      <c r="E2664" s="146" t="s">
        <v>2006</v>
      </c>
      <c r="F2664" s="146" t="s">
        <v>475</v>
      </c>
    </row>
    <row r="2665" spans="1:6" x14ac:dyDescent="0.2">
      <c r="A2665" s="146">
        <v>2015</v>
      </c>
      <c r="B2665" s="146" t="s">
        <v>1981</v>
      </c>
      <c r="C2665" s="146" t="s">
        <v>1984</v>
      </c>
      <c r="D2665" s="146">
        <v>15000</v>
      </c>
      <c r="E2665" s="146" t="s">
        <v>4580</v>
      </c>
      <c r="F2665" s="146" t="s">
        <v>475</v>
      </c>
    </row>
    <row r="2666" spans="1:6" x14ac:dyDescent="0.2">
      <c r="A2666" s="146">
        <v>2015</v>
      </c>
      <c r="B2666" s="146" t="s">
        <v>1981</v>
      </c>
      <c r="C2666" s="146" t="s">
        <v>1984</v>
      </c>
      <c r="D2666" s="146">
        <v>650000</v>
      </c>
      <c r="E2666" s="146" t="s">
        <v>2010</v>
      </c>
      <c r="F2666" s="146" t="s">
        <v>475</v>
      </c>
    </row>
    <row r="2667" spans="1:6" x14ac:dyDescent="0.2">
      <c r="A2667" s="146">
        <v>2015</v>
      </c>
      <c r="B2667" s="146" t="s">
        <v>1981</v>
      </c>
      <c r="C2667" s="146" t="s">
        <v>1984</v>
      </c>
      <c r="D2667" s="146">
        <v>0</v>
      </c>
      <c r="E2667" s="146" t="s">
        <v>5192</v>
      </c>
      <c r="F2667" s="146" t="s">
        <v>4937</v>
      </c>
    </row>
    <row r="2668" spans="1:6" x14ac:dyDescent="0.2">
      <c r="A2668" s="146">
        <v>2015</v>
      </c>
      <c r="B2668" s="146" t="s">
        <v>1981</v>
      </c>
      <c r="C2668" s="146" t="s">
        <v>1984</v>
      </c>
      <c r="D2668" s="146">
        <v>0</v>
      </c>
      <c r="E2668" s="146" t="s">
        <v>2023</v>
      </c>
      <c r="F2668" s="146" t="s">
        <v>4937</v>
      </c>
    </row>
    <row r="2669" spans="1:6" x14ac:dyDescent="0.2">
      <c r="A2669" s="146">
        <v>2015</v>
      </c>
      <c r="B2669" s="146" t="s">
        <v>1981</v>
      </c>
      <c r="C2669" s="146" t="s">
        <v>1984</v>
      </c>
      <c r="D2669" s="146">
        <v>445000</v>
      </c>
      <c r="E2669" s="146" t="s">
        <v>2023</v>
      </c>
      <c r="F2669" s="146" t="s">
        <v>475</v>
      </c>
    </row>
    <row r="2670" spans="1:6" x14ac:dyDescent="0.2">
      <c r="A2670" s="146">
        <v>2015</v>
      </c>
      <c r="B2670" s="146" t="s">
        <v>1981</v>
      </c>
      <c r="C2670" s="146" t="s">
        <v>1984</v>
      </c>
      <c r="D2670" s="146">
        <v>5000</v>
      </c>
      <c r="E2670" s="146" t="s">
        <v>4583</v>
      </c>
      <c r="F2670" s="146" t="s">
        <v>475</v>
      </c>
    </row>
    <row r="2671" spans="1:6" x14ac:dyDescent="0.2">
      <c r="A2671" s="146">
        <v>2015</v>
      </c>
      <c r="B2671" s="146" t="s">
        <v>1981</v>
      </c>
      <c r="C2671" s="146" t="s">
        <v>1984</v>
      </c>
      <c r="D2671" s="146">
        <v>29000</v>
      </c>
      <c r="E2671" s="146" t="s">
        <v>2256</v>
      </c>
      <c r="F2671" s="146" t="s">
        <v>475</v>
      </c>
    </row>
    <row r="2672" spans="1:6" x14ac:dyDescent="0.2">
      <c r="A2672" s="146">
        <v>2015</v>
      </c>
      <c r="B2672" s="146" t="s">
        <v>1981</v>
      </c>
      <c r="C2672" s="146" t="s">
        <v>1984</v>
      </c>
      <c r="D2672" s="146">
        <v>0</v>
      </c>
      <c r="E2672" s="146" t="s">
        <v>4584</v>
      </c>
      <c r="F2672" s="146" t="s">
        <v>5193</v>
      </c>
    </row>
    <row r="2673" spans="1:6" x14ac:dyDescent="0.2">
      <c r="A2673" s="146">
        <v>2015</v>
      </c>
      <c r="B2673" s="146" t="s">
        <v>1981</v>
      </c>
      <c r="C2673" s="146" t="s">
        <v>1984</v>
      </c>
      <c r="D2673" s="146">
        <v>0</v>
      </c>
      <c r="E2673" s="146" t="s">
        <v>3046</v>
      </c>
      <c r="F2673" s="146" t="s">
        <v>5194</v>
      </c>
    </row>
    <row r="2674" spans="1:6" x14ac:dyDescent="0.2">
      <c r="A2674" s="146">
        <v>2015</v>
      </c>
      <c r="B2674" s="146" t="s">
        <v>1981</v>
      </c>
      <c r="C2674" s="146" t="s">
        <v>1984</v>
      </c>
      <c r="D2674" s="146">
        <v>10000</v>
      </c>
      <c r="E2674" s="146" t="s">
        <v>2913</v>
      </c>
      <c r="F2674" s="146" t="s">
        <v>475</v>
      </c>
    </row>
    <row r="2675" spans="1:6" x14ac:dyDescent="0.2">
      <c r="A2675" s="146">
        <v>2015</v>
      </c>
      <c r="B2675" s="146" t="s">
        <v>1981</v>
      </c>
      <c r="C2675" s="146" t="s">
        <v>1984</v>
      </c>
      <c r="D2675" s="146">
        <v>3000</v>
      </c>
      <c r="E2675" s="146" t="s">
        <v>5195</v>
      </c>
      <c r="F2675" s="146" t="s">
        <v>475</v>
      </c>
    </row>
    <row r="2676" spans="1:6" x14ac:dyDescent="0.2">
      <c r="A2676" s="146">
        <v>2015</v>
      </c>
      <c r="B2676" s="146" t="s">
        <v>1981</v>
      </c>
      <c r="C2676" s="146" t="s">
        <v>1984</v>
      </c>
      <c r="D2676" s="146">
        <v>23000</v>
      </c>
      <c r="E2676" s="146" t="s">
        <v>4586</v>
      </c>
      <c r="F2676" s="146" t="s">
        <v>475</v>
      </c>
    </row>
    <row r="2677" spans="1:6" x14ac:dyDescent="0.2">
      <c r="A2677" s="146">
        <v>2015</v>
      </c>
      <c r="B2677" s="146" t="s">
        <v>1981</v>
      </c>
      <c r="C2677" s="146" t="s">
        <v>1984</v>
      </c>
      <c r="D2677" s="146">
        <v>28000</v>
      </c>
      <c r="E2677" s="146" t="s">
        <v>2419</v>
      </c>
      <c r="F2677" s="146" t="s">
        <v>475</v>
      </c>
    </row>
    <row r="2678" spans="1:6" x14ac:dyDescent="0.2">
      <c r="A2678" s="146">
        <v>2015</v>
      </c>
      <c r="B2678" s="146" t="s">
        <v>1981</v>
      </c>
      <c r="C2678" s="146" t="s">
        <v>1984</v>
      </c>
      <c r="D2678" s="146">
        <v>2000</v>
      </c>
      <c r="E2678" s="146" t="s">
        <v>2960</v>
      </c>
      <c r="F2678" s="146" t="s">
        <v>475</v>
      </c>
    </row>
    <row r="2679" spans="1:6" x14ac:dyDescent="0.2">
      <c r="A2679" s="146">
        <v>2015</v>
      </c>
      <c r="B2679" s="146" t="s">
        <v>1981</v>
      </c>
      <c r="C2679" s="146" t="s">
        <v>1984</v>
      </c>
      <c r="D2679" s="146">
        <v>71000</v>
      </c>
      <c r="E2679" s="146" t="s">
        <v>4587</v>
      </c>
      <c r="F2679" s="146" t="s">
        <v>475</v>
      </c>
    </row>
    <row r="2680" spans="1:6" x14ac:dyDescent="0.2">
      <c r="A2680" s="146">
        <v>2015</v>
      </c>
      <c r="B2680" s="146" t="s">
        <v>1981</v>
      </c>
      <c r="C2680" s="146" t="s">
        <v>1984</v>
      </c>
      <c r="D2680" s="146">
        <v>1000</v>
      </c>
      <c r="E2680" s="146" t="s">
        <v>3185</v>
      </c>
      <c r="F2680" s="146" t="s">
        <v>475</v>
      </c>
    </row>
    <row r="2681" spans="1:6" x14ac:dyDescent="0.2">
      <c r="A2681" s="146">
        <v>2015</v>
      </c>
      <c r="B2681" s="146" t="s">
        <v>1981</v>
      </c>
      <c r="C2681" s="146" t="s">
        <v>1984</v>
      </c>
      <c r="D2681" s="146">
        <v>4000</v>
      </c>
      <c r="E2681" s="146" t="s">
        <v>2758</v>
      </c>
      <c r="F2681" s="146" t="s">
        <v>475</v>
      </c>
    </row>
    <row r="2682" spans="1:6" x14ac:dyDescent="0.2">
      <c r="A2682" s="146">
        <v>2015</v>
      </c>
      <c r="B2682" s="146" t="s">
        <v>1981</v>
      </c>
      <c r="C2682" s="146" t="s">
        <v>1984</v>
      </c>
      <c r="D2682" s="146">
        <v>5000</v>
      </c>
      <c r="E2682" s="146" t="s">
        <v>4588</v>
      </c>
      <c r="F2682" s="146" t="s">
        <v>475</v>
      </c>
    </row>
    <row r="2683" spans="1:6" x14ac:dyDescent="0.2">
      <c r="A2683" s="146">
        <v>2015</v>
      </c>
      <c r="B2683" s="146" t="s">
        <v>1981</v>
      </c>
      <c r="C2683" s="146" t="s">
        <v>1984</v>
      </c>
      <c r="D2683" s="146">
        <v>22000</v>
      </c>
      <c r="E2683" s="146" t="s">
        <v>4589</v>
      </c>
      <c r="F2683" s="146" t="s">
        <v>475</v>
      </c>
    </row>
    <row r="2684" spans="1:6" x14ac:dyDescent="0.2">
      <c r="A2684" s="146">
        <v>2015</v>
      </c>
      <c r="B2684" s="146" t="s">
        <v>1981</v>
      </c>
      <c r="C2684" s="146" t="s">
        <v>1984</v>
      </c>
      <c r="D2684" s="146">
        <v>0</v>
      </c>
      <c r="E2684" s="146" t="s">
        <v>3154</v>
      </c>
      <c r="F2684" s="146" t="s">
        <v>5196</v>
      </c>
    </row>
    <row r="2685" spans="1:6" x14ac:dyDescent="0.2">
      <c r="A2685" s="146">
        <v>2015</v>
      </c>
      <c r="B2685" s="146" t="s">
        <v>1981</v>
      </c>
      <c r="C2685" s="146" t="s">
        <v>1984</v>
      </c>
      <c r="D2685" s="146">
        <v>8500</v>
      </c>
      <c r="E2685" s="146" t="s">
        <v>4590</v>
      </c>
      <c r="F2685" s="146" t="s">
        <v>475</v>
      </c>
    </row>
    <row r="2686" spans="1:6" x14ac:dyDescent="0.2">
      <c r="A2686" s="146">
        <v>2015</v>
      </c>
      <c r="B2686" s="146" t="s">
        <v>1981</v>
      </c>
      <c r="C2686" s="146" t="s">
        <v>1984</v>
      </c>
      <c r="D2686" s="146">
        <v>2000</v>
      </c>
      <c r="E2686" s="146" t="s">
        <v>5197</v>
      </c>
      <c r="F2686" s="146" t="s">
        <v>475</v>
      </c>
    </row>
    <row r="2687" spans="1:6" x14ac:dyDescent="0.2">
      <c r="A2687" s="146">
        <v>2015</v>
      </c>
      <c r="B2687" s="146" t="s">
        <v>1981</v>
      </c>
      <c r="C2687" s="146" t="s">
        <v>1984</v>
      </c>
      <c r="D2687" s="146">
        <v>300</v>
      </c>
      <c r="E2687" s="146" t="s">
        <v>3276</v>
      </c>
      <c r="F2687" s="146" t="s">
        <v>475</v>
      </c>
    </row>
    <row r="2688" spans="1:6" x14ac:dyDescent="0.2">
      <c r="A2688" s="146">
        <v>2015</v>
      </c>
      <c r="B2688" s="146" t="s">
        <v>1981</v>
      </c>
      <c r="C2688" s="146" t="s">
        <v>1984</v>
      </c>
      <c r="D2688" s="146">
        <v>5000</v>
      </c>
      <c r="E2688" s="146" t="s">
        <v>2281</v>
      </c>
      <c r="F2688" s="146" t="s">
        <v>475</v>
      </c>
    </row>
    <row r="2689" spans="1:6" x14ac:dyDescent="0.2">
      <c r="A2689" s="146">
        <v>2015</v>
      </c>
      <c r="B2689" s="146" t="s">
        <v>1981</v>
      </c>
      <c r="C2689" s="146" t="s">
        <v>1984</v>
      </c>
      <c r="D2689" s="146">
        <v>5800</v>
      </c>
      <c r="E2689" s="146" t="s">
        <v>2958</v>
      </c>
      <c r="F2689" s="146" t="s">
        <v>475</v>
      </c>
    </row>
    <row r="2690" spans="1:6" x14ac:dyDescent="0.2">
      <c r="A2690" s="146">
        <v>2015</v>
      </c>
      <c r="B2690" s="146" t="s">
        <v>1981</v>
      </c>
      <c r="C2690" s="146" t="s">
        <v>1984</v>
      </c>
      <c r="D2690" s="146">
        <v>0</v>
      </c>
      <c r="E2690" s="146" t="s">
        <v>5198</v>
      </c>
      <c r="F2690" s="146" t="s">
        <v>5199</v>
      </c>
    </row>
    <row r="2691" spans="1:6" x14ac:dyDescent="0.2">
      <c r="A2691" s="146">
        <v>2015</v>
      </c>
      <c r="B2691" s="146" t="s">
        <v>1981</v>
      </c>
      <c r="C2691" s="146" t="s">
        <v>1984</v>
      </c>
      <c r="D2691" s="146">
        <v>37635</v>
      </c>
      <c r="E2691" s="146" t="s">
        <v>2178</v>
      </c>
      <c r="F2691" s="146" t="s">
        <v>475</v>
      </c>
    </row>
    <row r="2692" spans="1:6" x14ac:dyDescent="0.2">
      <c r="A2692" s="146">
        <v>2015</v>
      </c>
      <c r="B2692" s="146" t="s">
        <v>1981</v>
      </c>
      <c r="C2692" s="146" t="s">
        <v>1984</v>
      </c>
      <c r="D2692" s="146">
        <v>1000</v>
      </c>
      <c r="E2692" s="146" t="s">
        <v>3110</v>
      </c>
      <c r="F2692" s="146" t="s">
        <v>475</v>
      </c>
    </row>
    <row r="2693" spans="1:6" x14ac:dyDescent="0.2">
      <c r="A2693" s="146">
        <v>2015</v>
      </c>
      <c r="B2693" s="146" t="s">
        <v>1981</v>
      </c>
      <c r="C2693" s="146" t="s">
        <v>1984</v>
      </c>
      <c r="D2693" s="146">
        <v>20000</v>
      </c>
      <c r="E2693" s="146" t="s">
        <v>4594</v>
      </c>
      <c r="F2693" s="146" t="s">
        <v>475</v>
      </c>
    </row>
    <row r="2694" spans="1:6" x14ac:dyDescent="0.2">
      <c r="A2694" s="146">
        <v>2015</v>
      </c>
      <c r="B2694" s="146" t="s">
        <v>1981</v>
      </c>
      <c r="C2694" s="146" t="s">
        <v>1984</v>
      </c>
      <c r="D2694" s="146">
        <v>0</v>
      </c>
      <c r="E2694" s="146" t="s">
        <v>5200</v>
      </c>
      <c r="F2694" s="146" t="s">
        <v>4937</v>
      </c>
    </row>
    <row r="2695" spans="1:6" x14ac:dyDescent="0.2">
      <c r="A2695" s="146">
        <v>2015</v>
      </c>
      <c r="B2695" s="146" t="s">
        <v>1981</v>
      </c>
      <c r="C2695" s="146" t="s">
        <v>1984</v>
      </c>
      <c r="D2695" s="146">
        <v>3000</v>
      </c>
      <c r="E2695" s="146" t="s">
        <v>3103</v>
      </c>
      <c r="F2695" s="146" t="s">
        <v>475</v>
      </c>
    </row>
    <row r="2696" spans="1:6" x14ac:dyDescent="0.2">
      <c r="A2696" s="146">
        <v>2015</v>
      </c>
      <c r="B2696" s="146" t="s">
        <v>1981</v>
      </c>
      <c r="C2696" s="146" t="s">
        <v>1984</v>
      </c>
      <c r="D2696" s="146">
        <v>262673.40000000002</v>
      </c>
      <c r="E2696" s="146" t="s">
        <v>2060</v>
      </c>
      <c r="F2696" s="146" t="s">
        <v>475</v>
      </c>
    </row>
    <row r="2697" spans="1:6" x14ac:dyDescent="0.2">
      <c r="A2697" s="146">
        <v>2015</v>
      </c>
      <c r="B2697" s="146" t="s">
        <v>1981</v>
      </c>
      <c r="C2697" s="146" t="s">
        <v>1984</v>
      </c>
      <c r="D2697" s="146">
        <v>102451.2</v>
      </c>
      <c r="E2697" s="146" t="s">
        <v>2137</v>
      </c>
      <c r="F2697" s="146" t="s">
        <v>475</v>
      </c>
    </row>
    <row r="2698" spans="1:6" x14ac:dyDescent="0.2">
      <c r="A2698" s="146">
        <v>2015</v>
      </c>
      <c r="B2698" s="146" t="s">
        <v>1981</v>
      </c>
      <c r="C2698" s="146" t="s">
        <v>1984</v>
      </c>
      <c r="D2698" s="146">
        <v>10000</v>
      </c>
      <c r="E2698" s="146" t="s">
        <v>4598</v>
      </c>
      <c r="F2698" s="146" t="s">
        <v>475</v>
      </c>
    </row>
    <row r="2699" spans="1:6" x14ac:dyDescent="0.2">
      <c r="A2699" s="146">
        <v>2015</v>
      </c>
      <c r="B2699" s="146" t="s">
        <v>1981</v>
      </c>
      <c r="C2699" s="146" t="s">
        <v>1984</v>
      </c>
      <c r="D2699" s="146">
        <v>89539</v>
      </c>
      <c r="E2699" s="146" t="s">
        <v>4600</v>
      </c>
      <c r="F2699" s="146" t="s">
        <v>475</v>
      </c>
    </row>
    <row r="2700" spans="1:6" x14ac:dyDescent="0.2">
      <c r="A2700" s="146">
        <v>2015</v>
      </c>
      <c r="B2700" s="146" t="s">
        <v>1981</v>
      </c>
      <c r="C2700" s="146" t="s">
        <v>1984</v>
      </c>
      <c r="D2700" s="146">
        <v>1500</v>
      </c>
      <c r="E2700" s="146" t="s">
        <v>2914</v>
      </c>
      <c r="F2700" s="146" t="s">
        <v>475</v>
      </c>
    </row>
    <row r="2701" spans="1:6" x14ac:dyDescent="0.2">
      <c r="A2701" s="146">
        <v>2015</v>
      </c>
      <c r="B2701" s="146" t="s">
        <v>1981</v>
      </c>
      <c r="C2701" s="146" t="s">
        <v>1984</v>
      </c>
      <c r="D2701" s="146">
        <v>16000</v>
      </c>
      <c r="E2701" s="146" t="s">
        <v>2312</v>
      </c>
      <c r="F2701" s="146" t="s">
        <v>475</v>
      </c>
    </row>
    <row r="2702" spans="1:6" x14ac:dyDescent="0.2">
      <c r="A2702" s="146">
        <v>2015</v>
      </c>
      <c r="B2702" s="146" t="s">
        <v>1981</v>
      </c>
      <c r="C2702" s="146" t="s">
        <v>1984</v>
      </c>
      <c r="D2702" s="146">
        <v>13000</v>
      </c>
      <c r="E2702" s="146" t="s">
        <v>2382</v>
      </c>
      <c r="F2702" s="146" t="s">
        <v>475</v>
      </c>
    </row>
    <row r="2703" spans="1:6" x14ac:dyDescent="0.2">
      <c r="A2703" s="146">
        <v>2015</v>
      </c>
      <c r="B2703" s="146" t="s">
        <v>1981</v>
      </c>
      <c r="C2703" s="146" t="s">
        <v>1984</v>
      </c>
      <c r="D2703" s="146">
        <v>1600</v>
      </c>
      <c r="E2703" s="146" t="s">
        <v>4605</v>
      </c>
      <c r="F2703" s="146" t="s">
        <v>475</v>
      </c>
    </row>
    <row r="2704" spans="1:6" x14ac:dyDescent="0.2">
      <c r="A2704" s="146">
        <v>2015</v>
      </c>
      <c r="B2704" s="146" t="s">
        <v>1981</v>
      </c>
      <c r="C2704" s="146" t="s">
        <v>1984</v>
      </c>
      <c r="D2704" s="146">
        <v>0</v>
      </c>
      <c r="E2704" s="146" t="s">
        <v>5201</v>
      </c>
      <c r="F2704" s="146" t="s">
        <v>3880</v>
      </c>
    </row>
    <row r="2705" spans="1:6" x14ac:dyDescent="0.2">
      <c r="A2705" s="146">
        <v>2015</v>
      </c>
      <c r="B2705" s="146" t="s">
        <v>1981</v>
      </c>
      <c r="C2705" s="146" t="s">
        <v>1984</v>
      </c>
      <c r="D2705" s="146">
        <v>6500</v>
      </c>
      <c r="E2705" s="146" t="s">
        <v>2643</v>
      </c>
      <c r="F2705" s="146" t="s">
        <v>475</v>
      </c>
    </row>
    <row r="2706" spans="1:6" x14ac:dyDescent="0.2">
      <c r="A2706" s="146">
        <v>2015</v>
      </c>
      <c r="B2706" s="146" t="s">
        <v>1981</v>
      </c>
      <c r="C2706" s="146" t="s">
        <v>1984</v>
      </c>
      <c r="D2706" s="146">
        <v>0</v>
      </c>
      <c r="E2706" s="146" t="s">
        <v>5202</v>
      </c>
      <c r="F2706" s="146" t="s">
        <v>5203</v>
      </c>
    </row>
    <row r="2707" spans="1:6" x14ac:dyDescent="0.2">
      <c r="A2707" s="146">
        <v>2015</v>
      </c>
      <c r="B2707" s="146" t="s">
        <v>1981</v>
      </c>
      <c r="C2707" s="146" t="s">
        <v>1984</v>
      </c>
      <c r="D2707" s="146">
        <v>12000</v>
      </c>
      <c r="E2707" s="146" t="s">
        <v>2539</v>
      </c>
      <c r="F2707" s="146" t="s">
        <v>475</v>
      </c>
    </row>
    <row r="2708" spans="1:6" x14ac:dyDescent="0.2">
      <c r="A2708" s="146">
        <v>2015</v>
      </c>
      <c r="B2708" s="146" t="s">
        <v>1981</v>
      </c>
      <c r="C2708" s="146" t="s">
        <v>1984</v>
      </c>
      <c r="D2708" s="146">
        <v>0</v>
      </c>
      <c r="E2708" s="146" t="s">
        <v>4607</v>
      </c>
      <c r="F2708" s="146" t="s">
        <v>3880</v>
      </c>
    </row>
    <row r="2709" spans="1:6" x14ac:dyDescent="0.2">
      <c r="A2709" s="146">
        <v>2015</v>
      </c>
      <c r="B2709" s="146" t="s">
        <v>1981</v>
      </c>
      <c r="C2709" s="146" t="s">
        <v>1984</v>
      </c>
      <c r="D2709" s="146">
        <v>13000</v>
      </c>
      <c r="E2709" s="146" t="s">
        <v>2432</v>
      </c>
      <c r="F2709" s="146" t="s">
        <v>475</v>
      </c>
    </row>
    <row r="2710" spans="1:6" x14ac:dyDescent="0.2">
      <c r="A2710" s="146">
        <v>2015</v>
      </c>
      <c r="B2710" s="146" t="s">
        <v>1981</v>
      </c>
      <c r="C2710" s="146" t="s">
        <v>1984</v>
      </c>
      <c r="D2710" s="146">
        <v>0</v>
      </c>
      <c r="E2710" s="146" t="s">
        <v>2432</v>
      </c>
      <c r="F2710" s="146" t="s">
        <v>3880</v>
      </c>
    </row>
    <row r="2711" spans="1:6" x14ac:dyDescent="0.2">
      <c r="A2711" s="146">
        <v>2015</v>
      </c>
      <c r="B2711" s="146" t="s">
        <v>1981</v>
      </c>
      <c r="C2711" s="146" t="s">
        <v>1984</v>
      </c>
      <c r="D2711" s="146">
        <v>0</v>
      </c>
      <c r="E2711" s="146" t="s">
        <v>5204</v>
      </c>
      <c r="F2711" s="146" t="s">
        <v>5205</v>
      </c>
    </row>
    <row r="2712" spans="1:6" x14ac:dyDescent="0.2">
      <c r="A2712" s="146">
        <v>2015</v>
      </c>
      <c r="B2712" s="146" t="s">
        <v>1981</v>
      </c>
      <c r="C2712" s="146" t="s">
        <v>1984</v>
      </c>
      <c r="D2712" s="146">
        <v>0</v>
      </c>
      <c r="E2712" s="146" t="s">
        <v>5206</v>
      </c>
      <c r="F2712" s="146" t="s">
        <v>5207</v>
      </c>
    </row>
    <row r="2713" spans="1:6" x14ac:dyDescent="0.2">
      <c r="A2713" s="146">
        <v>2015</v>
      </c>
      <c r="B2713" s="146" t="s">
        <v>1981</v>
      </c>
      <c r="C2713" s="146" t="s">
        <v>1984</v>
      </c>
      <c r="D2713" s="146">
        <v>60139</v>
      </c>
      <c r="E2713" s="146" t="s">
        <v>2331</v>
      </c>
      <c r="F2713" s="146" t="s">
        <v>475</v>
      </c>
    </row>
    <row r="2714" spans="1:6" x14ac:dyDescent="0.2">
      <c r="A2714" s="146">
        <v>2015</v>
      </c>
      <c r="B2714" s="146" t="s">
        <v>1981</v>
      </c>
      <c r="C2714" s="146" t="s">
        <v>1984</v>
      </c>
      <c r="D2714" s="146">
        <v>29000</v>
      </c>
      <c r="E2714" s="146" t="s">
        <v>2237</v>
      </c>
      <c r="F2714" s="146" t="s">
        <v>475</v>
      </c>
    </row>
    <row r="2715" spans="1:6" x14ac:dyDescent="0.2">
      <c r="A2715" s="146">
        <v>2015</v>
      </c>
      <c r="B2715" s="146" t="s">
        <v>1981</v>
      </c>
      <c r="C2715" s="146" t="s">
        <v>1984</v>
      </c>
      <c r="D2715" s="146">
        <v>0</v>
      </c>
      <c r="E2715" s="146" t="s">
        <v>2237</v>
      </c>
      <c r="F2715" s="146" t="s">
        <v>3880</v>
      </c>
    </row>
    <row r="2716" spans="1:6" x14ac:dyDescent="0.2">
      <c r="A2716" s="146">
        <v>2015</v>
      </c>
      <c r="B2716" s="146" t="s">
        <v>1981</v>
      </c>
      <c r="C2716" s="146" t="s">
        <v>1984</v>
      </c>
      <c r="D2716" s="146">
        <v>0</v>
      </c>
      <c r="E2716" s="146" t="s">
        <v>2633</v>
      </c>
      <c r="F2716" s="146" t="s">
        <v>3880</v>
      </c>
    </row>
    <row r="2717" spans="1:6" x14ac:dyDescent="0.2">
      <c r="A2717" s="146">
        <v>2015</v>
      </c>
      <c r="B2717" s="146" t="s">
        <v>1981</v>
      </c>
      <c r="C2717" s="146" t="s">
        <v>1984</v>
      </c>
      <c r="D2717" s="146">
        <v>7000</v>
      </c>
      <c r="E2717" s="146" t="s">
        <v>2633</v>
      </c>
      <c r="F2717" s="146" t="s">
        <v>475</v>
      </c>
    </row>
    <row r="2718" spans="1:6" x14ac:dyDescent="0.2">
      <c r="A2718" s="146">
        <v>2015</v>
      </c>
      <c r="B2718" s="146" t="s">
        <v>1981</v>
      </c>
      <c r="C2718" s="146" t="s">
        <v>1984</v>
      </c>
      <c r="D2718" s="146">
        <v>25000</v>
      </c>
      <c r="E2718" s="146" t="s">
        <v>2383</v>
      </c>
      <c r="F2718" s="146" t="s">
        <v>475</v>
      </c>
    </row>
    <row r="2719" spans="1:6" x14ac:dyDescent="0.2">
      <c r="A2719" s="146">
        <v>2015</v>
      </c>
      <c r="B2719" s="146" t="s">
        <v>1981</v>
      </c>
      <c r="C2719" s="146" t="s">
        <v>1984</v>
      </c>
      <c r="D2719" s="146">
        <v>200000</v>
      </c>
      <c r="E2719" s="146" t="s">
        <v>2076</v>
      </c>
      <c r="F2719" s="146" t="s">
        <v>475</v>
      </c>
    </row>
    <row r="2720" spans="1:6" x14ac:dyDescent="0.2">
      <c r="A2720" s="146">
        <v>2015</v>
      </c>
      <c r="B2720" s="146" t="s">
        <v>1981</v>
      </c>
      <c r="C2720" s="146" t="s">
        <v>1984</v>
      </c>
      <c r="D2720" s="146">
        <v>4000</v>
      </c>
      <c r="E2720" s="146" t="s">
        <v>4614</v>
      </c>
      <c r="F2720" s="146" t="s">
        <v>475</v>
      </c>
    </row>
    <row r="2721" spans="1:6" x14ac:dyDescent="0.2">
      <c r="A2721" s="146">
        <v>2015</v>
      </c>
      <c r="B2721" s="146" t="s">
        <v>1981</v>
      </c>
      <c r="C2721" s="146" t="s">
        <v>1984</v>
      </c>
      <c r="D2721" s="146">
        <v>28821.66</v>
      </c>
      <c r="E2721" s="146" t="s">
        <v>2493</v>
      </c>
      <c r="F2721" s="146" t="s">
        <v>475</v>
      </c>
    </row>
    <row r="2722" spans="1:6" x14ac:dyDescent="0.2">
      <c r="A2722" s="146">
        <v>2015</v>
      </c>
      <c r="B2722" s="146" t="s">
        <v>1981</v>
      </c>
      <c r="C2722" s="146" t="s">
        <v>1984</v>
      </c>
      <c r="D2722" s="146">
        <v>1000</v>
      </c>
      <c r="E2722" s="146" t="s">
        <v>3186</v>
      </c>
      <c r="F2722" s="146" t="s">
        <v>475</v>
      </c>
    </row>
    <row r="2723" spans="1:6" x14ac:dyDescent="0.2">
      <c r="A2723" s="146">
        <v>2015</v>
      </c>
      <c r="B2723" s="146" t="s">
        <v>1981</v>
      </c>
      <c r="C2723" s="146" t="s">
        <v>1984</v>
      </c>
      <c r="D2723" s="146">
        <v>0</v>
      </c>
      <c r="E2723" s="146" t="s">
        <v>3040</v>
      </c>
      <c r="F2723" s="146" t="s">
        <v>4937</v>
      </c>
    </row>
    <row r="2724" spans="1:6" x14ac:dyDescent="0.2">
      <c r="A2724" s="146">
        <v>2015</v>
      </c>
      <c r="B2724" s="146" t="s">
        <v>1981</v>
      </c>
      <c r="C2724" s="146" t="s">
        <v>1984</v>
      </c>
      <c r="D2724" s="146">
        <v>2000</v>
      </c>
      <c r="E2724" s="146" t="s">
        <v>3040</v>
      </c>
      <c r="F2724" s="146" t="s">
        <v>475</v>
      </c>
    </row>
    <row r="2725" spans="1:6" x14ac:dyDescent="0.2">
      <c r="A2725" s="146">
        <v>2015</v>
      </c>
      <c r="B2725" s="146" t="s">
        <v>1981</v>
      </c>
      <c r="C2725" s="146" t="s">
        <v>1984</v>
      </c>
      <c r="D2725" s="146">
        <v>129500</v>
      </c>
      <c r="E2725" s="146" t="s">
        <v>2174</v>
      </c>
      <c r="F2725" s="146" t="s">
        <v>475</v>
      </c>
    </row>
    <row r="2726" spans="1:6" x14ac:dyDescent="0.2">
      <c r="A2726" s="146">
        <v>2015</v>
      </c>
      <c r="B2726" s="146" t="s">
        <v>1981</v>
      </c>
      <c r="C2726" s="146" t="s">
        <v>1984</v>
      </c>
      <c r="D2726" s="146">
        <v>0</v>
      </c>
      <c r="E2726" s="146" t="s">
        <v>2263</v>
      </c>
      <c r="F2726" s="146" t="s">
        <v>4937</v>
      </c>
    </row>
    <row r="2727" spans="1:6" x14ac:dyDescent="0.2">
      <c r="A2727" s="146">
        <v>2015</v>
      </c>
      <c r="B2727" s="146" t="s">
        <v>1981</v>
      </c>
      <c r="C2727" s="146" t="s">
        <v>1984</v>
      </c>
      <c r="D2727" s="146">
        <v>30000</v>
      </c>
      <c r="E2727" s="146" t="s">
        <v>2263</v>
      </c>
      <c r="F2727" s="146" t="s">
        <v>475</v>
      </c>
    </row>
    <row r="2728" spans="1:6" x14ac:dyDescent="0.2">
      <c r="A2728" s="146">
        <v>2015</v>
      </c>
      <c r="B2728" s="146" t="s">
        <v>1981</v>
      </c>
      <c r="C2728" s="146" t="s">
        <v>1984</v>
      </c>
      <c r="D2728" s="146">
        <v>7000</v>
      </c>
      <c r="E2728" s="146" t="s">
        <v>5208</v>
      </c>
      <c r="F2728" s="146" t="s">
        <v>475</v>
      </c>
    </row>
    <row r="2729" spans="1:6" x14ac:dyDescent="0.2">
      <c r="A2729" s="146">
        <v>2015</v>
      </c>
      <c r="B2729" s="146" t="s">
        <v>1981</v>
      </c>
      <c r="C2729" s="146" t="s">
        <v>1984</v>
      </c>
      <c r="D2729" s="146">
        <v>0</v>
      </c>
      <c r="E2729" s="146" t="s">
        <v>5209</v>
      </c>
      <c r="F2729" s="146" t="s">
        <v>5210</v>
      </c>
    </row>
    <row r="2730" spans="1:6" x14ac:dyDescent="0.2">
      <c r="A2730" s="146">
        <v>2015</v>
      </c>
      <c r="B2730" s="146" t="s">
        <v>1981</v>
      </c>
      <c r="C2730" s="146" t="s">
        <v>1984</v>
      </c>
      <c r="D2730" s="146">
        <v>3000</v>
      </c>
      <c r="E2730" s="146" t="s">
        <v>2634</v>
      </c>
      <c r="F2730" s="146" t="s">
        <v>475</v>
      </c>
    </row>
    <row r="2731" spans="1:6" x14ac:dyDescent="0.2">
      <c r="A2731" s="146">
        <v>2015</v>
      </c>
      <c r="B2731" s="146" t="s">
        <v>1981</v>
      </c>
      <c r="C2731" s="146" t="s">
        <v>1984</v>
      </c>
      <c r="D2731" s="146">
        <v>6000</v>
      </c>
      <c r="E2731" s="146" t="s">
        <v>2635</v>
      </c>
      <c r="F2731" s="146" t="s">
        <v>475</v>
      </c>
    </row>
    <row r="2732" spans="1:6" x14ac:dyDescent="0.2">
      <c r="A2732" s="146">
        <v>2015</v>
      </c>
      <c r="B2732" s="146" t="s">
        <v>1981</v>
      </c>
      <c r="C2732" s="146" t="s">
        <v>1984</v>
      </c>
      <c r="D2732" s="146">
        <v>6000</v>
      </c>
      <c r="E2732" s="146" t="s">
        <v>4626</v>
      </c>
      <c r="F2732" s="146" t="s">
        <v>475</v>
      </c>
    </row>
    <row r="2733" spans="1:6" x14ac:dyDescent="0.2">
      <c r="A2733" s="146">
        <v>2015</v>
      </c>
      <c r="B2733" s="146" t="s">
        <v>1981</v>
      </c>
      <c r="C2733" s="146" t="s">
        <v>1984</v>
      </c>
      <c r="D2733" s="146">
        <v>25000</v>
      </c>
      <c r="E2733" s="146" t="s">
        <v>2304</v>
      </c>
      <c r="F2733" s="146" t="s">
        <v>475</v>
      </c>
    </row>
    <row r="2734" spans="1:6" x14ac:dyDescent="0.2">
      <c r="A2734" s="146">
        <v>2015</v>
      </c>
      <c r="B2734" s="146" t="s">
        <v>1981</v>
      </c>
      <c r="C2734" s="146" t="s">
        <v>1984</v>
      </c>
      <c r="D2734" s="146">
        <v>0</v>
      </c>
      <c r="E2734" s="146" t="s">
        <v>4627</v>
      </c>
      <c r="F2734" s="146" t="s">
        <v>3880</v>
      </c>
    </row>
    <row r="2735" spans="1:6" x14ac:dyDescent="0.2">
      <c r="A2735" s="146">
        <v>2015</v>
      </c>
      <c r="B2735" s="146" t="s">
        <v>1981</v>
      </c>
      <c r="C2735" s="146" t="s">
        <v>1984</v>
      </c>
      <c r="D2735" s="146">
        <v>204560</v>
      </c>
      <c r="E2735" s="146" t="s">
        <v>2077</v>
      </c>
      <c r="F2735" s="146" t="s">
        <v>475</v>
      </c>
    </row>
    <row r="2736" spans="1:6" x14ac:dyDescent="0.2">
      <c r="A2736" s="146">
        <v>2015</v>
      </c>
      <c r="B2736" s="146" t="s">
        <v>1981</v>
      </c>
      <c r="C2736" s="146" t="s">
        <v>1984</v>
      </c>
      <c r="D2736" s="146">
        <v>4000</v>
      </c>
      <c r="E2736" s="146" t="s">
        <v>2664</v>
      </c>
      <c r="F2736" s="146" t="s">
        <v>475</v>
      </c>
    </row>
    <row r="2737" spans="1:6" x14ac:dyDescent="0.2">
      <c r="A2737" s="146">
        <v>2015</v>
      </c>
      <c r="B2737" s="146" t="s">
        <v>1981</v>
      </c>
      <c r="C2737" s="146" t="s">
        <v>1984</v>
      </c>
      <c r="D2737" s="146">
        <v>261000</v>
      </c>
      <c r="E2737" s="146" t="s">
        <v>2146</v>
      </c>
      <c r="F2737" s="146" t="s">
        <v>475</v>
      </c>
    </row>
    <row r="2738" spans="1:6" x14ac:dyDescent="0.2">
      <c r="A2738" s="146">
        <v>2015</v>
      </c>
      <c r="B2738" s="146" t="s">
        <v>1981</v>
      </c>
      <c r="C2738" s="146" t="s">
        <v>1984</v>
      </c>
      <c r="D2738" s="146">
        <v>0</v>
      </c>
      <c r="E2738" s="146" t="s">
        <v>5211</v>
      </c>
      <c r="F2738" s="146" t="s">
        <v>5177</v>
      </c>
    </row>
    <row r="2739" spans="1:6" x14ac:dyDescent="0.2">
      <c r="A2739" s="146">
        <v>2015</v>
      </c>
      <c r="B2739" s="146" t="s">
        <v>1981</v>
      </c>
      <c r="C2739" s="146" t="s">
        <v>1984</v>
      </c>
      <c r="D2739" s="146">
        <v>1000</v>
      </c>
      <c r="E2739" s="146" t="s">
        <v>5212</v>
      </c>
      <c r="F2739" s="146" t="s">
        <v>475</v>
      </c>
    </row>
    <row r="2740" spans="1:6" x14ac:dyDescent="0.2">
      <c r="A2740" s="146">
        <v>2015</v>
      </c>
      <c r="B2740" s="146" t="s">
        <v>1981</v>
      </c>
      <c r="C2740" s="146" t="s">
        <v>1984</v>
      </c>
      <c r="D2740" s="146">
        <v>2500</v>
      </c>
      <c r="E2740" s="146" t="s">
        <v>3187</v>
      </c>
      <c r="F2740" s="146" t="s">
        <v>475</v>
      </c>
    </row>
    <row r="2741" spans="1:6" x14ac:dyDescent="0.2">
      <c r="A2741" s="146">
        <v>2015</v>
      </c>
      <c r="B2741" s="146" t="s">
        <v>1981</v>
      </c>
      <c r="C2741" s="146" t="s">
        <v>1984</v>
      </c>
      <c r="D2741" s="146">
        <v>9000</v>
      </c>
      <c r="E2741" s="146" t="s">
        <v>2446</v>
      </c>
      <c r="F2741" s="146" t="s">
        <v>475</v>
      </c>
    </row>
    <row r="2742" spans="1:6" x14ac:dyDescent="0.2">
      <c r="A2742" s="146">
        <v>2015</v>
      </c>
      <c r="B2742" s="146" t="s">
        <v>1981</v>
      </c>
      <c r="C2742" s="146" t="s">
        <v>1984</v>
      </c>
      <c r="D2742" s="146">
        <v>25000</v>
      </c>
      <c r="E2742" s="146" t="s">
        <v>2156</v>
      </c>
      <c r="F2742" s="146" t="s">
        <v>475</v>
      </c>
    </row>
    <row r="2743" spans="1:6" x14ac:dyDescent="0.2">
      <c r="A2743" s="146">
        <v>2015</v>
      </c>
      <c r="B2743" s="146" t="s">
        <v>1981</v>
      </c>
      <c r="C2743" s="146" t="s">
        <v>1984</v>
      </c>
      <c r="D2743" s="146">
        <v>25000</v>
      </c>
      <c r="E2743" s="146" t="s">
        <v>4631</v>
      </c>
      <c r="F2743" s="146" t="s">
        <v>475</v>
      </c>
    </row>
    <row r="2744" spans="1:6" x14ac:dyDescent="0.2">
      <c r="A2744" s="146">
        <v>2015</v>
      </c>
      <c r="B2744" s="146" t="s">
        <v>1981</v>
      </c>
      <c r="C2744" s="146" t="s">
        <v>1982</v>
      </c>
      <c r="D2744" s="146">
        <v>127648.72</v>
      </c>
      <c r="E2744" s="146" t="s">
        <v>641</v>
      </c>
      <c r="F2744" s="146" t="s">
        <v>475</v>
      </c>
    </row>
    <row r="2745" spans="1:6" x14ac:dyDescent="0.2">
      <c r="A2745" s="146">
        <v>2015</v>
      </c>
      <c r="B2745" s="146" t="s">
        <v>1981</v>
      </c>
      <c r="C2745" s="146" t="s">
        <v>1982</v>
      </c>
      <c r="D2745" s="146">
        <v>78173.13</v>
      </c>
      <c r="E2745" s="146" t="s">
        <v>3929</v>
      </c>
      <c r="F2745" s="146" t="s">
        <v>475</v>
      </c>
    </row>
    <row r="2746" spans="1:6" x14ac:dyDescent="0.2">
      <c r="A2746" s="146">
        <v>2015</v>
      </c>
      <c r="B2746" s="146" t="s">
        <v>1981</v>
      </c>
      <c r="C2746" s="146" t="s">
        <v>1982</v>
      </c>
      <c r="D2746" s="146">
        <v>10000</v>
      </c>
      <c r="E2746" s="146" t="s">
        <v>5213</v>
      </c>
      <c r="F2746" s="146" t="s">
        <v>475</v>
      </c>
    </row>
    <row r="2747" spans="1:6" x14ac:dyDescent="0.2">
      <c r="A2747" s="146">
        <v>2015</v>
      </c>
      <c r="B2747" s="146" t="s">
        <v>1981</v>
      </c>
      <c r="C2747" s="146" t="s">
        <v>1982</v>
      </c>
      <c r="D2747" s="146">
        <v>531.36</v>
      </c>
      <c r="E2747" s="146" t="s">
        <v>5214</v>
      </c>
      <c r="F2747" s="146" t="s">
        <v>475</v>
      </c>
    </row>
    <row r="2748" spans="1:6" x14ac:dyDescent="0.2">
      <c r="A2748" s="146">
        <v>2015</v>
      </c>
      <c r="B2748" s="146" t="s">
        <v>1981</v>
      </c>
      <c r="C2748" s="146" t="s">
        <v>1982</v>
      </c>
      <c r="D2748" s="146">
        <v>41000</v>
      </c>
      <c r="E2748" s="146" t="s">
        <v>2762</v>
      </c>
      <c r="F2748" s="146" t="s">
        <v>475</v>
      </c>
    </row>
    <row r="2749" spans="1:6" x14ac:dyDescent="0.2">
      <c r="A2749" s="146">
        <v>2015</v>
      </c>
      <c r="B2749" s="146" t="s">
        <v>1981</v>
      </c>
      <c r="C2749" s="146" t="s">
        <v>1982</v>
      </c>
      <c r="D2749" s="146">
        <v>12744.71</v>
      </c>
      <c r="E2749" s="146" t="s">
        <v>5215</v>
      </c>
      <c r="F2749" s="146" t="s">
        <v>475</v>
      </c>
    </row>
    <row r="2750" spans="1:6" x14ac:dyDescent="0.2">
      <c r="A2750" s="146">
        <v>2015</v>
      </c>
      <c r="B2750" s="146" t="s">
        <v>1981</v>
      </c>
      <c r="C2750" s="146" t="s">
        <v>1982</v>
      </c>
      <c r="D2750" s="146">
        <v>2296</v>
      </c>
      <c r="E2750" s="146" t="s">
        <v>5216</v>
      </c>
      <c r="F2750" s="146" t="s">
        <v>475</v>
      </c>
    </row>
    <row r="2751" spans="1:6" x14ac:dyDescent="0.2">
      <c r="A2751" s="146">
        <v>2015</v>
      </c>
      <c r="B2751" s="146" t="s">
        <v>1981</v>
      </c>
      <c r="C2751" s="146" t="s">
        <v>1982</v>
      </c>
      <c r="D2751" s="146">
        <v>257000</v>
      </c>
      <c r="E2751" s="146" t="s">
        <v>2915</v>
      </c>
      <c r="F2751" s="146" t="s">
        <v>475</v>
      </c>
    </row>
    <row r="2752" spans="1:6" x14ac:dyDescent="0.2">
      <c r="A2752" s="146">
        <v>2015</v>
      </c>
      <c r="B2752" s="146" t="s">
        <v>1981</v>
      </c>
      <c r="C2752" s="146" t="s">
        <v>1982</v>
      </c>
      <c r="D2752" s="146">
        <v>2798.4</v>
      </c>
      <c r="E2752" s="146" t="s">
        <v>5217</v>
      </c>
      <c r="F2752" s="146" t="s">
        <v>475</v>
      </c>
    </row>
    <row r="2753" spans="1:6" x14ac:dyDescent="0.2">
      <c r="A2753" s="146">
        <v>2015</v>
      </c>
      <c r="B2753" s="146" t="s">
        <v>1981</v>
      </c>
      <c r="C2753" s="146" t="s">
        <v>1982</v>
      </c>
      <c r="D2753" s="146">
        <v>3170.15</v>
      </c>
      <c r="E2753" s="146" t="s">
        <v>5218</v>
      </c>
      <c r="F2753" s="146" t="s">
        <v>475</v>
      </c>
    </row>
    <row r="2754" spans="1:6" x14ac:dyDescent="0.2">
      <c r="A2754" s="146">
        <v>2015</v>
      </c>
      <c r="B2754" s="146" t="s">
        <v>1981</v>
      </c>
      <c r="C2754" s="146" t="s">
        <v>1982</v>
      </c>
      <c r="D2754" s="146">
        <v>30000</v>
      </c>
      <c r="E2754" s="146" t="s">
        <v>5219</v>
      </c>
      <c r="F2754" s="146" t="s">
        <v>475</v>
      </c>
    </row>
    <row r="2755" spans="1:6" x14ac:dyDescent="0.2">
      <c r="A2755" s="146">
        <v>2015</v>
      </c>
      <c r="B2755" s="146" t="s">
        <v>1981</v>
      </c>
      <c r="C2755" s="146" t="s">
        <v>1982</v>
      </c>
      <c r="D2755" s="146">
        <v>432000</v>
      </c>
      <c r="E2755" s="146" t="s">
        <v>2916</v>
      </c>
      <c r="F2755" s="146" t="s">
        <v>475</v>
      </c>
    </row>
    <row r="2756" spans="1:6" x14ac:dyDescent="0.2">
      <c r="A2756" s="146">
        <v>2015</v>
      </c>
      <c r="B2756" s="146" t="s">
        <v>1981</v>
      </c>
      <c r="C2756" s="146" t="s">
        <v>1982</v>
      </c>
      <c r="D2756" s="146">
        <v>10000</v>
      </c>
      <c r="E2756" s="146" t="s">
        <v>4655</v>
      </c>
      <c r="F2756" s="146" t="s">
        <v>475</v>
      </c>
    </row>
    <row r="2757" spans="1:6" x14ac:dyDescent="0.2">
      <c r="A2757" s="146">
        <v>2015</v>
      </c>
      <c r="B2757" s="146" t="s">
        <v>1981</v>
      </c>
      <c r="C2757" s="146" t="s">
        <v>1982</v>
      </c>
      <c r="D2757" s="146">
        <v>0</v>
      </c>
      <c r="E2757" s="146" t="s">
        <v>5220</v>
      </c>
      <c r="F2757" s="146" t="s">
        <v>5105</v>
      </c>
    </row>
    <row r="2758" spans="1:6" x14ac:dyDescent="0.2">
      <c r="A2758" s="146">
        <v>2015</v>
      </c>
      <c r="B2758" s="146" t="s">
        <v>1981</v>
      </c>
      <c r="C2758" s="146" t="s">
        <v>1982</v>
      </c>
      <c r="D2758" s="146">
        <v>100954.33</v>
      </c>
      <c r="E2758" s="146" t="s">
        <v>4659</v>
      </c>
      <c r="F2758" s="146" t="s">
        <v>475</v>
      </c>
    </row>
    <row r="2759" spans="1:6" x14ac:dyDescent="0.2">
      <c r="A2759" s="146">
        <v>2015</v>
      </c>
      <c r="B2759" s="146" t="s">
        <v>1981</v>
      </c>
      <c r="C2759" s="146" t="s">
        <v>1982</v>
      </c>
      <c r="D2759" s="146">
        <v>15668.14</v>
      </c>
      <c r="E2759" s="146" t="s">
        <v>4661</v>
      </c>
      <c r="F2759" s="146" t="s">
        <v>475</v>
      </c>
    </row>
    <row r="2760" spans="1:6" x14ac:dyDescent="0.2">
      <c r="A2760" s="146">
        <v>2015</v>
      </c>
      <c r="B2760" s="146" t="s">
        <v>1981</v>
      </c>
      <c r="C2760" s="146" t="s">
        <v>1982</v>
      </c>
      <c r="D2760" s="146">
        <v>787567.69</v>
      </c>
      <c r="E2760" s="146" t="s">
        <v>738</v>
      </c>
      <c r="F2760" s="146" t="s">
        <v>475</v>
      </c>
    </row>
    <row r="2761" spans="1:6" x14ac:dyDescent="0.2">
      <c r="A2761" s="146">
        <v>2015</v>
      </c>
      <c r="B2761" s="146" t="s">
        <v>1981</v>
      </c>
      <c r="C2761" s="146" t="s">
        <v>1982</v>
      </c>
      <c r="D2761" s="146">
        <v>450801.96</v>
      </c>
      <c r="E2761" s="146" t="s">
        <v>5221</v>
      </c>
      <c r="F2761" s="146" t="s">
        <v>475</v>
      </c>
    </row>
    <row r="2762" spans="1:6" x14ac:dyDescent="0.2">
      <c r="A2762" s="146">
        <v>2015</v>
      </c>
      <c r="B2762" s="146" t="s">
        <v>1981</v>
      </c>
      <c r="C2762" s="146" t="s">
        <v>1982</v>
      </c>
      <c r="D2762" s="146">
        <v>6427000</v>
      </c>
      <c r="E2762" s="146" t="s">
        <v>1986</v>
      </c>
      <c r="F2762" s="146" t="s">
        <v>475</v>
      </c>
    </row>
    <row r="2763" spans="1:6" x14ac:dyDescent="0.2">
      <c r="A2763" s="146">
        <v>2015</v>
      </c>
      <c r="B2763" s="146" t="s">
        <v>1981</v>
      </c>
      <c r="C2763" s="146" t="s">
        <v>1982</v>
      </c>
      <c r="D2763" s="146">
        <v>0</v>
      </c>
      <c r="E2763" s="146" t="s">
        <v>5222</v>
      </c>
      <c r="F2763" s="146" t="s">
        <v>5223</v>
      </c>
    </row>
    <row r="2764" spans="1:6" x14ac:dyDescent="0.2">
      <c r="A2764" s="146">
        <v>2015</v>
      </c>
      <c r="B2764" s="146" t="s">
        <v>1981</v>
      </c>
      <c r="C2764" s="146" t="s">
        <v>1982</v>
      </c>
      <c r="D2764" s="146">
        <v>14000</v>
      </c>
      <c r="E2764" s="146" t="s">
        <v>5224</v>
      </c>
      <c r="F2764" s="146" t="s">
        <v>475</v>
      </c>
    </row>
    <row r="2765" spans="1:6" x14ac:dyDescent="0.2">
      <c r="A2765" s="146">
        <v>2015</v>
      </c>
      <c r="B2765" s="146" t="s">
        <v>1981</v>
      </c>
      <c r="C2765" s="146" t="s">
        <v>1982</v>
      </c>
      <c r="D2765" s="146">
        <v>3000</v>
      </c>
      <c r="E2765" s="146" t="s">
        <v>4663</v>
      </c>
      <c r="F2765" s="146" t="s">
        <v>475</v>
      </c>
    </row>
    <row r="2766" spans="1:6" x14ac:dyDescent="0.2">
      <c r="A2766" s="146">
        <v>2015</v>
      </c>
      <c r="B2766" s="146" t="s">
        <v>1981</v>
      </c>
      <c r="C2766" s="146" t="s">
        <v>1982</v>
      </c>
      <c r="D2766" s="146">
        <v>40500</v>
      </c>
      <c r="E2766" s="146" t="s">
        <v>4664</v>
      </c>
      <c r="F2766" s="146" t="s">
        <v>475</v>
      </c>
    </row>
    <row r="2767" spans="1:6" x14ac:dyDescent="0.2">
      <c r="A2767" s="146">
        <v>2015</v>
      </c>
      <c r="B2767" s="146" t="s">
        <v>1981</v>
      </c>
      <c r="C2767" s="146" t="s">
        <v>1982</v>
      </c>
      <c r="D2767" s="146">
        <v>5000</v>
      </c>
      <c r="E2767" s="146" t="s">
        <v>2828</v>
      </c>
      <c r="F2767" s="146" t="s">
        <v>475</v>
      </c>
    </row>
    <row r="2768" spans="1:6" x14ac:dyDescent="0.2">
      <c r="A2768" s="146">
        <v>2015</v>
      </c>
      <c r="B2768" s="146" t="s">
        <v>1981</v>
      </c>
      <c r="C2768" s="146" t="s">
        <v>1982</v>
      </c>
      <c r="D2768" s="146">
        <v>469784.19</v>
      </c>
      <c r="E2768" s="146" t="s">
        <v>2867</v>
      </c>
      <c r="F2768" s="146" t="s">
        <v>475</v>
      </c>
    </row>
    <row r="2769" spans="1:6" x14ac:dyDescent="0.2">
      <c r="A2769" s="146">
        <v>2015</v>
      </c>
      <c r="B2769" s="146" t="s">
        <v>1981</v>
      </c>
      <c r="C2769" s="146" t="s">
        <v>1982</v>
      </c>
      <c r="D2769" s="146">
        <v>3594.99</v>
      </c>
      <c r="E2769" s="146" t="s">
        <v>5225</v>
      </c>
      <c r="F2769" s="146" t="s">
        <v>475</v>
      </c>
    </row>
    <row r="2770" spans="1:6" x14ac:dyDescent="0.2">
      <c r="A2770" s="146">
        <v>2015</v>
      </c>
      <c r="B2770" s="146" t="s">
        <v>1981</v>
      </c>
      <c r="C2770" s="146" t="s">
        <v>1982</v>
      </c>
      <c r="D2770" s="146">
        <v>20000</v>
      </c>
      <c r="E2770" s="146" t="s">
        <v>5226</v>
      </c>
      <c r="F2770" s="146" t="s">
        <v>475</v>
      </c>
    </row>
    <row r="2771" spans="1:6" x14ac:dyDescent="0.2">
      <c r="A2771" s="146">
        <v>2015</v>
      </c>
      <c r="B2771" s="146" t="s">
        <v>1981</v>
      </c>
      <c r="C2771" s="146" t="s">
        <v>1982</v>
      </c>
      <c r="D2771" s="146">
        <v>990.64</v>
      </c>
      <c r="E2771" s="146" t="s">
        <v>5227</v>
      </c>
      <c r="F2771" s="146" t="s">
        <v>475</v>
      </c>
    </row>
    <row r="2772" spans="1:6" x14ac:dyDescent="0.2">
      <c r="A2772" s="146">
        <v>2015</v>
      </c>
      <c r="B2772" s="146" t="s">
        <v>1981</v>
      </c>
      <c r="C2772" s="146" t="s">
        <v>1982</v>
      </c>
      <c r="D2772" s="146">
        <v>2573.46</v>
      </c>
      <c r="E2772" s="146" t="s">
        <v>5228</v>
      </c>
      <c r="F2772" s="146" t="s">
        <v>475</v>
      </c>
    </row>
    <row r="2773" spans="1:6" x14ac:dyDescent="0.2">
      <c r="A2773" s="146">
        <v>2015</v>
      </c>
      <c r="B2773" s="146" t="s">
        <v>1981</v>
      </c>
      <c r="C2773" s="146" t="s">
        <v>1982</v>
      </c>
      <c r="D2773" s="146">
        <v>801.42</v>
      </c>
      <c r="E2773" s="146" t="s">
        <v>5229</v>
      </c>
      <c r="F2773" s="146" t="s">
        <v>475</v>
      </c>
    </row>
    <row r="2774" spans="1:6" x14ac:dyDescent="0.2">
      <c r="A2774" s="146">
        <v>2015</v>
      </c>
      <c r="B2774" s="146" t="s">
        <v>1981</v>
      </c>
      <c r="C2774" s="146" t="s">
        <v>1982</v>
      </c>
      <c r="D2774" s="146">
        <v>263.33999999999997</v>
      </c>
      <c r="E2774" s="146" t="s">
        <v>5230</v>
      </c>
      <c r="F2774" s="146" t="s">
        <v>475</v>
      </c>
    </row>
    <row r="2775" spans="1:6" x14ac:dyDescent="0.2">
      <c r="A2775" s="146">
        <v>2015</v>
      </c>
      <c r="B2775" s="146" t="s">
        <v>1981</v>
      </c>
      <c r="C2775" s="146" t="s">
        <v>1982</v>
      </c>
      <c r="D2775" s="146">
        <v>24622.959999999999</v>
      </c>
      <c r="E2775" s="146" t="s">
        <v>5231</v>
      </c>
      <c r="F2775" s="146" t="s">
        <v>475</v>
      </c>
    </row>
    <row r="2776" spans="1:6" x14ac:dyDescent="0.2">
      <c r="A2776" s="146">
        <v>2015</v>
      </c>
      <c r="B2776" s="146" t="s">
        <v>1981</v>
      </c>
      <c r="C2776" s="146" t="s">
        <v>1982</v>
      </c>
      <c r="D2776" s="146">
        <v>33712</v>
      </c>
      <c r="E2776" s="146" t="s">
        <v>5232</v>
      </c>
      <c r="F2776" s="146" t="s">
        <v>475</v>
      </c>
    </row>
    <row r="2777" spans="1:6" x14ac:dyDescent="0.2">
      <c r="A2777" s="146">
        <v>2015</v>
      </c>
      <c r="B2777" s="146" t="s">
        <v>1981</v>
      </c>
      <c r="C2777" s="146" t="s">
        <v>1982</v>
      </c>
      <c r="D2777" s="146">
        <v>17666.400000000001</v>
      </c>
      <c r="E2777" s="146" t="s">
        <v>5233</v>
      </c>
      <c r="F2777" s="146" t="s">
        <v>475</v>
      </c>
    </row>
    <row r="2778" spans="1:6" x14ac:dyDescent="0.2">
      <c r="A2778" s="146">
        <v>2015</v>
      </c>
      <c r="B2778" s="146" t="s">
        <v>1981</v>
      </c>
      <c r="C2778" s="146" t="s">
        <v>1982</v>
      </c>
      <c r="D2778" s="146">
        <v>617316.03</v>
      </c>
      <c r="E2778" s="146" t="s">
        <v>2018</v>
      </c>
      <c r="F2778" s="146" t="s">
        <v>475</v>
      </c>
    </row>
    <row r="2779" spans="1:6" x14ac:dyDescent="0.2">
      <c r="A2779" s="146">
        <v>2015</v>
      </c>
      <c r="B2779" s="146" t="s">
        <v>1981</v>
      </c>
      <c r="C2779" s="146" t="s">
        <v>1982</v>
      </c>
      <c r="D2779" s="146">
        <v>189772.67</v>
      </c>
      <c r="E2779" s="146" t="s">
        <v>2047</v>
      </c>
      <c r="F2779" s="146" t="s">
        <v>475</v>
      </c>
    </row>
    <row r="2780" spans="1:6" x14ac:dyDescent="0.2">
      <c r="A2780" s="146">
        <v>2015</v>
      </c>
      <c r="B2780" s="146" t="s">
        <v>1981</v>
      </c>
      <c r="C2780" s="146" t="s">
        <v>1982</v>
      </c>
      <c r="D2780" s="146">
        <v>1500000</v>
      </c>
      <c r="E2780" s="146" t="s">
        <v>1996</v>
      </c>
      <c r="F2780" s="146" t="s">
        <v>475</v>
      </c>
    </row>
    <row r="2781" spans="1:6" x14ac:dyDescent="0.2">
      <c r="A2781" s="146">
        <v>2015</v>
      </c>
      <c r="B2781" s="146" t="s">
        <v>1981</v>
      </c>
      <c r="C2781" s="146" t="s">
        <v>1982</v>
      </c>
      <c r="D2781" s="146">
        <v>2710000</v>
      </c>
      <c r="E2781" s="146" t="s">
        <v>1270</v>
      </c>
      <c r="F2781" s="146" t="s">
        <v>475</v>
      </c>
    </row>
    <row r="2782" spans="1:6" x14ac:dyDescent="0.2">
      <c r="A2782" s="146">
        <v>2015</v>
      </c>
      <c r="B2782" s="146" t="s">
        <v>1981</v>
      </c>
      <c r="C2782" s="146" t="s">
        <v>1982</v>
      </c>
      <c r="D2782" s="146">
        <v>18000</v>
      </c>
      <c r="E2782" s="146" t="s">
        <v>2384</v>
      </c>
      <c r="F2782" s="146" t="s">
        <v>475</v>
      </c>
    </row>
    <row r="2783" spans="1:6" x14ac:dyDescent="0.2">
      <c r="A2783" s="146">
        <v>2015</v>
      </c>
      <c r="B2783" s="146" t="s">
        <v>1981</v>
      </c>
      <c r="C2783" s="146" t="s">
        <v>1982</v>
      </c>
      <c r="D2783" s="146">
        <v>14000</v>
      </c>
      <c r="E2783" s="146" t="s">
        <v>5234</v>
      </c>
      <c r="F2783" s="146" t="s">
        <v>475</v>
      </c>
    </row>
    <row r="2784" spans="1:6" x14ac:dyDescent="0.2">
      <c r="A2784" s="146">
        <v>2015</v>
      </c>
      <c r="B2784" s="146" t="s">
        <v>1981</v>
      </c>
      <c r="C2784" s="146" t="s">
        <v>1982</v>
      </c>
      <c r="D2784" s="146">
        <v>0</v>
      </c>
      <c r="E2784" s="146" t="s">
        <v>5235</v>
      </c>
      <c r="F2784" s="146" t="s">
        <v>5236</v>
      </c>
    </row>
    <row r="2785" spans="1:6" x14ac:dyDescent="0.2">
      <c r="A2785" s="146">
        <v>2015</v>
      </c>
      <c r="B2785" s="146" t="s">
        <v>1981</v>
      </c>
      <c r="C2785" s="146" t="s">
        <v>1982</v>
      </c>
      <c r="D2785" s="146">
        <v>428529</v>
      </c>
      <c r="E2785" s="146" t="s">
        <v>5237</v>
      </c>
      <c r="F2785" s="146" t="s">
        <v>475</v>
      </c>
    </row>
    <row r="2786" spans="1:6" x14ac:dyDescent="0.2">
      <c r="A2786" s="146">
        <v>2015</v>
      </c>
      <c r="B2786" s="146" t="s">
        <v>1981</v>
      </c>
      <c r="C2786" s="146" t="s">
        <v>1982</v>
      </c>
      <c r="D2786" s="146">
        <v>198250</v>
      </c>
      <c r="E2786" s="146" t="s">
        <v>4699</v>
      </c>
      <c r="F2786" s="146" t="s">
        <v>475</v>
      </c>
    </row>
    <row r="2787" spans="1:6" x14ac:dyDescent="0.2">
      <c r="A2787" s="146">
        <v>2015</v>
      </c>
      <c r="B2787" s="146" t="s">
        <v>1981</v>
      </c>
      <c r="C2787" s="146" t="s">
        <v>1982</v>
      </c>
      <c r="D2787" s="146">
        <v>58529</v>
      </c>
      <c r="E2787" s="146" t="s">
        <v>2130</v>
      </c>
      <c r="F2787" s="146" t="s">
        <v>475</v>
      </c>
    </row>
    <row r="2788" spans="1:6" x14ac:dyDescent="0.2">
      <c r="A2788" s="146">
        <v>2015</v>
      </c>
      <c r="B2788" s="146" t="s">
        <v>1981</v>
      </c>
      <c r="C2788" s="146" t="s">
        <v>1982</v>
      </c>
      <c r="D2788" s="146">
        <v>46250</v>
      </c>
      <c r="E2788" s="146" t="s">
        <v>4700</v>
      </c>
      <c r="F2788" s="146" t="s">
        <v>475</v>
      </c>
    </row>
    <row r="2789" spans="1:6" x14ac:dyDescent="0.2">
      <c r="A2789" s="146">
        <v>2015</v>
      </c>
      <c r="B2789" s="146" t="s">
        <v>1981</v>
      </c>
      <c r="C2789" s="146" t="s">
        <v>1982</v>
      </c>
      <c r="D2789" s="146">
        <v>17500</v>
      </c>
      <c r="E2789" s="146" t="s">
        <v>5238</v>
      </c>
      <c r="F2789" s="146" t="s">
        <v>475</v>
      </c>
    </row>
    <row r="2790" spans="1:6" x14ac:dyDescent="0.2">
      <c r="A2790" s="146">
        <v>2015</v>
      </c>
      <c r="B2790" s="146" t="s">
        <v>1981</v>
      </c>
      <c r="C2790" s="146" t="s">
        <v>1982</v>
      </c>
      <c r="D2790" s="146">
        <v>1719.11</v>
      </c>
      <c r="E2790" s="146" t="s">
        <v>5239</v>
      </c>
      <c r="F2790" s="146" t="s">
        <v>475</v>
      </c>
    </row>
    <row r="2791" spans="1:6" x14ac:dyDescent="0.2">
      <c r="A2791" s="146">
        <v>2015</v>
      </c>
      <c r="B2791" s="146" t="s">
        <v>1981</v>
      </c>
      <c r="C2791" s="146" t="s">
        <v>1982</v>
      </c>
      <c r="D2791" s="146">
        <v>8159</v>
      </c>
      <c r="E2791" s="146" t="s">
        <v>5240</v>
      </c>
      <c r="F2791" s="146" t="s">
        <v>475</v>
      </c>
    </row>
    <row r="2792" spans="1:6" x14ac:dyDescent="0.2">
      <c r="A2792" s="146">
        <v>2015</v>
      </c>
      <c r="B2792" s="146" t="s">
        <v>1981</v>
      </c>
      <c r="C2792" s="146" t="s">
        <v>1982</v>
      </c>
      <c r="D2792" s="146">
        <v>446.16</v>
      </c>
      <c r="E2792" s="146" t="s">
        <v>5241</v>
      </c>
      <c r="F2792" s="146" t="s">
        <v>475</v>
      </c>
    </row>
    <row r="2793" spans="1:6" x14ac:dyDescent="0.2">
      <c r="A2793" s="146">
        <v>2015</v>
      </c>
      <c r="B2793" s="146" t="s">
        <v>1981</v>
      </c>
      <c r="C2793" s="146" t="s">
        <v>1982</v>
      </c>
      <c r="D2793" s="146">
        <v>2215.62</v>
      </c>
      <c r="E2793" s="146" t="s">
        <v>5242</v>
      </c>
      <c r="F2793" s="146" t="s">
        <v>475</v>
      </c>
    </row>
    <row r="2794" spans="1:6" x14ac:dyDescent="0.2">
      <c r="A2794" s="146">
        <v>2015</v>
      </c>
      <c r="B2794" s="146" t="s">
        <v>1981</v>
      </c>
      <c r="C2794" s="146" t="s">
        <v>1982</v>
      </c>
      <c r="D2794" s="146">
        <v>172.38</v>
      </c>
      <c r="E2794" s="146" t="s">
        <v>5243</v>
      </c>
      <c r="F2794" s="146" t="s">
        <v>475</v>
      </c>
    </row>
    <row r="2795" spans="1:6" x14ac:dyDescent="0.2">
      <c r="A2795" s="146">
        <v>2015</v>
      </c>
      <c r="B2795" s="146" t="s">
        <v>1981</v>
      </c>
      <c r="C2795" s="146" t="s">
        <v>1982</v>
      </c>
      <c r="D2795" s="146">
        <v>425.88</v>
      </c>
      <c r="E2795" s="146" t="s">
        <v>5244</v>
      </c>
      <c r="F2795" s="146" t="s">
        <v>475</v>
      </c>
    </row>
    <row r="2796" spans="1:6" x14ac:dyDescent="0.2">
      <c r="A2796" s="146">
        <v>2015</v>
      </c>
      <c r="B2796" s="146" t="s">
        <v>1981</v>
      </c>
      <c r="C2796" s="146" t="s">
        <v>1982</v>
      </c>
      <c r="D2796" s="146">
        <v>475.02</v>
      </c>
      <c r="E2796" s="146" t="s">
        <v>5245</v>
      </c>
      <c r="F2796" s="146" t="s">
        <v>475</v>
      </c>
    </row>
    <row r="2797" spans="1:6" x14ac:dyDescent="0.2">
      <c r="A2797" s="146">
        <v>2015</v>
      </c>
      <c r="B2797" s="146" t="s">
        <v>1981</v>
      </c>
      <c r="C2797" s="146" t="s">
        <v>1982</v>
      </c>
      <c r="D2797" s="146">
        <v>4031.46</v>
      </c>
      <c r="E2797" s="146" t="s">
        <v>5246</v>
      </c>
      <c r="F2797" s="146" t="s">
        <v>475</v>
      </c>
    </row>
    <row r="2798" spans="1:6" x14ac:dyDescent="0.2">
      <c r="A2798" s="146">
        <v>2015</v>
      </c>
      <c r="B2798" s="146" t="s">
        <v>1981</v>
      </c>
      <c r="C2798" s="146" t="s">
        <v>1982</v>
      </c>
      <c r="D2798" s="146">
        <v>263.33999999999997</v>
      </c>
      <c r="E2798" s="146" t="s">
        <v>5247</v>
      </c>
      <c r="F2798" s="146" t="s">
        <v>475</v>
      </c>
    </row>
    <row r="2799" spans="1:6" x14ac:dyDescent="0.2">
      <c r="A2799" s="146">
        <v>2015</v>
      </c>
      <c r="B2799" s="146" t="s">
        <v>1981</v>
      </c>
      <c r="C2799" s="146" t="s">
        <v>1982</v>
      </c>
      <c r="D2799" s="146">
        <v>275.31</v>
      </c>
      <c r="E2799" s="146" t="s">
        <v>5248</v>
      </c>
      <c r="F2799" s="146" t="s">
        <v>475</v>
      </c>
    </row>
    <row r="2800" spans="1:6" x14ac:dyDescent="0.2">
      <c r="A2800" s="146">
        <v>2015</v>
      </c>
      <c r="B2800" s="146" t="s">
        <v>1981</v>
      </c>
      <c r="C2800" s="146" t="s">
        <v>1982</v>
      </c>
      <c r="D2800" s="146">
        <v>493.29</v>
      </c>
      <c r="E2800" s="146" t="s">
        <v>5249</v>
      </c>
      <c r="F2800" s="146" t="s">
        <v>475</v>
      </c>
    </row>
    <row r="2801" spans="1:6" x14ac:dyDescent="0.2">
      <c r="A2801" s="146">
        <v>2015</v>
      </c>
      <c r="B2801" s="146" t="s">
        <v>1981</v>
      </c>
      <c r="C2801" s="146" t="s">
        <v>1982</v>
      </c>
      <c r="D2801" s="146">
        <v>1251.8699999999999</v>
      </c>
      <c r="E2801" s="146" t="s">
        <v>5250</v>
      </c>
      <c r="F2801" s="146" t="s">
        <v>475</v>
      </c>
    </row>
    <row r="2802" spans="1:6" x14ac:dyDescent="0.2">
      <c r="A2802" s="146">
        <v>2015</v>
      </c>
      <c r="B2802" s="146" t="s">
        <v>1981</v>
      </c>
      <c r="C2802" s="146" t="s">
        <v>1982</v>
      </c>
      <c r="D2802" s="146">
        <v>1104.3</v>
      </c>
      <c r="E2802" s="146" t="s">
        <v>5251</v>
      </c>
      <c r="F2802" s="146" t="s">
        <v>475</v>
      </c>
    </row>
    <row r="2803" spans="1:6" x14ac:dyDescent="0.2">
      <c r="A2803" s="146">
        <v>2015</v>
      </c>
      <c r="B2803" s="146" t="s">
        <v>1981</v>
      </c>
      <c r="C2803" s="146" t="s">
        <v>1982</v>
      </c>
      <c r="D2803" s="146">
        <v>2375.1</v>
      </c>
      <c r="E2803" s="146" t="s">
        <v>5252</v>
      </c>
      <c r="F2803" s="146" t="s">
        <v>475</v>
      </c>
    </row>
    <row r="2804" spans="1:6" x14ac:dyDescent="0.2">
      <c r="A2804" s="146">
        <v>2015</v>
      </c>
      <c r="B2804" s="146" t="s">
        <v>1981</v>
      </c>
      <c r="C2804" s="146" t="s">
        <v>1982</v>
      </c>
      <c r="D2804" s="146">
        <v>275.31</v>
      </c>
      <c r="E2804" s="146" t="s">
        <v>5253</v>
      </c>
      <c r="F2804" s="146" t="s">
        <v>475</v>
      </c>
    </row>
    <row r="2805" spans="1:6" x14ac:dyDescent="0.2">
      <c r="A2805" s="146">
        <v>2015</v>
      </c>
      <c r="B2805" s="146" t="s">
        <v>1981</v>
      </c>
      <c r="C2805" s="146" t="s">
        <v>1982</v>
      </c>
      <c r="D2805" s="146">
        <v>475.02</v>
      </c>
      <c r="E2805" s="146" t="s">
        <v>5254</v>
      </c>
      <c r="F2805" s="146" t="s">
        <v>475</v>
      </c>
    </row>
    <row r="2806" spans="1:6" x14ac:dyDescent="0.2">
      <c r="A2806" s="146">
        <v>2015</v>
      </c>
      <c r="B2806" s="146" t="s">
        <v>1981</v>
      </c>
      <c r="C2806" s="146" t="s">
        <v>1982</v>
      </c>
      <c r="D2806" s="146">
        <v>456.75</v>
      </c>
      <c r="E2806" s="146" t="s">
        <v>5255</v>
      </c>
      <c r="F2806" s="146" t="s">
        <v>475</v>
      </c>
    </row>
    <row r="2807" spans="1:6" x14ac:dyDescent="0.2">
      <c r="A2807" s="146">
        <v>2015</v>
      </c>
      <c r="B2807" s="146" t="s">
        <v>1981</v>
      </c>
      <c r="C2807" s="146" t="s">
        <v>1982</v>
      </c>
      <c r="D2807" s="146">
        <v>1455.3</v>
      </c>
      <c r="E2807" s="146" t="s">
        <v>5256</v>
      </c>
      <c r="F2807" s="146" t="s">
        <v>475</v>
      </c>
    </row>
    <row r="2808" spans="1:6" x14ac:dyDescent="0.2">
      <c r="A2808" s="146">
        <v>2015</v>
      </c>
      <c r="B2808" s="146" t="s">
        <v>1981</v>
      </c>
      <c r="C2808" s="146" t="s">
        <v>1982</v>
      </c>
      <c r="D2808" s="146">
        <v>263.64</v>
      </c>
      <c r="E2808" s="146" t="s">
        <v>5257</v>
      </c>
      <c r="F2808" s="146" t="s">
        <v>475</v>
      </c>
    </row>
    <row r="2809" spans="1:6" x14ac:dyDescent="0.2">
      <c r="A2809" s="146">
        <v>2015</v>
      </c>
      <c r="B2809" s="146" t="s">
        <v>1981</v>
      </c>
      <c r="C2809" s="146" t="s">
        <v>1982</v>
      </c>
      <c r="D2809" s="146">
        <v>392.64</v>
      </c>
      <c r="E2809" s="146" t="s">
        <v>5258</v>
      </c>
      <c r="F2809" s="146" t="s">
        <v>475</v>
      </c>
    </row>
    <row r="2810" spans="1:6" x14ac:dyDescent="0.2">
      <c r="A2810" s="146">
        <v>2015</v>
      </c>
      <c r="B2810" s="146" t="s">
        <v>1981</v>
      </c>
      <c r="C2810" s="146" t="s">
        <v>1982</v>
      </c>
      <c r="D2810" s="146">
        <v>11704.73</v>
      </c>
      <c r="E2810" s="146" t="s">
        <v>4709</v>
      </c>
      <c r="F2810" s="146" t="s">
        <v>475</v>
      </c>
    </row>
    <row r="2811" spans="1:6" x14ac:dyDescent="0.2">
      <c r="A2811" s="146">
        <v>2015</v>
      </c>
      <c r="B2811" s="146" t="s">
        <v>1981</v>
      </c>
      <c r="C2811" s="146" t="s">
        <v>1982</v>
      </c>
      <c r="D2811" s="146">
        <v>1461.6</v>
      </c>
      <c r="E2811" s="146" t="s">
        <v>5259</v>
      </c>
      <c r="F2811" s="146" t="s">
        <v>475</v>
      </c>
    </row>
    <row r="2812" spans="1:6" x14ac:dyDescent="0.2">
      <c r="A2812" s="146">
        <v>2015</v>
      </c>
      <c r="B2812" s="146" t="s">
        <v>1981</v>
      </c>
      <c r="C2812" s="146" t="s">
        <v>1982</v>
      </c>
      <c r="D2812" s="146">
        <v>383.77</v>
      </c>
      <c r="E2812" s="146" t="s">
        <v>5260</v>
      </c>
      <c r="F2812" s="146" t="s">
        <v>475</v>
      </c>
    </row>
    <row r="2813" spans="1:6" x14ac:dyDescent="0.2">
      <c r="A2813" s="146">
        <v>2015</v>
      </c>
      <c r="B2813" s="146" t="s">
        <v>1981</v>
      </c>
      <c r="C2813" s="146" t="s">
        <v>1982</v>
      </c>
      <c r="D2813" s="146">
        <v>40000</v>
      </c>
      <c r="E2813" s="146" t="s">
        <v>5261</v>
      </c>
      <c r="F2813" s="146" t="s">
        <v>475</v>
      </c>
    </row>
    <row r="2814" spans="1:6" x14ac:dyDescent="0.2">
      <c r="A2814" s="146">
        <v>2015</v>
      </c>
      <c r="B2814" s="146" t="s">
        <v>1981</v>
      </c>
      <c r="C2814" s="146" t="s">
        <v>1982</v>
      </c>
      <c r="D2814" s="146">
        <v>93.3</v>
      </c>
      <c r="E2814" s="146" t="s">
        <v>5262</v>
      </c>
      <c r="F2814" s="146" t="s">
        <v>475</v>
      </c>
    </row>
    <row r="2815" spans="1:6" x14ac:dyDescent="0.2">
      <c r="A2815" s="146">
        <v>2015</v>
      </c>
      <c r="B2815" s="146" t="s">
        <v>1981</v>
      </c>
      <c r="C2815" s="146" t="s">
        <v>1982</v>
      </c>
      <c r="D2815" s="146">
        <v>304.2</v>
      </c>
      <c r="E2815" s="146" t="s">
        <v>5263</v>
      </c>
      <c r="F2815" s="146" t="s">
        <v>475</v>
      </c>
    </row>
    <row r="2816" spans="1:6" x14ac:dyDescent="0.2">
      <c r="A2816" s="146">
        <v>2015</v>
      </c>
      <c r="B2816" s="146" t="s">
        <v>1981</v>
      </c>
      <c r="C2816" s="146" t="s">
        <v>1982</v>
      </c>
      <c r="D2816" s="146">
        <v>18500</v>
      </c>
      <c r="E2816" s="146" t="s">
        <v>2371</v>
      </c>
      <c r="F2816" s="146" t="s">
        <v>475</v>
      </c>
    </row>
    <row r="2817" spans="1:6" x14ac:dyDescent="0.2">
      <c r="A2817" s="146">
        <v>2015</v>
      </c>
      <c r="B2817" s="146" t="s">
        <v>1981</v>
      </c>
      <c r="C2817" s="146" t="s">
        <v>1982</v>
      </c>
      <c r="D2817" s="146">
        <v>13500</v>
      </c>
      <c r="E2817" s="146" t="s">
        <v>4717</v>
      </c>
      <c r="F2817" s="146" t="s">
        <v>475</v>
      </c>
    </row>
    <row r="2818" spans="1:6" x14ac:dyDescent="0.2">
      <c r="A2818" s="146">
        <v>2015</v>
      </c>
      <c r="B2818" s="146" t="s">
        <v>1981</v>
      </c>
      <c r="C2818" s="146" t="s">
        <v>1982</v>
      </c>
      <c r="D2818" s="146">
        <v>10463021.779999999</v>
      </c>
      <c r="E2818" s="146" t="s">
        <v>1995</v>
      </c>
      <c r="F2818" s="146" t="s">
        <v>475</v>
      </c>
    </row>
    <row r="2819" spans="1:6" x14ac:dyDescent="0.2">
      <c r="A2819" s="146">
        <v>2015</v>
      </c>
      <c r="B2819" s="146" t="s">
        <v>1981</v>
      </c>
      <c r="C2819" s="146" t="s">
        <v>1982</v>
      </c>
      <c r="D2819" s="146">
        <v>7071291.0599999996</v>
      </c>
      <c r="E2819" s="146" t="s">
        <v>1983</v>
      </c>
      <c r="F2819" s="146" t="s">
        <v>475</v>
      </c>
    </row>
    <row r="2820" spans="1:6" x14ac:dyDescent="0.2">
      <c r="A2820" s="146">
        <v>2015</v>
      </c>
      <c r="B2820" s="146" t="s">
        <v>1981</v>
      </c>
      <c r="C2820" s="146" t="s">
        <v>1982</v>
      </c>
      <c r="D2820" s="146">
        <v>64958</v>
      </c>
      <c r="E2820" s="146" t="s">
        <v>4719</v>
      </c>
      <c r="F2820" s="146" t="s">
        <v>475</v>
      </c>
    </row>
    <row r="2821" spans="1:6" x14ac:dyDescent="0.2">
      <c r="A2821" s="146">
        <v>2015</v>
      </c>
      <c r="B2821" s="146" t="s">
        <v>1981</v>
      </c>
      <c r="C2821" s="146" t="s">
        <v>1982</v>
      </c>
      <c r="D2821" s="146">
        <v>0</v>
      </c>
      <c r="E2821" s="146" t="s">
        <v>5264</v>
      </c>
      <c r="F2821" s="146" t="s">
        <v>5265</v>
      </c>
    </row>
    <row r="2822" spans="1:6" x14ac:dyDescent="0.2">
      <c r="A2822" s="146">
        <v>2015</v>
      </c>
      <c r="B2822" s="146" t="s">
        <v>1981</v>
      </c>
      <c r="C2822" s="146" t="s">
        <v>1982</v>
      </c>
      <c r="D2822" s="146">
        <v>269.94</v>
      </c>
      <c r="E2822" s="146" t="s">
        <v>5266</v>
      </c>
      <c r="F2822" s="146" t="s">
        <v>475</v>
      </c>
    </row>
    <row r="2823" spans="1:6" x14ac:dyDescent="0.2">
      <c r="A2823" s="146">
        <v>2015</v>
      </c>
      <c r="B2823" s="146" t="s">
        <v>1981</v>
      </c>
      <c r="C2823" s="146" t="s">
        <v>1982</v>
      </c>
      <c r="D2823" s="146">
        <v>2763600</v>
      </c>
      <c r="E2823" s="146" t="s">
        <v>2004</v>
      </c>
      <c r="F2823" s="146" t="s">
        <v>475</v>
      </c>
    </row>
    <row r="2824" spans="1:6" x14ac:dyDescent="0.2">
      <c r="A2824" s="146">
        <v>2015</v>
      </c>
      <c r="B2824" s="146" t="s">
        <v>1981</v>
      </c>
      <c r="C2824" s="146" t="s">
        <v>1982</v>
      </c>
      <c r="D2824" s="146">
        <v>1097799.21</v>
      </c>
      <c r="E2824" s="146" t="s">
        <v>627</v>
      </c>
      <c r="F2824" s="146" t="s">
        <v>475</v>
      </c>
    </row>
    <row r="2825" spans="1:6" x14ac:dyDescent="0.2">
      <c r="A2825" s="146">
        <v>2015</v>
      </c>
      <c r="B2825" s="146" t="s">
        <v>1981</v>
      </c>
      <c r="C2825" s="146" t="s">
        <v>1982</v>
      </c>
      <c r="D2825" s="146">
        <v>171870.37</v>
      </c>
      <c r="E2825" s="146" t="s">
        <v>4726</v>
      </c>
      <c r="F2825" s="146" t="s">
        <v>475</v>
      </c>
    </row>
    <row r="2826" spans="1:6" x14ac:dyDescent="0.2">
      <c r="A2826" s="146">
        <v>2015</v>
      </c>
      <c r="B2826" s="146" t="s">
        <v>1981</v>
      </c>
      <c r="C2826" s="146" t="s">
        <v>1982</v>
      </c>
      <c r="D2826" s="146">
        <v>13500</v>
      </c>
      <c r="E2826" s="146" t="s">
        <v>5267</v>
      </c>
      <c r="F2826" s="146" t="s">
        <v>475</v>
      </c>
    </row>
    <row r="2827" spans="1:6" x14ac:dyDescent="0.2">
      <c r="A2827" s="146">
        <v>2015</v>
      </c>
      <c r="B2827" s="146" t="s">
        <v>1981</v>
      </c>
      <c r="C2827" s="146" t="s">
        <v>2247</v>
      </c>
      <c r="D2827" s="146">
        <v>1078.6600000000001</v>
      </c>
      <c r="E2827" s="146" t="s">
        <v>4731</v>
      </c>
      <c r="F2827" s="146" t="s">
        <v>475</v>
      </c>
    </row>
    <row r="2828" spans="1:6" x14ac:dyDescent="0.2">
      <c r="A2828" s="146">
        <v>2015</v>
      </c>
      <c r="B2828" s="146" t="s">
        <v>1981</v>
      </c>
      <c r="C2828" s="146" t="s">
        <v>2247</v>
      </c>
      <c r="D2828" s="146">
        <v>1475.16</v>
      </c>
      <c r="E2828" s="146" t="s">
        <v>5268</v>
      </c>
      <c r="F2828" s="146" t="s">
        <v>475</v>
      </c>
    </row>
    <row r="2829" spans="1:6" x14ac:dyDescent="0.2">
      <c r="A2829" s="146">
        <v>2015</v>
      </c>
      <c r="B2829" s="146" t="s">
        <v>1981</v>
      </c>
      <c r="C2829" s="146" t="s">
        <v>2247</v>
      </c>
      <c r="D2829" s="146">
        <v>636</v>
      </c>
      <c r="E2829" s="146" t="s">
        <v>5269</v>
      </c>
      <c r="F2829" s="146" t="s">
        <v>475</v>
      </c>
    </row>
    <row r="2830" spans="1:6" x14ac:dyDescent="0.2">
      <c r="A2830" s="146">
        <v>2015</v>
      </c>
      <c r="B2830" s="146" t="s">
        <v>1981</v>
      </c>
      <c r="C2830" s="146" t="s">
        <v>2247</v>
      </c>
      <c r="D2830" s="146">
        <v>1000</v>
      </c>
      <c r="E2830" s="146" t="s">
        <v>5270</v>
      </c>
      <c r="F2830" s="146" t="s">
        <v>475</v>
      </c>
    </row>
    <row r="2831" spans="1:6" x14ac:dyDescent="0.2">
      <c r="A2831" s="146">
        <v>2015</v>
      </c>
      <c r="B2831" s="146" t="s">
        <v>1981</v>
      </c>
      <c r="C2831" s="146" t="s">
        <v>2247</v>
      </c>
      <c r="D2831" s="146">
        <v>1000</v>
      </c>
      <c r="E2831" s="146" t="s">
        <v>5271</v>
      </c>
      <c r="F2831" s="146" t="s">
        <v>475</v>
      </c>
    </row>
    <row r="2832" spans="1:6" x14ac:dyDescent="0.2">
      <c r="A2832" s="146">
        <v>2015</v>
      </c>
      <c r="B2832" s="146" t="s">
        <v>1981</v>
      </c>
      <c r="C2832" s="146" t="s">
        <v>2247</v>
      </c>
      <c r="D2832" s="146">
        <v>1000</v>
      </c>
      <c r="E2832" s="146" t="s">
        <v>5272</v>
      </c>
      <c r="F2832" s="146" t="s">
        <v>475</v>
      </c>
    </row>
    <row r="2833" spans="1:6" x14ac:dyDescent="0.2">
      <c r="A2833" s="146">
        <v>2015</v>
      </c>
      <c r="B2833" s="146" t="s">
        <v>1981</v>
      </c>
      <c r="C2833" s="146" t="s">
        <v>2247</v>
      </c>
      <c r="D2833" s="146">
        <v>1000</v>
      </c>
      <c r="E2833" s="146" t="s">
        <v>5273</v>
      </c>
      <c r="F2833" s="146" t="s">
        <v>475</v>
      </c>
    </row>
    <row r="2834" spans="1:6" x14ac:dyDescent="0.2">
      <c r="A2834" s="146">
        <v>2015</v>
      </c>
      <c r="B2834" s="146" t="s">
        <v>1981</v>
      </c>
      <c r="C2834" s="146" t="s">
        <v>2247</v>
      </c>
      <c r="D2834" s="146">
        <v>646.79999999999995</v>
      </c>
      <c r="E2834" s="146" t="s">
        <v>5274</v>
      </c>
      <c r="F2834" s="146" t="s">
        <v>475</v>
      </c>
    </row>
    <row r="2835" spans="1:6" x14ac:dyDescent="0.2">
      <c r="A2835" s="146">
        <v>2015</v>
      </c>
      <c r="B2835" s="146" t="s">
        <v>1981</v>
      </c>
      <c r="C2835" s="146" t="s">
        <v>2247</v>
      </c>
      <c r="D2835" s="146">
        <v>500</v>
      </c>
      <c r="E2835" s="146" t="s">
        <v>5275</v>
      </c>
      <c r="F2835" s="146" t="s">
        <v>475</v>
      </c>
    </row>
    <row r="2836" spans="1:6" x14ac:dyDescent="0.2">
      <c r="A2836" s="146">
        <v>2015</v>
      </c>
      <c r="B2836" s="146" t="s">
        <v>1981</v>
      </c>
      <c r="C2836" s="146" t="s">
        <v>2247</v>
      </c>
      <c r="D2836" s="146">
        <v>1184.72</v>
      </c>
      <c r="E2836" s="146" t="s">
        <v>5276</v>
      </c>
      <c r="F2836" s="146" t="s">
        <v>475</v>
      </c>
    </row>
    <row r="2837" spans="1:6" x14ac:dyDescent="0.2">
      <c r="A2837" s="146">
        <v>2015</v>
      </c>
      <c r="B2837" s="146" t="s">
        <v>1981</v>
      </c>
      <c r="C2837" s="146" t="s">
        <v>2247</v>
      </c>
      <c r="D2837" s="146">
        <v>500</v>
      </c>
      <c r="E2837" s="146" t="s">
        <v>5277</v>
      </c>
      <c r="F2837" s="146" t="s">
        <v>475</v>
      </c>
    </row>
    <row r="2838" spans="1:6" x14ac:dyDescent="0.2">
      <c r="A2838" s="146">
        <v>2015</v>
      </c>
      <c r="B2838" s="146" t="s">
        <v>1981</v>
      </c>
      <c r="C2838" s="146" t="s">
        <v>2247</v>
      </c>
      <c r="D2838" s="146">
        <v>2578</v>
      </c>
      <c r="E2838" s="146" t="s">
        <v>5278</v>
      </c>
      <c r="F2838" s="146" t="s">
        <v>475</v>
      </c>
    </row>
    <row r="2839" spans="1:6" x14ac:dyDescent="0.2">
      <c r="A2839" s="146">
        <v>2015</v>
      </c>
      <c r="B2839" s="146" t="s">
        <v>1981</v>
      </c>
      <c r="C2839" s="146" t="s">
        <v>2247</v>
      </c>
      <c r="D2839" s="146">
        <v>818.47</v>
      </c>
      <c r="E2839" s="146" t="s">
        <v>5279</v>
      </c>
      <c r="F2839" s="146" t="s">
        <v>475</v>
      </c>
    </row>
    <row r="2840" spans="1:6" x14ac:dyDescent="0.2">
      <c r="A2840" s="146">
        <v>2015</v>
      </c>
      <c r="B2840" s="146" t="s">
        <v>1981</v>
      </c>
      <c r="C2840" s="146" t="s">
        <v>2247</v>
      </c>
      <c r="D2840" s="146">
        <v>500</v>
      </c>
      <c r="E2840" s="146" t="s">
        <v>5280</v>
      </c>
      <c r="F2840" s="146" t="s">
        <v>475</v>
      </c>
    </row>
    <row r="2841" spans="1:6" x14ac:dyDescent="0.2">
      <c r="A2841" s="146">
        <v>2015</v>
      </c>
      <c r="B2841" s="146" t="s">
        <v>1981</v>
      </c>
      <c r="C2841" s="146" t="s">
        <v>2247</v>
      </c>
      <c r="D2841" s="146">
        <v>789.67</v>
      </c>
      <c r="E2841" s="146" t="s">
        <v>5281</v>
      </c>
      <c r="F2841" s="146" t="s">
        <v>475</v>
      </c>
    </row>
    <row r="2842" spans="1:6" x14ac:dyDescent="0.2">
      <c r="A2842" s="146">
        <v>2015</v>
      </c>
      <c r="B2842" s="146" t="s">
        <v>1981</v>
      </c>
      <c r="C2842" s="146" t="s">
        <v>2247</v>
      </c>
      <c r="D2842" s="146">
        <v>1000</v>
      </c>
      <c r="E2842" s="146" t="s">
        <v>5282</v>
      </c>
      <c r="F2842" s="146" t="s">
        <v>475</v>
      </c>
    </row>
    <row r="2843" spans="1:6" x14ac:dyDescent="0.2">
      <c r="A2843" s="146">
        <v>2015</v>
      </c>
      <c r="B2843" s="146" t="s">
        <v>1981</v>
      </c>
      <c r="C2843" s="146" t="s">
        <v>2247</v>
      </c>
      <c r="D2843" s="146">
        <v>1437.6</v>
      </c>
      <c r="E2843" s="146" t="s">
        <v>5283</v>
      </c>
      <c r="F2843" s="146" t="s">
        <v>475</v>
      </c>
    </row>
    <row r="2844" spans="1:6" x14ac:dyDescent="0.2">
      <c r="A2844" s="146">
        <v>2015</v>
      </c>
      <c r="B2844" s="146" t="s">
        <v>1981</v>
      </c>
      <c r="C2844" s="146" t="s">
        <v>2247</v>
      </c>
      <c r="D2844" s="146">
        <v>500</v>
      </c>
      <c r="E2844" s="146" t="s">
        <v>5284</v>
      </c>
      <c r="F2844" s="146" t="s">
        <v>475</v>
      </c>
    </row>
    <row r="2845" spans="1:6" x14ac:dyDescent="0.2">
      <c r="A2845" s="146">
        <v>2015</v>
      </c>
      <c r="B2845" s="146" t="s">
        <v>1981</v>
      </c>
      <c r="C2845" s="146" t="s">
        <v>2247</v>
      </c>
      <c r="D2845" s="146">
        <v>294.48</v>
      </c>
      <c r="E2845" s="146" t="s">
        <v>5285</v>
      </c>
      <c r="F2845" s="146" t="s">
        <v>475</v>
      </c>
    </row>
    <row r="2846" spans="1:6" x14ac:dyDescent="0.2">
      <c r="A2846" s="146">
        <v>2015</v>
      </c>
      <c r="B2846" s="146" t="s">
        <v>1981</v>
      </c>
      <c r="C2846" s="146" t="s">
        <v>2247</v>
      </c>
      <c r="D2846" s="146">
        <v>826.45</v>
      </c>
      <c r="E2846" s="146" t="s">
        <v>5286</v>
      </c>
      <c r="F2846" s="146" t="s">
        <v>475</v>
      </c>
    </row>
    <row r="2847" spans="1:6" x14ac:dyDescent="0.2">
      <c r="A2847" s="146">
        <v>2015</v>
      </c>
      <c r="B2847" s="146" t="s">
        <v>1981</v>
      </c>
      <c r="C2847" s="146" t="s">
        <v>2247</v>
      </c>
      <c r="D2847" s="146">
        <v>742.14</v>
      </c>
      <c r="E2847" s="146" t="s">
        <v>5287</v>
      </c>
      <c r="F2847" s="146" t="s">
        <v>475</v>
      </c>
    </row>
    <row r="2848" spans="1:6" x14ac:dyDescent="0.2">
      <c r="A2848" s="146">
        <v>2015</v>
      </c>
      <c r="B2848" s="146" t="s">
        <v>1981</v>
      </c>
      <c r="C2848" s="146" t="s">
        <v>2247</v>
      </c>
      <c r="D2848" s="146">
        <v>500</v>
      </c>
      <c r="E2848" s="146" t="s">
        <v>5288</v>
      </c>
      <c r="F2848" s="146" t="s">
        <v>475</v>
      </c>
    </row>
    <row r="2849" spans="1:6" x14ac:dyDescent="0.2">
      <c r="A2849" s="146">
        <v>2015</v>
      </c>
      <c r="B2849" s="146" t="s">
        <v>1981</v>
      </c>
      <c r="C2849" s="146" t="s">
        <v>2247</v>
      </c>
      <c r="D2849" s="146">
        <v>475.02</v>
      </c>
      <c r="E2849" s="146" t="s">
        <v>5289</v>
      </c>
      <c r="F2849" s="146" t="s">
        <v>475</v>
      </c>
    </row>
    <row r="2850" spans="1:6" x14ac:dyDescent="0.2">
      <c r="A2850" s="146">
        <v>2015</v>
      </c>
      <c r="B2850" s="146" t="s">
        <v>1981</v>
      </c>
      <c r="C2850" s="146" t="s">
        <v>2247</v>
      </c>
      <c r="D2850" s="146">
        <v>1000</v>
      </c>
      <c r="E2850" s="146" t="s">
        <v>5290</v>
      </c>
      <c r="F2850" s="146" t="s">
        <v>475</v>
      </c>
    </row>
    <row r="2851" spans="1:6" x14ac:dyDescent="0.2">
      <c r="A2851" s="146">
        <v>2015</v>
      </c>
      <c r="B2851" s="146" t="s">
        <v>1981</v>
      </c>
      <c r="C2851" s="146" t="s">
        <v>2247</v>
      </c>
      <c r="D2851" s="146">
        <v>1000</v>
      </c>
      <c r="E2851" s="146" t="s">
        <v>5291</v>
      </c>
      <c r="F2851" s="146" t="s">
        <v>475</v>
      </c>
    </row>
    <row r="2852" spans="1:6" x14ac:dyDescent="0.2">
      <c r="A2852" s="146">
        <v>2015</v>
      </c>
      <c r="B2852" s="146" t="s">
        <v>1981</v>
      </c>
      <c r="C2852" s="146" t="s">
        <v>2247</v>
      </c>
      <c r="D2852" s="146">
        <v>1000</v>
      </c>
      <c r="E2852" s="146" t="s">
        <v>5292</v>
      </c>
      <c r="F2852" s="146" t="s">
        <v>475</v>
      </c>
    </row>
    <row r="2853" spans="1:6" x14ac:dyDescent="0.2">
      <c r="A2853" s="146">
        <v>2015</v>
      </c>
      <c r="B2853" s="146" t="s">
        <v>1981</v>
      </c>
      <c r="C2853" s="146" t="s">
        <v>2247</v>
      </c>
      <c r="D2853" s="146">
        <v>1000</v>
      </c>
      <c r="E2853" s="146" t="s">
        <v>5293</v>
      </c>
      <c r="F2853" s="146" t="s">
        <v>475</v>
      </c>
    </row>
    <row r="2854" spans="1:6" x14ac:dyDescent="0.2">
      <c r="A2854" s="146">
        <v>2015</v>
      </c>
      <c r="B2854" s="146" t="s">
        <v>1981</v>
      </c>
      <c r="C2854" s="146" t="s">
        <v>2247</v>
      </c>
      <c r="D2854" s="146">
        <v>500</v>
      </c>
      <c r="E2854" s="146" t="s">
        <v>5294</v>
      </c>
      <c r="F2854" s="146" t="s">
        <v>475</v>
      </c>
    </row>
    <row r="2855" spans="1:6" x14ac:dyDescent="0.2">
      <c r="A2855" s="146">
        <v>2015</v>
      </c>
      <c r="B2855" s="146" t="s">
        <v>1981</v>
      </c>
      <c r="C2855" s="146" t="s">
        <v>2247</v>
      </c>
      <c r="D2855" s="146">
        <v>500</v>
      </c>
      <c r="E2855" s="146" t="s">
        <v>5295</v>
      </c>
      <c r="F2855" s="146" t="s">
        <v>475</v>
      </c>
    </row>
    <row r="2856" spans="1:6" x14ac:dyDescent="0.2">
      <c r="A2856" s="146">
        <v>2015</v>
      </c>
      <c r="B2856" s="146" t="s">
        <v>1981</v>
      </c>
      <c r="C2856" s="146" t="s">
        <v>2247</v>
      </c>
      <c r="D2856" s="146">
        <v>1788.96</v>
      </c>
      <c r="E2856" s="146" t="s">
        <v>5296</v>
      </c>
      <c r="F2856" s="146" t="s">
        <v>475</v>
      </c>
    </row>
    <row r="2857" spans="1:6" x14ac:dyDescent="0.2">
      <c r="A2857" s="146">
        <v>2015</v>
      </c>
      <c r="B2857" s="146" t="s">
        <v>1981</v>
      </c>
      <c r="C2857" s="146" t="s">
        <v>2247</v>
      </c>
      <c r="D2857" s="146">
        <v>500</v>
      </c>
      <c r="E2857" s="146" t="s">
        <v>5297</v>
      </c>
      <c r="F2857" s="146" t="s">
        <v>475</v>
      </c>
    </row>
    <row r="2858" spans="1:6" x14ac:dyDescent="0.2">
      <c r="A2858" s="146">
        <v>2015</v>
      </c>
      <c r="B2858" s="146" t="s">
        <v>1981</v>
      </c>
      <c r="C2858" s="146" t="s">
        <v>2247</v>
      </c>
      <c r="D2858" s="146">
        <v>2632</v>
      </c>
      <c r="E2858" s="146" t="s">
        <v>5298</v>
      </c>
      <c r="F2858" s="146" t="s">
        <v>475</v>
      </c>
    </row>
    <row r="2859" spans="1:6" x14ac:dyDescent="0.2">
      <c r="A2859" s="146">
        <v>2015</v>
      </c>
      <c r="B2859" s="146" t="s">
        <v>1981</v>
      </c>
      <c r="C2859" s="146" t="s">
        <v>2247</v>
      </c>
      <c r="D2859" s="146">
        <v>1590</v>
      </c>
      <c r="E2859" s="146" t="s">
        <v>5299</v>
      </c>
      <c r="F2859" s="146" t="s">
        <v>475</v>
      </c>
    </row>
    <row r="2860" spans="1:6" x14ac:dyDescent="0.2">
      <c r="A2860" s="146">
        <v>2015</v>
      </c>
      <c r="B2860" s="146" t="s">
        <v>1981</v>
      </c>
      <c r="C2860" s="146" t="s">
        <v>2247</v>
      </c>
      <c r="D2860" s="146">
        <v>991.62</v>
      </c>
      <c r="E2860" s="146" t="s">
        <v>5300</v>
      </c>
      <c r="F2860" s="146" t="s">
        <v>475</v>
      </c>
    </row>
    <row r="2861" spans="1:6" x14ac:dyDescent="0.2">
      <c r="A2861" s="146">
        <v>2015</v>
      </c>
      <c r="B2861" s="146" t="s">
        <v>1981</v>
      </c>
      <c r="C2861" s="146" t="s">
        <v>2247</v>
      </c>
      <c r="D2861" s="146">
        <v>3118.48</v>
      </c>
      <c r="E2861" s="146" t="s">
        <v>5301</v>
      </c>
      <c r="F2861" s="146" t="s">
        <v>475</v>
      </c>
    </row>
    <row r="2862" spans="1:6" x14ac:dyDescent="0.2">
      <c r="A2862" s="146">
        <v>2015</v>
      </c>
      <c r="B2862" s="146" t="s">
        <v>1981</v>
      </c>
      <c r="C2862" s="146" t="s">
        <v>2247</v>
      </c>
      <c r="D2862" s="146">
        <v>1713.37</v>
      </c>
      <c r="E2862" s="146" t="s">
        <v>5302</v>
      </c>
      <c r="F2862" s="146" t="s">
        <v>475</v>
      </c>
    </row>
    <row r="2863" spans="1:6" x14ac:dyDescent="0.2">
      <c r="A2863" s="146">
        <v>2015</v>
      </c>
      <c r="B2863" s="146" t="s">
        <v>1981</v>
      </c>
      <c r="C2863" s="146" t="s">
        <v>2247</v>
      </c>
      <c r="D2863" s="146">
        <v>500</v>
      </c>
      <c r="E2863" s="146" t="s">
        <v>5303</v>
      </c>
      <c r="F2863" s="146" t="s">
        <v>475</v>
      </c>
    </row>
    <row r="2864" spans="1:6" x14ac:dyDescent="0.2">
      <c r="A2864" s="146">
        <v>2015</v>
      </c>
      <c r="B2864" s="146" t="s">
        <v>1981</v>
      </c>
      <c r="C2864" s="146" t="s">
        <v>2247</v>
      </c>
      <c r="D2864" s="146">
        <v>500</v>
      </c>
      <c r="E2864" s="146" t="s">
        <v>5304</v>
      </c>
      <c r="F2864" s="146" t="s">
        <v>475</v>
      </c>
    </row>
    <row r="2865" spans="1:6" x14ac:dyDescent="0.2">
      <c r="A2865" s="146">
        <v>2015</v>
      </c>
      <c r="B2865" s="146" t="s">
        <v>1981</v>
      </c>
      <c r="C2865" s="146" t="s">
        <v>2247</v>
      </c>
      <c r="D2865" s="146">
        <v>1542.3</v>
      </c>
      <c r="E2865" s="146" t="s">
        <v>5305</v>
      </c>
      <c r="F2865" s="146" t="s">
        <v>475</v>
      </c>
    </row>
    <row r="2866" spans="1:6" x14ac:dyDescent="0.2">
      <c r="A2866" s="146">
        <v>2015</v>
      </c>
      <c r="B2866" s="146" t="s">
        <v>1981</v>
      </c>
      <c r="C2866" s="146" t="s">
        <v>2247</v>
      </c>
      <c r="D2866" s="146">
        <v>251.37</v>
      </c>
      <c r="E2866" s="146" t="s">
        <v>5306</v>
      </c>
      <c r="F2866" s="146" t="s">
        <v>475</v>
      </c>
    </row>
    <row r="2867" spans="1:6" x14ac:dyDescent="0.2">
      <c r="A2867" s="146">
        <v>2015</v>
      </c>
      <c r="B2867" s="146" t="s">
        <v>1981</v>
      </c>
      <c r="C2867" s="146" t="s">
        <v>2247</v>
      </c>
      <c r="D2867" s="146">
        <v>1000</v>
      </c>
      <c r="E2867" s="146" t="s">
        <v>5307</v>
      </c>
      <c r="F2867" s="146" t="s">
        <v>475</v>
      </c>
    </row>
    <row r="2868" spans="1:6" x14ac:dyDescent="0.2">
      <c r="A2868" s="146">
        <v>2015</v>
      </c>
      <c r="B2868" s="146" t="s">
        <v>1981</v>
      </c>
      <c r="C2868" s="146" t="s">
        <v>2247</v>
      </c>
      <c r="D2868" s="146">
        <v>1000</v>
      </c>
      <c r="E2868" s="146" t="s">
        <v>5308</v>
      </c>
      <c r="F2868" s="146" t="s">
        <v>475</v>
      </c>
    </row>
    <row r="2869" spans="1:6" x14ac:dyDescent="0.2">
      <c r="A2869" s="146">
        <v>2015</v>
      </c>
      <c r="B2869" s="146" t="s">
        <v>1981</v>
      </c>
      <c r="C2869" s="146" t="s">
        <v>2247</v>
      </c>
      <c r="D2869" s="146">
        <v>1000</v>
      </c>
      <c r="E2869" s="146" t="s">
        <v>5309</v>
      </c>
      <c r="F2869" s="146" t="s">
        <v>475</v>
      </c>
    </row>
    <row r="2870" spans="1:6" x14ac:dyDescent="0.2">
      <c r="A2870" s="146">
        <v>2015</v>
      </c>
      <c r="B2870" s="146" t="s">
        <v>1981</v>
      </c>
      <c r="C2870" s="146" t="s">
        <v>2247</v>
      </c>
      <c r="D2870" s="146">
        <v>1454</v>
      </c>
      <c r="E2870" s="146" t="s">
        <v>5310</v>
      </c>
      <c r="F2870" s="146" t="s">
        <v>475</v>
      </c>
    </row>
    <row r="2871" spans="1:6" x14ac:dyDescent="0.2">
      <c r="A2871" s="146">
        <v>2015</v>
      </c>
      <c r="B2871" s="146" t="s">
        <v>1981</v>
      </c>
      <c r="C2871" s="146" t="s">
        <v>2247</v>
      </c>
      <c r="D2871" s="146">
        <v>526</v>
      </c>
      <c r="E2871" s="146" t="s">
        <v>5311</v>
      </c>
      <c r="F2871" s="146" t="s">
        <v>475</v>
      </c>
    </row>
    <row r="2872" spans="1:6" x14ac:dyDescent="0.2">
      <c r="A2872" s="146">
        <v>2015</v>
      </c>
      <c r="B2872" s="146" t="s">
        <v>1981</v>
      </c>
      <c r="C2872" s="146" t="s">
        <v>2247</v>
      </c>
      <c r="D2872" s="146">
        <v>1000</v>
      </c>
      <c r="E2872" s="146" t="s">
        <v>5312</v>
      </c>
      <c r="F2872" s="146" t="s">
        <v>475</v>
      </c>
    </row>
    <row r="2873" spans="1:6" x14ac:dyDescent="0.2">
      <c r="A2873" s="146">
        <v>2015</v>
      </c>
      <c r="B2873" s="146" t="s">
        <v>1981</v>
      </c>
      <c r="C2873" s="146" t="s">
        <v>2247</v>
      </c>
      <c r="D2873" s="146">
        <v>500</v>
      </c>
      <c r="E2873" s="146" t="s">
        <v>5313</v>
      </c>
      <c r="F2873" s="146" t="s">
        <v>475</v>
      </c>
    </row>
    <row r="2874" spans="1:6" x14ac:dyDescent="0.2">
      <c r="A2874" s="146">
        <v>2015</v>
      </c>
      <c r="B2874" s="146" t="s">
        <v>1981</v>
      </c>
      <c r="C2874" s="146" t="s">
        <v>2247</v>
      </c>
      <c r="D2874" s="146">
        <v>392.64</v>
      </c>
      <c r="E2874" s="146" t="s">
        <v>5314</v>
      </c>
      <c r="F2874" s="146" t="s">
        <v>475</v>
      </c>
    </row>
    <row r="2875" spans="1:6" x14ac:dyDescent="0.2">
      <c r="A2875" s="146">
        <v>2015</v>
      </c>
      <c r="B2875" s="146" t="s">
        <v>1981</v>
      </c>
      <c r="C2875" s="146" t="s">
        <v>2247</v>
      </c>
      <c r="D2875" s="146">
        <v>500</v>
      </c>
      <c r="E2875" s="146" t="s">
        <v>5315</v>
      </c>
      <c r="F2875" s="146" t="s">
        <v>475</v>
      </c>
    </row>
    <row r="2876" spans="1:6" x14ac:dyDescent="0.2">
      <c r="A2876" s="146">
        <v>2015</v>
      </c>
      <c r="B2876" s="146" t="s">
        <v>1981</v>
      </c>
      <c r="C2876" s="146" t="s">
        <v>2247</v>
      </c>
      <c r="D2876" s="146">
        <v>212.94</v>
      </c>
      <c r="E2876" s="146" t="s">
        <v>5316</v>
      </c>
      <c r="F2876" s="146" t="s">
        <v>475</v>
      </c>
    </row>
    <row r="2877" spans="1:6" x14ac:dyDescent="0.2">
      <c r="A2877" s="146">
        <v>2015</v>
      </c>
      <c r="B2877" s="146" t="s">
        <v>1981</v>
      </c>
      <c r="C2877" s="146" t="s">
        <v>2247</v>
      </c>
      <c r="D2877" s="146">
        <v>6309.4</v>
      </c>
      <c r="E2877" s="146" t="s">
        <v>5317</v>
      </c>
      <c r="F2877" s="146" t="s">
        <v>475</v>
      </c>
    </row>
    <row r="2878" spans="1:6" x14ac:dyDescent="0.2">
      <c r="A2878" s="146">
        <v>2015</v>
      </c>
      <c r="B2878" s="146" t="s">
        <v>1981</v>
      </c>
      <c r="C2878" s="146" t="s">
        <v>2247</v>
      </c>
      <c r="D2878" s="146">
        <v>263.33999999999997</v>
      </c>
      <c r="E2878" s="146" t="s">
        <v>5318</v>
      </c>
      <c r="F2878" s="146" t="s">
        <v>475</v>
      </c>
    </row>
    <row r="2879" spans="1:6" x14ac:dyDescent="0.2">
      <c r="A2879" s="146">
        <v>2015</v>
      </c>
      <c r="B2879" s="146" t="s">
        <v>1981</v>
      </c>
      <c r="C2879" s="146" t="s">
        <v>2247</v>
      </c>
      <c r="D2879" s="146">
        <v>227.43</v>
      </c>
      <c r="E2879" s="146" t="s">
        <v>5319</v>
      </c>
      <c r="F2879" s="146" t="s">
        <v>475</v>
      </c>
    </row>
    <row r="2880" spans="1:6" x14ac:dyDescent="0.2">
      <c r="A2880" s="146">
        <v>2015</v>
      </c>
      <c r="B2880" s="146" t="s">
        <v>1981</v>
      </c>
      <c r="C2880" s="146" t="s">
        <v>2247</v>
      </c>
      <c r="D2880" s="146">
        <v>1000</v>
      </c>
      <c r="E2880" s="146" t="s">
        <v>5320</v>
      </c>
      <c r="F2880" s="146" t="s">
        <v>475</v>
      </c>
    </row>
    <row r="2881" spans="1:6" x14ac:dyDescent="0.2">
      <c r="A2881" s="146">
        <v>2015</v>
      </c>
      <c r="B2881" s="146" t="s">
        <v>1981</v>
      </c>
      <c r="C2881" s="146" t="s">
        <v>2247</v>
      </c>
      <c r="D2881" s="146">
        <v>500</v>
      </c>
      <c r="E2881" s="146" t="s">
        <v>5321</v>
      </c>
      <c r="F2881" s="146" t="s">
        <v>475</v>
      </c>
    </row>
    <row r="2882" spans="1:6" x14ac:dyDescent="0.2">
      <c r="A2882" s="146">
        <v>2015</v>
      </c>
      <c r="B2882" s="146" t="s">
        <v>1981</v>
      </c>
      <c r="C2882" s="146" t="s">
        <v>2247</v>
      </c>
      <c r="D2882" s="146">
        <v>405.6</v>
      </c>
      <c r="E2882" s="146" t="s">
        <v>5322</v>
      </c>
      <c r="F2882" s="146" t="s">
        <v>475</v>
      </c>
    </row>
    <row r="2883" spans="1:6" x14ac:dyDescent="0.2">
      <c r="A2883" s="146">
        <v>2015</v>
      </c>
      <c r="B2883" s="146" t="s">
        <v>1981</v>
      </c>
      <c r="C2883" s="146" t="s">
        <v>2247</v>
      </c>
      <c r="D2883" s="146">
        <v>1000</v>
      </c>
      <c r="E2883" s="146" t="s">
        <v>5323</v>
      </c>
      <c r="F2883" s="146" t="s">
        <v>475</v>
      </c>
    </row>
    <row r="2884" spans="1:6" x14ac:dyDescent="0.2">
      <c r="A2884" s="146">
        <v>2015</v>
      </c>
      <c r="B2884" s="146" t="s">
        <v>1981</v>
      </c>
      <c r="C2884" s="146" t="s">
        <v>2247</v>
      </c>
      <c r="D2884" s="146">
        <v>1000</v>
      </c>
      <c r="E2884" s="146" t="s">
        <v>5324</v>
      </c>
      <c r="F2884" s="146" t="s">
        <v>475</v>
      </c>
    </row>
    <row r="2885" spans="1:6" x14ac:dyDescent="0.2">
      <c r="A2885" s="146">
        <v>2015</v>
      </c>
      <c r="B2885" s="146" t="s">
        <v>1981</v>
      </c>
      <c r="C2885" s="146" t="s">
        <v>2247</v>
      </c>
      <c r="D2885" s="146">
        <v>3349.18</v>
      </c>
      <c r="E2885" s="146" t="s">
        <v>5325</v>
      </c>
      <c r="F2885" s="146" t="s">
        <v>475</v>
      </c>
    </row>
    <row r="2886" spans="1:6" x14ac:dyDescent="0.2">
      <c r="A2886" s="146">
        <v>2015</v>
      </c>
      <c r="B2886" s="146" t="s">
        <v>1981</v>
      </c>
      <c r="C2886" s="146" t="s">
        <v>2247</v>
      </c>
      <c r="D2886" s="146">
        <v>489</v>
      </c>
      <c r="E2886" s="146" t="s">
        <v>5326</v>
      </c>
      <c r="F2886" s="146" t="s">
        <v>475</v>
      </c>
    </row>
    <row r="2887" spans="1:6" x14ac:dyDescent="0.2">
      <c r="A2887" s="146">
        <v>2015</v>
      </c>
      <c r="B2887" s="146" t="s">
        <v>1981</v>
      </c>
      <c r="C2887" s="146" t="s">
        <v>2247</v>
      </c>
      <c r="D2887" s="146">
        <v>404.91</v>
      </c>
      <c r="E2887" s="146" t="s">
        <v>5327</v>
      </c>
      <c r="F2887" s="146" t="s">
        <v>475</v>
      </c>
    </row>
    <row r="2888" spans="1:6" x14ac:dyDescent="0.2">
      <c r="A2888" s="146">
        <v>2015</v>
      </c>
      <c r="B2888" s="146" t="s">
        <v>1981</v>
      </c>
      <c r="C2888" s="146" t="s">
        <v>2247</v>
      </c>
      <c r="D2888" s="146">
        <v>1000</v>
      </c>
      <c r="E2888" s="146" t="s">
        <v>5328</v>
      </c>
      <c r="F2888" s="146" t="s">
        <v>475</v>
      </c>
    </row>
    <row r="2889" spans="1:6" x14ac:dyDescent="0.2">
      <c r="A2889" s="146">
        <v>2015</v>
      </c>
      <c r="B2889" s="146" t="s">
        <v>1981</v>
      </c>
      <c r="C2889" s="146" t="s">
        <v>2247</v>
      </c>
      <c r="D2889" s="146">
        <v>500</v>
      </c>
      <c r="E2889" s="146" t="s">
        <v>5329</v>
      </c>
      <c r="F2889" s="146" t="s">
        <v>475</v>
      </c>
    </row>
    <row r="2890" spans="1:6" x14ac:dyDescent="0.2">
      <c r="A2890" s="146">
        <v>2015</v>
      </c>
      <c r="B2890" s="146" t="s">
        <v>1981</v>
      </c>
      <c r="C2890" s="146" t="s">
        <v>2247</v>
      </c>
      <c r="D2890" s="146">
        <v>957.06</v>
      </c>
      <c r="E2890" s="146" t="s">
        <v>5330</v>
      </c>
      <c r="F2890" s="146" t="s">
        <v>475</v>
      </c>
    </row>
    <row r="2891" spans="1:6" x14ac:dyDescent="0.2">
      <c r="A2891" s="146">
        <v>2015</v>
      </c>
      <c r="B2891" s="146" t="s">
        <v>1981</v>
      </c>
      <c r="C2891" s="146" t="s">
        <v>2247</v>
      </c>
      <c r="D2891" s="146">
        <v>1740.6</v>
      </c>
      <c r="E2891" s="146" t="s">
        <v>5331</v>
      </c>
      <c r="F2891" s="146" t="s">
        <v>475</v>
      </c>
    </row>
    <row r="2892" spans="1:6" x14ac:dyDescent="0.2">
      <c r="A2892" s="146">
        <v>2015</v>
      </c>
      <c r="B2892" s="146" t="s">
        <v>1981</v>
      </c>
      <c r="C2892" s="146" t="s">
        <v>2247</v>
      </c>
      <c r="D2892" s="146">
        <v>500</v>
      </c>
      <c r="E2892" s="146" t="s">
        <v>5332</v>
      </c>
      <c r="F2892" s="146" t="s">
        <v>475</v>
      </c>
    </row>
    <row r="2893" spans="1:6" x14ac:dyDescent="0.2">
      <c r="A2893" s="146">
        <v>2015</v>
      </c>
      <c r="B2893" s="146" t="s">
        <v>1981</v>
      </c>
      <c r="C2893" s="146" t="s">
        <v>2247</v>
      </c>
      <c r="D2893" s="146">
        <v>1000</v>
      </c>
      <c r="E2893" s="146" t="s">
        <v>5333</v>
      </c>
      <c r="F2893" s="146" t="s">
        <v>475</v>
      </c>
    </row>
    <row r="2894" spans="1:6" x14ac:dyDescent="0.2">
      <c r="A2894" s="146">
        <v>2015</v>
      </c>
      <c r="B2894" s="146" t="s">
        <v>1981</v>
      </c>
      <c r="C2894" s="146" t="s">
        <v>2247</v>
      </c>
      <c r="D2894" s="146">
        <v>702.27</v>
      </c>
      <c r="E2894" s="146" t="s">
        <v>5334</v>
      </c>
      <c r="F2894" s="146" t="s">
        <v>475</v>
      </c>
    </row>
    <row r="2895" spans="1:6" x14ac:dyDescent="0.2">
      <c r="A2895" s="146">
        <v>2015</v>
      </c>
      <c r="B2895" s="146" t="s">
        <v>1981</v>
      </c>
      <c r="C2895" s="146" t="s">
        <v>2247</v>
      </c>
      <c r="D2895" s="146">
        <v>321.02999999999997</v>
      </c>
      <c r="E2895" s="146" t="s">
        <v>5335</v>
      </c>
      <c r="F2895" s="146" t="s">
        <v>475</v>
      </c>
    </row>
    <row r="2896" spans="1:6" x14ac:dyDescent="0.2">
      <c r="A2896" s="146">
        <v>2015</v>
      </c>
      <c r="B2896" s="146" t="s">
        <v>1981</v>
      </c>
      <c r="C2896" s="146" t="s">
        <v>2247</v>
      </c>
      <c r="D2896" s="146">
        <v>611.55999999999995</v>
      </c>
      <c r="E2896" s="146" t="s">
        <v>5336</v>
      </c>
      <c r="F2896" s="146" t="s">
        <v>475</v>
      </c>
    </row>
    <row r="2897" spans="1:6" x14ac:dyDescent="0.2">
      <c r="A2897" s="146">
        <v>2015</v>
      </c>
      <c r="B2897" s="146" t="s">
        <v>1981</v>
      </c>
      <c r="C2897" s="146" t="s">
        <v>2247</v>
      </c>
      <c r="D2897" s="146">
        <v>694.22</v>
      </c>
      <c r="E2897" s="146" t="s">
        <v>4771</v>
      </c>
      <c r="F2897" s="146" t="s">
        <v>475</v>
      </c>
    </row>
    <row r="2898" spans="1:6" x14ac:dyDescent="0.2">
      <c r="A2898" s="146">
        <v>2015</v>
      </c>
      <c r="B2898" s="146" t="s">
        <v>1981</v>
      </c>
      <c r="C2898" s="146" t="s">
        <v>2247</v>
      </c>
      <c r="D2898" s="146">
        <v>2119.75</v>
      </c>
      <c r="E2898" s="146" t="s">
        <v>5337</v>
      </c>
      <c r="F2898" s="146" t="s">
        <v>475</v>
      </c>
    </row>
    <row r="2899" spans="1:6" x14ac:dyDescent="0.2">
      <c r="A2899" s="146">
        <v>2015</v>
      </c>
      <c r="B2899" s="146" t="s">
        <v>1981</v>
      </c>
      <c r="C2899" s="146" t="s">
        <v>2247</v>
      </c>
      <c r="D2899" s="146">
        <v>500</v>
      </c>
      <c r="E2899" s="146" t="s">
        <v>5338</v>
      </c>
      <c r="F2899" s="146" t="s">
        <v>475</v>
      </c>
    </row>
    <row r="2900" spans="1:6" x14ac:dyDescent="0.2">
      <c r="A2900" s="146">
        <v>2015</v>
      </c>
      <c r="B2900" s="146" t="s">
        <v>1981</v>
      </c>
      <c r="C2900" s="146" t="s">
        <v>2247</v>
      </c>
      <c r="D2900" s="146">
        <v>1864.55</v>
      </c>
      <c r="E2900" s="146" t="s">
        <v>5339</v>
      </c>
      <c r="F2900" s="146" t="s">
        <v>475</v>
      </c>
    </row>
    <row r="2901" spans="1:6" x14ac:dyDescent="0.2">
      <c r="A2901" s="146">
        <v>2015</v>
      </c>
      <c r="B2901" s="146" t="s">
        <v>1981</v>
      </c>
      <c r="C2901" s="146" t="s">
        <v>2247</v>
      </c>
      <c r="D2901" s="146">
        <v>210.33</v>
      </c>
      <c r="E2901" s="146" t="s">
        <v>5340</v>
      </c>
      <c r="F2901" s="146" t="s">
        <v>475</v>
      </c>
    </row>
    <row r="2902" spans="1:6" x14ac:dyDescent="0.2">
      <c r="A2902" s="146">
        <v>2015</v>
      </c>
      <c r="B2902" s="146" t="s">
        <v>1981</v>
      </c>
      <c r="C2902" s="146" t="s">
        <v>2247</v>
      </c>
      <c r="D2902" s="146">
        <v>232.47</v>
      </c>
      <c r="E2902" s="146" t="s">
        <v>5341</v>
      </c>
      <c r="F2902" s="146" t="s">
        <v>475</v>
      </c>
    </row>
    <row r="2903" spans="1:6" x14ac:dyDescent="0.2">
      <c r="A2903" s="146">
        <v>2015</v>
      </c>
      <c r="B2903" s="146" t="s">
        <v>1981</v>
      </c>
      <c r="C2903" s="146" t="s">
        <v>2247</v>
      </c>
      <c r="D2903" s="146">
        <v>368.1</v>
      </c>
      <c r="E2903" s="146" t="s">
        <v>5342</v>
      </c>
      <c r="F2903" s="146" t="s">
        <v>475</v>
      </c>
    </row>
    <row r="2904" spans="1:6" x14ac:dyDescent="0.2">
      <c r="A2904" s="146">
        <v>2015</v>
      </c>
      <c r="B2904" s="146" t="s">
        <v>1981</v>
      </c>
      <c r="C2904" s="146" t="s">
        <v>2247</v>
      </c>
      <c r="D2904" s="146">
        <v>500</v>
      </c>
      <c r="E2904" s="146" t="s">
        <v>5343</v>
      </c>
      <c r="F2904" s="146" t="s">
        <v>475</v>
      </c>
    </row>
    <row r="2905" spans="1:6" x14ac:dyDescent="0.2">
      <c r="A2905" s="146">
        <v>2015</v>
      </c>
      <c r="B2905" s="146" t="s">
        <v>1981</v>
      </c>
      <c r="C2905" s="146" t="s">
        <v>2247</v>
      </c>
      <c r="D2905" s="146">
        <v>500</v>
      </c>
      <c r="E2905" s="146" t="s">
        <v>5344</v>
      </c>
      <c r="F2905" s="146" t="s">
        <v>475</v>
      </c>
    </row>
    <row r="2906" spans="1:6" x14ac:dyDescent="0.2">
      <c r="A2906" s="146">
        <v>2015</v>
      </c>
      <c r="B2906" s="146" t="s">
        <v>1981</v>
      </c>
      <c r="C2906" s="146" t="s">
        <v>2247</v>
      </c>
      <c r="D2906" s="146">
        <v>265.68</v>
      </c>
      <c r="E2906" s="146" t="s">
        <v>5345</v>
      </c>
      <c r="F2906" s="146" t="s">
        <v>475</v>
      </c>
    </row>
    <row r="2907" spans="1:6" x14ac:dyDescent="0.2">
      <c r="A2907" s="146">
        <v>2015</v>
      </c>
      <c r="B2907" s="146" t="s">
        <v>1981</v>
      </c>
      <c r="C2907" s="146" t="s">
        <v>2247</v>
      </c>
      <c r="D2907" s="146">
        <v>466.44</v>
      </c>
      <c r="E2907" s="146" t="s">
        <v>5346</v>
      </c>
      <c r="F2907" s="146" t="s">
        <v>475</v>
      </c>
    </row>
    <row r="2908" spans="1:6" x14ac:dyDescent="0.2">
      <c r="A2908" s="146">
        <v>2015</v>
      </c>
      <c r="B2908" s="146" t="s">
        <v>1981</v>
      </c>
      <c r="C2908" s="146" t="s">
        <v>2247</v>
      </c>
      <c r="D2908" s="146">
        <v>822.63</v>
      </c>
      <c r="E2908" s="146" t="s">
        <v>5347</v>
      </c>
      <c r="F2908" s="146" t="s">
        <v>475</v>
      </c>
    </row>
    <row r="2909" spans="1:6" x14ac:dyDescent="0.2">
      <c r="A2909" s="146">
        <v>2015</v>
      </c>
      <c r="B2909" s="146" t="s">
        <v>1981</v>
      </c>
      <c r="C2909" s="146" t="s">
        <v>2247</v>
      </c>
      <c r="D2909" s="146">
        <v>1000</v>
      </c>
      <c r="E2909" s="146" t="s">
        <v>5348</v>
      </c>
      <c r="F2909" s="146" t="s">
        <v>475</v>
      </c>
    </row>
    <row r="2910" spans="1:6" x14ac:dyDescent="0.2">
      <c r="A2910" s="146">
        <v>2015</v>
      </c>
      <c r="B2910" s="146" t="s">
        <v>1981</v>
      </c>
      <c r="C2910" s="146" t="s">
        <v>2247</v>
      </c>
      <c r="D2910" s="146">
        <v>500</v>
      </c>
      <c r="E2910" s="146" t="s">
        <v>5349</v>
      </c>
      <c r="F2910" s="146" t="s">
        <v>475</v>
      </c>
    </row>
    <row r="2911" spans="1:6" x14ac:dyDescent="0.2">
      <c r="A2911" s="146">
        <v>2015</v>
      </c>
      <c r="B2911" s="146" t="s">
        <v>1981</v>
      </c>
      <c r="C2911" s="146" t="s">
        <v>2247</v>
      </c>
      <c r="D2911" s="146">
        <v>840.42</v>
      </c>
      <c r="E2911" s="146" t="s">
        <v>5350</v>
      </c>
      <c r="F2911" s="146" t="s">
        <v>475</v>
      </c>
    </row>
    <row r="2912" spans="1:6" x14ac:dyDescent="0.2">
      <c r="A2912" s="146">
        <v>2015</v>
      </c>
      <c r="B2912" s="146" t="s">
        <v>1981</v>
      </c>
      <c r="C2912" s="146" t="s">
        <v>2247</v>
      </c>
      <c r="D2912" s="146">
        <v>500</v>
      </c>
      <c r="E2912" s="146" t="s">
        <v>5351</v>
      </c>
      <c r="F2912" s="146" t="s">
        <v>475</v>
      </c>
    </row>
    <row r="2913" spans="1:6" x14ac:dyDescent="0.2">
      <c r="A2913" s="146">
        <v>2015</v>
      </c>
      <c r="B2913" s="146" t="s">
        <v>1981</v>
      </c>
      <c r="C2913" s="146" t="s">
        <v>2247</v>
      </c>
      <c r="D2913" s="146">
        <v>500</v>
      </c>
      <c r="E2913" s="146" t="s">
        <v>5352</v>
      </c>
      <c r="F2913" s="146" t="s">
        <v>475</v>
      </c>
    </row>
    <row r="2914" spans="1:6" x14ac:dyDescent="0.2">
      <c r="A2914" s="146">
        <v>2015</v>
      </c>
      <c r="B2914" s="146" t="s">
        <v>1981</v>
      </c>
      <c r="C2914" s="146" t="s">
        <v>2247</v>
      </c>
      <c r="D2914" s="146">
        <v>1500</v>
      </c>
      <c r="E2914" s="146" t="s">
        <v>5353</v>
      </c>
      <c r="F2914" s="146" t="s">
        <v>475</v>
      </c>
    </row>
    <row r="2915" spans="1:6" x14ac:dyDescent="0.2">
      <c r="A2915" s="146">
        <v>2015</v>
      </c>
      <c r="B2915" s="146" t="s">
        <v>1981</v>
      </c>
      <c r="C2915" s="146" t="s">
        <v>2247</v>
      </c>
      <c r="D2915" s="146">
        <v>33835.24</v>
      </c>
      <c r="E2915" s="146" t="s">
        <v>2391</v>
      </c>
      <c r="F2915" s="146" t="s">
        <v>475</v>
      </c>
    </row>
    <row r="2916" spans="1:6" x14ac:dyDescent="0.2">
      <c r="A2916" s="146">
        <v>2015</v>
      </c>
      <c r="B2916" s="146" t="s">
        <v>1981</v>
      </c>
      <c r="C2916" s="146" t="s">
        <v>2247</v>
      </c>
      <c r="D2916" s="146">
        <v>1173.56</v>
      </c>
      <c r="E2916" s="146" t="s">
        <v>5354</v>
      </c>
      <c r="F2916" s="146" t="s">
        <v>475</v>
      </c>
    </row>
    <row r="2917" spans="1:6" x14ac:dyDescent="0.2">
      <c r="A2917" s="146">
        <v>2015</v>
      </c>
      <c r="B2917" s="146" t="s">
        <v>1981</v>
      </c>
      <c r="C2917" s="146" t="s">
        <v>2247</v>
      </c>
      <c r="D2917" s="146">
        <v>1000</v>
      </c>
      <c r="E2917" s="146" t="s">
        <v>5355</v>
      </c>
      <c r="F2917" s="146" t="s">
        <v>475</v>
      </c>
    </row>
    <row r="2918" spans="1:6" x14ac:dyDescent="0.2">
      <c r="A2918" s="146">
        <v>2015</v>
      </c>
      <c r="B2918" s="146" t="s">
        <v>1981</v>
      </c>
      <c r="C2918" s="146" t="s">
        <v>2247</v>
      </c>
      <c r="D2918" s="146">
        <v>1000</v>
      </c>
      <c r="E2918" s="146" t="s">
        <v>5356</v>
      </c>
      <c r="F2918" s="146" t="s">
        <v>475</v>
      </c>
    </row>
    <row r="2919" spans="1:6" x14ac:dyDescent="0.2">
      <c r="A2919" s="146">
        <v>2015</v>
      </c>
      <c r="B2919" s="146" t="s">
        <v>1981</v>
      </c>
      <c r="C2919" s="146" t="s">
        <v>2247</v>
      </c>
      <c r="D2919" s="146">
        <v>500</v>
      </c>
      <c r="E2919" s="146" t="s">
        <v>5357</v>
      </c>
      <c r="F2919" s="146" t="s">
        <v>475</v>
      </c>
    </row>
    <row r="2920" spans="1:6" x14ac:dyDescent="0.2">
      <c r="A2920" s="146">
        <v>2015</v>
      </c>
      <c r="B2920" s="146" t="s">
        <v>1981</v>
      </c>
      <c r="C2920" s="146" t="s">
        <v>2247</v>
      </c>
      <c r="D2920" s="146">
        <v>500</v>
      </c>
      <c r="E2920" s="146" t="s">
        <v>5358</v>
      </c>
      <c r="F2920" s="146" t="s">
        <v>475</v>
      </c>
    </row>
    <row r="2921" spans="1:6" x14ac:dyDescent="0.2">
      <c r="A2921" s="146">
        <v>2015</v>
      </c>
      <c r="B2921" s="146" t="s">
        <v>1981</v>
      </c>
      <c r="C2921" s="146" t="s">
        <v>2247</v>
      </c>
      <c r="D2921" s="146">
        <v>500</v>
      </c>
      <c r="E2921" s="146" t="s">
        <v>5359</v>
      </c>
      <c r="F2921" s="146" t="s">
        <v>475</v>
      </c>
    </row>
    <row r="2922" spans="1:6" x14ac:dyDescent="0.2">
      <c r="A2922" s="146">
        <v>2015</v>
      </c>
      <c r="B2922" s="146" t="s">
        <v>1981</v>
      </c>
      <c r="C2922" s="146" t="s">
        <v>2247</v>
      </c>
      <c r="D2922" s="146">
        <v>500</v>
      </c>
      <c r="E2922" s="146" t="s">
        <v>5360</v>
      </c>
      <c r="F2922" s="146" t="s">
        <v>475</v>
      </c>
    </row>
    <row r="2923" spans="1:6" x14ac:dyDescent="0.2">
      <c r="A2923" s="146">
        <v>2015</v>
      </c>
      <c r="B2923" s="146" t="s">
        <v>1981</v>
      </c>
      <c r="C2923" s="146" t="s">
        <v>2247</v>
      </c>
      <c r="D2923" s="146">
        <v>500</v>
      </c>
      <c r="E2923" s="146" t="s">
        <v>5361</v>
      </c>
      <c r="F2923" s="146" t="s">
        <v>475</v>
      </c>
    </row>
    <row r="2924" spans="1:6" x14ac:dyDescent="0.2">
      <c r="A2924" s="146">
        <v>2015</v>
      </c>
      <c r="B2924" s="146" t="s">
        <v>1981</v>
      </c>
      <c r="C2924" s="146" t="s">
        <v>2247</v>
      </c>
      <c r="D2924" s="146">
        <v>705.6</v>
      </c>
      <c r="E2924" s="146" t="s">
        <v>5362</v>
      </c>
      <c r="F2924" s="146" t="s">
        <v>475</v>
      </c>
    </row>
    <row r="2925" spans="1:6" x14ac:dyDescent="0.2">
      <c r="A2925" s="146">
        <v>2015</v>
      </c>
      <c r="B2925" s="146" t="s">
        <v>1981</v>
      </c>
      <c r="C2925" s="146" t="s">
        <v>2247</v>
      </c>
      <c r="D2925" s="146">
        <v>708.07</v>
      </c>
      <c r="E2925" s="146" t="s">
        <v>5363</v>
      </c>
      <c r="F2925" s="146" t="s">
        <v>475</v>
      </c>
    </row>
    <row r="2926" spans="1:6" x14ac:dyDescent="0.2">
      <c r="A2926" s="146">
        <v>2015</v>
      </c>
      <c r="B2926" s="146" t="s">
        <v>1981</v>
      </c>
      <c r="C2926" s="146" t="s">
        <v>2247</v>
      </c>
      <c r="D2926" s="146">
        <v>803.55</v>
      </c>
      <c r="E2926" s="146" t="s">
        <v>5364</v>
      </c>
      <c r="F2926" s="146" t="s">
        <v>475</v>
      </c>
    </row>
    <row r="2927" spans="1:6" x14ac:dyDescent="0.2">
      <c r="A2927" s="146">
        <v>2015</v>
      </c>
      <c r="B2927" s="146" t="s">
        <v>1981</v>
      </c>
      <c r="C2927" s="146" t="s">
        <v>2247</v>
      </c>
      <c r="D2927" s="146">
        <v>451.66</v>
      </c>
      <c r="E2927" s="146" t="s">
        <v>5365</v>
      </c>
      <c r="F2927" s="146" t="s">
        <v>475</v>
      </c>
    </row>
    <row r="2928" spans="1:6" x14ac:dyDescent="0.2">
      <c r="A2928" s="146">
        <v>2015</v>
      </c>
      <c r="B2928" s="146" t="s">
        <v>1981</v>
      </c>
      <c r="C2928" s="146" t="s">
        <v>2247</v>
      </c>
      <c r="D2928" s="146">
        <v>444.71</v>
      </c>
      <c r="E2928" s="146" t="s">
        <v>5366</v>
      </c>
      <c r="F2928" s="146" t="s">
        <v>475</v>
      </c>
    </row>
    <row r="2929" spans="1:6" x14ac:dyDescent="0.2">
      <c r="A2929" s="146">
        <v>2015</v>
      </c>
      <c r="B2929" s="146" t="s">
        <v>1981</v>
      </c>
      <c r="C2929" s="146" t="s">
        <v>2247</v>
      </c>
      <c r="D2929" s="146">
        <v>355.83</v>
      </c>
      <c r="E2929" s="146" t="s">
        <v>5367</v>
      </c>
      <c r="F2929" s="146" t="s">
        <v>475</v>
      </c>
    </row>
    <row r="2930" spans="1:6" x14ac:dyDescent="0.2">
      <c r="A2930" s="146">
        <v>2015</v>
      </c>
      <c r="B2930" s="146" t="s">
        <v>1981</v>
      </c>
      <c r="C2930" s="146" t="s">
        <v>2247</v>
      </c>
      <c r="D2930" s="146">
        <v>708.3</v>
      </c>
      <c r="E2930" s="146" t="s">
        <v>5368</v>
      </c>
      <c r="F2930" s="146" t="s">
        <v>475</v>
      </c>
    </row>
    <row r="2931" spans="1:6" x14ac:dyDescent="0.2">
      <c r="A2931" s="146">
        <v>2015</v>
      </c>
      <c r="B2931" s="146" t="s">
        <v>1981</v>
      </c>
      <c r="C2931" s="146" t="s">
        <v>2247</v>
      </c>
      <c r="D2931" s="146">
        <v>1612.58</v>
      </c>
      <c r="E2931" s="146" t="s">
        <v>5369</v>
      </c>
      <c r="F2931" s="146" t="s">
        <v>475</v>
      </c>
    </row>
    <row r="2932" spans="1:6" x14ac:dyDescent="0.2">
      <c r="A2932" s="146">
        <v>2015</v>
      </c>
      <c r="B2932" s="146" t="s">
        <v>1981</v>
      </c>
      <c r="C2932" s="146" t="s">
        <v>2247</v>
      </c>
      <c r="D2932" s="146">
        <v>191.52</v>
      </c>
      <c r="E2932" s="146" t="s">
        <v>5370</v>
      </c>
      <c r="F2932" s="146" t="s">
        <v>475</v>
      </c>
    </row>
    <row r="2933" spans="1:6" x14ac:dyDescent="0.2">
      <c r="A2933" s="146">
        <v>2015</v>
      </c>
      <c r="B2933" s="146" t="s">
        <v>1981</v>
      </c>
      <c r="C2933" s="146" t="s">
        <v>2247</v>
      </c>
      <c r="D2933" s="146">
        <v>1000</v>
      </c>
      <c r="E2933" s="146" t="s">
        <v>5371</v>
      </c>
      <c r="F2933" s="146" t="s">
        <v>475</v>
      </c>
    </row>
    <row r="2934" spans="1:6" x14ac:dyDescent="0.2">
      <c r="A2934" s="146">
        <v>2015</v>
      </c>
      <c r="B2934" s="146" t="s">
        <v>1981</v>
      </c>
      <c r="C2934" s="146" t="s">
        <v>2247</v>
      </c>
      <c r="D2934" s="146">
        <v>554</v>
      </c>
      <c r="E2934" s="146" t="s">
        <v>5372</v>
      </c>
      <c r="F2934" s="146" t="s">
        <v>475</v>
      </c>
    </row>
    <row r="2935" spans="1:6" x14ac:dyDescent="0.2">
      <c r="A2935" s="146">
        <v>2015</v>
      </c>
      <c r="B2935" s="146" t="s">
        <v>1981</v>
      </c>
      <c r="C2935" s="146" t="s">
        <v>2247</v>
      </c>
      <c r="D2935" s="146">
        <v>920.62</v>
      </c>
      <c r="E2935" s="146" t="s">
        <v>5373</v>
      </c>
      <c r="F2935" s="146" t="s">
        <v>475</v>
      </c>
    </row>
    <row r="2936" spans="1:6" x14ac:dyDescent="0.2">
      <c r="A2936" s="146">
        <v>2015</v>
      </c>
      <c r="B2936" s="146" t="s">
        <v>1981</v>
      </c>
      <c r="C2936" s="146" t="s">
        <v>2247</v>
      </c>
      <c r="D2936" s="146">
        <v>1000</v>
      </c>
      <c r="E2936" s="146" t="s">
        <v>5374</v>
      </c>
      <c r="F2936" s="146" t="s">
        <v>475</v>
      </c>
    </row>
    <row r="2937" spans="1:6" x14ac:dyDescent="0.2">
      <c r="A2937" s="146">
        <v>2015</v>
      </c>
      <c r="B2937" s="146" t="s">
        <v>1981</v>
      </c>
      <c r="C2937" s="146" t="s">
        <v>2247</v>
      </c>
      <c r="D2937" s="146">
        <v>500</v>
      </c>
      <c r="E2937" s="146" t="s">
        <v>5375</v>
      </c>
      <c r="F2937" s="146" t="s">
        <v>475</v>
      </c>
    </row>
    <row r="2938" spans="1:6" x14ac:dyDescent="0.2">
      <c r="A2938" s="146">
        <v>2015</v>
      </c>
      <c r="B2938" s="146" t="s">
        <v>1981</v>
      </c>
      <c r="C2938" s="146" t="s">
        <v>2247</v>
      </c>
      <c r="D2938" s="146">
        <v>298.89</v>
      </c>
      <c r="E2938" s="146" t="s">
        <v>5376</v>
      </c>
      <c r="F2938" s="146" t="s">
        <v>475</v>
      </c>
    </row>
    <row r="2939" spans="1:6" x14ac:dyDescent="0.2">
      <c r="A2939" s="146">
        <v>2015</v>
      </c>
      <c r="B2939" s="146" t="s">
        <v>1981</v>
      </c>
      <c r="C2939" s="146" t="s">
        <v>2247</v>
      </c>
      <c r="D2939" s="146">
        <v>500</v>
      </c>
      <c r="E2939" s="146" t="s">
        <v>5377</v>
      </c>
      <c r="F2939" s="146" t="s">
        <v>475</v>
      </c>
    </row>
    <row r="2940" spans="1:6" x14ac:dyDescent="0.2">
      <c r="A2940" s="146">
        <v>2015</v>
      </c>
      <c r="B2940" s="146" t="s">
        <v>1981</v>
      </c>
      <c r="C2940" s="146" t="s">
        <v>2247</v>
      </c>
      <c r="D2940" s="146">
        <v>1000</v>
      </c>
      <c r="E2940" s="146" t="s">
        <v>5378</v>
      </c>
      <c r="F2940" s="146" t="s">
        <v>475</v>
      </c>
    </row>
    <row r="2941" spans="1:6" x14ac:dyDescent="0.2">
      <c r="A2941" s="146">
        <v>2015</v>
      </c>
      <c r="B2941" s="146" t="s">
        <v>1981</v>
      </c>
      <c r="C2941" s="146" t="s">
        <v>2247</v>
      </c>
      <c r="D2941" s="146">
        <v>460.57</v>
      </c>
      <c r="E2941" s="146" t="s">
        <v>5379</v>
      </c>
      <c r="F2941" s="146" t="s">
        <v>475</v>
      </c>
    </row>
    <row r="2942" spans="1:6" x14ac:dyDescent="0.2">
      <c r="A2942" s="146">
        <v>2015</v>
      </c>
      <c r="B2942" s="146" t="s">
        <v>1981</v>
      </c>
      <c r="C2942" s="146" t="s">
        <v>2247</v>
      </c>
      <c r="D2942" s="146">
        <v>909.9</v>
      </c>
      <c r="E2942" s="146" t="s">
        <v>5380</v>
      </c>
      <c r="F2942" s="146" t="s">
        <v>475</v>
      </c>
    </row>
    <row r="2943" spans="1:6" x14ac:dyDescent="0.2">
      <c r="A2943" s="146">
        <v>2015</v>
      </c>
      <c r="B2943" s="146" t="s">
        <v>1981</v>
      </c>
      <c r="C2943" s="146" t="s">
        <v>2247</v>
      </c>
      <c r="D2943" s="146">
        <v>500</v>
      </c>
      <c r="E2943" s="146" t="s">
        <v>5381</v>
      </c>
      <c r="F2943" s="146" t="s">
        <v>475</v>
      </c>
    </row>
    <row r="2944" spans="1:6" x14ac:dyDescent="0.2">
      <c r="A2944" s="146">
        <v>2015</v>
      </c>
      <c r="B2944" s="146" t="s">
        <v>1981</v>
      </c>
      <c r="C2944" s="146" t="s">
        <v>2247</v>
      </c>
      <c r="D2944" s="146">
        <v>500</v>
      </c>
      <c r="E2944" s="146" t="s">
        <v>5382</v>
      </c>
      <c r="F2944" s="146" t="s">
        <v>475</v>
      </c>
    </row>
    <row r="2945" spans="1:6" x14ac:dyDescent="0.2">
      <c r="A2945" s="146">
        <v>2015</v>
      </c>
      <c r="B2945" s="146" t="s">
        <v>1981</v>
      </c>
      <c r="C2945" s="146" t="s">
        <v>2247</v>
      </c>
      <c r="D2945" s="146">
        <v>2731.3</v>
      </c>
      <c r="E2945" s="146" t="s">
        <v>5383</v>
      </c>
      <c r="F2945" s="146" t="s">
        <v>475</v>
      </c>
    </row>
    <row r="2946" spans="1:6" x14ac:dyDescent="0.2">
      <c r="A2946" s="146">
        <v>2015</v>
      </c>
      <c r="B2946" s="146" t="s">
        <v>1981</v>
      </c>
      <c r="C2946" s="146" t="s">
        <v>2247</v>
      </c>
      <c r="D2946" s="146">
        <v>500</v>
      </c>
      <c r="E2946" s="146" t="s">
        <v>5384</v>
      </c>
      <c r="F2946" s="146" t="s">
        <v>475</v>
      </c>
    </row>
    <row r="2947" spans="1:6" x14ac:dyDescent="0.2">
      <c r="A2947" s="146">
        <v>2015</v>
      </c>
      <c r="B2947" s="146" t="s">
        <v>1981</v>
      </c>
      <c r="C2947" s="146" t="s">
        <v>2247</v>
      </c>
      <c r="D2947" s="146">
        <v>978.57</v>
      </c>
      <c r="E2947" s="146" t="s">
        <v>5385</v>
      </c>
      <c r="F2947" s="146" t="s">
        <v>475</v>
      </c>
    </row>
    <row r="2948" spans="1:6" x14ac:dyDescent="0.2">
      <c r="A2948" s="146">
        <v>2015</v>
      </c>
      <c r="B2948" s="146" t="s">
        <v>1981</v>
      </c>
      <c r="C2948" s="146" t="s">
        <v>2247</v>
      </c>
      <c r="D2948" s="146">
        <v>1688.17</v>
      </c>
      <c r="E2948" s="146" t="s">
        <v>5386</v>
      </c>
      <c r="F2948" s="146" t="s">
        <v>475</v>
      </c>
    </row>
    <row r="2949" spans="1:6" x14ac:dyDescent="0.2">
      <c r="A2949" s="146">
        <v>2015</v>
      </c>
      <c r="B2949" s="146" t="s">
        <v>1981</v>
      </c>
      <c r="C2949" s="146" t="s">
        <v>2247</v>
      </c>
      <c r="D2949" s="146">
        <v>500</v>
      </c>
      <c r="E2949" s="146" t="s">
        <v>5387</v>
      </c>
      <c r="F2949" s="146" t="s">
        <v>475</v>
      </c>
    </row>
    <row r="2950" spans="1:6" x14ac:dyDescent="0.2">
      <c r="A2950" s="146">
        <v>2015</v>
      </c>
      <c r="B2950" s="146" t="s">
        <v>1981</v>
      </c>
      <c r="C2950" s="146" t="s">
        <v>2247</v>
      </c>
      <c r="D2950" s="146">
        <v>245.4</v>
      </c>
      <c r="E2950" s="146" t="s">
        <v>5388</v>
      </c>
      <c r="F2950" s="146" t="s">
        <v>475</v>
      </c>
    </row>
    <row r="2951" spans="1:6" x14ac:dyDescent="0.2">
      <c r="A2951" s="146">
        <v>2015</v>
      </c>
      <c r="B2951" s="146" t="s">
        <v>1981</v>
      </c>
      <c r="C2951" s="146" t="s">
        <v>2247</v>
      </c>
      <c r="D2951" s="146">
        <v>500</v>
      </c>
      <c r="E2951" s="146" t="s">
        <v>5389</v>
      </c>
      <c r="F2951" s="146" t="s">
        <v>475</v>
      </c>
    </row>
    <row r="2952" spans="1:6" x14ac:dyDescent="0.2">
      <c r="A2952" s="146">
        <v>2015</v>
      </c>
      <c r="B2952" s="146" t="s">
        <v>1981</v>
      </c>
      <c r="C2952" s="146" t="s">
        <v>2247</v>
      </c>
      <c r="D2952" s="146">
        <v>343.17</v>
      </c>
      <c r="E2952" s="146" t="s">
        <v>5390</v>
      </c>
      <c r="F2952" s="146" t="s">
        <v>475</v>
      </c>
    </row>
    <row r="2953" spans="1:6" x14ac:dyDescent="0.2">
      <c r="A2953" s="146">
        <v>2015</v>
      </c>
      <c r="B2953" s="146" t="s">
        <v>1981</v>
      </c>
      <c r="C2953" s="146" t="s">
        <v>2247</v>
      </c>
      <c r="D2953" s="146">
        <v>500</v>
      </c>
      <c r="E2953" s="146" t="s">
        <v>5391</v>
      </c>
      <c r="F2953" s="146" t="s">
        <v>475</v>
      </c>
    </row>
    <row r="2954" spans="1:6" x14ac:dyDescent="0.2">
      <c r="A2954" s="146">
        <v>2015</v>
      </c>
      <c r="B2954" s="146" t="s">
        <v>1981</v>
      </c>
      <c r="C2954" s="146" t="s">
        <v>2247</v>
      </c>
      <c r="D2954" s="146">
        <v>1000</v>
      </c>
      <c r="E2954" s="146" t="s">
        <v>5392</v>
      </c>
      <c r="F2954" s="146" t="s">
        <v>475</v>
      </c>
    </row>
    <row r="2955" spans="1:6" x14ac:dyDescent="0.2">
      <c r="A2955" s="146">
        <v>2015</v>
      </c>
      <c r="B2955" s="146" t="s">
        <v>1981</v>
      </c>
      <c r="C2955" s="146" t="s">
        <v>2247</v>
      </c>
      <c r="D2955" s="146">
        <v>1000</v>
      </c>
      <c r="E2955" s="146" t="s">
        <v>5393</v>
      </c>
      <c r="F2955" s="146" t="s">
        <v>475</v>
      </c>
    </row>
    <row r="2956" spans="1:6" x14ac:dyDescent="0.2">
      <c r="A2956" s="146">
        <v>2015</v>
      </c>
      <c r="B2956" s="146" t="s">
        <v>1981</v>
      </c>
      <c r="C2956" s="146" t="s">
        <v>2247</v>
      </c>
      <c r="D2956" s="146">
        <v>508</v>
      </c>
      <c r="E2956" s="146" t="s">
        <v>5394</v>
      </c>
      <c r="F2956" s="146" t="s">
        <v>475</v>
      </c>
    </row>
    <row r="2957" spans="1:6" x14ac:dyDescent="0.2">
      <c r="A2957" s="146">
        <v>2015</v>
      </c>
      <c r="B2957" s="146" t="s">
        <v>1981</v>
      </c>
      <c r="C2957" s="146" t="s">
        <v>2247</v>
      </c>
      <c r="D2957" s="146">
        <v>1673.85</v>
      </c>
      <c r="E2957" s="146" t="s">
        <v>5395</v>
      </c>
      <c r="F2957" s="146" t="s">
        <v>475</v>
      </c>
    </row>
    <row r="2958" spans="1:6" x14ac:dyDescent="0.2">
      <c r="A2958" s="146">
        <v>2015</v>
      </c>
      <c r="B2958" s="146" t="s">
        <v>1981</v>
      </c>
      <c r="C2958" s="146" t="s">
        <v>2247</v>
      </c>
      <c r="D2958" s="146">
        <v>872.04</v>
      </c>
      <c r="E2958" s="146" t="s">
        <v>5396</v>
      </c>
      <c r="F2958" s="146" t="s">
        <v>475</v>
      </c>
    </row>
    <row r="2959" spans="1:6" x14ac:dyDescent="0.2">
      <c r="A2959" s="146">
        <v>2015</v>
      </c>
      <c r="B2959" s="146" t="s">
        <v>1981</v>
      </c>
      <c r="C2959" s="146" t="s">
        <v>2247</v>
      </c>
      <c r="D2959" s="146">
        <v>1000</v>
      </c>
      <c r="E2959" s="146" t="s">
        <v>5397</v>
      </c>
      <c r="F2959" s="146" t="s">
        <v>475</v>
      </c>
    </row>
    <row r="2960" spans="1:6" x14ac:dyDescent="0.2">
      <c r="A2960" s="146">
        <v>2015</v>
      </c>
      <c r="B2960" s="146" t="s">
        <v>1981</v>
      </c>
      <c r="C2960" s="146" t="s">
        <v>2247</v>
      </c>
      <c r="D2960" s="146">
        <v>520.29</v>
      </c>
      <c r="E2960" s="146" t="s">
        <v>5398</v>
      </c>
      <c r="F2960" s="146" t="s">
        <v>475</v>
      </c>
    </row>
    <row r="2961" spans="1:6" x14ac:dyDescent="0.2">
      <c r="A2961" s="146">
        <v>2015</v>
      </c>
      <c r="B2961" s="146" t="s">
        <v>1981</v>
      </c>
      <c r="C2961" s="146" t="s">
        <v>2247</v>
      </c>
      <c r="D2961" s="146">
        <v>348.45</v>
      </c>
      <c r="E2961" s="146" t="s">
        <v>5399</v>
      </c>
      <c r="F2961" s="146" t="s">
        <v>475</v>
      </c>
    </row>
    <row r="2962" spans="1:6" x14ac:dyDescent="0.2">
      <c r="A2962" s="146">
        <v>2015</v>
      </c>
      <c r="B2962" s="146" t="s">
        <v>1981</v>
      </c>
      <c r="C2962" s="146" t="s">
        <v>2247</v>
      </c>
      <c r="D2962" s="146">
        <v>1695</v>
      </c>
      <c r="E2962" s="146" t="s">
        <v>5400</v>
      </c>
      <c r="F2962" s="146" t="s">
        <v>475</v>
      </c>
    </row>
    <row r="2963" spans="1:6" x14ac:dyDescent="0.2">
      <c r="A2963" s="146">
        <v>2015</v>
      </c>
      <c r="B2963" s="146" t="s">
        <v>1981</v>
      </c>
      <c r="C2963" s="146" t="s">
        <v>2247</v>
      </c>
      <c r="D2963" s="146">
        <v>6446.68</v>
      </c>
      <c r="E2963" s="146" t="s">
        <v>5401</v>
      </c>
      <c r="F2963" s="146" t="s">
        <v>475</v>
      </c>
    </row>
    <row r="2964" spans="1:6" x14ac:dyDescent="0.2">
      <c r="A2964" s="146">
        <v>2015</v>
      </c>
      <c r="B2964" s="146" t="s">
        <v>1981</v>
      </c>
      <c r="C2964" s="146" t="s">
        <v>2247</v>
      </c>
      <c r="D2964" s="146">
        <v>1000</v>
      </c>
      <c r="E2964" s="146" t="s">
        <v>5402</v>
      </c>
      <c r="F2964" s="146" t="s">
        <v>475</v>
      </c>
    </row>
    <row r="2965" spans="1:6" x14ac:dyDescent="0.2">
      <c r="A2965" s="146">
        <v>2015</v>
      </c>
      <c r="B2965" s="146" t="s">
        <v>1981</v>
      </c>
      <c r="C2965" s="146" t="s">
        <v>2247</v>
      </c>
      <c r="D2965" s="146">
        <v>418.95</v>
      </c>
      <c r="E2965" s="146" t="s">
        <v>5403</v>
      </c>
      <c r="F2965" s="146" t="s">
        <v>475</v>
      </c>
    </row>
    <row r="2966" spans="1:6" x14ac:dyDescent="0.2">
      <c r="A2966" s="146">
        <v>2015</v>
      </c>
      <c r="B2966" s="146" t="s">
        <v>1981</v>
      </c>
      <c r="C2966" s="146" t="s">
        <v>2247</v>
      </c>
      <c r="D2966" s="146">
        <v>1000</v>
      </c>
      <c r="E2966" s="146" t="s">
        <v>5404</v>
      </c>
      <c r="F2966" s="146" t="s">
        <v>475</v>
      </c>
    </row>
    <row r="2967" spans="1:6" x14ac:dyDescent="0.2">
      <c r="A2967" s="146">
        <v>2015</v>
      </c>
      <c r="B2967" s="146" t="s">
        <v>1981</v>
      </c>
      <c r="C2967" s="146" t="s">
        <v>2247</v>
      </c>
      <c r="D2967" s="146">
        <v>275.31</v>
      </c>
      <c r="E2967" s="146" t="s">
        <v>5405</v>
      </c>
      <c r="F2967" s="146" t="s">
        <v>475</v>
      </c>
    </row>
    <row r="2968" spans="1:6" x14ac:dyDescent="0.2">
      <c r="A2968" s="146">
        <v>2015</v>
      </c>
      <c r="B2968" s="146" t="s">
        <v>1981</v>
      </c>
      <c r="C2968" s="146" t="s">
        <v>2247</v>
      </c>
      <c r="D2968" s="146">
        <v>502.51</v>
      </c>
      <c r="E2968" s="146" t="s">
        <v>5406</v>
      </c>
      <c r="F2968" s="146" t="s">
        <v>475</v>
      </c>
    </row>
    <row r="2969" spans="1:6" x14ac:dyDescent="0.2">
      <c r="A2969" s="146">
        <v>2015</v>
      </c>
      <c r="B2969" s="146" t="s">
        <v>1981</v>
      </c>
      <c r="C2969" s="146" t="s">
        <v>2247</v>
      </c>
      <c r="D2969" s="146">
        <v>500</v>
      </c>
      <c r="E2969" s="146" t="s">
        <v>5407</v>
      </c>
      <c r="F2969" s="146" t="s">
        <v>475</v>
      </c>
    </row>
    <row r="2970" spans="1:6" x14ac:dyDescent="0.2">
      <c r="A2970" s="146">
        <v>2015</v>
      </c>
      <c r="B2970" s="146" t="s">
        <v>1981</v>
      </c>
      <c r="C2970" s="146" t="s">
        <v>2247</v>
      </c>
      <c r="D2970" s="146">
        <v>6204.24</v>
      </c>
      <c r="E2970" s="146" t="s">
        <v>5408</v>
      </c>
      <c r="F2970" s="146" t="s">
        <v>475</v>
      </c>
    </row>
    <row r="2971" spans="1:6" x14ac:dyDescent="0.2">
      <c r="A2971" s="146">
        <v>2015</v>
      </c>
      <c r="B2971" s="146" t="s">
        <v>1981</v>
      </c>
      <c r="C2971" s="146" t="s">
        <v>2247</v>
      </c>
      <c r="D2971" s="146">
        <v>1542.71</v>
      </c>
      <c r="E2971" s="146" t="s">
        <v>5409</v>
      </c>
      <c r="F2971" s="146" t="s">
        <v>475</v>
      </c>
    </row>
    <row r="2972" spans="1:6" x14ac:dyDescent="0.2">
      <c r="A2972" s="146">
        <v>2015</v>
      </c>
      <c r="B2972" s="146" t="s">
        <v>1981</v>
      </c>
      <c r="C2972" s="146" t="s">
        <v>2247</v>
      </c>
      <c r="D2972" s="146">
        <v>1256.21</v>
      </c>
      <c r="E2972" s="146" t="s">
        <v>5410</v>
      </c>
      <c r="F2972" s="146" t="s">
        <v>475</v>
      </c>
    </row>
    <row r="2973" spans="1:6" x14ac:dyDescent="0.2">
      <c r="A2973" s="146">
        <v>2015</v>
      </c>
      <c r="B2973" s="146" t="s">
        <v>1981</v>
      </c>
      <c r="C2973" s="146" t="s">
        <v>2247</v>
      </c>
      <c r="D2973" s="146">
        <v>500</v>
      </c>
      <c r="E2973" s="146" t="s">
        <v>5411</v>
      </c>
      <c r="F2973" s="146" t="s">
        <v>475</v>
      </c>
    </row>
    <row r="2974" spans="1:6" x14ac:dyDescent="0.2">
      <c r="A2974" s="146">
        <v>2015</v>
      </c>
      <c r="B2974" s="146" t="s">
        <v>1981</v>
      </c>
      <c r="C2974" s="146" t="s">
        <v>2247</v>
      </c>
      <c r="D2974" s="146">
        <v>525</v>
      </c>
      <c r="E2974" s="146" t="s">
        <v>4803</v>
      </c>
      <c r="F2974" s="146" t="s">
        <v>475</v>
      </c>
    </row>
    <row r="2975" spans="1:6" x14ac:dyDescent="0.2">
      <c r="A2975" s="146">
        <v>2015</v>
      </c>
      <c r="B2975" s="146" t="s">
        <v>1981</v>
      </c>
      <c r="C2975" s="146" t="s">
        <v>2247</v>
      </c>
      <c r="D2975" s="146">
        <v>500</v>
      </c>
      <c r="E2975" s="146" t="s">
        <v>5412</v>
      </c>
      <c r="F2975" s="146" t="s">
        <v>475</v>
      </c>
    </row>
    <row r="2976" spans="1:6" x14ac:dyDescent="0.2">
      <c r="A2976" s="146">
        <v>2015</v>
      </c>
      <c r="B2976" s="146" t="s">
        <v>1981</v>
      </c>
      <c r="C2976" s="146" t="s">
        <v>2247</v>
      </c>
      <c r="D2976" s="146">
        <v>299.25</v>
      </c>
      <c r="E2976" s="146" t="s">
        <v>5413</v>
      </c>
      <c r="F2976" s="146" t="s">
        <v>475</v>
      </c>
    </row>
    <row r="2977" spans="1:6" x14ac:dyDescent="0.2">
      <c r="A2977" s="146">
        <v>2015</v>
      </c>
      <c r="B2977" s="146" t="s">
        <v>1981</v>
      </c>
      <c r="C2977" s="146" t="s">
        <v>2247</v>
      </c>
      <c r="D2977" s="146">
        <v>500</v>
      </c>
      <c r="E2977" s="146" t="s">
        <v>5414</v>
      </c>
      <c r="F2977" s="146" t="s">
        <v>475</v>
      </c>
    </row>
    <row r="2978" spans="1:6" x14ac:dyDescent="0.2">
      <c r="A2978" s="146">
        <v>2015</v>
      </c>
      <c r="B2978" s="146" t="s">
        <v>1981</v>
      </c>
      <c r="C2978" s="146" t="s">
        <v>2247</v>
      </c>
      <c r="D2978" s="146">
        <v>1000</v>
      </c>
      <c r="E2978" s="146" t="s">
        <v>5415</v>
      </c>
      <c r="F2978" s="146" t="s">
        <v>475</v>
      </c>
    </row>
    <row r="2979" spans="1:6" x14ac:dyDescent="0.2">
      <c r="A2979" s="146">
        <v>2015</v>
      </c>
      <c r="B2979" s="146" t="s">
        <v>1981</v>
      </c>
      <c r="C2979" s="146" t="s">
        <v>2247</v>
      </c>
      <c r="D2979" s="146">
        <v>1312</v>
      </c>
      <c r="E2979" s="146" t="s">
        <v>5416</v>
      </c>
      <c r="F2979" s="146" t="s">
        <v>475</v>
      </c>
    </row>
    <row r="2980" spans="1:6" x14ac:dyDescent="0.2">
      <c r="A2980" s="146">
        <v>2015</v>
      </c>
      <c r="B2980" s="146" t="s">
        <v>1981</v>
      </c>
      <c r="C2980" s="146" t="s">
        <v>2247</v>
      </c>
      <c r="D2980" s="146">
        <v>466.44</v>
      </c>
      <c r="E2980" s="146" t="s">
        <v>5417</v>
      </c>
      <c r="F2980" s="146" t="s">
        <v>475</v>
      </c>
    </row>
    <row r="2981" spans="1:6" x14ac:dyDescent="0.2">
      <c r="A2981" s="146">
        <v>2015</v>
      </c>
      <c r="B2981" s="146" t="s">
        <v>1981</v>
      </c>
      <c r="C2981" s="146" t="s">
        <v>2247</v>
      </c>
      <c r="D2981" s="146">
        <v>1748</v>
      </c>
      <c r="E2981" s="146" t="s">
        <v>5418</v>
      </c>
      <c r="F2981" s="146" t="s">
        <v>475</v>
      </c>
    </row>
    <row r="2982" spans="1:6" x14ac:dyDescent="0.2">
      <c r="A2982" s="146">
        <v>2015</v>
      </c>
      <c r="B2982" s="146" t="s">
        <v>1981</v>
      </c>
      <c r="C2982" s="146" t="s">
        <v>2247</v>
      </c>
      <c r="D2982" s="146">
        <v>500</v>
      </c>
      <c r="E2982" s="146" t="s">
        <v>5419</v>
      </c>
      <c r="F2982" s="146" t="s">
        <v>475</v>
      </c>
    </row>
    <row r="2983" spans="1:6" x14ac:dyDescent="0.2">
      <c r="A2983" s="146">
        <v>2015</v>
      </c>
      <c r="B2983" s="146" t="s">
        <v>1981</v>
      </c>
      <c r="C2983" s="146" t="s">
        <v>2247</v>
      </c>
      <c r="D2983" s="146">
        <v>500</v>
      </c>
      <c r="E2983" s="146" t="s">
        <v>5420</v>
      </c>
      <c r="F2983" s="146" t="s">
        <v>475</v>
      </c>
    </row>
    <row r="2984" spans="1:6" x14ac:dyDescent="0.2">
      <c r="A2984" s="146">
        <v>2015</v>
      </c>
      <c r="B2984" s="146" t="s">
        <v>1981</v>
      </c>
      <c r="C2984" s="146" t="s">
        <v>2247</v>
      </c>
      <c r="D2984" s="146">
        <v>395.01</v>
      </c>
      <c r="E2984" s="146" t="s">
        <v>5421</v>
      </c>
      <c r="F2984" s="146" t="s">
        <v>475</v>
      </c>
    </row>
    <row r="2985" spans="1:6" x14ac:dyDescent="0.2">
      <c r="A2985" s="146">
        <v>2015</v>
      </c>
      <c r="B2985" s="146" t="s">
        <v>1981</v>
      </c>
      <c r="C2985" s="146" t="s">
        <v>2247</v>
      </c>
      <c r="D2985" s="146">
        <v>1000</v>
      </c>
      <c r="E2985" s="146" t="s">
        <v>5422</v>
      </c>
      <c r="F2985" s="146" t="s">
        <v>475</v>
      </c>
    </row>
    <row r="2986" spans="1:6" x14ac:dyDescent="0.2">
      <c r="A2986" s="146">
        <v>2015</v>
      </c>
      <c r="B2986" s="146" t="s">
        <v>1981</v>
      </c>
      <c r="C2986" s="146" t="s">
        <v>2247</v>
      </c>
      <c r="D2986" s="146">
        <v>500</v>
      </c>
      <c r="E2986" s="146" t="s">
        <v>5423</v>
      </c>
      <c r="F2986" s="146" t="s">
        <v>475</v>
      </c>
    </row>
    <row r="2987" spans="1:6" x14ac:dyDescent="0.2">
      <c r="A2987" s="146">
        <v>2015</v>
      </c>
      <c r="B2987" s="146" t="s">
        <v>1981</v>
      </c>
      <c r="C2987" s="146" t="s">
        <v>2247</v>
      </c>
      <c r="D2987" s="146">
        <v>1000</v>
      </c>
      <c r="E2987" s="146" t="s">
        <v>5424</v>
      </c>
      <c r="F2987" s="146" t="s">
        <v>475</v>
      </c>
    </row>
    <row r="2988" spans="1:6" x14ac:dyDescent="0.2">
      <c r="A2988" s="146">
        <v>2015</v>
      </c>
      <c r="B2988" s="146" t="s">
        <v>1981</v>
      </c>
      <c r="C2988" s="146" t="s">
        <v>2247</v>
      </c>
      <c r="D2988" s="146">
        <v>466.44</v>
      </c>
      <c r="E2988" s="146" t="s">
        <v>5425</v>
      </c>
      <c r="F2988" s="146" t="s">
        <v>475</v>
      </c>
    </row>
    <row r="2989" spans="1:6" x14ac:dyDescent="0.2">
      <c r="A2989" s="146">
        <v>2015</v>
      </c>
      <c r="B2989" s="146" t="s">
        <v>1981</v>
      </c>
      <c r="C2989" s="146" t="s">
        <v>2247</v>
      </c>
      <c r="D2989" s="146">
        <v>511.56</v>
      </c>
      <c r="E2989" s="146" t="s">
        <v>5426</v>
      </c>
      <c r="F2989" s="146" t="s">
        <v>475</v>
      </c>
    </row>
    <row r="2990" spans="1:6" x14ac:dyDescent="0.2">
      <c r="A2990" s="146">
        <v>2015</v>
      </c>
      <c r="B2990" s="146" t="s">
        <v>1981</v>
      </c>
      <c r="C2990" s="146" t="s">
        <v>2247</v>
      </c>
      <c r="D2990" s="146">
        <v>500</v>
      </c>
      <c r="E2990" s="146" t="s">
        <v>5427</v>
      </c>
      <c r="F2990" s="146" t="s">
        <v>475</v>
      </c>
    </row>
    <row r="2991" spans="1:6" x14ac:dyDescent="0.2">
      <c r="A2991" s="146">
        <v>2015</v>
      </c>
      <c r="B2991" s="146" t="s">
        <v>1981</v>
      </c>
      <c r="C2991" s="146" t="s">
        <v>2247</v>
      </c>
      <c r="D2991" s="146">
        <v>4852.6000000000004</v>
      </c>
      <c r="E2991" s="146" t="s">
        <v>5428</v>
      </c>
      <c r="F2991" s="146" t="s">
        <v>475</v>
      </c>
    </row>
    <row r="2992" spans="1:6" x14ac:dyDescent="0.2">
      <c r="A2992" s="146">
        <v>2015</v>
      </c>
      <c r="B2992" s="146" t="s">
        <v>1981</v>
      </c>
      <c r="C2992" s="146" t="s">
        <v>2247</v>
      </c>
      <c r="D2992" s="146">
        <v>500</v>
      </c>
      <c r="E2992" s="146" t="s">
        <v>5429</v>
      </c>
      <c r="F2992" s="146" t="s">
        <v>475</v>
      </c>
    </row>
    <row r="2993" spans="1:6" x14ac:dyDescent="0.2">
      <c r="A2993" s="146">
        <v>2015</v>
      </c>
      <c r="B2993" s="146" t="s">
        <v>1981</v>
      </c>
      <c r="C2993" s="146" t="s">
        <v>2247</v>
      </c>
      <c r="D2993" s="146">
        <v>527</v>
      </c>
      <c r="E2993" s="146" t="s">
        <v>5430</v>
      </c>
      <c r="F2993" s="146" t="s">
        <v>475</v>
      </c>
    </row>
    <row r="2994" spans="1:6" x14ac:dyDescent="0.2">
      <c r="A2994" s="146">
        <v>2015</v>
      </c>
      <c r="B2994" s="146" t="s">
        <v>1981</v>
      </c>
      <c r="C2994" s="146" t="s">
        <v>2247</v>
      </c>
      <c r="D2994" s="146">
        <v>500</v>
      </c>
      <c r="E2994" s="146" t="s">
        <v>5431</v>
      </c>
      <c r="F2994" s="146" t="s">
        <v>475</v>
      </c>
    </row>
    <row r="2995" spans="1:6" x14ac:dyDescent="0.2">
      <c r="A2995" s="146">
        <v>2015</v>
      </c>
      <c r="B2995" s="146" t="s">
        <v>1981</v>
      </c>
      <c r="C2995" s="146" t="s">
        <v>2247</v>
      </c>
      <c r="D2995" s="146">
        <v>1054.55</v>
      </c>
      <c r="E2995" s="146" t="s">
        <v>5432</v>
      </c>
      <c r="F2995" s="146" t="s">
        <v>475</v>
      </c>
    </row>
    <row r="2996" spans="1:6" x14ac:dyDescent="0.2">
      <c r="A2996" s="146">
        <v>2015</v>
      </c>
      <c r="B2996" s="146" t="s">
        <v>1981</v>
      </c>
      <c r="C2996" s="146" t="s">
        <v>2247</v>
      </c>
      <c r="D2996" s="146">
        <v>500</v>
      </c>
      <c r="E2996" s="146" t="s">
        <v>5433</v>
      </c>
      <c r="F2996" s="146" t="s">
        <v>475</v>
      </c>
    </row>
    <row r="2997" spans="1:6" x14ac:dyDescent="0.2">
      <c r="A2997" s="146">
        <v>2015</v>
      </c>
      <c r="B2997" s="146" t="s">
        <v>1981</v>
      </c>
      <c r="C2997" s="146" t="s">
        <v>2247</v>
      </c>
      <c r="D2997" s="146">
        <v>500</v>
      </c>
      <c r="E2997" s="146" t="s">
        <v>5434</v>
      </c>
      <c r="F2997" s="146" t="s">
        <v>475</v>
      </c>
    </row>
    <row r="2998" spans="1:6" x14ac:dyDescent="0.2">
      <c r="A2998" s="146">
        <v>2015</v>
      </c>
      <c r="B2998" s="146" t="s">
        <v>1981</v>
      </c>
      <c r="C2998" s="146" t="s">
        <v>2247</v>
      </c>
      <c r="D2998" s="146">
        <v>500</v>
      </c>
      <c r="E2998" s="146" t="s">
        <v>5435</v>
      </c>
      <c r="F2998" s="146" t="s">
        <v>475</v>
      </c>
    </row>
    <row r="2999" spans="1:6" x14ac:dyDescent="0.2">
      <c r="A2999" s="146">
        <v>2015</v>
      </c>
      <c r="B2999" s="146" t="s">
        <v>1981</v>
      </c>
      <c r="C2999" s="146" t="s">
        <v>2247</v>
      </c>
      <c r="D2999" s="146">
        <v>500</v>
      </c>
      <c r="E2999" s="146" t="s">
        <v>5436</v>
      </c>
      <c r="F2999" s="146" t="s">
        <v>475</v>
      </c>
    </row>
    <row r="3000" spans="1:6" x14ac:dyDescent="0.2">
      <c r="A3000" s="146">
        <v>2015</v>
      </c>
      <c r="B3000" s="146" t="s">
        <v>1981</v>
      </c>
      <c r="C3000" s="146" t="s">
        <v>2247</v>
      </c>
      <c r="D3000" s="146">
        <v>42431</v>
      </c>
      <c r="E3000" s="146" t="s">
        <v>2248</v>
      </c>
      <c r="F3000" s="146" t="s">
        <v>475</v>
      </c>
    </row>
    <row r="3001" spans="1:6" x14ac:dyDescent="0.2">
      <c r="A3001" s="146">
        <v>2015</v>
      </c>
      <c r="B3001" s="146" t="s">
        <v>1981</v>
      </c>
      <c r="C3001" s="146" t="s">
        <v>2247</v>
      </c>
      <c r="D3001" s="146">
        <v>500</v>
      </c>
      <c r="E3001" s="146" t="s">
        <v>5437</v>
      </c>
      <c r="F3001" s="146" t="s">
        <v>475</v>
      </c>
    </row>
    <row r="3002" spans="1:6" x14ac:dyDescent="0.2">
      <c r="A3002" s="146">
        <v>2015</v>
      </c>
      <c r="B3002" s="146" t="s">
        <v>1981</v>
      </c>
      <c r="C3002" s="146" t="s">
        <v>2247</v>
      </c>
      <c r="D3002" s="146">
        <v>1043.9000000000001</v>
      </c>
      <c r="E3002" s="146" t="s">
        <v>5438</v>
      </c>
      <c r="F3002" s="146" t="s">
        <v>475</v>
      </c>
    </row>
    <row r="3003" spans="1:6" x14ac:dyDescent="0.2">
      <c r="A3003" s="146">
        <v>2015</v>
      </c>
      <c r="B3003" s="146" t="s">
        <v>1981</v>
      </c>
      <c r="C3003" s="146" t="s">
        <v>2247</v>
      </c>
      <c r="D3003" s="146">
        <v>1000</v>
      </c>
      <c r="E3003" s="146" t="s">
        <v>5439</v>
      </c>
      <c r="F3003" s="146" t="s">
        <v>475</v>
      </c>
    </row>
    <row r="3004" spans="1:6" x14ac:dyDescent="0.2">
      <c r="A3004" s="146">
        <v>2015</v>
      </c>
      <c r="B3004" s="146" t="s">
        <v>1981</v>
      </c>
      <c r="C3004" s="146" t="s">
        <v>2247</v>
      </c>
      <c r="D3004" s="146">
        <v>500</v>
      </c>
      <c r="E3004" s="146" t="s">
        <v>5440</v>
      </c>
      <c r="F3004" s="146" t="s">
        <v>475</v>
      </c>
    </row>
    <row r="3005" spans="1:6" x14ac:dyDescent="0.2">
      <c r="A3005" s="146">
        <v>2015</v>
      </c>
      <c r="B3005" s="146" t="s">
        <v>1981</v>
      </c>
      <c r="C3005" s="146" t="s">
        <v>2247</v>
      </c>
      <c r="D3005" s="146">
        <v>421.35</v>
      </c>
      <c r="E3005" s="146" t="s">
        <v>5441</v>
      </c>
      <c r="F3005" s="146" t="s">
        <v>475</v>
      </c>
    </row>
    <row r="3006" spans="1:6" x14ac:dyDescent="0.2">
      <c r="A3006" s="146">
        <v>2015</v>
      </c>
      <c r="B3006" s="146" t="s">
        <v>1981</v>
      </c>
      <c r="C3006" s="146" t="s">
        <v>2247</v>
      </c>
      <c r="D3006" s="146">
        <v>500</v>
      </c>
      <c r="E3006" s="146" t="s">
        <v>5442</v>
      </c>
      <c r="F3006" s="146" t="s">
        <v>475</v>
      </c>
    </row>
    <row r="3007" spans="1:6" x14ac:dyDescent="0.2">
      <c r="A3007" s="146">
        <v>2015</v>
      </c>
      <c r="B3007" s="146" t="s">
        <v>1981</v>
      </c>
      <c r="C3007" s="146" t="s">
        <v>2247</v>
      </c>
      <c r="D3007" s="146">
        <v>1616</v>
      </c>
      <c r="E3007" s="146" t="s">
        <v>5443</v>
      </c>
      <c r="F3007" s="146" t="s">
        <v>475</v>
      </c>
    </row>
    <row r="3008" spans="1:6" x14ac:dyDescent="0.2">
      <c r="A3008" s="146">
        <v>2015</v>
      </c>
      <c r="B3008" s="146" t="s">
        <v>1981</v>
      </c>
      <c r="C3008" s="146" t="s">
        <v>2247</v>
      </c>
      <c r="D3008" s="146">
        <v>1043.9000000000001</v>
      </c>
      <c r="E3008" s="146" t="s">
        <v>5444</v>
      </c>
      <c r="F3008" s="146" t="s">
        <v>475</v>
      </c>
    </row>
    <row r="3009" spans="1:6" x14ac:dyDescent="0.2">
      <c r="A3009" s="146">
        <v>2015</v>
      </c>
      <c r="B3009" s="146" t="s">
        <v>1981</v>
      </c>
      <c r="C3009" s="146" t="s">
        <v>2247</v>
      </c>
      <c r="D3009" s="146">
        <v>1000</v>
      </c>
      <c r="E3009" s="146" t="s">
        <v>5445</v>
      </c>
      <c r="F3009" s="146" t="s">
        <v>475</v>
      </c>
    </row>
    <row r="3010" spans="1:6" x14ac:dyDescent="0.2">
      <c r="A3010" s="146">
        <v>2015</v>
      </c>
      <c r="B3010" s="146" t="s">
        <v>1981</v>
      </c>
      <c r="C3010" s="146" t="s">
        <v>2247</v>
      </c>
      <c r="D3010" s="146">
        <v>1000</v>
      </c>
      <c r="E3010" s="146" t="s">
        <v>5446</v>
      </c>
      <c r="F3010" s="146" t="s">
        <v>475</v>
      </c>
    </row>
    <row r="3011" spans="1:6" x14ac:dyDescent="0.2">
      <c r="A3011" s="146">
        <v>2015</v>
      </c>
      <c r="B3011" s="146" t="s">
        <v>1981</v>
      </c>
      <c r="C3011" s="146" t="s">
        <v>2247</v>
      </c>
      <c r="D3011" s="146">
        <v>500</v>
      </c>
      <c r="E3011" s="146" t="s">
        <v>5447</v>
      </c>
      <c r="F3011" s="146" t="s">
        <v>475</v>
      </c>
    </row>
    <row r="3012" spans="1:6" x14ac:dyDescent="0.2">
      <c r="A3012" s="146">
        <v>2015</v>
      </c>
      <c r="B3012" s="146" t="s">
        <v>1981</v>
      </c>
      <c r="C3012" s="146" t="s">
        <v>2247</v>
      </c>
      <c r="D3012" s="146">
        <v>383.67</v>
      </c>
      <c r="E3012" s="146" t="s">
        <v>5448</v>
      </c>
      <c r="F3012" s="146" t="s">
        <v>475</v>
      </c>
    </row>
    <row r="3013" spans="1:6" x14ac:dyDescent="0.2">
      <c r="A3013" s="146">
        <v>2015</v>
      </c>
      <c r="B3013" s="146" t="s">
        <v>1981</v>
      </c>
      <c r="C3013" s="146" t="s">
        <v>2247</v>
      </c>
      <c r="D3013" s="146">
        <v>439.39</v>
      </c>
      <c r="E3013" s="146" t="s">
        <v>5449</v>
      </c>
      <c r="F3013" s="146" t="s">
        <v>475</v>
      </c>
    </row>
    <row r="3014" spans="1:6" x14ac:dyDescent="0.2">
      <c r="A3014" s="146">
        <v>2015</v>
      </c>
      <c r="B3014" s="146" t="s">
        <v>1981</v>
      </c>
      <c r="C3014" s="146" t="s">
        <v>2247</v>
      </c>
      <c r="D3014" s="146">
        <v>500</v>
      </c>
      <c r="E3014" s="146" t="s">
        <v>5450</v>
      </c>
      <c r="F3014" s="146" t="s">
        <v>475</v>
      </c>
    </row>
    <row r="3015" spans="1:6" x14ac:dyDescent="0.2">
      <c r="A3015" s="146">
        <v>2015</v>
      </c>
      <c r="B3015" s="146" t="s">
        <v>1981</v>
      </c>
      <c r="C3015" s="146" t="s">
        <v>2247</v>
      </c>
      <c r="D3015" s="146">
        <v>476.01</v>
      </c>
      <c r="E3015" s="146" t="s">
        <v>5451</v>
      </c>
      <c r="F3015" s="146" t="s">
        <v>475</v>
      </c>
    </row>
    <row r="3016" spans="1:6" x14ac:dyDescent="0.2">
      <c r="A3016" s="146">
        <v>2015</v>
      </c>
      <c r="B3016" s="146" t="s">
        <v>1981</v>
      </c>
      <c r="C3016" s="146" t="s">
        <v>2247</v>
      </c>
      <c r="D3016" s="146">
        <v>25145.62</v>
      </c>
      <c r="E3016" s="146" t="s">
        <v>2339</v>
      </c>
      <c r="F3016" s="146" t="s">
        <v>475</v>
      </c>
    </row>
    <row r="3017" spans="1:6" x14ac:dyDescent="0.2">
      <c r="A3017" s="146">
        <v>2015</v>
      </c>
      <c r="B3017" s="146" t="s">
        <v>1981</v>
      </c>
      <c r="C3017" s="146" t="s">
        <v>2247</v>
      </c>
      <c r="D3017" s="146">
        <v>500</v>
      </c>
      <c r="E3017" s="146" t="s">
        <v>5452</v>
      </c>
      <c r="F3017" s="146" t="s">
        <v>475</v>
      </c>
    </row>
    <row r="3018" spans="1:6" x14ac:dyDescent="0.2">
      <c r="A3018" s="146">
        <v>2015</v>
      </c>
      <c r="B3018" s="146" t="s">
        <v>1981</v>
      </c>
      <c r="C3018" s="146" t="s">
        <v>2247</v>
      </c>
      <c r="D3018" s="146">
        <v>500</v>
      </c>
      <c r="E3018" s="146" t="s">
        <v>5453</v>
      </c>
      <c r="F3018" s="146" t="s">
        <v>475</v>
      </c>
    </row>
    <row r="3019" spans="1:6" x14ac:dyDescent="0.2">
      <c r="A3019" s="146">
        <v>2015</v>
      </c>
      <c r="B3019" s="146" t="s">
        <v>1981</v>
      </c>
      <c r="C3019" s="146" t="s">
        <v>2247</v>
      </c>
      <c r="D3019" s="146">
        <v>1014</v>
      </c>
      <c r="E3019" s="146" t="s">
        <v>5454</v>
      </c>
      <c r="F3019" s="146" t="s">
        <v>475</v>
      </c>
    </row>
    <row r="3020" spans="1:6" x14ac:dyDescent="0.2">
      <c r="A3020" s="146">
        <v>2015</v>
      </c>
      <c r="B3020" s="146" t="s">
        <v>1981</v>
      </c>
      <c r="C3020" s="146" t="s">
        <v>2247</v>
      </c>
      <c r="D3020" s="146">
        <v>2147</v>
      </c>
      <c r="E3020" s="146" t="s">
        <v>5455</v>
      </c>
      <c r="F3020" s="146" t="s">
        <v>475</v>
      </c>
    </row>
    <row r="3021" spans="1:6" x14ac:dyDescent="0.2">
      <c r="A3021" s="146">
        <v>2015</v>
      </c>
      <c r="B3021" s="146" t="s">
        <v>1981</v>
      </c>
      <c r="C3021" s="146" t="s">
        <v>2247</v>
      </c>
      <c r="D3021" s="146">
        <v>500</v>
      </c>
      <c r="E3021" s="146" t="s">
        <v>5456</v>
      </c>
      <c r="F3021" s="146" t="s">
        <v>475</v>
      </c>
    </row>
    <row r="3022" spans="1:6" x14ac:dyDescent="0.2">
      <c r="A3022" s="146">
        <v>2015</v>
      </c>
      <c r="B3022" s="146" t="s">
        <v>1981</v>
      </c>
      <c r="C3022" s="146" t="s">
        <v>2247</v>
      </c>
      <c r="D3022" s="146">
        <v>476.01</v>
      </c>
      <c r="E3022" s="146" t="s">
        <v>5457</v>
      </c>
      <c r="F3022" s="146" t="s">
        <v>475</v>
      </c>
    </row>
    <row r="3023" spans="1:6" x14ac:dyDescent="0.2">
      <c r="A3023" s="146">
        <v>2015</v>
      </c>
      <c r="B3023" s="146" t="s">
        <v>1981</v>
      </c>
      <c r="C3023" s="146" t="s">
        <v>2247</v>
      </c>
      <c r="D3023" s="146">
        <v>500</v>
      </c>
      <c r="E3023" s="146" t="s">
        <v>5458</v>
      </c>
      <c r="F3023" s="146" t="s">
        <v>475</v>
      </c>
    </row>
    <row r="3024" spans="1:6" x14ac:dyDescent="0.2">
      <c r="A3024" s="146">
        <v>2015</v>
      </c>
      <c r="B3024" s="146" t="s">
        <v>1981</v>
      </c>
      <c r="C3024" s="146" t="s">
        <v>2247</v>
      </c>
      <c r="D3024" s="146">
        <v>684.45</v>
      </c>
      <c r="E3024" s="146" t="s">
        <v>5459</v>
      </c>
      <c r="F3024" s="146" t="s">
        <v>475</v>
      </c>
    </row>
    <row r="3025" spans="1:6" x14ac:dyDescent="0.2">
      <c r="A3025" s="146">
        <v>2015</v>
      </c>
      <c r="B3025" s="146" t="s">
        <v>1981</v>
      </c>
      <c r="C3025" s="146" t="s">
        <v>2247</v>
      </c>
      <c r="D3025" s="146">
        <v>2766.6</v>
      </c>
      <c r="E3025" s="146" t="s">
        <v>5460</v>
      </c>
      <c r="F3025" s="146" t="s">
        <v>475</v>
      </c>
    </row>
    <row r="3026" spans="1:6" x14ac:dyDescent="0.2">
      <c r="A3026" s="146">
        <v>2015</v>
      </c>
      <c r="B3026" s="146" t="s">
        <v>1981</v>
      </c>
      <c r="C3026" s="146" t="s">
        <v>2247</v>
      </c>
      <c r="D3026" s="146">
        <v>500</v>
      </c>
      <c r="E3026" s="146" t="s">
        <v>5461</v>
      </c>
      <c r="F3026" s="146" t="s">
        <v>475</v>
      </c>
    </row>
    <row r="3027" spans="1:6" x14ac:dyDescent="0.2">
      <c r="A3027" s="146">
        <v>2015</v>
      </c>
      <c r="B3027" s="146" t="s">
        <v>1981</v>
      </c>
      <c r="C3027" s="146" t="s">
        <v>2247</v>
      </c>
      <c r="D3027" s="146">
        <v>1423.57</v>
      </c>
      <c r="E3027" s="146" t="s">
        <v>5462</v>
      </c>
      <c r="F3027" s="146" t="s">
        <v>475</v>
      </c>
    </row>
    <row r="3028" spans="1:6" x14ac:dyDescent="0.2">
      <c r="A3028" s="146">
        <v>2015</v>
      </c>
      <c r="B3028" s="146" t="s">
        <v>1981</v>
      </c>
      <c r="C3028" s="146" t="s">
        <v>2247</v>
      </c>
      <c r="D3028" s="146">
        <v>29628</v>
      </c>
      <c r="E3028" s="146" t="s">
        <v>5463</v>
      </c>
      <c r="F3028" s="146" t="s">
        <v>475</v>
      </c>
    </row>
    <row r="3029" spans="1:6" x14ac:dyDescent="0.2">
      <c r="A3029" s="146">
        <v>2015</v>
      </c>
      <c r="B3029" s="146" t="s">
        <v>1981</v>
      </c>
      <c r="C3029" s="146" t="s">
        <v>2247</v>
      </c>
      <c r="D3029" s="146">
        <v>500</v>
      </c>
      <c r="E3029" s="146" t="s">
        <v>5464</v>
      </c>
      <c r="F3029" s="146" t="s">
        <v>475</v>
      </c>
    </row>
    <row r="3030" spans="1:6" x14ac:dyDescent="0.2">
      <c r="A3030" s="146">
        <v>2015</v>
      </c>
      <c r="B3030" s="146" t="s">
        <v>1981</v>
      </c>
      <c r="C3030" s="146" t="s">
        <v>2247</v>
      </c>
      <c r="D3030" s="146">
        <v>592.35</v>
      </c>
      <c r="E3030" s="146" t="s">
        <v>5465</v>
      </c>
      <c r="F3030" s="146" t="s">
        <v>475</v>
      </c>
    </row>
    <row r="3031" spans="1:6" x14ac:dyDescent="0.2">
      <c r="A3031" s="146">
        <v>2015</v>
      </c>
      <c r="B3031" s="146" t="s">
        <v>1981</v>
      </c>
      <c r="C3031" s="146" t="s">
        <v>2247</v>
      </c>
      <c r="D3031" s="146">
        <v>1500</v>
      </c>
      <c r="E3031" s="146" t="s">
        <v>5466</v>
      </c>
      <c r="F3031" s="146" t="s">
        <v>475</v>
      </c>
    </row>
    <row r="3032" spans="1:6" x14ac:dyDescent="0.2">
      <c r="A3032" s="146">
        <v>2015</v>
      </c>
      <c r="B3032" s="146" t="s">
        <v>1981</v>
      </c>
      <c r="C3032" s="146" t="s">
        <v>2247</v>
      </c>
      <c r="D3032" s="146">
        <v>434</v>
      </c>
      <c r="E3032" s="146" t="s">
        <v>5467</v>
      </c>
      <c r="F3032" s="146" t="s">
        <v>475</v>
      </c>
    </row>
    <row r="3033" spans="1:6" x14ac:dyDescent="0.2">
      <c r="A3033" s="146">
        <v>2015</v>
      </c>
      <c r="B3033" s="146" t="s">
        <v>1981</v>
      </c>
      <c r="C3033" s="146" t="s">
        <v>2247</v>
      </c>
      <c r="D3033" s="146">
        <v>458.36</v>
      </c>
      <c r="E3033" s="146" t="s">
        <v>5468</v>
      </c>
      <c r="F3033" s="146" t="s">
        <v>475</v>
      </c>
    </row>
    <row r="3034" spans="1:6" x14ac:dyDescent="0.2">
      <c r="A3034" s="146">
        <v>2015</v>
      </c>
      <c r="B3034" s="146" t="s">
        <v>1981</v>
      </c>
      <c r="C3034" s="146" t="s">
        <v>2247</v>
      </c>
      <c r="D3034" s="146">
        <v>429.57</v>
      </c>
      <c r="E3034" s="146" t="s">
        <v>5469</v>
      </c>
      <c r="F3034" s="146" t="s">
        <v>475</v>
      </c>
    </row>
    <row r="3035" spans="1:6" x14ac:dyDescent="0.2">
      <c r="A3035" s="146">
        <v>2015</v>
      </c>
      <c r="B3035" s="146" t="s">
        <v>1981</v>
      </c>
      <c r="C3035" s="146" t="s">
        <v>2247</v>
      </c>
      <c r="D3035" s="146">
        <v>504.15</v>
      </c>
      <c r="E3035" s="146" t="s">
        <v>5470</v>
      </c>
      <c r="F3035" s="146" t="s">
        <v>475</v>
      </c>
    </row>
    <row r="3036" spans="1:6" x14ac:dyDescent="0.2">
      <c r="A3036" s="146">
        <v>2015</v>
      </c>
      <c r="B3036" s="146" t="s">
        <v>1981</v>
      </c>
      <c r="C3036" s="146" t="s">
        <v>2247</v>
      </c>
      <c r="D3036" s="146">
        <v>1763.76</v>
      </c>
      <c r="E3036" s="146" t="s">
        <v>5471</v>
      </c>
      <c r="F3036" s="146" t="s">
        <v>475</v>
      </c>
    </row>
    <row r="3037" spans="1:6" x14ac:dyDescent="0.2">
      <c r="A3037" s="146">
        <v>2015</v>
      </c>
      <c r="B3037" s="146" t="s">
        <v>1981</v>
      </c>
      <c r="C3037" s="146" t="s">
        <v>2247</v>
      </c>
      <c r="D3037" s="146">
        <v>1000</v>
      </c>
      <c r="E3037" s="146" t="s">
        <v>5472</v>
      </c>
      <c r="F3037" s="146" t="s">
        <v>475</v>
      </c>
    </row>
    <row r="3038" spans="1:6" x14ac:dyDescent="0.2">
      <c r="A3038" s="146">
        <v>2015</v>
      </c>
      <c r="B3038" s="146" t="s">
        <v>1981</v>
      </c>
      <c r="C3038" s="146" t="s">
        <v>2247</v>
      </c>
      <c r="D3038" s="146">
        <v>801.42</v>
      </c>
      <c r="E3038" s="146" t="s">
        <v>5473</v>
      </c>
      <c r="F3038" s="146" t="s">
        <v>475</v>
      </c>
    </row>
    <row r="3039" spans="1:6" x14ac:dyDescent="0.2">
      <c r="A3039" s="146">
        <v>2015</v>
      </c>
      <c r="B3039" s="146" t="s">
        <v>1981</v>
      </c>
      <c r="C3039" s="146" t="s">
        <v>2247</v>
      </c>
      <c r="D3039" s="146">
        <v>2033.07</v>
      </c>
      <c r="E3039" s="146" t="s">
        <v>5474</v>
      </c>
      <c r="F3039" s="146" t="s">
        <v>475</v>
      </c>
    </row>
    <row r="3040" spans="1:6" x14ac:dyDescent="0.2">
      <c r="A3040" s="146">
        <v>2015</v>
      </c>
      <c r="B3040" s="146" t="s">
        <v>1981</v>
      </c>
      <c r="C3040" s="146" t="s">
        <v>2247</v>
      </c>
      <c r="D3040" s="146">
        <v>1000</v>
      </c>
      <c r="E3040" s="146" t="s">
        <v>5475</v>
      </c>
      <c r="F3040" s="146" t="s">
        <v>475</v>
      </c>
    </row>
    <row r="3041" spans="1:6" x14ac:dyDescent="0.2">
      <c r="A3041" s="146">
        <v>2015</v>
      </c>
      <c r="B3041" s="146" t="s">
        <v>1981</v>
      </c>
      <c r="C3041" s="146" t="s">
        <v>2247</v>
      </c>
      <c r="D3041" s="146">
        <v>1450.26</v>
      </c>
      <c r="E3041" s="146" t="s">
        <v>5476</v>
      </c>
      <c r="F3041" s="146" t="s">
        <v>475</v>
      </c>
    </row>
    <row r="3042" spans="1:6" x14ac:dyDescent="0.2">
      <c r="A3042" s="146">
        <v>2015</v>
      </c>
      <c r="B3042" s="146" t="s">
        <v>1981</v>
      </c>
      <c r="C3042" s="146" t="s">
        <v>2247</v>
      </c>
      <c r="D3042" s="146">
        <v>1000</v>
      </c>
      <c r="E3042" s="146" t="s">
        <v>5477</v>
      </c>
      <c r="F3042" s="146" t="s">
        <v>475</v>
      </c>
    </row>
    <row r="3043" spans="1:6" x14ac:dyDescent="0.2">
      <c r="A3043" s="146">
        <v>2015</v>
      </c>
      <c r="B3043" s="146" t="s">
        <v>1981</v>
      </c>
      <c r="C3043" s="146" t="s">
        <v>2247</v>
      </c>
      <c r="D3043" s="146">
        <v>1000</v>
      </c>
      <c r="E3043" s="146" t="s">
        <v>5478</v>
      </c>
      <c r="F3043" s="146" t="s">
        <v>475</v>
      </c>
    </row>
    <row r="3044" spans="1:6" x14ac:dyDescent="0.2">
      <c r="A3044" s="146">
        <v>2015</v>
      </c>
      <c r="B3044" s="146" t="s">
        <v>1981</v>
      </c>
      <c r="C3044" s="146" t="s">
        <v>2247</v>
      </c>
      <c r="D3044" s="146">
        <v>1764</v>
      </c>
      <c r="E3044" s="146" t="s">
        <v>5479</v>
      </c>
      <c r="F3044" s="146" t="s">
        <v>475</v>
      </c>
    </row>
    <row r="3045" spans="1:6" x14ac:dyDescent="0.2">
      <c r="A3045" s="146">
        <v>2015</v>
      </c>
      <c r="B3045" s="146" t="s">
        <v>1981</v>
      </c>
      <c r="C3045" s="146" t="s">
        <v>2247</v>
      </c>
      <c r="D3045" s="146">
        <v>1582.05</v>
      </c>
      <c r="E3045" s="146" t="s">
        <v>5480</v>
      </c>
      <c r="F3045" s="146" t="s">
        <v>475</v>
      </c>
    </row>
    <row r="3046" spans="1:6" x14ac:dyDescent="0.2">
      <c r="A3046" s="146">
        <v>2015</v>
      </c>
      <c r="B3046" s="146" t="s">
        <v>1981</v>
      </c>
      <c r="C3046" s="146" t="s">
        <v>2247</v>
      </c>
      <c r="D3046" s="146">
        <v>5872.47</v>
      </c>
      <c r="E3046" s="146" t="s">
        <v>5481</v>
      </c>
      <c r="F3046" s="146" t="s">
        <v>475</v>
      </c>
    </row>
    <row r="3047" spans="1:6" x14ac:dyDescent="0.2">
      <c r="A3047" s="146">
        <v>2015</v>
      </c>
      <c r="B3047" s="146" t="s">
        <v>1981</v>
      </c>
      <c r="C3047" s="146" t="s">
        <v>2247</v>
      </c>
      <c r="D3047" s="146">
        <v>1000</v>
      </c>
      <c r="E3047" s="146" t="s">
        <v>5482</v>
      </c>
      <c r="F3047" s="146" t="s">
        <v>475</v>
      </c>
    </row>
    <row r="3048" spans="1:6" x14ac:dyDescent="0.2">
      <c r="A3048" s="146">
        <v>2015</v>
      </c>
      <c r="B3048" s="146" t="s">
        <v>1981</v>
      </c>
      <c r="C3048" s="146" t="s">
        <v>2247</v>
      </c>
      <c r="D3048" s="146">
        <v>646.79999999999995</v>
      </c>
      <c r="E3048" s="146" t="s">
        <v>5483</v>
      </c>
      <c r="F3048" s="146" t="s">
        <v>475</v>
      </c>
    </row>
    <row r="3049" spans="1:6" x14ac:dyDescent="0.2">
      <c r="A3049" s="146">
        <v>2015</v>
      </c>
      <c r="B3049" s="146" t="s">
        <v>1981</v>
      </c>
      <c r="C3049" s="146" t="s">
        <v>2247</v>
      </c>
      <c r="D3049" s="146">
        <v>525</v>
      </c>
      <c r="E3049" s="146" t="s">
        <v>5484</v>
      </c>
      <c r="F3049" s="146" t="s">
        <v>475</v>
      </c>
    </row>
    <row r="3050" spans="1:6" x14ac:dyDescent="0.2">
      <c r="A3050" s="146">
        <v>2015</v>
      </c>
      <c r="B3050" s="146" t="s">
        <v>1981</v>
      </c>
      <c r="C3050" s="146" t="s">
        <v>2247</v>
      </c>
      <c r="D3050" s="146">
        <v>2643.51</v>
      </c>
      <c r="E3050" s="146" t="s">
        <v>5485</v>
      </c>
      <c r="F3050" s="146" t="s">
        <v>475</v>
      </c>
    </row>
    <row r="3051" spans="1:6" x14ac:dyDescent="0.2">
      <c r="A3051" s="146">
        <v>2015</v>
      </c>
      <c r="B3051" s="146" t="s">
        <v>1981</v>
      </c>
      <c r="C3051" s="146" t="s">
        <v>2247</v>
      </c>
      <c r="D3051" s="146">
        <v>1743.6</v>
      </c>
      <c r="E3051" s="146" t="s">
        <v>5486</v>
      </c>
      <c r="F3051" s="146" t="s">
        <v>475</v>
      </c>
    </row>
    <row r="3052" spans="1:6" x14ac:dyDescent="0.2">
      <c r="A3052" s="146">
        <v>2015</v>
      </c>
      <c r="B3052" s="146" t="s">
        <v>1981</v>
      </c>
      <c r="C3052" s="146" t="s">
        <v>2247</v>
      </c>
      <c r="D3052" s="146">
        <v>1000</v>
      </c>
      <c r="E3052" s="146" t="s">
        <v>5487</v>
      </c>
      <c r="F3052" s="146" t="s">
        <v>475</v>
      </c>
    </row>
    <row r="3053" spans="1:6" x14ac:dyDescent="0.2">
      <c r="A3053" s="146">
        <v>2015</v>
      </c>
      <c r="B3053" s="146" t="s">
        <v>1981</v>
      </c>
      <c r="C3053" s="146" t="s">
        <v>2247</v>
      </c>
      <c r="D3053" s="146">
        <v>621.17999999999995</v>
      </c>
      <c r="E3053" s="146" t="s">
        <v>5488</v>
      </c>
      <c r="F3053" s="146" t="s">
        <v>475</v>
      </c>
    </row>
    <row r="3054" spans="1:6" x14ac:dyDescent="0.2">
      <c r="A3054" s="146">
        <v>2015</v>
      </c>
      <c r="B3054" s="146" t="s">
        <v>1981</v>
      </c>
      <c r="C3054" s="146" t="s">
        <v>2247</v>
      </c>
      <c r="D3054" s="146">
        <v>500</v>
      </c>
      <c r="E3054" s="146" t="s">
        <v>5489</v>
      </c>
      <c r="F3054" s="146" t="s">
        <v>475</v>
      </c>
    </row>
    <row r="3055" spans="1:6" x14ac:dyDescent="0.2">
      <c r="A3055" s="146">
        <v>2015</v>
      </c>
      <c r="B3055" s="146" t="s">
        <v>1981</v>
      </c>
      <c r="C3055" s="146" t="s">
        <v>2247</v>
      </c>
      <c r="D3055" s="146">
        <v>500</v>
      </c>
      <c r="E3055" s="146" t="s">
        <v>5490</v>
      </c>
      <c r="F3055" s="146" t="s">
        <v>475</v>
      </c>
    </row>
    <row r="3056" spans="1:6" x14ac:dyDescent="0.2">
      <c r="A3056" s="146">
        <v>2015</v>
      </c>
      <c r="B3056" s="146" t="s">
        <v>1981</v>
      </c>
      <c r="C3056" s="146" t="s">
        <v>2247</v>
      </c>
      <c r="D3056" s="146">
        <v>439.39</v>
      </c>
      <c r="E3056" s="146" t="s">
        <v>5491</v>
      </c>
      <c r="F3056" s="146" t="s">
        <v>475</v>
      </c>
    </row>
    <row r="3057" spans="1:6" x14ac:dyDescent="0.2">
      <c r="A3057" s="146">
        <v>2015</v>
      </c>
      <c r="B3057" s="146" t="s">
        <v>1981</v>
      </c>
      <c r="C3057" s="146" t="s">
        <v>2247</v>
      </c>
      <c r="D3057" s="146">
        <v>1000</v>
      </c>
      <c r="E3057" s="146" t="s">
        <v>5492</v>
      </c>
      <c r="F3057" s="146" t="s">
        <v>475</v>
      </c>
    </row>
    <row r="3058" spans="1:6" x14ac:dyDescent="0.2">
      <c r="A3058" s="146">
        <v>2015</v>
      </c>
      <c r="B3058" s="146" t="s">
        <v>1981</v>
      </c>
      <c r="C3058" s="146" t="s">
        <v>2247</v>
      </c>
      <c r="D3058" s="146">
        <v>3102.12</v>
      </c>
      <c r="E3058" s="146" t="s">
        <v>5493</v>
      </c>
      <c r="F3058" s="146" t="s">
        <v>475</v>
      </c>
    </row>
    <row r="3059" spans="1:6" x14ac:dyDescent="0.2">
      <c r="A3059" s="146">
        <v>2015</v>
      </c>
      <c r="B3059" s="146" t="s">
        <v>1981</v>
      </c>
      <c r="C3059" s="146" t="s">
        <v>2247</v>
      </c>
      <c r="D3059" s="146">
        <v>500</v>
      </c>
      <c r="E3059" s="146" t="s">
        <v>5494</v>
      </c>
      <c r="F3059" s="146" t="s">
        <v>475</v>
      </c>
    </row>
    <row r="3060" spans="1:6" x14ac:dyDescent="0.2">
      <c r="A3060" s="146">
        <v>2015</v>
      </c>
      <c r="B3060" s="146" t="s">
        <v>1981</v>
      </c>
      <c r="C3060" s="146" t="s">
        <v>2247</v>
      </c>
      <c r="D3060" s="146">
        <v>745.01</v>
      </c>
      <c r="E3060" s="146" t="s">
        <v>5495</v>
      </c>
      <c r="F3060" s="146" t="s">
        <v>475</v>
      </c>
    </row>
    <row r="3061" spans="1:6" x14ac:dyDescent="0.2">
      <c r="A3061" s="146">
        <v>2015</v>
      </c>
      <c r="B3061" s="146" t="s">
        <v>1981</v>
      </c>
      <c r="C3061" s="146" t="s">
        <v>2247</v>
      </c>
      <c r="D3061" s="146">
        <v>1000</v>
      </c>
      <c r="E3061" s="146" t="s">
        <v>5496</v>
      </c>
      <c r="F3061" s="146" t="s">
        <v>475</v>
      </c>
    </row>
    <row r="3062" spans="1:6" x14ac:dyDescent="0.2">
      <c r="A3062" s="146">
        <v>2015</v>
      </c>
      <c r="B3062" s="146" t="s">
        <v>1981</v>
      </c>
      <c r="C3062" s="146" t="s">
        <v>2247</v>
      </c>
      <c r="D3062" s="146">
        <v>1000</v>
      </c>
      <c r="E3062" s="146" t="s">
        <v>5497</v>
      </c>
      <c r="F3062" s="146" t="s">
        <v>475</v>
      </c>
    </row>
    <row r="3063" spans="1:6" x14ac:dyDescent="0.2">
      <c r="A3063" s="146">
        <v>2015</v>
      </c>
      <c r="B3063" s="146" t="s">
        <v>1981</v>
      </c>
      <c r="C3063" s="146" t="s">
        <v>2247</v>
      </c>
      <c r="D3063" s="146">
        <v>476.58</v>
      </c>
      <c r="E3063" s="146" t="s">
        <v>5498</v>
      </c>
      <c r="F3063" s="146" t="s">
        <v>475</v>
      </c>
    </row>
    <row r="3064" spans="1:6" x14ac:dyDescent="0.2">
      <c r="A3064" s="146">
        <v>2015</v>
      </c>
      <c r="B3064" s="146" t="s">
        <v>1981</v>
      </c>
      <c r="C3064" s="146" t="s">
        <v>2247</v>
      </c>
      <c r="D3064" s="146">
        <v>500</v>
      </c>
      <c r="E3064" s="146" t="s">
        <v>5499</v>
      </c>
      <c r="F3064" s="146" t="s">
        <v>475</v>
      </c>
    </row>
    <row r="3065" spans="1:6" x14ac:dyDescent="0.2">
      <c r="A3065" s="146">
        <v>2015</v>
      </c>
      <c r="B3065" s="146" t="s">
        <v>1981</v>
      </c>
      <c r="C3065" s="146" t="s">
        <v>2247</v>
      </c>
      <c r="D3065" s="146">
        <v>756.22</v>
      </c>
      <c r="E3065" s="146" t="s">
        <v>5500</v>
      </c>
      <c r="F3065" s="146" t="s">
        <v>475</v>
      </c>
    </row>
    <row r="3066" spans="1:6" x14ac:dyDescent="0.2">
      <c r="A3066" s="146">
        <v>2015</v>
      </c>
      <c r="B3066" s="146" t="s">
        <v>1981</v>
      </c>
      <c r="C3066" s="146" t="s">
        <v>2247</v>
      </c>
      <c r="D3066" s="146">
        <v>652</v>
      </c>
      <c r="E3066" s="146" t="s">
        <v>5501</v>
      </c>
      <c r="F3066" s="146" t="s">
        <v>475</v>
      </c>
    </row>
    <row r="3067" spans="1:6" x14ac:dyDescent="0.2">
      <c r="A3067" s="146">
        <v>2015</v>
      </c>
      <c r="B3067" s="146" t="s">
        <v>1981</v>
      </c>
      <c r="C3067" s="146" t="s">
        <v>2247</v>
      </c>
      <c r="D3067" s="146">
        <v>1000</v>
      </c>
      <c r="E3067" s="146" t="s">
        <v>5502</v>
      </c>
      <c r="F3067" s="146" t="s">
        <v>475</v>
      </c>
    </row>
    <row r="3068" spans="1:6" x14ac:dyDescent="0.2">
      <c r="A3068" s="146">
        <v>2015</v>
      </c>
      <c r="B3068" s="146" t="s">
        <v>1981</v>
      </c>
      <c r="C3068" s="146" t="s">
        <v>2247</v>
      </c>
      <c r="D3068" s="146">
        <v>311.22000000000003</v>
      </c>
      <c r="E3068" s="146" t="s">
        <v>5503</v>
      </c>
      <c r="F3068" s="146" t="s">
        <v>475</v>
      </c>
    </row>
    <row r="3069" spans="1:6" x14ac:dyDescent="0.2">
      <c r="A3069" s="146">
        <v>2015</v>
      </c>
      <c r="B3069" s="146" t="s">
        <v>1981</v>
      </c>
      <c r="C3069" s="146" t="s">
        <v>2247</v>
      </c>
      <c r="D3069" s="146">
        <v>500</v>
      </c>
      <c r="E3069" s="146" t="s">
        <v>5504</v>
      </c>
      <c r="F3069" s="146" t="s">
        <v>475</v>
      </c>
    </row>
    <row r="3070" spans="1:6" x14ac:dyDescent="0.2">
      <c r="A3070" s="146">
        <v>2015</v>
      </c>
      <c r="B3070" s="146" t="s">
        <v>1981</v>
      </c>
      <c r="C3070" s="146" t="s">
        <v>2247</v>
      </c>
      <c r="D3070" s="146">
        <v>1543</v>
      </c>
      <c r="E3070" s="146" t="s">
        <v>5505</v>
      </c>
      <c r="F3070" s="146" t="s">
        <v>475</v>
      </c>
    </row>
    <row r="3071" spans="1:6" x14ac:dyDescent="0.2">
      <c r="A3071" s="146">
        <v>2015</v>
      </c>
      <c r="B3071" s="146" t="s">
        <v>1981</v>
      </c>
      <c r="C3071" s="146" t="s">
        <v>2247</v>
      </c>
      <c r="D3071" s="146">
        <v>1107.81</v>
      </c>
      <c r="E3071" s="146" t="s">
        <v>5506</v>
      </c>
      <c r="F3071" s="146" t="s">
        <v>475</v>
      </c>
    </row>
    <row r="3072" spans="1:6" x14ac:dyDescent="0.2">
      <c r="A3072" s="146">
        <v>2015</v>
      </c>
      <c r="B3072" s="146" t="s">
        <v>1981</v>
      </c>
      <c r="C3072" s="146" t="s">
        <v>2247</v>
      </c>
      <c r="D3072" s="146">
        <v>1788.96</v>
      </c>
      <c r="E3072" s="146" t="s">
        <v>5507</v>
      </c>
      <c r="F3072" s="146" t="s">
        <v>475</v>
      </c>
    </row>
    <row r="3073" spans="1:6" x14ac:dyDescent="0.2">
      <c r="A3073" s="146">
        <v>2015</v>
      </c>
      <c r="B3073" s="146" t="s">
        <v>1981</v>
      </c>
      <c r="C3073" s="146" t="s">
        <v>2247</v>
      </c>
      <c r="D3073" s="146">
        <v>1267</v>
      </c>
      <c r="E3073" s="146" t="s">
        <v>5508</v>
      </c>
      <c r="F3073" s="146" t="s">
        <v>475</v>
      </c>
    </row>
    <row r="3074" spans="1:6" x14ac:dyDescent="0.2">
      <c r="A3074" s="146">
        <v>2015</v>
      </c>
      <c r="B3074" s="146" t="s">
        <v>1981</v>
      </c>
      <c r="C3074" s="146" t="s">
        <v>2247</v>
      </c>
      <c r="D3074" s="146">
        <v>525</v>
      </c>
      <c r="E3074" s="146" t="s">
        <v>5509</v>
      </c>
      <c r="F3074" s="146" t="s">
        <v>475</v>
      </c>
    </row>
    <row r="3075" spans="1:6" x14ac:dyDescent="0.2">
      <c r="A3075" s="146">
        <v>2015</v>
      </c>
      <c r="B3075" s="146" t="s">
        <v>1981</v>
      </c>
      <c r="C3075" s="146" t="s">
        <v>2247</v>
      </c>
      <c r="D3075" s="146">
        <v>500</v>
      </c>
      <c r="E3075" s="146" t="s">
        <v>5510</v>
      </c>
      <c r="F3075" s="146" t="s">
        <v>475</v>
      </c>
    </row>
    <row r="3076" spans="1:6" x14ac:dyDescent="0.2">
      <c r="A3076" s="146">
        <v>2015</v>
      </c>
      <c r="B3076" s="146" t="s">
        <v>1981</v>
      </c>
      <c r="C3076" s="146" t="s">
        <v>2247</v>
      </c>
      <c r="D3076" s="146">
        <v>500</v>
      </c>
      <c r="E3076" s="146" t="s">
        <v>5511</v>
      </c>
      <c r="F3076" s="146" t="s">
        <v>475</v>
      </c>
    </row>
    <row r="3077" spans="1:6" x14ac:dyDescent="0.2">
      <c r="A3077" s="146">
        <v>2015</v>
      </c>
      <c r="B3077" s="146" t="s">
        <v>1981</v>
      </c>
      <c r="C3077" s="146" t="s">
        <v>2247</v>
      </c>
      <c r="D3077" s="146">
        <v>500</v>
      </c>
      <c r="E3077" s="146" t="s">
        <v>5512</v>
      </c>
      <c r="F3077" s="146" t="s">
        <v>475</v>
      </c>
    </row>
    <row r="3078" spans="1:6" x14ac:dyDescent="0.2">
      <c r="A3078" s="146">
        <v>2015</v>
      </c>
      <c r="B3078" s="146" t="s">
        <v>1981</v>
      </c>
      <c r="C3078" s="146" t="s">
        <v>2247</v>
      </c>
      <c r="D3078" s="146">
        <v>808.11</v>
      </c>
      <c r="E3078" s="146" t="s">
        <v>5513</v>
      </c>
      <c r="F3078" s="146" t="s">
        <v>475</v>
      </c>
    </row>
    <row r="3079" spans="1:6" x14ac:dyDescent="0.2">
      <c r="A3079" s="146">
        <v>2015</v>
      </c>
      <c r="B3079" s="146" t="s">
        <v>1981</v>
      </c>
      <c r="C3079" s="146" t="s">
        <v>2247</v>
      </c>
      <c r="D3079" s="146">
        <v>1569.24</v>
      </c>
      <c r="E3079" s="146" t="s">
        <v>4852</v>
      </c>
      <c r="F3079" s="146" t="s">
        <v>475</v>
      </c>
    </row>
    <row r="3080" spans="1:6" x14ac:dyDescent="0.2">
      <c r="A3080" s="146">
        <v>2015</v>
      </c>
      <c r="B3080" s="146" t="s">
        <v>1981</v>
      </c>
      <c r="C3080" s="146" t="s">
        <v>2247</v>
      </c>
      <c r="D3080" s="146">
        <v>1500</v>
      </c>
      <c r="E3080" s="146" t="s">
        <v>5514</v>
      </c>
      <c r="F3080" s="146" t="s">
        <v>475</v>
      </c>
    </row>
    <row r="3081" spans="1:6" x14ac:dyDescent="0.2">
      <c r="A3081" s="146">
        <v>2015</v>
      </c>
      <c r="B3081" s="146" t="s">
        <v>1981</v>
      </c>
      <c r="C3081" s="146" t="s">
        <v>2247</v>
      </c>
      <c r="D3081" s="146">
        <v>1500</v>
      </c>
      <c r="E3081" s="146" t="s">
        <v>5515</v>
      </c>
      <c r="F3081" s="146" t="s">
        <v>475</v>
      </c>
    </row>
    <row r="3082" spans="1:6" x14ac:dyDescent="0.2">
      <c r="A3082" s="146">
        <v>2015</v>
      </c>
      <c r="B3082" s="146" t="s">
        <v>1981</v>
      </c>
      <c r="C3082" s="146" t="s">
        <v>2247</v>
      </c>
      <c r="D3082" s="146">
        <v>3640.95</v>
      </c>
      <c r="E3082" s="146" t="s">
        <v>5516</v>
      </c>
      <c r="F3082" s="146" t="s">
        <v>475</v>
      </c>
    </row>
    <row r="3083" spans="1:6" x14ac:dyDescent="0.2">
      <c r="A3083" s="146">
        <v>2015</v>
      </c>
      <c r="B3083" s="146" t="s">
        <v>1981</v>
      </c>
      <c r="C3083" s="146" t="s">
        <v>2247</v>
      </c>
      <c r="D3083" s="146">
        <v>684.45</v>
      </c>
      <c r="E3083" s="146" t="s">
        <v>5517</v>
      </c>
      <c r="F3083" s="146" t="s">
        <v>475</v>
      </c>
    </row>
    <row r="3084" spans="1:6" x14ac:dyDescent="0.2">
      <c r="A3084" s="146">
        <v>2015</v>
      </c>
      <c r="B3084" s="146" t="s">
        <v>1981</v>
      </c>
      <c r="C3084" s="146" t="s">
        <v>2247</v>
      </c>
      <c r="D3084" s="146">
        <v>500</v>
      </c>
      <c r="E3084" s="146" t="s">
        <v>5518</v>
      </c>
      <c r="F3084" s="146" t="s">
        <v>475</v>
      </c>
    </row>
    <row r="3085" spans="1:6" x14ac:dyDescent="0.2">
      <c r="A3085" s="146">
        <v>2015</v>
      </c>
      <c r="B3085" s="146" t="s">
        <v>1981</v>
      </c>
      <c r="C3085" s="146" t="s">
        <v>2247</v>
      </c>
      <c r="D3085" s="146">
        <v>433.65</v>
      </c>
      <c r="E3085" s="146" t="s">
        <v>5519</v>
      </c>
      <c r="F3085" s="146" t="s">
        <v>475</v>
      </c>
    </row>
    <row r="3086" spans="1:6" x14ac:dyDescent="0.2">
      <c r="A3086" s="146">
        <v>2015</v>
      </c>
      <c r="B3086" s="146" t="s">
        <v>1981</v>
      </c>
      <c r="C3086" s="146" t="s">
        <v>2247</v>
      </c>
      <c r="D3086" s="146">
        <v>1558.2</v>
      </c>
      <c r="E3086" s="146" t="s">
        <v>5520</v>
      </c>
      <c r="F3086" s="146" t="s">
        <v>475</v>
      </c>
    </row>
    <row r="3087" spans="1:6" x14ac:dyDescent="0.2">
      <c r="A3087" s="146">
        <v>2015</v>
      </c>
      <c r="B3087" s="146" t="s">
        <v>1981</v>
      </c>
      <c r="C3087" s="146" t="s">
        <v>2247</v>
      </c>
      <c r="D3087" s="146">
        <v>1000</v>
      </c>
      <c r="E3087" s="146" t="s">
        <v>5521</v>
      </c>
      <c r="F3087" s="146" t="s">
        <v>475</v>
      </c>
    </row>
    <row r="3088" spans="1:6" x14ac:dyDescent="0.2">
      <c r="A3088" s="146">
        <v>2015</v>
      </c>
      <c r="B3088" s="146" t="s">
        <v>1981</v>
      </c>
      <c r="C3088" s="146" t="s">
        <v>2247</v>
      </c>
      <c r="D3088" s="146">
        <v>1000</v>
      </c>
      <c r="E3088" s="146" t="s">
        <v>5522</v>
      </c>
      <c r="F3088" s="146" t="s">
        <v>475</v>
      </c>
    </row>
    <row r="3089" spans="1:6" x14ac:dyDescent="0.2">
      <c r="A3089" s="146">
        <v>2015</v>
      </c>
      <c r="B3089" s="146" t="s">
        <v>1981</v>
      </c>
      <c r="C3089" s="146" t="s">
        <v>2247</v>
      </c>
      <c r="D3089" s="146">
        <v>1000</v>
      </c>
      <c r="E3089" s="146" t="s">
        <v>5523</v>
      </c>
      <c r="F3089" s="146" t="s">
        <v>475</v>
      </c>
    </row>
    <row r="3090" spans="1:6" x14ac:dyDescent="0.2">
      <c r="A3090" s="146">
        <v>2015</v>
      </c>
      <c r="B3090" s="146" t="s">
        <v>1981</v>
      </c>
      <c r="C3090" s="146" t="s">
        <v>2247</v>
      </c>
      <c r="D3090" s="146">
        <v>420.21</v>
      </c>
      <c r="E3090" s="146" t="s">
        <v>5524</v>
      </c>
      <c r="F3090" s="146" t="s">
        <v>475</v>
      </c>
    </row>
    <row r="3091" spans="1:6" x14ac:dyDescent="0.2">
      <c r="A3091" s="146">
        <v>2015</v>
      </c>
      <c r="B3091" s="146" t="s">
        <v>1981</v>
      </c>
      <c r="C3091" s="146" t="s">
        <v>2247</v>
      </c>
      <c r="D3091" s="146">
        <v>1738.57</v>
      </c>
      <c r="E3091" s="146" t="s">
        <v>5525</v>
      </c>
      <c r="F3091" s="146" t="s">
        <v>475</v>
      </c>
    </row>
    <row r="3092" spans="1:6" x14ac:dyDescent="0.2">
      <c r="A3092" s="146">
        <v>2015</v>
      </c>
      <c r="B3092" s="146" t="s">
        <v>1981</v>
      </c>
      <c r="C3092" s="146" t="s">
        <v>2247</v>
      </c>
      <c r="D3092" s="146">
        <v>1000</v>
      </c>
      <c r="E3092" s="146" t="s">
        <v>5526</v>
      </c>
      <c r="F3092" s="146" t="s">
        <v>475</v>
      </c>
    </row>
    <row r="3093" spans="1:6" x14ac:dyDescent="0.2">
      <c r="A3093" s="146">
        <v>2015</v>
      </c>
      <c r="B3093" s="146" t="s">
        <v>1981</v>
      </c>
      <c r="C3093" s="146" t="s">
        <v>2247</v>
      </c>
      <c r="D3093" s="146">
        <v>3135</v>
      </c>
      <c r="E3093" s="146" t="s">
        <v>5527</v>
      </c>
      <c r="F3093" s="146" t="s">
        <v>475</v>
      </c>
    </row>
    <row r="3094" spans="1:6" x14ac:dyDescent="0.2">
      <c r="A3094" s="146">
        <v>2015</v>
      </c>
      <c r="B3094" s="146" t="s">
        <v>1981</v>
      </c>
      <c r="C3094" s="146" t="s">
        <v>2247</v>
      </c>
      <c r="D3094" s="146">
        <v>1000</v>
      </c>
      <c r="E3094" s="146" t="s">
        <v>5528</v>
      </c>
      <c r="F3094" s="146" t="s">
        <v>475</v>
      </c>
    </row>
    <row r="3095" spans="1:6" x14ac:dyDescent="0.2">
      <c r="A3095" s="146">
        <v>2015</v>
      </c>
      <c r="B3095" s="146" t="s">
        <v>1981</v>
      </c>
      <c r="C3095" s="146" t="s">
        <v>2247</v>
      </c>
      <c r="D3095" s="146">
        <v>1000</v>
      </c>
      <c r="E3095" s="146" t="s">
        <v>5529</v>
      </c>
      <c r="F3095" s="146" t="s">
        <v>475</v>
      </c>
    </row>
    <row r="3096" spans="1:6" x14ac:dyDescent="0.2">
      <c r="A3096" s="146">
        <v>2015</v>
      </c>
      <c r="B3096" s="146" t="s">
        <v>1981</v>
      </c>
      <c r="C3096" s="146" t="s">
        <v>2247</v>
      </c>
      <c r="D3096" s="146">
        <v>500</v>
      </c>
      <c r="E3096" s="146" t="s">
        <v>5530</v>
      </c>
      <c r="F3096" s="146" t="s">
        <v>475</v>
      </c>
    </row>
    <row r="3097" spans="1:6" x14ac:dyDescent="0.2">
      <c r="A3097" s="146">
        <v>2015</v>
      </c>
      <c r="B3097" s="146" t="s">
        <v>1981</v>
      </c>
      <c r="C3097" s="146" t="s">
        <v>2247</v>
      </c>
      <c r="D3097" s="146">
        <v>557.70000000000005</v>
      </c>
      <c r="E3097" s="146" t="s">
        <v>5531</v>
      </c>
      <c r="F3097" s="146" t="s">
        <v>475</v>
      </c>
    </row>
    <row r="3098" spans="1:6" x14ac:dyDescent="0.2">
      <c r="A3098" s="146">
        <v>2015</v>
      </c>
      <c r="B3098" s="146" t="s">
        <v>1981</v>
      </c>
      <c r="C3098" s="146" t="s">
        <v>2247</v>
      </c>
      <c r="D3098" s="146">
        <v>1266</v>
      </c>
      <c r="E3098" s="146" t="s">
        <v>5532</v>
      </c>
      <c r="F3098" s="146" t="s">
        <v>475</v>
      </c>
    </row>
    <row r="3099" spans="1:6" x14ac:dyDescent="0.2">
      <c r="A3099" s="146">
        <v>2015</v>
      </c>
      <c r="B3099" s="146" t="s">
        <v>1981</v>
      </c>
      <c r="C3099" s="146" t="s">
        <v>2247</v>
      </c>
      <c r="D3099" s="146">
        <v>1000</v>
      </c>
      <c r="E3099" s="146" t="s">
        <v>5533</v>
      </c>
      <c r="F3099" s="146" t="s">
        <v>475</v>
      </c>
    </row>
    <row r="3100" spans="1:6" x14ac:dyDescent="0.2">
      <c r="A3100" s="146">
        <v>2015</v>
      </c>
      <c r="B3100" s="146" t="s">
        <v>1981</v>
      </c>
      <c r="C3100" s="146" t="s">
        <v>2247</v>
      </c>
      <c r="D3100" s="146">
        <v>1000</v>
      </c>
      <c r="E3100" s="146" t="s">
        <v>5534</v>
      </c>
      <c r="F3100" s="146" t="s">
        <v>475</v>
      </c>
    </row>
    <row r="3101" spans="1:6" x14ac:dyDescent="0.2">
      <c r="A3101" s="146">
        <v>2015</v>
      </c>
      <c r="B3101" s="146" t="s">
        <v>1981</v>
      </c>
      <c r="C3101" s="146" t="s">
        <v>2247</v>
      </c>
      <c r="D3101" s="146">
        <v>1695</v>
      </c>
      <c r="E3101" s="146" t="s">
        <v>5535</v>
      </c>
      <c r="F3101" s="146" t="s">
        <v>475</v>
      </c>
    </row>
    <row r="3102" spans="1:6" x14ac:dyDescent="0.2">
      <c r="A3102" s="146">
        <v>2015</v>
      </c>
      <c r="B3102" s="146" t="s">
        <v>1981</v>
      </c>
      <c r="C3102" s="146" t="s">
        <v>2247</v>
      </c>
      <c r="D3102" s="146">
        <v>1000</v>
      </c>
      <c r="E3102" s="146" t="s">
        <v>5536</v>
      </c>
      <c r="F3102" s="146" t="s">
        <v>475</v>
      </c>
    </row>
    <row r="3103" spans="1:6" x14ac:dyDescent="0.2">
      <c r="A3103" s="146">
        <v>2015</v>
      </c>
      <c r="B3103" s="146" t="s">
        <v>1981</v>
      </c>
      <c r="C3103" s="146" t="s">
        <v>2247</v>
      </c>
      <c r="D3103" s="146">
        <v>500</v>
      </c>
      <c r="E3103" s="146" t="s">
        <v>5537</v>
      </c>
      <c r="F3103" s="146" t="s">
        <v>475</v>
      </c>
    </row>
    <row r="3104" spans="1:6" x14ac:dyDescent="0.2">
      <c r="A3104" s="146">
        <v>2015</v>
      </c>
      <c r="B3104" s="146" t="s">
        <v>1981</v>
      </c>
      <c r="C3104" s="146" t="s">
        <v>2247</v>
      </c>
      <c r="D3104" s="146">
        <v>545.70000000000005</v>
      </c>
      <c r="E3104" s="146" t="s">
        <v>5538</v>
      </c>
      <c r="F3104" s="146" t="s">
        <v>475</v>
      </c>
    </row>
    <row r="3105" spans="1:6" x14ac:dyDescent="0.2">
      <c r="A3105" s="146">
        <v>2015</v>
      </c>
      <c r="B3105" s="146" t="s">
        <v>1981</v>
      </c>
      <c r="C3105" s="146" t="s">
        <v>2247</v>
      </c>
      <c r="D3105" s="146">
        <v>500</v>
      </c>
      <c r="E3105" s="146" t="s">
        <v>5539</v>
      </c>
      <c r="F3105" s="146" t="s">
        <v>475</v>
      </c>
    </row>
    <row r="3106" spans="1:6" x14ac:dyDescent="0.2">
      <c r="A3106" s="146">
        <v>2015</v>
      </c>
      <c r="B3106" s="146" t="s">
        <v>1981</v>
      </c>
      <c r="C3106" s="146" t="s">
        <v>2247</v>
      </c>
      <c r="D3106" s="146">
        <v>1000</v>
      </c>
      <c r="E3106" s="146" t="s">
        <v>5540</v>
      </c>
      <c r="F3106" s="146" t="s">
        <v>475</v>
      </c>
    </row>
    <row r="3107" spans="1:6" x14ac:dyDescent="0.2">
      <c r="A3107" s="146">
        <v>2015</v>
      </c>
      <c r="B3107" s="146" t="s">
        <v>1981</v>
      </c>
      <c r="C3107" s="146" t="s">
        <v>2247</v>
      </c>
      <c r="D3107" s="146">
        <v>1889.8</v>
      </c>
      <c r="E3107" s="146" t="s">
        <v>5541</v>
      </c>
      <c r="F3107" s="146" t="s">
        <v>475</v>
      </c>
    </row>
    <row r="3108" spans="1:6" x14ac:dyDescent="0.2">
      <c r="A3108" s="146">
        <v>2015</v>
      </c>
      <c r="B3108" s="146" t="s">
        <v>1981</v>
      </c>
      <c r="C3108" s="146" t="s">
        <v>2247</v>
      </c>
      <c r="D3108" s="146">
        <v>1041.3900000000001</v>
      </c>
      <c r="E3108" s="146" t="s">
        <v>5542</v>
      </c>
      <c r="F3108" s="146" t="s">
        <v>475</v>
      </c>
    </row>
    <row r="3109" spans="1:6" x14ac:dyDescent="0.2">
      <c r="A3109" s="146">
        <v>2015</v>
      </c>
      <c r="B3109" s="146" t="s">
        <v>1981</v>
      </c>
      <c r="C3109" s="146" t="s">
        <v>2247</v>
      </c>
      <c r="D3109" s="146">
        <v>347.13</v>
      </c>
      <c r="E3109" s="146" t="s">
        <v>5543</v>
      </c>
      <c r="F3109" s="146" t="s">
        <v>475</v>
      </c>
    </row>
    <row r="3110" spans="1:6" x14ac:dyDescent="0.2">
      <c r="A3110" s="146">
        <v>2015</v>
      </c>
      <c r="B3110" s="146" t="s">
        <v>1981</v>
      </c>
      <c r="C3110" s="146" t="s">
        <v>2247</v>
      </c>
      <c r="D3110" s="146">
        <v>1455.92</v>
      </c>
      <c r="E3110" s="146" t="s">
        <v>5544</v>
      </c>
      <c r="F3110" s="146" t="s">
        <v>475</v>
      </c>
    </row>
    <row r="3111" spans="1:6" x14ac:dyDescent="0.2">
      <c r="A3111" s="146">
        <v>2015</v>
      </c>
      <c r="B3111" s="146" t="s">
        <v>1981</v>
      </c>
      <c r="C3111" s="146" t="s">
        <v>2247</v>
      </c>
      <c r="D3111" s="146">
        <v>500</v>
      </c>
      <c r="E3111" s="146" t="s">
        <v>5545</v>
      </c>
      <c r="F3111" s="146" t="s">
        <v>475</v>
      </c>
    </row>
    <row r="3112" spans="1:6" x14ac:dyDescent="0.2">
      <c r="A3112" s="146">
        <v>2015</v>
      </c>
      <c r="B3112" s="146" t="s">
        <v>1981</v>
      </c>
      <c r="C3112" s="146" t="s">
        <v>2247</v>
      </c>
      <c r="D3112" s="146">
        <v>1500</v>
      </c>
      <c r="E3112" s="146" t="s">
        <v>5546</v>
      </c>
      <c r="F3112" s="146" t="s">
        <v>475</v>
      </c>
    </row>
    <row r="3113" spans="1:6" x14ac:dyDescent="0.2">
      <c r="A3113" s="146">
        <v>2015</v>
      </c>
      <c r="B3113" s="146" t="s">
        <v>1981</v>
      </c>
      <c r="C3113" s="146" t="s">
        <v>2247</v>
      </c>
      <c r="D3113" s="146">
        <v>943.02</v>
      </c>
      <c r="E3113" s="146" t="s">
        <v>5547</v>
      </c>
      <c r="F3113" s="146" t="s">
        <v>475</v>
      </c>
    </row>
    <row r="3114" spans="1:6" x14ac:dyDescent="0.2">
      <c r="A3114" s="146">
        <v>2015</v>
      </c>
      <c r="B3114" s="146" t="s">
        <v>1981</v>
      </c>
      <c r="C3114" s="146" t="s">
        <v>2247</v>
      </c>
      <c r="D3114" s="146">
        <v>500</v>
      </c>
      <c r="E3114" s="146" t="s">
        <v>5548</v>
      </c>
      <c r="F3114" s="146" t="s">
        <v>475</v>
      </c>
    </row>
    <row r="3115" spans="1:6" x14ac:dyDescent="0.2">
      <c r="A3115" s="146">
        <v>2015</v>
      </c>
      <c r="B3115" s="146" t="s">
        <v>1981</v>
      </c>
      <c r="C3115" s="146" t="s">
        <v>2247</v>
      </c>
      <c r="D3115" s="146">
        <v>507</v>
      </c>
      <c r="E3115" s="146" t="s">
        <v>5549</v>
      </c>
      <c r="F3115" s="146" t="s">
        <v>475</v>
      </c>
    </row>
    <row r="3116" spans="1:6" x14ac:dyDescent="0.2">
      <c r="A3116" s="146">
        <v>2015</v>
      </c>
      <c r="B3116" s="146" t="s">
        <v>1981</v>
      </c>
      <c r="C3116" s="146" t="s">
        <v>2247</v>
      </c>
      <c r="D3116" s="146">
        <v>500</v>
      </c>
      <c r="E3116" s="146" t="s">
        <v>5550</v>
      </c>
      <c r="F3116" s="146" t="s">
        <v>475</v>
      </c>
    </row>
    <row r="3117" spans="1:6" x14ac:dyDescent="0.2">
      <c r="A3117" s="146">
        <v>2015</v>
      </c>
      <c r="B3117" s="146" t="s">
        <v>1981</v>
      </c>
      <c r="C3117" s="146" t="s">
        <v>2247</v>
      </c>
      <c r="D3117" s="146">
        <v>500</v>
      </c>
      <c r="E3117" s="146" t="s">
        <v>5551</v>
      </c>
      <c r="F3117" s="146" t="s">
        <v>475</v>
      </c>
    </row>
    <row r="3118" spans="1:6" x14ac:dyDescent="0.2">
      <c r="A3118" s="146">
        <v>2015</v>
      </c>
      <c r="B3118" s="146" t="s">
        <v>1981</v>
      </c>
      <c r="C3118" s="146" t="s">
        <v>2247</v>
      </c>
      <c r="D3118" s="146">
        <v>500</v>
      </c>
      <c r="E3118" s="146" t="s">
        <v>5552</v>
      </c>
      <c r="F3118" s="146" t="s">
        <v>475</v>
      </c>
    </row>
    <row r="3119" spans="1:6" x14ac:dyDescent="0.2">
      <c r="A3119" s="146">
        <v>2015</v>
      </c>
      <c r="B3119" s="146" t="s">
        <v>1981</v>
      </c>
      <c r="C3119" s="146" t="s">
        <v>2247</v>
      </c>
      <c r="D3119" s="146">
        <v>489</v>
      </c>
      <c r="E3119" s="146" t="s">
        <v>5553</v>
      </c>
      <c r="F3119" s="146" t="s">
        <v>475</v>
      </c>
    </row>
    <row r="3120" spans="1:6" x14ac:dyDescent="0.2">
      <c r="A3120" s="146">
        <v>2015</v>
      </c>
      <c r="B3120" s="146" t="s">
        <v>1981</v>
      </c>
      <c r="C3120" s="146" t="s">
        <v>2247</v>
      </c>
      <c r="D3120" s="146">
        <v>586.71</v>
      </c>
      <c r="E3120" s="146" t="s">
        <v>5554</v>
      </c>
      <c r="F3120" s="146" t="s">
        <v>475</v>
      </c>
    </row>
    <row r="3121" spans="1:6" x14ac:dyDescent="0.2">
      <c r="A3121" s="146">
        <v>2015</v>
      </c>
      <c r="B3121" s="146" t="s">
        <v>1981</v>
      </c>
      <c r="C3121" s="146" t="s">
        <v>2247</v>
      </c>
      <c r="D3121" s="146">
        <v>500</v>
      </c>
      <c r="E3121" s="146" t="s">
        <v>5555</v>
      </c>
      <c r="F3121" s="146" t="s">
        <v>475</v>
      </c>
    </row>
    <row r="3122" spans="1:6" x14ac:dyDescent="0.2">
      <c r="A3122" s="146">
        <v>2015</v>
      </c>
      <c r="B3122" s="146" t="s">
        <v>1981</v>
      </c>
      <c r="C3122" s="146" t="s">
        <v>2247</v>
      </c>
      <c r="D3122" s="146">
        <v>501</v>
      </c>
      <c r="E3122" s="146" t="s">
        <v>5556</v>
      </c>
      <c r="F3122" s="146" t="s">
        <v>475</v>
      </c>
    </row>
    <row r="3123" spans="1:6" x14ac:dyDescent="0.2">
      <c r="A3123" s="146">
        <v>2015</v>
      </c>
      <c r="B3123" s="146" t="s">
        <v>1981</v>
      </c>
      <c r="C3123" s="146" t="s">
        <v>2247</v>
      </c>
      <c r="D3123" s="146">
        <v>439.39</v>
      </c>
      <c r="E3123" s="146" t="s">
        <v>5557</v>
      </c>
      <c r="F3123" s="146" t="s">
        <v>475</v>
      </c>
    </row>
    <row r="3124" spans="1:6" x14ac:dyDescent="0.2">
      <c r="A3124" s="146">
        <v>2015</v>
      </c>
      <c r="B3124" s="146" t="s">
        <v>1981</v>
      </c>
      <c r="C3124" s="146" t="s">
        <v>2247</v>
      </c>
      <c r="D3124" s="146">
        <v>1000</v>
      </c>
      <c r="E3124" s="146" t="s">
        <v>5558</v>
      </c>
      <c r="F3124" s="146" t="s">
        <v>475</v>
      </c>
    </row>
    <row r="3125" spans="1:6" x14ac:dyDescent="0.2">
      <c r="A3125" s="146">
        <v>2015</v>
      </c>
      <c r="B3125" s="146" t="s">
        <v>1981</v>
      </c>
      <c r="C3125" s="146" t="s">
        <v>2247</v>
      </c>
      <c r="D3125" s="146">
        <v>767.34</v>
      </c>
      <c r="E3125" s="146" t="s">
        <v>5559</v>
      </c>
      <c r="F3125" s="146" t="s">
        <v>475</v>
      </c>
    </row>
    <row r="3126" spans="1:6" x14ac:dyDescent="0.2">
      <c r="A3126" s="146">
        <v>2015</v>
      </c>
      <c r="B3126" s="146" t="s">
        <v>1981</v>
      </c>
      <c r="C3126" s="146" t="s">
        <v>2247</v>
      </c>
      <c r="D3126" s="146">
        <v>2076.91</v>
      </c>
      <c r="E3126" s="146" t="s">
        <v>5560</v>
      </c>
      <c r="F3126" s="146" t="s">
        <v>475</v>
      </c>
    </row>
    <row r="3127" spans="1:6" x14ac:dyDescent="0.2">
      <c r="A3127" s="146">
        <v>2015</v>
      </c>
      <c r="B3127" s="146" t="s">
        <v>1981</v>
      </c>
      <c r="C3127" s="146" t="s">
        <v>2247</v>
      </c>
      <c r="D3127" s="146">
        <v>500</v>
      </c>
      <c r="E3127" s="146" t="s">
        <v>5561</v>
      </c>
      <c r="F3127" s="146" t="s">
        <v>475</v>
      </c>
    </row>
    <row r="3128" spans="1:6" x14ac:dyDescent="0.2">
      <c r="A3128" s="146">
        <v>2015</v>
      </c>
      <c r="B3128" s="146" t="s">
        <v>1981</v>
      </c>
      <c r="C3128" s="146" t="s">
        <v>2247</v>
      </c>
      <c r="D3128" s="146">
        <v>500</v>
      </c>
      <c r="E3128" s="146" t="s">
        <v>5562</v>
      </c>
      <c r="F3128" s="146" t="s">
        <v>475</v>
      </c>
    </row>
    <row r="3129" spans="1:6" x14ac:dyDescent="0.2">
      <c r="A3129" s="146">
        <v>2015</v>
      </c>
      <c r="B3129" s="146" t="s">
        <v>1981</v>
      </c>
      <c r="C3129" s="146" t="s">
        <v>2247</v>
      </c>
      <c r="D3129" s="146">
        <v>500</v>
      </c>
      <c r="E3129" s="146" t="s">
        <v>5563</v>
      </c>
      <c r="F3129" s="146" t="s">
        <v>475</v>
      </c>
    </row>
    <row r="3130" spans="1:6" x14ac:dyDescent="0.2">
      <c r="A3130" s="146">
        <v>2015</v>
      </c>
      <c r="B3130" s="146" t="s">
        <v>1981</v>
      </c>
      <c r="C3130" s="146" t="s">
        <v>138</v>
      </c>
      <c r="D3130" s="146">
        <v>35000</v>
      </c>
      <c r="E3130" s="146" t="s">
        <v>5564</v>
      </c>
      <c r="F3130" s="146" t="s">
        <v>475</v>
      </c>
    </row>
    <row r="3131" spans="1:6" x14ac:dyDescent="0.2">
      <c r="A3131" s="146">
        <v>2015</v>
      </c>
      <c r="B3131" s="146" t="s">
        <v>1981</v>
      </c>
      <c r="C3131" s="146" t="s">
        <v>138</v>
      </c>
      <c r="D3131" s="146">
        <v>10000</v>
      </c>
      <c r="E3131" s="146" t="s">
        <v>5565</v>
      </c>
      <c r="F3131" s="146" t="s">
        <v>475</v>
      </c>
    </row>
    <row r="3132" spans="1:6" x14ac:dyDescent="0.2">
      <c r="A3132" s="146">
        <v>2015</v>
      </c>
      <c r="B3132" s="146" t="s">
        <v>1981</v>
      </c>
      <c r="C3132" s="146" t="s">
        <v>138</v>
      </c>
      <c r="D3132" s="146">
        <v>39314.239999999998</v>
      </c>
      <c r="E3132" s="146" t="s">
        <v>2219</v>
      </c>
      <c r="F3132" s="146" t="s">
        <v>475</v>
      </c>
    </row>
    <row r="3133" spans="1:6" x14ac:dyDescent="0.2">
      <c r="A3133" s="146">
        <v>2015</v>
      </c>
      <c r="B3133" s="146" t="s">
        <v>1981</v>
      </c>
      <c r="C3133" s="146" t="s">
        <v>138</v>
      </c>
      <c r="D3133" s="146">
        <v>0</v>
      </c>
      <c r="E3133" s="146" t="s">
        <v>5566</v>
      </c>
      <c r="F3133" s="146" t="s">
        <v>5567</v>
      </c>
    </row>
    <row r="3134" spans="1:6" x14ac:dyDescent="0.2">
      <c r="A3134" s="146">
        <v>2015</v>
      </c>
      <c r="B3134" s="146" t="s">
        <v>1981</v>
      </c>
      <c r="C3134" s="146" t="s">
        <v>138</v>
      </c>
      <c r="D3134" s="146">
        <v>5023</v>
      </c>
      <c r="E3134" s="146" t="s">
        <v>5568</v>
      </c>
      <c r="F3134" s="146" t="s">
        <v>475</v>
      </c>
    </row>
    <row r="3135" spans="1:6" x14ac:dyDescent="0.2">
      <c r="A3135" s="146">
        <v>2015</v>
      </c>
      <c r="B3135" s="146" t="s">
        <v>1981</v>
      </c>
      <c r="C3135" s="146" t="s">
        <v>138</v>
      </c>
      <c r="D3135" s="146">
        <v>26829.47</v>
      </c>
      <c r="E3135" s="146" t="s">
        <v>4891</v>
      </c>
      <c r="F3135" s="146" t="s">
        <v>475</v>
      </c>
    </row>
    <row r="3136" spans="1:6" x14ac:dyDescent="0.2">
      <c r="A3136" s="146">
        <v>2015</v>
      </c>
      <c r="B3136" s="146" t="s">
        <v>1981</v>
      </c>
      <c r="C3136" s="146" t="s">
        <v>138</v>
      </c>
      <c r="D3136" s="146">
        <v>3270</v>
      </c>
      <c r="E3136" s="146" t="s">
        <v>5569</v>
      </c>
      <c r="F3136" s="146" t="s">
        <v>475</v>
      </c>
    </row>
    <row r="3137" spans="1:6" x14ac:dyDescent="0.2">
      <c r="A3137" s="146">
        <v>2015</v>
      </c>
      <c r="B3137" s="146" t="s">
        <v>1981</v>
      </c>
      <c r="C3137" s="146" t="s">
        <v>138</v>
      </c>
      <c r="D3137" s="146">
        <v>4734</v>
      </c>
      <c r="E3137" s="146" t="s">
        <v>5570</v>
      </c>
      <c r="F3137" s="146" t="s">
        <v>475</v>
      </c>
    </row>
    <row r="3138" spans="1:6" x14ac:dyDescent="0.2">
      <c r="A3138" s="146">
        <v>2015</v>
      </c>
      <c r="B3138" s="146" t="s">
        <v>1981</v>
      </c>
      <c r="C3138" s="146" t="s">
        <v>138</v>
      </c>
      <c r="D3138" s="146">
        <v>13095</v>
      </c>
      <c r="E3138" s="146" t="s">
        <v>5571</v>
      </c>
      <c r="F3138" s="146" t="s">
        <v>475</v>
      </c>
    </row>
    <row r="3139" spans="1:6" x14ac:dyDescent="0.2">
      <c r="A3139" s="146">
        <v>2015</v>
      </c>
      <c r="B3139" s="146" t="s">
        <v>1981</v>
      </c>
      <c r="C3139" s="146" t="s">
        <v>138</v>
      </c>
      <c r="D3139" s="146">
        <v>12348</v>
      </c>
      <c r="E3139" s="146" t="s">
        <v>5572</v>
      </c>
      <c r="F3139" s="146" t="s">
        <v>475</v>
      </c>
    </row>
    <row r="3140" spans="1:6" x14ac:dyDescent="0.2">
      <c r="A3140" s="146">
        <v>2015</v>
      </c>
      <c r="B3140" s="146" t="s">
        <v>1976</v>
      </c>
      <c r="C3140" s="146" t="s">
        <v>5573</v>
      </c>
      <c r="D3140" s="146">
        <v>16000</v>
      </c>
      <c r="E3140" s="146" t="s">
        <v>5574</v>
      </c>
      <c r="F3140" s="146" t="s">
        <v>475</v>
      </c>
    </row>
    <row r="3141" spans="1:6" x14ac:dyDescent="0.2">
      <c r="A3141" s="146">
        <v>2015</v>
      </c>
      <c r="B3141" s="146" t="s">
        <v>1976</v>
      </c>
      <c r="C3141" s="146" t="s">
        <v>5573</v>
      </c>
      <c r="D3141" s="146">
        <v>0</v>
      </c>
      <c r="E3141" s="146" t="s">
        <v>5575</v>
      </c>
      <c r="F3141" s="146" t="s">
        <v>5576</v>
      </c>
    </row>
    <row r="3142" spans="1:6" x14ac:dyDescent="0.2">
      <c r="A3142" s="146">
        <v>2015</v>
      </c>
      <c r="B3142" s="146" t="s">
        <v>1976</v>
      </c>
      <c r="C3142" s="146" t="s">
        <v>5573</v>
      </c>
      <c r="D3142" s="146">
        <v>0</v>
      </c>
      <c r="E3142" s="146" t="s">
        <v>5577</v>
      </c>
      <c r="F3142" s="146" t="s">
        <v>5131</v>
      </c>
    </row>
    <row r="3143" spans="1:6" x14ac:dyDescent="0.2">
      <c r="A3143" s="146">
        <v>2015</v>
      </c>
      <c r="B3143" s="146" t="s">
        <v>1976</v>
      </c>
      <c r="C3143" s="146" t="s">
        <v>1977</v>
      </c>
      <c r="D3143" s="146">
        <v>52500</v>
      </c>
      <c r="E3143" s="146" t="s">
        <v>2243</v>
      </c>
      <c r="F3143" s="146" t="s">
        <v>475</v>
      </c>
    </row>
    <row r="3144" spans="1:6" x14ac:dyDescent="0.2">
      <c r="A3144" s="146">
        <v>2015</v>
      </c>
      <c r="B3144" s="146" t="s">
        <v>1976</v>
      </c>
      <c r="C3144" s="146" t="s">
        <v>1977</v>
      </c>
      <c r="D3144" s="146">
        <v>250000</v>
      </c>
      <c r="E3144" s="146" t="s">
        <v>5578</v>
      </c>
      <c r="F3144" s="146" t="s">
        <v>475</v>
      </c>
    </row>
    <row r="3145" spans="1:6" x14ac:dyDescent="0.2">
      <c r="A3145" s="146">
        <v>2015</v>
      </c>
      <c r="B3145" s="146" t="s">
        <v>1976</v>
      </c>
      <c r="C3145" s="146" t="s">
        <v>1977</v>
      </c>
      <c r="D3145" s="146">
        <v>1566050</v>
      </c>
      <c r="E3145" s="146" t="s">
        <v>2001</v>
      </c>
      <c r="F3145" s="146" t="s">
        <v>475</v>
      </c>
    </row>
    <row r="3146" spans="1:6" x14ac:dyDescent="0.2">
      <c r="A3146" s="146">
        <v>2015</v>
      </c>
      <c r="B3146" s="146" t="s">
        <v>1976</v>
      </c>
      <c r="C3146" s="146" t="s">
        <v>1977</v>
      </c>
      <c r="D3146" s="146">
        <v>10284121.789999999</v>
      </c>
      <c r="E3146" s="146" t="s">
        <v>1978</v>
      </c>
      <c r="F3146" s="146" t="s">
        <v>475</v>
      </c>
    </row>
    <row r="3147" spans="1:6" x14ac:dyDescent="0.2">
      <c r="A3147" s="146">
        <v>2015</v>
      </c>
      <c r="B3147" s="146" t="s">
        <v>1976</v>
      </c>
      <c r="C3147" s="146" t="s">
        <v>1977</v>
      </c>
      <c r="D3147" s="146">
        <v>277378.98</v>
      </c>
      <c r="E3147" s="146" t="s">
        <v>2209</v>
      </c>
      <c r="F3147" s="146" t="s">
        <v>475</v>
      </c>
    </row>
    <row r="3148" spans="1:6" x14ac:dyDescent="0.2">
      <c r="A3148" s="146">
        <v>2015</v>
      </c>
      <c r="B3148" s="146" t="s">
        <v>1976</v>
      </c>
      <c r="C3148" s="146" t="s">
        <v>1977</v>
      </c>
      <c r="D3148" s="146">
        <v>39700</v>
      </c>
      <c r="E3148" s="146" t="s">
        <v>2244</v>
      </c>
      <c r="F3148" s="146" t="s">
        <v>475</v>
      </c>
    </row>
    <row r="3149" spans="1:6" x14ac:dyDescent="0.2">
      <c r="A3149" s="146">
        <v>2015</v>
      </c>
      <c r="B3149" s="146" t="s">
        <v>1976</v>
      </c>
      <c r="C3149" s="146" t="s">
        <v>1977</v>
      </c>
      <c r="D3149" s="146">
        <v>344000</v>
      </c>
      <c r="E3149" s="146" t="s">
        <v>2476</v>
      </c>
      <c r="F3149" s="146" t="s">
        <v>475</v>
      </c>
    </row>
    <row r="3150" spans="1:6" x14ac:dyDescent="0.2">
      <c r="A3150" s="146">
        <v>2015</v>
      </c>
      <c r="B3150" s="146" t="s">
        <v>1976</v>
      </c>
      <c r="C3150" s="146" t="s">
        <v>1977</v>
      </c>
      <c r="D3150" s="146">
        <v>2714</v>
      </c>
      <c r="E3150" s="146" t="s">
        <v>4882</v>
      </c>
      <c r="F3150" s="146" t="s">
        <v>475</v>
      </c>
    </row>
    <row r="3151" spans="1:6" x14ac:dyDescent="0.2">
      <c r="A3151" s="146">
        <v>2015</v>
      </c>
      <c r="B3151" s="146" t="s">
        <v>1976</v>
      </c>
      <c r="C3151" s="146" t="s">
        <v>1977</v>
      </c>
      <c r="D3151" s="146">
        <v>94126.399999999994</v>
      </c>
      <c r="E3151" s="146" t="s">
        <v>2058</v>
      </c>
      <c r="F3151" s="146" t="s">
        <v>475</v>
      </c>
    </row>
    <row r="3152" spans="1:6" x14ac:dyDescent="0.2">
      <c r="A3152" s="146">
        <v>2015</v>
      </c>
      <c r="B3152" s="146" t="s">
        <v>1976</v>
      </c>
      <c r="C3152" s="146" t="s">
        <v>1977</v>
      </c>
      <c r="D3152" s="146">
        <v>69000</v>
      </c>
      <c r="E3152" s="146" t="s">
        <v>2195</v>
      </c>
      <c r="F3152" s="146" t="s">
        <v>475</v>
      </c>
    </row>
    <row r="3153" spans="1:6" x14ac:dyDescent="0.2">
      <c r="A3153" s="146">
        <v>2015</v>
      </c>
      <c r="B3153" s="146" t="s">
        <v>1976</v>
      </c>
      <c r="C3153" s="146" t="s">
        <v>1977</v>
      </c>
      <c r="D3153" s="146">
        <v>39000</v>
      </c>
      <c r="E3153" s="146" t="s">
        <v>2542</v>
      </c>
      <c r="F3153" s="146" t="s">
        <v>475</v>
      </c>
    </row>
    <row r="3154" spans="1:6" x14ac:dyDescent="0.2">
      <c r="A3154" s="146">
        <v>2015</v>
      </c>
      <c r="B3154" s="146" t="s">
        <v>1976</v>
      </c>
      <c r="C3154" s="146" t="s">
        <v>1977</v>
      </c>
      <c r="D3154" s="146">
        <v>8500</v>
      </c>
      <c r="E3154" s="146" t="s">
        <v>4878</v>
      </c>
      <c r="F3154" s="146" t="s">
        <v>475</v>
      </c>
    </row>
    <row r="3155" spans="1:6" x14ac:dyDescent="0.2">
      <c r="A3155" s="146">
        <v>2015</v>
      </c>
      <c r="B3155" s="146" t="s">
        <v>1976</v>
      </c>
      <c r="C3155" s="146" t="s">
        <v>1977</v>
      </c>
      <c r="D3155" s="146">
        <v>40000</v>
      </c>
      <c r="E3155" s="146" t="s">
        <v>2777</v>
      </c>
      <c r="F3155" s="146" t="s">
        <v>475</v>
      </c>
    </row>
    <row r="3156" spans="1:6" x14ac:dyDescent="0.2">
      <c r="A3156" s="146">
        <v>2015</v>
      </c>
      <c r="B3156" s="146" t="s">
        <v>1976</v>
      </c>
      <c r="C3156" s="146" t="s">
        <v>1977</v>
      </c>
      <c r="D3156" s="146">
        <v>4000</v>
      </c>
      <c r="E3156" s="146" t="s">
        <v>2678</v>
      </c>
      <c r="F3156" s="146" t="s">
        <v>475</v>
      </c>
    </row>
    <row r="3157" spans="1:6" x14ac:dyDescent="0.2">
      <c r="A3157" s="146">
        <v>2015</v>
      </c>
      <c r="B3157" s="146" t="s">
        <v>1976</v>
      </c>
      <c r="C3157" s="146" t="s">
        <v>1977</v>
      </c>
      <c r="D3157" s="146">
        <v>178000</v>
      </c>
      <c r="E3157" s="146" t="s">
        <v>2136</v>
      </c>
      <c r="F3157" s="146" t="s">
        <v>475</v>
      </c>
    </row>
    <row r="3158" spans="1:6" x14ac:dyDescent="0.2">
      <c r="A3158" s="146">
        <v>2015</v>
      </c>
      <c r="B3158" s="146" t="s">
        <v>1976</v>
      </c>
      <c r="C3158" s="146" t="s">
        <v>1977</v>
      </c>
      <c r="D3158" s="146">
        <v>5134000</v>
      </c>
      <c r="E3158" s="146" t="s">
        <v>1979</v>
      </c>
      <c r="F3158" s="146" t="s">
        <v>475</v>
      </c>
    </row>
    <row r="3159" spans="1:6" x14ac:dyDescent="0.2">
      <c r="A3159" s="146">
        <v>2015</v>
      </c>
      <c r="B3159" s="146" t="s">
        <v>1976</v>
      </c>
      <c r="C3159" s="146" t="s">
        <v>1977</v>
      </c>
      <c r="D3159" s="146">
        <v>7000</v>
      </c>
      <c r="E3159" s="146" t="s">
        <v>5579</v>
      </c>
      <c r="F3159" s="146" t="s">
        <v>475</v>
      </c>
    </row>
    <row r="3160" spans="1:6" x14ac:dyDescent="0.2">
      <c r="A3160" s="146">
        <v>2015</v>
      </c>
      <c r="B3160" s="146" t="s">
        <v>1976</v>
      </c>
      <c r="C3160" s="146" t="s">
        <v>1977</v>
      </c>
      <c r="D3160" s="146">
        <v>3753397.09</v>
      </c>
      <c r="E3160" s="146" t="s">
        <v>2017</v>
      </c>
      <c r="F3160" s="146" t="s">
        <v>475</v>
      </c>
    </row>
    <row r="3161" spans="1:6" x14ac:dyDescent="0.2">
      <c r="A3161" s="146">
        <v>2015</v>
      </c>
      <c r="B3161" s="146" t="s">
        <v>1976</v>
      </c>
      <c r="C3161" s="146" t="s">
        <v>1977</v>
      </c>
      <c r="D3161" s="146">
        <v>120000</v>
      </c>
      <c r="E3161" s="146" t="s">
        <v>4886</v>
      </c>
      <c r="F3161" s="146" t="s">
        <v>475</v>
      </c>
    </row>
    <row r="3162" spans="1:6" x14ac:dyDescent="0.2">
      <c r="A3162" s="146">
        <v>2015</v>
      </c>
      <c r="B3162" s="146" t="s">
        <v>1976</v>
      </c>
      <c r="C3162" s="146" t="s">
        <v>1977</v>
      </c>
      <c r="D3162" s="146">
        <v>700000</v>
      </c>
      <c r="E3162" s="146" t="s">
        <v>2111</v>
      </c>
      <c r="F3162" s="146" t="s">
        <v>475</v>
      </c>
    </row>
    <row r="3163" spans="1:6" x14ac:dyDescent="0.2">
      <c r="A3163" s="146">
        <v>2015</v>
      </c>
      <c r="B3163" s="146" t="s">
        <v>1976</v>
      </c>
      <c r="C3163" s="146" t="s">
        <v>1977</v>
      </c>
      <c r="D3163" s="146">
        <v>4275839.42</v>
      </c>
      <c r="E3163" s="146" t="s">
        <v>888</v>
      </c>
      <c r="F3163" s="146" t="s">
        <v>475</v>
      </c>
    </row>
    <row r="3164" spans="1:6" x14ac:dyDescent="0.2">
      <c r="A3164" s="146">
        <v>2015</v>
      </c>
      <c r="B3164" s="146" t="s">
        <v>1976</v>
      </c>
      <c r="C3164" s="146" t="s">
        <v>1977</v>
      </c>
      <c r="D3164" s="146">
        <v>16500</v>
      </c>
      <c r="E3164" s="146" t="s">
        <v>2234</v>
      </c>
      <c r="F3164" s="146" t="s">
        <v>475</v>
      </c>
    </row>
    <row r="3165" spans="1:6" x14ac:dyDescent="0.2">
      <c r="A3165" s="146">
        <v>2015</v>
      </c>
      <c r="B3165" s="146" t="s">
        <v>1976</v>
      </c>
      <c r="C3165" s="146" t="s">
        <v>1977</v>
      </c>
      <c r="D3165" s="146">
        <v>2000</v>
      </c>
      <c r="E3165" s="146" t="s">
        <v>2091</v>
      </c>
      <c r="F3165" s="146" t="s">
        <v>475</v>
      </c>
    </row>
    <row r="3166" spans="1:6" x14ac:dyDescent="0.2">
      <c r="A3166" s="146">
        <v>2015</v>
      </c>
      <c r="B3166" s="146" t="s">
        <v>1976</v>
      </c>
      <c r="C3166" s="146" t="s">
        <v>1977</v>
      </c>
      <c r="D3166" s="146">
        <v>0</v>
      </c>
      <c r="E3166" s="146" t="s">
        <v>5580</v>
      </c>
      <c r="F3166" s="146" t="s">
        <v>5581</v>
      </c>
    </row>
    <row r="3167" spans="1:6" x14ac:dyDescent="0.2">
      <c r="A3167" s="146">
        <v>2015</v>
      </c>
      <c r="B3167" s="146" t="s">
        <v>1976</v>
      </c>
      <c r="C3167" s="146" t="s">
        <v>1977</v>
      </c>
      <c r="D3167" s="146">
        <v>3556462</v>
      </c>
      <c r="E3167" s="146" t="s">
        <v>1993</v>
      </c>
      <c r="F3167" s="146" t="s">
        <v>475</v>
      </c>
    </row>
    <row r="3168" spans="1:6" x14ac:dyDescent="0.2">
      <c r="A3168" s="146">
        <v>2015</v>
      </c>
      <c r="B3168" s="146" t="s">
        <v>1976</v>
      </c>
      <c r="C3168" s="146" t="s">
        <v>1977</v>
      </c>
      <c r="D3168" s="146">
        <v>7200</v>
      </c>
      <c r="E3168" s="146" t="s">
        <v>2607</v>
      </c>
      <c r="F3168" s="146" t="s">
        <v>475</v>
      </c>
    </row>
    <row r="3169" spans="1:6" x14ac:dyDescent="0.2">
      <c r="A3169" s="146">
        <v>2015</v>
      </c>
      <c r="B3169" s="146" t="s">
        <v>1976</v>
      </c>
      <c r="C3169" s="146" t="s">
        <v>1977</v>
      </c>
      <c r="D3169" s="146">
        <v>274080.74</v>
      </c>
      <c r="E3169" s="146" t="s">
        <v>5582</v>
      </c>
      <c r="F3169" s="146" t="s">
        <v>475</v>
      </c>
    </row>
    <row r="3170" spans="1:6" x14ac:dyDescent="0.2">
      <c r="A3170" s="146">
        <v>2015</v>
      </c>
      <c r="B3170" s="146" t="s">
        <v>1976</v>
      </c>
      <c r="C3170" s="146" t="s">
        <v>1977</v>
      </c>
      <c r="D3170" s="146">
        <v>3012427.71</v>
      </c>
      <c r="E3170" s="146" t="s">
        <v>1990</v>
      </c>
      <c r="F3170" s="146" t="s">
        <v>475</v>
      </c>
    </row>
    <row r="3171" spans="1:6" x14ac:dyDescent="0.2">
      <c r="A3171" s="146">
        <v>2015</v>
      </c>
      <c r="B3171" s="146" t="s">
        <v>1976</v>
      </c>
      <c r="C3171" s="146" t="s">
        <v>138</v>
      </c>
      <c r="D3171" s="146">
        <v>0</v>
      </c>
      <c r="E3171" s="146" t="s">
        <v>5583</v>
      </c>
      <c r="F3171" s="146" t="s">
        <v>5584</v>
      </c>
    </row>
    <row r="3172" spans="1:6" x14ac:dyDescent="0.2">
      <c r="A3172" s="146">
        <v>2015</v>
      </c>
      <c r="B3172" s="146" t="s">
        <v>1976</v>
      </c>
      <c r="C3172" s="146" t="s">
        <v>138</v>
      </c>
      <c r="D3172" s="146">
        <v>77000</v>
      </c>
      <c r="E3172" s="146" t="s">
        <v>2171</v>
      </c>
      <c r="F3172" s="146" t="s">
        <v>475</v>
      </c>
    </row>
    <row r="3173" spans="1:6" x14ac:dyDescent="0.2">
      <c r="A3173" s="146">
        <v>2015</v>
      </c>
      <c r="B3173" s="146" t="s">
        <v>1976</v>
      </c>
      <c r="C3173" s="146" t="s">
        <v>138</v>
      </c>
      <c r="D3173" s="146">
        <v>469246.15</v>
      </c>
      <c r="E3173" s="146" t="s">
        <v>2026</v>
      </c>
      <c r="F3173" s="146" t="s">
        <v>475</v>
      </c>
    </row>
    <row r="3174" spans="1:6" x14ac:dyDescent="0.2">
      <c r="A3174" s="146">
        <v>2015</v>
      </c>
      <c r="B3174" s="146" t="s">
        <v>1976</v>
      </c>
      <c r="C3174" s="146" t="s">
        <v>138</v>
      </c>
      <c r="D3174" s="146">
        <v>40000</v>
      </c>
      <c r="E3174" s="146" t="s">
        <v>4884</v>
      </c>
      <c r="F3174" s="146" t="s">
        <v>475</v>
      </c>
    </row>
    <row r="3175" spans="1:6" x14ac:dyDescent="0.2">
      <c r="A3175" s="146">
        <v>2015</v>
      </c>
      <c r="B3175" s="146" t="s">
        <v>1976</v>
      </c>
      <c r="C3175" s="146" t="s">
        <v>138</v>
      </c>
      <c r="D3175" s="146">
        <v>2500</v>
      </c>
      <c r="E3175" s="146" t="s">
        <v>3042</v>
      </c>
      <c r="F3175" s="146" t="s">
        <v>475</v>
      </c>
    </row>
    <row r="3176" spans="1:6" x14ac:dyDescent="0.2">
      <c r="A3176" s="146">
        <v>2015</v>
      </c>
      <c r="B3176" s="146" t="s">
        <v>1976</v>
      </c>
      <c r="C3176" s="146" t="s">
        <v>138</v>
      </c>
      <c r="D3176" s="146">
        <v>0</v>
      </c>
      <c r="E3176" s="146" t="s">
        <v>5585</v>
      </c>
      <c r="F3176" s="146" t="s">
        <v>4937</v>
      </c>
    </row>
    <row r="3177" spans="1:6" x14ac:dyDescent="0.2">
      <c r="A3177" s="146">
        <v>2015</v>
      </c>
      <c r="B3177" s="146" t="s">
        <v>1976</v>
      </c>
      <c r="C3177" s="146" t="s">
        <v>138</v>
      </c>
      <c r="D3177" s="146">
        <v>6711860.25</v>
      </c>
      <c r="E3177" s="146" t="s">
        <v>1980</v>
      </c>
      <c r="F3177" s="146" t="s">
        <v>475</v>
      </c>
    </row>
    <row r="3178" spans="1:6" x14ac:dyDescent="0.2">
      <c r="A3178" s="146">
        <v>2015</v>
      </c>
      <c r="B3178" s="146" t="s">
        <v>1976</v>
      </c>
      <c r="C3178" s="146" t="s">
        <v>138</v>
      </c>
      <c r="D3178" s="146">
        <v>5812568</v>
      </c>
      <c r="E3178" s="146" t="s">
        <v>4888</v>
      </c>
      <c r="F3178" s="146" t="s">
        <v>475</v>
      </c>
    </row>
    <row r="3179" spans="1:6" x14ac:dyDescent="0.2">
      <c r="A3179" s="146">
        <v>2015</v>
      </c>
      <c r="B3179" s="146" t="s">
        <v>1976</v>
      </c>
      <c r="C3179" s="146" t="s">
        <v>138</v>
      </c>
      <c r="D3179" s="146">
        <v>0</v>
      </c>
      <c r="E3179" s="146" t="s">
        <v>5586</v>
      </c>
      <c r="F3179" s="146" t="s">
        <v>5587</v>
      </c>
    </row>
    <row r="3180" spans="1:6" x14ac:dyDescent="0.2">
      <c r="A3180" s="146">
        <v>2015</v>
      </c>
      <c r="B3180" s="146" t="s">
        <v>1976</v>
      </c>
      <c r="C3180" s="146" t="s">
        <v>138</v>
      </c>
      <c r="D3180" s="146">
        <v>39759.26</v>
      </c>
      <c r="E3180" s="146" t="s">
        <v>2016</v>
      </c>
      <c r="F3180" s="146" t="s">
        <v>475</v>
      </c>
    </row>
    <row r="3181" spans="1:6" x14ac:dyDescent="0.2">
      <c r="A3181" s="146">
        <v>2015</v>
      </c>
      <c r="B3181" s="146" t="s">
        <v>1976</v>
      </c>
      <c r="C3181" s="146" t="s">
        <v>138</v>
      </c>
      <c r="D3181" s="146">
        <v>0</v>
      </c>
      <c r="E3181" s="146" t="s">
        <v>5588</v>
      </c>
      <c r="F3181" s="146" t="s">
        <v>5131</v>
      </c>
    </row>
    <row r="3182" spans="1:6" x14ac:dyDescent="0.2">
      <c r="A3182" s="146">
        <v>2015</v>
      </c>
      <c r="B3182" s="146" t="s">
        <v>1976</v>
      </c>
      <c r="C3182" s="146" t="s">
        <v>138</v>
      </c>
      <c r="D3182" s="146">
        <v>0</v>
      </c>
      <c r="E3182" s="146" t="s">
        <v>5589</v>
      </c>
      <c r="F3182" s="146" t="s">
        <v>4937</v>
      </c>
    </row>
    <row r="3183" spans="1:6" x14ac:dyDescent="0.2">
      <c r="A3183" s="146">
        <v>2016</v>
      </c>
      <c r="B3183" s="146" t="s">
        <v>1981</v>
      </c>
      <c r="C3183" s="146" t="s">
        <v>1984</v>
      </c>
      <c r="D3183" s="146">
        <v>2500</v>
      </c>
      <c r="E3183" s="146" t="s">
        <v>3881</v>
      </c>
      <c r="F3183" s="146" t="s">
        <v>475</v>
      </c>
    </row>
    <row r="3184" spans="1:6" x14ac:dyDescent="0.2">
      <c r="A3184" s="146">
        <v>2016</v>
      </c>
      <c r="B3184" s="146" t="s">
        <v>1981</v>
      </c>
      <c r="C3184" s="146" t="s">
        <v>1984</v>
      </c>
      <c r="D3184" s="146">
        <v>10000</v>
      </c>
      <c r="E3184" s="146" t="s">
        <v>2872</v>
      </c>
      <c r="F3184" s="146" t="s">
        <v>475</v>
      </c>
    </row>
    <row r="3185" spans="1:6" x14ac:dyDescent="0.2">
      <c r="A3185" s="146">
        <v>2016</v>
      </c>
      <c r="B3185" s="146" t="s">
        <v>1981</v>
      </c>
      <c r="C3185" s="146" t="s">
        <v>1984</v>
      </c>
      <c r="D3185" s="146">
        <v>6500</v>
      </c>
      <c r="E3185" s="146" t="s">
        <v>2427</v>
      </c>
      <c r="F3185" s="146" t="s">
        <v>475</v>
      </c>
    </row>
    <row r="3186" spans="1:6" x14ac:dyDescent="0.2">
      <c r="A3186" s="146">
        <v>2016</v>
      </c>
      <c r="B3186" s="146" t="s">
        <v>1981</v>
      </c>
      <c r="C3186" s="146" t="s">
        <v>1984</v>
      </c>
      <c r="D3186" s="146">
        <v>1000</v>
      </c>
      <c r="E3186" s="146" t="s">
        <v>5590</v>
      </c>
      <c r="F3186" s="146" t="s">
        <v>475</v>
      </c>
    </row>
    <row r="3187" spans="1:6" x14ac:dyDescent="0.2">
      <c r="A3187" s="146">
        <v>2016</v>
      </c>
      <c r="B3187" s="146" t="s">
        <v>1981</v>
      </c>
      <c r="C3187" s="146" t="s">
        <v>1984</v>
      </c>
      <c r="D3187" s="146">
        <v>1000</v>
      </c>
      <c r="E3187" s="146" t="s">
        <v>3069</v>
      </c>
      <c r="F3187" s="146" t="s">
        <v>475</v>
      </c>
    </row>
    <row r="3188" spans="1:6" x14ac:dyDescent="0.2">
      <c r="A3188" s="146">
        <v>2016</v>
      </c>
      <c r="B3188" s="146" t="s">
        <v>1981</v>
      </c>
      <c r="C3188" s="146" t="s">
        <v>1984</v>
      </c>
      <c r="D3188" s="146">
        <v>3000</v>
      </c>
      <c r="E3188" s="146" t="s">
        <v>5591</v>
      </c>
      <c r="F3188" s="146" t="s">
        <v>475</v>
      </c>
    </row>
    <row r="3189" spans="1:6" x14ac:dyDescent="0.2">
      <c r="A3189" s="146">
        <v>2016</v>
      </c>
      <c r="B3189" s="146" t="s">
        <v>1981</v>
      </c>
      <c r="C3189" s="146" t="s">
        <v>1984</v>
      </c>
      <c r="D3189" s="146">
        <v>1896.09</v>
      </c>
      <c r="E3189" s="146" t="s">
        <v>5592</v>
      </c>
      <c r="F3189" s="146" t="s">
        <v>4937</v>
      </c>
    </row>
    <row r="3190" spans="1:6" x14ac:dyDescent="0.2">
      <c r="A3190" s="146">
        <v>2016</v>
      </c>
      <c r="B3190" s="146" t="s">
        <v>1981</v>
      </c>
      <c r="C3190" s="146" t="s">
        <v>1984</v>
      </c>
      <c r="D3190" s="146">
        <v>3000</v>
      </c>
      <c r="E3190" s="146" t="s">
        <v>3883</v>
      </c>
      <c r="F3190" s="146" t="s">
        <v>475</v>
      </c>
    </row>
    <row r="3191" spans="1:6" x14ac:dyDescent="0.2">
      <c r="A3191" s="146">
        <v>2016</v>
      </c>
      <c r="B3191" s="146" t="s">
        <v>1981</v>
      </c>
      <c r="C3191" s="146" t="s">
        <v>1984</v>
      </c>
      <c r="D3191" s="146">
        <v>12311.4</v>
      </c>
      <c r="E3191" s="146" t="s">
        <v>5593</v>
      </c>
      <c r="F3191" s="146" t="s">
        <v>475</v>
      </c>
    </row>
    <row r="3192" spans="1:6" x14ac:dyDescent="0.2">
      <c r="A3192" s="146">
        <v>2016</v>
      </c>
      <c r="B3192" s="146" t="s">
        <v>1981</v>
      </c>
      <c r="C3192" s="146" t="s">
        <v>1984</v>
      </c>
      <c r="D3192" s="146">
        <v>40000</v>
      </c>
      <c r="E3192" s="146" t="s">
        <v>2401</v>
      </c>
      <c r="F3192" s="146" t="s">
        <v>475</v>
      </c>
    </row>
    <row r="3193" spans="1:6" x14ac:dyDescent="0.2">
      <c r="A3193" s="146">
        <v>2016</v>
      </c>
      <c r="B3193" s="146" t="s">
        <v>1981</v>
      </c>
      <c r="C3193" s="146" t="s">
        <v>1984</v>
      </c>
      <c r="D3193" s="146">
        <v>50000</v>
      </c>
      <c r="E3193" s="146" t="s">
        <v>5594</v>
      </c>
      <c r="F3193" s="146" t="s">
        <v>475</v>
      </c>
    </row>
    <row r="3194" spans="1:6" x14ac:dyDescent="0.2">
      <c r="A3194" s="146">
        <v>2016</v>
      </c>
      <c r="B3194" s="146" t="s">
        <v>1981</v>
      </c>
      <c r="C3194" s="146" t="s">
        <v>1984</v>
      </c>
      <c r="D3194" s="146">
        <v>6000</v>
      </c>
      <c r="E3194" s="146" t="s">
        <v>2793</v>
      </c>
      <c r="F3194" s="146" t="s">
        <v>475</v>
      </c>
    </row>
    <row r="3195" spans="1:6" x14ac:dyDescent="0.2">
      <c r="A3195" s="146">
        <v>2016</v>
      </c>
      <c r="B3195" s="146" t="s">
        <v>1981</v>
      </c>
      <c r="C3195" s="146" t="s">
        <v>1984</v>
      </c>
      <c r="D3195" s="146">
        <v>3000</v>
      </c>
      <c r="E3195" s="146" t="s">
        <v>3884</v>
      </c>
      <c r="F3195" s="146" t="s">
        <v>475</v>
      </c>
    </row>
    <row r="3196" spans="1:6" x14ac:dyDescent="0.2">
      <c r="A3196" s="146">
        <v>2016</v>
      </c>
      <c r="B3196" s="146" t="s">
        <v>1981</v>
      </c>
      <c r="C3196" s="146" t="s">
        <v>1984</v>
      </c>
      <c r="D3196" s="146">
        <v>13000</v>
      </c>
      <c r="E3196" s="146" t="s">
        <v>2457</v>
      </c>
      <c r="F3196" s="146" t="s">
        <v>475</v>
      </c>
    </row>
    <row r="3197" spans="1:6" x14ac:dyDescent="0.2">
      <c r="A3197" s="146">
        <v>2016</v>
      </c>
      <c r="B3197" s="146" t="s">
        <v>1981</v>
      </c>
      <c r="C3197" s="146" t="s">
        <v>1984</v>
      </c>
      <c r="D3197" s="146">
        <v>60000</v>
      </c>
      <c r="E3197" s="146" t="s">
        <v>2218</v>
      </c>
      <c r="F3197" s="146" t="s">
        <v>475</v>
      </c>
    </row>
    <row r="3198" spans="1:6" x14ac:dyDescent="0.2">
      <c r="A3198" s="146">
        <v>2016</v>
      </c>
      <c r="B3198" s="146" t="s">
        <v>1981</v>
      </c>
      <c r="C3198" s="146" t="s">
        <v>1984</v>
      </c>
      <c r="D3198" s="146">
        <v>1000</v>
      </c>
      <c r="E3198" s="146" t="s">
        <v>3070</v>
      </c>
      <c r="F3198" s="146" t="s">
        <v>475</v>
      </c>
    </row>
    <row r="3199" spans="1:6" x14ac:dyDescent="0.2">
      <c r="A3199" s="146">
        <v>2016</v>
      </c>
      <c r="B3199" s="146" t="s">
        <v>1981</v>
      </c>
      <c r="C3199" s="146" t="s">
        <v>1984</v>
      </c>
      <c r="D3199" s="146">
        <v>7000</v>
      </c>
      <c r="E3199" s="146" t="s">
        <v>3886</v>
      </c>
      <c r="F3199" s="146" t="s">
        <v>475</v>
      </c>
    </row>
    <row r="3200" spans="1:6" x14ac:dyDescent="0.2">
      <c r="A3200" s="146">
        <v>2016</v>
      </c>
      <c r="B3200" s="146" t="s">
        <v>1981</v>
      </c>
      <c r="C3200" s="146" t="s">
        <v>1984</v>
      </c>
      <c r="D3200" s="146">
        <v>8671.7199999999993</v>
      </c>
      <c r="E3200" s="146" t="s">
        <v>5595</v>
      </c>
      <c r="F3200" s="146" t="s">
        <v>4937</v>
      </c>
    </row>
    <row r="3201" spans="1:6" x14ac:dyDescent="0.2">
      <c r="A3201" s="146">
        <v>2016</v>
      </c>
      <c r="B3201" s="146" t="s">
        <v>1981</v>
      </c>
      <c r="C3201" s="146" t="s">
        <v>1984</v>
      </c>
      <c r="D3201" s="146">
        <v>442000</v>
      </c>
      <c r="E3201" s="146" t="s">
        <v>2030</v>
      </c>
      <c r="F3201" s="146" t="s">
        <v>475</v>
      </c>
    </row>
    <row r="3202" spans="1:6" x14ac:dyDescent="0.2">
      <c r="A3202" s="146">
        <v>2016</v>
      </c>
      <c r="B3202" s="146" t="s">
        <v>1981</v>
      </c>
      <c r="C3202" s="146" t="s">
        <v>1984</v>
      </c>
      <c r="D3202" s="146">
        <v>337500</v>
      </c>
      <c r="E3202" s="146" t="s">
        <v>3889</v>
      </c>
      <c r="F3202" s="146" t="s">
        <v>475</v>
      </c>
    </row>
    <row r="3203" spans="1:6" x14ac:dyDescent="0.2">
      <c r="A3203" s="146">
        <v>2016</v>
      </c>
      <c r="B3203" s="146" t="s">
        <v>1981</v>
      </c>
      <c r="C3203" s="146" t="s">
        <v>1984</v>
      </c>
      <c r="D3203" s="146">
        <v>1258.5</v>
      </c>
      <c r="E3203" s="146" t="s">
        <v>5596</v>
      </c>
      <c r="F3203" s="146" t="s">
        <v>4937</v>
      </c>
    </row>
    <row r="3204" spans="1:6" x14ac:dyDescent="0.2">
      <c r="A3204" s="146">
        <v>2016</v>
      </c>
      <c r="B3204" s="146" t="s">
        <v>1981</v>
      </c>
      <c r="C3204" s="146" t="s">
        <v>1984</v>
      </c>
      <c r="D3204" s="146">
        <v>52117.26</v>
      </c>
      <c r="E3204" s="146" t="s">
        <v>2033</v>
      </c>
      <c r="F3204" s="146" t="s">
        <v>4937</v>
      </c>
    </row>
    <row r="3205" spans="1:6" x14ac:dyDescent="0.2">
      <c r="A3205" s="146">
        <v>2016</v>
      </c>
      <c r="B3205" s="146" t="s">
        <v>1981</v>
      </c>
      <c r="C3205" s="146" t="s">
        <v>1984</v>
      </c>
      <c r="D3205" s="146">
        <v>1785.15</v>
      </c>
      <c r="E3205" s="146" t="s">
        <v>2033</v>
      </c>
      <c r="F3205" s="146" t="s">
        <v>4937</v>
      </c>
    </row>
    <row r="3206" spans="1:6" x14ac:dyDescent="0.2">
      <c r="A3206" s="146">
        <v>2016</v>
      </c>
      <c r="B3206" s="146" t="s">
        <v>1981</v>
      </c>
      <c r="C3206" s="146" t="s">
        <v>1984</v>
      </c>
      <c r="D3206" s="146">
        <v>415500</v>
      </c>
      <c r="E3206" s="146" t="s">
        <v>2033</v>
      </c>
      <c r="F3206" s="146" t="s">
        <v>475</v>
      </c>
    </row>
    <row r="3207" spans="1:6" x14ac:dyDescent="0.2">
      <c r="A3207" s="146">
        <v>2016</v>
      </c>
      <c r="B3207" s="146" t="s">
        <v>1981</v>
      </c>
      <c r="C3207" s="146" t="s">
        <v>1984</v>
      </c>
      <c r="D3207" s="146">
        <v>4336.1499999999996</v>
      </c>
      <c r="E3207" s="146" t="s">
        <v>5597</v>
      </c>
      <c r="F3207" s="146" t="s">
        <v>4937</v>
      </c>
    </row>
    <row r="3208" spans="1:6" x14ac:dyDescent="0.2">
      <c r="A3208" s="146">
        <v>2016</v>
      </c>
      <c r="B3208" s="146" t="s">
        <v>1981</v>
      </c>
      <c r="C3208" s="146" t="s">
        <v>1984</v>
      </c>
      <c r="D3208" s="146">
        <v>10000</v>
      </c>
      <c r="E3208" s="146" t="s">
        <v>2501</v>
      </c>
      <c r="F3208" s="146" t="s">
        <v>475</v>
      </c>
    </row>
    <row r="3209" spans="1:6" x14ac:dyDescent="0.2">
      <c r="A3209" s="146">
        <v>2016</v>
      </c>
      <c r="B3209" s="146" t="s">
        <v>1981</v>
      </c>
      <c r="C3209" s="146" t="s">
        <v>1984</v>
      </c>
      <c r="D3209" s="146">
        <v>30000</v>
      </c>
      <c r="E3209" s="146" t="s">
        <v>2222</v>
      </c>
      <c r="F3209" s="146" t="s">
        <v>475</v>
      </c>
    </row>
    <row r="3210" spans="1:6" x14ac:dyDescent="0.2">
      <c r="A3210" s="146">
        <v>2016</v>
      </c>
      <c r="B3210" s="146" t="s">
        <v>1981</v>
      </c>
      <c r="C3210" s="146" t="s">
        <v>1984</v>
      </c>
      <c r="D3210" s="146">
        <v>9000</v>
      </c>
      <c r="E3210" s="146" t="s">
        <v>2570</v>
      </c>
      <c r="F3210" s="146" t="s">
        <v>475</v>
      </c>
    </row>
    <row r="3211" spans="1:6" x14ac:dyDescent="0.2">
      <c r="A3211" s="146">
        <v>2016</v>
      </c>
      <c r="B3211" s="146" t="s">
        <v>1981</v>
      </c>
      <c r="C3211" s="146" t="s">
        <v>1984</v>
      </c>
      <c r="D3211" s="146">
        <v>130000</v>
      </c>
      <c r="E3211" s="146" t="s">
        <v>2112</v>
      </c>
      <c r="F3211" s="146" t="s">
        <v>475</v>
      </c>
    </row>
    <row r="3212" spans="1:6" x14ac:dyDescent="0.2">
      <c r="A3212" s="146">
        <v>2016</v>
      </c>
      <c r="B3212" s="146" t="s">
        <v>1981</v>
      </c>
      <c r="C3212" s="146" t="s">
        <v>1984</v>
      </c>
      <c r="D3212" s="146">
        <v>1896.09</v>
      </c>
      <c r="E3212" s="146" t="s">
        <v>5598</v>
      </c>
      <c r="F3212" s="146" t="s">
        <v>4937</v>
      </c>
    </row>
    <row r="3213" spans="1:6" x14ac:dyDescent="0.2">
      <c r="A3213" s="146">
        <v>2016</v>
      </c>
      <c r="B3213" s="146" t="s">
        <v>1981</v>
      </c>
      <c r="C3213" s="146" t="s">
        <v>1984</v>
      </c>
      <c r="D3213" s="146">
        <v>1085.7</v>
      </c>
      <c r="E3213" s="146" t="s">
        <v>5599</v>
      </c>
      <c r="F3213" s="146" t="s">
        <v>4937</v>
      </c>
    </row>
    <row r="3214" spans="1:6" x14ac:dyDescent="0.2">
      <c r="A3214" s="146">
        <v>2016</v>
      </c>
      <c r="B3214" s="146" t="s">
        <v>1981</v>
      </c>
      <c r="C3214" s="146" t="s">
        <v>1984</v>
      </c>
      <c r="D3214" s="146">
        <v>3000</v>
      </c>
      <c r="E3214" s="146" t="s">
        <v>2874</v>
      </c>
      <c r="F3214" s="146" t="s">
        <v>475</v>
      </c>
    </row>
    <row r="3215" spans="1:6" x14ac:dyDescent="0.2">
      <c r="A3215" s="146">
        <v>2016</v>
      </c>
      <c r="B3215" s="146" t="s">
        <v>1981</v>
      </c>
      <c r="C3215" s="146" t="s">
        <v>1984</v>
      </c>
      <c r="D3215" s="146">
        <v>13000</v>
      </c>
      <c r="E3215" s="146" t="s">
        <v>2458</v>
      </c>
      <c r="F3215" s="146" t="s">
        <v>475</v>
      </c>
    </row>
    <row r="3216" spans="1:6" x14ac:dyDescent="0.2">
      <c r="A3216" s="146">
        <v>2016</v>
      </c>
      <c r="B3216" s="146" t="s">
        <v>1981</v>
      </c>
      <c r="C3216" s="146" t="s">
        <v>1984</v>
      </c>
      <c r="D3216" s="146">
        <v>1977.83</v>
      </c>
      <c r="E3216" s="146" t="s">
        <v>5600</v>
      </c>
      <c r="F3216" s="146" t="s">
        <v>4937</v>
      </c>
    </row>
    <row r="3217" spans="1:6" x14ac:dyDescent="0.2">
      <c r="A3217" s="146">
        <v>2016</v>
      </c>
      <c r="B3217" s="146" t="s">
        <v>1981</v>
      </c>
      <c r="C3217" s="146" t="s">
        <v>1984</v>
      </c>
      <c r="D3217" s="146">
        <v>5000</v>
      </c>
      <c r="E3217" s="146" t="s">
        <v>3897</v>
      </c>
      <c r="F3217" s="146" t="s">
        <v>475</v>
      </c>
    </row>
    <row r="3218" spans="1:6" x14ac:dyDescent="0.2">
      <c r="A3218" s="146">
        <v>2016</v>
      </c>
      <c r="B3218" s="146" t="s">
        <v>1981</v>
      </c>
      <c r="C3218" s="146" t="s">
        <v>1984</v>
      </c>
      <c r="D3218" s="146">
        <v>3000</v>
      </c>
      <c r="E3218" s="146" t="s">
        <v>5601</v>
      </c>
      <c r="F3218" s="146" t="s">
        <v>475</v>
      </c>
    </row>
    <row r="3219" spans="1:6" x14ac:dyDescent="0.2">
      <c r="A3219" s="146">
        <v>2016</v>
      </c>
      <c r="B3219" s="146" t="s">
        <v>1981</v>
      </c>
      <c r="C3219" s="146" t="s">
        <v>1984</v>
      </c>
      <c r="D3219" s="146">
        <v>5000</v>
      </c>
      <c r="E3219" s="146" t="s">
        <v>2695</v>
      </c>
      <c r="F3219" s="146" t="s">
        <v>475</v>
      </c>
    </row>
    <row r="3220" spans="1:6" x14ac:dyDescent="0.2">
      <c r="A3220" s="146">
        <v>2016</v>
      </c>
      <c r="B3220" s="146" t="s">
        <v>1981</v>
      </c>
      <c r="C3220" s="146" t="s">
        <v>1984</v>
      </c>
      <c r="D3220" s="146">
        <v>1746102</v>
      </c>
      <c r="E3220" s="146" t="s">
        <v>2012</v>
      </c>
      <c r="F3220" s="146" t="s">
        <v>475</v>
      </c>
    </row>
    <row r="3221" spans="1:6" x14ac:dyDescent="0.2">
      <c r="A3221" s="146">
        <v>2016</v>
      </c>
      <c r="B3221" s="146" t="s">
        <v>1981</v>
      </c>
      <c r="C3221" s="146" t="s">
        <v>1984</v>
      </c>
      <c r="D3221" s="146">
        <v>4000</v>
      </c>
      <c r="E3221" s="146" t="s">
        <v>5602</v>
      </c>
      <c r="F3221" s="146" t="s">
        <v>475</v>
      </c>
    </row>
    <row r="3222" spans="1:6" x14ac:dyDescent="0.2">
      <c r="A3222" s="146">
        <v>2016</v>
      </c>
      <c r="B3222" s="146" t="s">
        <v>1981</v>
      </c>
      <c r="C3222" s="146" t="s">
        <v>1984</v>
      </c>
      <c r="D3222" s="146">
        <v>100000</v>
      </c>
      <c r="E3222" s="146" t="s">
        <v>2131</v>
      </c>
      <c r="F3222" s="146" t="s">
        <v>475</v>
      </c>
    </row>
    <row r="3223" spans="1:6" x14ac:dyDescent="0.2">
      <c r="A3223" s="146">
        <v>2016</v>
      </c>
      <c r="B3223" s="146" t="s">
        <v>1981</v>
      </c>
      <c r="C3223" s="146" t="s">
        <v>1984</v>
      </c>
      <c r="D3223" s="146">
        <v>10000</v>
      </c>
      <c r="E3223" s="146" t="s">
        <v>4898</v>
      </c>
      <c r="F3223" s="146" t="s">
        <v>475</v>
      </c>
    </row>
    <row r="3224" spans="1:6" x14ac:dyDescent="0.2">
      <c r="A3224" s="146">
        <v>2016</v>
      </c>
      <c r="B3224" s="146" t="s">
        <v>1981</v>
      </c>
      <c r="C3224" s="146" t="s">
        <v>1984</v>
      </c>
      <c r="D3224" s="146">
        <v>17000</v>
      </c>
      <c r="E3224" s="146" t="s">
        <v>2315</v>
      </c>
      <c r="F3224" s="146" t="s">
        <v>475</v>
      </c>
    </row>
    <row r="3225" spans="1:6" x14ac:dyDescent="0.2">
      <c r="A3225" s="146">
        <v>2016</v>
      </c>
      <c r="B3225" s="146" t="s">
        <v>1981</v>
      </c>
      <c r="C3225" s="146" t="s">
        <v>1984</v>
      </c>
      <c r="D3225" s="146">
        <v>6000</v>
      </c>
      <c r="E3225" s="146" t="s">
        <v>2794</v>
      </c>
      <c r="F3225" s="146" t="s">
        <v>475</v>
      </c>
    </row>
    <row r="3226" spans="1:6" x14ac:dyDescent="0.2">
      <c r="A3226" s="146">
        <v>2016</v>
      </c>
      <c r="B3226" s="146" t="s">
        <v>1981</v>
      </c>
      <c r="C3226" s="146" t="s">
        <v>1984</v>
      </c>
      <c r="D3226" s="146">
        <v>31000</v>
      </c>
      <c r="E3226" s="146" t="s">
        <v>2289</v>
      </c>
      <c r="F3226" s="146" t="s">
        <v>475</v>
      </c>
    </row>
    <row r="3227" spans="1:6" x14ac:dyDescent="0.2">
      <c r="A3227" s="146">
        <v>2016</v>
      </c>
      <c r="B3227" s="146" t="s">
        <v>1981</v>
      </c>
      <c r="C3227" s="146" t="s">
        <v>1984</v>
      </c>
      <c r="D3227" s="146">
        <v>3387.5</v>
      </c>
      <c r="E3227" s="146" t="s">
        <v>2841</v>
      </c>
      <c r="F3227" s="146" t="s">
        <v>4937</v>
      </c>
    </row>
    <row r="3228" spans="1:6" x14ac:dyDescent="0.2">
      <c r="A3228" s="146">
        <v>2016</v>
      </c>
      <c r="B3228" s="146" t="s">
        <v>1981</v>
      </c>
      <c r="C3228" s="146" t="s">
        <v>1984</v>
      </c>
      <c r="D3228" s="146">
        <v>25000</v>
      </c>
      <c r="E3228" s="146" t="s">
        <v>5603</v>
      </c>
      <c r="F3228" s="146" t="s">
        <v>475</v>
      </c>
    </row>
    <row r="3229" spans="1:6" x14ac:dyDescent="0.2">
      <c r="A3229" s="146">
        <v>2016</v>
      </c>
      <c r="B3229" s="146" t="s">
        <v>1981</v>
      </c>
      <c r="C3229" s="146" t="s">
        <v>1984</v>
      </c>
      <c r="D3229" s="146">
        <v>2000</v>
      </c>
      <c r="E3229" s="146" t="s">
        <v>2998</v>
      </c>
      <c r="F3229" s="146" t="s">
        <v>475</v>
      </c>
    </row>
    <row r="3230" spans="1:6" x14ac:dyDescent="0.2">
      <c r="A3230" s="146">
        <v>2016</v>
      </c>
      <c r="B3230" s="146" t="s">
        <v>1981</v>
      </c>
      <c r="C3230" s="146" t="s">
        <v>1984</v>
      </c>
      <c r="D3230" s="146">
        <v>2000</v>
      </c>
      <c r="E3230" s="146" t="s">
        <v>2999</v>
      </c>
      <c r="F3230" s="146" t="s">
        <v>475</v>
      </c>
    </row>
    <row r="3231" spans="1:6" x14ac:dyDescent="0.2">
      <c r="A3231" s="146">
        <v>2016</v>
      </c>
      <c r="B3231" s="146" t="s">
        <v>1981</v>
      </c>
      <c r="C3231" s="146" t="s">
        <v>1984</v>
      </c>
      <c r="D3231" s="146">
        <v>5000</v>
      </c>
      <c r="E3231" s="146" t="s">
        <v>2679</v>
      </c>
      <c r="F3231" s="146" t="s">
        <v>475</v>
      </c>
    </row>
    <row r="3232" spans="1:6" x14ac:dyDescent="0.2">
      <c r="A3232" s="146">
        <v>2016</v>
      </c>
      <c r="B3232" s="146" t="s">
        <v>1981</v>
      </c>
      <c r="C3232" s="146" t="s">
        <v>1984</v>
      </c>
      <c r="D3232" s="146">
        <v>10000</v>
      </c>
      <c r="E3232" s="146" t="s">
        <v>3910</v>
      </c>
      <c r="F3232" s="146" t="s">
        <v>475</v>
      </c>
    </row>
    <row r="3233" spans="1:6" x14ac:dyDescent="0.2">
      <c r="A3233" s="146">
        <v>2016</v>
      </c>
      <c r="B3233" s="146" t="s">
        <v>1981</v>
      </c>
      <c r="C3233" s="146" t="s">
        <v>1984</v>
      </c>
      <c r="D3233" s="146">
        <v>1525.95</v>
      </c>
      <c r="E3233" s="146" t="s">
        <v>4901</v>
      </c>
      <c r="F3233" s="146" t="s">
        <v>475</v>
      </c>
    </row>
    <row r="3234" spans="1:6" x14ac:dyDescent="0.2">
      <c r="A3234" s="146">
        <v>2016</v>
      </c>
      <c r="B3234" s="146" t="s">
        <v>1981</v>
      </c>
      <c r="C3234" s="146" t="s">
        <v>1984</v>
      </c>
      <c r="D3234" s="146">
        <v>42900</v>
      </c>
      <c r="E3234" s="146" t="s">
        <v>2544</v>
      </c>
      <c r="F3234" s="146" t="s">
        <v>475</v>
      </c>
    </row>
    <row r="3235" spans="1:6" x14ac:dyDescent="0.2">
      <c r="A3235" s="146">
        <v>2016</v>
      </c>
      <c r="B3235" s="146" t="s">
        <v>1981</v>
      </c>
      <c r="C3235" s="146" t="s">
        <v>1984</v>
      </c>
      <c r="D3235" s="146">
        <v>1258.5</v>
      </c>
      <c r="E3235" s="146" t="s">
        <v>5604</v>
      </c>
      <c r="F3235" s="146" t="s">
        <v>4937</v>
      </c>
    </row>
    <row r="3236" spans="1:6" x14ac:dyDescent="0.2">
      <c r="A3236" s="146">
        <v>2016</v>
      </c>
      <c r="B3236" s="146" t="s">
        <v>1981</v>
      </c>
      <c r="C3236" s="146" t="s">
        <v>1984</v>
      </c>
      <c r="D3236" s="146">
        <v>1500</v>
      </c>
      <c r="E3236" s="146" t="s">
        <v>4902</v>
      </c>
      <c r="F3236" s="146" t="s">
        <v>475</v>
      </c>
    </row>
    <row r="3237" spans="1:6" x14ac:dyDescent="0.2">
      <c r="A3237" s="146">
        <v>2016</v>
      </c>
      <c r="B3237" s="146" t="s">
        <v>1981</v>
      </c>
      <c r="C3237" s="146" t="s">
        <v>1984</v>
      </c>
      <c r="D3237" s="146">
        <v>3000</v>
      </c>
      <c r="E3237" s="146" t="s">
        <v>3071</v>
      </c>
      <c r="F3237" s="146" t="s">
        <v>475</v>
      </c>
    </row>
    <row r="3238" spans="1:6" x14ac:dyDescent="0.2">
      <c r="A3238" s="146">
        <v>2016</v>
      </c>
      <c r="B3238" s="146" t="s">
        <v>1981</v>
      </c>
      <c r="C3238" s="146" t="s">
        <v>1984</v>
      </c>
      <c r="D3238" s="146">
        <v>2000</v>
      </c>
      <c r="E3238" s="146" t="s">
        <v>3912</v>
      </c>
      <c r="F3238" s="146" t="s">
        <v>475</v>
      </c>
    </row>
    <row r="3239" spans="1:6" x14ac:dyDescent="0.2">
      <c r="A3239" s="146">
        <v>2016</v>
      </c>
      <c r="B3239" s="146" t="s">
        <v>1981</v>
      </c>
      <c r="C3239" s="146" t="s">
        <v>1984</v>
      </c>
      <c r="D3239" s="146">
        <v>6813.34</v>
      </c>
      <c r="E3239" s="146" t="s">
        <v>2616</v>
      </c>
      <c r="F3239" s="146" t="s">
        <v>4937</v>
      </c>
    </row>
    <row r="3240" spans="1:6" x14ac:dyDescent="0.2">
      <c r="A3240" s="146">
        <v>2016</v>
      </c>
      <c r="B3240" s="146" t="s">
        <v>1981</v>
      </c>
      <c r="C3240" s="146" t="s">
        <v>1984</v>
      </c>
      <c r="D3240" s="146">
        <v>5366.2</v>
      </c>
      <c r="E3240" s="146" t="s">
        <v>2923</v>
      </c>
      <c r="F3240" s="146" t="s">
        <v>4937</v>
      </c>
    </row>
    <row r="3241" spans="1:6" x14ac:dyDescent="0.2">
      <c r="A3241" s="146">
        <v>2016</v>
      </c>
      <c r="B3241" s="146" t="s">
        <v>1981</v>
      </c>
      <c r="C3241" s="146" t="s">
        <v>1984</v>
      </c>
      <c r="D3241" s="146">
        <v>3400</v>
      </c>
      <c r="E3241" s="146" t="s">
        <v>2923</v>
      </c>
      <c r="F3241" s="146" t="s">
        <v>475</v>
      </c>
    </row>
    <row r="3242" spans="1:6" x14ac:dyDescent="0.2">
      <c r="A3242" s="146">
        <v>2016</v>
      </c>
      <c r="B3242" s="146" t="s">
        <v>1981</v>
      </c>
      <c r="C3242" s="146" t="s">
        <v>1984</v>
      </c>
      <c r="D3242" s="146">
        <v>2848.89</v>
      </c>
      <c r="E3242" s="146" t="s">
        <v>5605</v>
      </c>
      <c r="F3242" s="146" t="s">
        <v>4937</v>
      </c>
    </row>
    <row r="3243" spans="1:6" x14ac:dyDescent="0.2">
      <c r="A3243" s="146">
        <v>2016</v>
      </c>
      <c r="B3243" s="146" t="s">
        <v>1981</v>
      </c>
      <c r="C3243" s="146" t="s">
        <v>1984</v>
      </c>
      <c r="D3243" s="146">
        <v>25000</v>
      </c>
      <c r="E3243" s="146" t="s">
        <v>5606</v>
      </c>
      <c r="F3243" s="146" t="s">
        <v>475</v>
      </c>
    </row>
    <row r="3244" spans="1:6" x14ac:dyDescent="0.2">
      <c r="A3244" s="146">
        <v>2016</v>
      </c>
      <c r="B3244" s="146" t="s">
        <v>1981</v>
      </c>
      <c r="C3244" s="146" t="s">
        <v>1984</v>
      </c>
      <c r="D3244" s="146">
        <v>6000</v>
      </c>
      <c r="E3244" s="146" t="s">
        <v>4903</v>
      </c>
      <c r="F3244" s="146" t="s">
        <v>475</v>
      </c>
    </row>
    <row r="3245" spans="1:6" x14ac:dyDescent="0.2">
      <c r="A3245" s="146">
        <v>2016</v>
      </c>
      <c r="B3245" s="146" t="s">
        <v>1981</v>
      </c>
      <c r="C3245" s="146" t="s">
        <v>1984</v>
      </c>
      <c r="D3245" s="146">
        <v>3553.9</v>
      </c>
      <c r="E3245" s="146" t="s">
        <v>3919</v>
      </c>
      <c r="F3245" s="146" t="s">
        <v>4937</v>
      </c>
    </row>
    <row r="3246" spans="1:6" x14ac:dyDescent="0.2">
      <c r="A3246" s="146">
        <v>2016</v>
      </c>
      <c r="B3246" s="146" t="s">
        <v>1981</v>
      </c>
      <c r="C3246" s="146" t="s">
        <v>1984</v>
      </c>
      <c r="D3246" s="146">
        <v>500</v>
      </c>
      <c r="E3246" s="146" t="s">
        <v>3248</v>
      </c>
      <c r="F3246" s="146" t="s">
        <v>475</v>
      </c>
    </row>
    <row r="3247" spans="1:6" x14ac:dyDescent="0.2">
      <c r="A3247" s="146">
        <v>2016</v>
      </c>
      <c r="B3247" s="146" t="s">
        <v>1981</v>
      </c>
      <c r="C3247" s="146" t="s">
        <v>1984</v>
      </c>
      <c r="D3247" s="146">
        <v>2631.76</v>
      </c>
      <c r="E3247" s="146" t="s">
        <v>5607</v>
      </c>
      <c r="F3247" s="146" t="s">
        <v>4937</v>
      </c>
    </row>
    <row r="3248" spans="1:6" x14ac:dyDescent="0.2">
      <c r="A3248" s="146">
        <v>2016</v>
      </c>
      <c r="B3248" s="146" t="s">
        <v>1981</v>
      </c>
      <c r="C3248" s="146" t="s">
        <v>1984</v>
      </c>
      <c r="D3248" s="146">
        <v>7054.53</v>
      </c>
      <c r="E3248" s="146" t="s">
        <v>2934</v>
      </c>
      <c r="F3248" s="146" t="s">
        <v>4937</v>
      </c>
    </row>
    <row r="3249" spans="1:6" x14ac:dyDescent="0.2">
      <c r="A3249" s="146">
        <v>2016</v>
      </c>
      <c r="B3249" s="146" t="s">
        <v>1981</v>
      </c>
      <c r="C3249" s="146" t="s">
        <v>1984</v>
      </c>
      <c r="D3249" s="146">
        <v>2900</v>
      </c>
      <c r="E3249" s="146" t="s">
        <v>2934</v>
      </c>
      <c r="F3249" s="146" t="s">
        <v>475</v>
      </c>
    </row>
    <row r="3250" spans="1:6" x14ac:dyDescent="0.2">
      <c r="A3250" s="146">
        <v>2016</v>
      </c>
      <c r="B3250" s="146" t="s">
        <v>1981</v>
      </c>
      <c r="C3250" s="146" t="s">
        <v>1984</v>
      </c>
      <c r="D3250" s="146">
        <v>125000</v>
      </c>
      <c r="E3250" s="146" t="s">
        <v>3922</v>
      </c>
      <c r="F3250" s="146" t="s">
        <v>475</v>
      </c>
    </row>
    <row r="3251" spans="1:6" x14ac:dyDescent="0.2">
      <c r="A3251" s="146">
        <v>2016</v>
      </c>
      <c r="B3251" s="146" t="s">
        <v>1981</v>
      </c>
      <c r="C3251" s="146" t="s">
        <v>1984</v>
      </c>
      <c r="D3251" s="146">
        <v>4000</v>
      </c>
      <c r="E3251" s="146" t="s">
        <v>2502</v>
      </c>
      <c r="F3251" s="146" t="s">
        <v>475</v>
      </c>
    </row>
    <row r="3252" spans="1:6" x14ac:dyDescent="0.2">
      <c r="A3252" s="146">
        <v>2016</v>
      </c>
      <c r="B3252" s="146" t="s">
        <v>1981</v>
      </c>
      <c r="C3252" s="146" t="s">
        <v>1984</v>
      </c>
      <c r="D3252" s="146">
        <v>2815.68</v>
      </c>
      <c r="E3252" s="146" t="s">
        <v>5608</v>
      </c>
      <c r="F3252" s="146" t="s">
        <v>4937</v>
      </c>
    </row>
    <row r="3253" spans="1:6" x14ac:dyDescent="0.2">
      <c r="A3253" s="146">
        <v>2016</v>
      </c>
      <c r="B3253" s="146" t="s">
        <v>1981</v>
      </c>
      <c r="C3253" s="146" t="s">
        <v>1984</v>
      </c>
      <c r="D3253" s="146">
        <v>15000</v>
      </c>
      <c r="E3253" s="146" t="s">
        <v>5609</v>
      </c>
      <c r="F3253" s="146" t="s">
        <v>475</v>
      </c>
    </row>
    <row r="3254" spans="1:6" x14ac:dyDescent="0.2">
      <c r="A3254" s="146">
        <v>2016</v>
      </c>
      <c r="B3254" s="146" t="s">
        <v>1981</v>
      </c>
      <c r="C3254" s="146" t="s">
        <v>1984</v>
      </c>
      <c r="D3254" s="146">
        <v>12000</v>
      </c>
      <c r="E3254" s="146" t="s">
        <v>2503</v>
      </c>
      <c r="F3254" s="146" t="s">
        <v>475</v>
      </c>
    </row>
    <row r="3255" spans="1:6" x14ac:dyDescent="0.2">
      <c r="A3255" s="146">
        <v>2016</v>
      </c>
      <c r="B3255" s="146" t="s">
        <v>1981</v>
      </c>
      <c r="C3255" s="146" t="s">
        <v>1984</v>
      </c>
      <c r="D3255" s="146">
        <v>100</v>
      </c>
      <c r="E3255" s="146" t="s">
        <v>3292</v>
      </c>
      <c r="F3255" s="146" t="s">
        <v>475</v>
      </c>
    </row>
    <row r="3256" spans="1:6" x14ac:dyDescent="0.2">
      <c r="A3256" s="146">
        <v>2016</v>
      </c>
      <c r="B3256" s="146" t="s">
        <v>1981</v>
      </c>
      <c r="C3256" s="146" t="s">
        <v>1984</v>
      </c>
      <c r="D3256" s="146">
        <v>4155.1000000000004</v>
      </c>
      <c r="E3256" s="146" t="s">
        <v>2784</v>
      </c>
      <c r="F3256" s="146" t="s">
        <v>4937</v>
      </c>
    </row>
    <row r="3257" spans="1:6" x14ac:dyDescent="0.2">
      <c r="A3257" s="146">
        <v>2016</v>
      </c>
      <c r="B3257" s="146" t="s">
        <v>1981</v>
      </c>
      <c r="C3257" s="146" t="s">
        <v>1984</v>
      </c>
      <c r="D3257" s="146">
        <v>2000</v>
      </c>
      <c r="E3257" s="146" t="s">
        <v>3073</v>
      </c>
      <c r="F3257" s="146" t="s">
        <v>475</v>
      </c>
    </row>
    <row r="3258" spans="1:6" x14ac:dyDescent="0.2">
      <c r="A3258" s="146">
        <v>2016</v>
      </c>
      <c r="B3258" s="146" t="s">
        <v>1981</v>
      </c>
      <c r="C3258" s="146" t="s">
        <v>1984</v>
      </c>
      <c r="D3258" s="146">
        <v>600000</v>
      </c>
      <c r="E3258" s="146" t="s">
        <v>2020</v>
      </c>
      <c r="F3258" s="146" t="s">
        <v>475</v>
      </c>
    </row>
    <row r="3259" spans="1:6" x14ac:dyDescent="0.2">
      <c r="A3259" s="146">
        <v>2016</v>
      </c>
      <c r="B3259" s="146" t="s">
        <v>1981</v>
      </c>
      <c r="C3259" s="146" t="s">
        <v>1984</v>
      </c>
      <c r="D3259" s="146">
        <v>2000</v>
      </c>
      <c r="E3259" s="146" t="s">
        <v>3000</v>
      </c>
      <c r="F3259" s="146" t="s">
        <v>475</v>
      </c>
    </row>
    <row r="3260" spans="1:6" x14ac:dyDescent="0.2">
      <c r="A3260" s="146">
        <v>2016</v>
      </c>
      <c r="B3260" s="146" t="s">
        <v>1981</v>
      </c>
      <c r="C3260" s="146" t="s">
        <v>1984</v>
      </c>
      <c r="D3260" s="146">
        <v>4000</v>
      </c>
      <c r="E3260" s="146" t="s">
        <v>2795</v>
      </c>
      <c r="F3260" s="146" t="s">
        <v>475</v>
      </c>
    </row>
    <row r="3261" spans="1:6" x14ac:dyDescent="0.2">
      <c r="A3261" s="146">
        <v>2016</v>
      </c>
      <c r="B3261" s="146" t="s">
        <v>1981</v>
      </c>
      <c r="C3261" s="146" t="s">
        <v>1984</v>
      </c>
      <c r="D3261" s="146">
        <v>3000</v>
      </c>
      <c r="E3261" s="146" t="s">
        <v>5610</v>
      </c>
      <c r="F3261" s="146" t="s">
        <v>475</v>
      </c>
    </row>
    <row r="3262" spans="1:6" x14ac:dyDescent="0.2">
      <c r="A3262" s="146">
        <v>2016</v>
      </c>
      <c r="B3262" s="146" t="s">
        <v>1981</v>
      </c>
      <c r="C3262" s="146" t="s">
        <v>1984</v>
      </c>
      <c r="D3262" s="146">
        <v>10000</v>
      </c>
      <c r="E3262" s="146" t="s">
        <v>2571</v>
      </c>
      <c r="F3262" s="146" t="s">
        <v>475</v>
      </c>
    </row>
    <row r="3263" spans="1:6" x14ac:dyDescent="0.2">
      <c r="A3263" s="146">
        <v>2016</v>
      </c>
      <c r="B3263" s="146" t="s">
        <v>1981</v>
      </c>
      <c r="C3263" s="146" t="s">
        <v>1984</v>
      </c>
      <c r="D3263" s="146">
        <v>9000</v>
      </c>
      <c r="E3263" s="146" t="s">
        <v>2796</v>
      </c>
      <c r="F3263" s="146" t="s">
        <v>475</v>
      </c>
    </row>
    <row r="3264" spans="1:6" x14ac:dyDescent="0.2">
      <c r="A3264" s="146">
        <v>2016</v>
      </c>
      <c r="B3264" s="146" t="s">
        <v>1981</v>
      </c>
      <c r="C3264" s="146" t="s">
        <v>1984</v>
      </c>
      <c r="D3264" s="146">
        <v>2000</v>
      </c>
      <c r="E3264" s="146" t="s">
        <v>2875</v>
      </c>
      <c r="F3264" s="146" t="s">
        <v>475</v>
      </c>
    </row>
    <row r="3265" spans="1:6" x14ac:dyDescent="0.2">
      <c r="A3265" s="146">
        <v>2016</v>
      </c>
      <c r="B3265" s="146" t="s">
        <v>1981</v>
      </c>
      <c r="C3265" s="146" t="s">
        <v>1984</v>
      </c>
      <c r="D3265" s="146">
        <v>8000</v>
      </c>
      <c r="E3265" s="146" t="s">
        <v>2436</v>
      </c>
      <c r="F3265" s="146" t="s">
        <v>475</v>
      </c>
    </row>
    <row r="3266" spans="1:6" x14ac:dyDescent="0.2">
      <c r="A3266" s="146">
        <v>2016</v>
      </c>
      <c r="B3266" s="146" t="s">
        <v>1981</v>
      </c>
      <c r="C3266" s="146" t="s">
        <v>1984</v>
      </c>
      <c r="D3266" s="146">
        <v>1800</v>
      </c>
      <c r="E3266" s="146" t="s">
        <v>2400</v>
      </c>
      <c r="F3266" s="146" t="s">
        <v>475</v>
      </c>
    </row>
    <row r="3267" spans="1:6" x14ac:dyDescent="0.2">
      <c r="A3267" s="146">
        <v>2016</v>
      </c>
      <c r="B3267" s="146" t="s">
        <v>1981</v>
      </c>
      <c r="C3267" s="146" t="s">
        <v>1984</v>
      </c>
      <c r="D3267" s="146">
        <v>1258.5</v>
      </c>
      <c r="E3267" s="146" t="s">
        <v>5611</v>
      </c>
      <c r="F3267" s="146" t="s">
        <v>4937</v>
      </c>
    </row>
    <row r="3268" spans="1:6" x14ac:dyDescent="0.2">
      <c r="A3268" s="146">
        <v>2016</v>
      </c>
      <c r="B3268" s="146" t="s">
        <v>1981</v>
      </c>
      <c r="C3268" s="146" t="s">
        <v>1984</v>
      </c>
      <c r="D3268" s="146">
        <v>4322.3999999999996</v>
      </c>
      <c r="E3268" s="146" t="s">
        <v>2618</v>
      </c>
      <c r="F3268" s="146" t="s">
        <v>475</v>
      </c>
    </row>
    <row r="3269" spans="1:6" x14ac:dyDescent="0.2">
      <c r="A3269" s="146">
        <v>2016</v>
      </c>
      <c r="B3269" s="146" t="s">
        <v>1981</v>
      </c>
      <c r="C3269" s="146" t="s">
        <v>1984</v>
      </c>
      <c r="D3269" s="146">
        <v>150000</v>
      </c>
      <c r="E3269" s="146" t="s">
        <v>2113</v>
      </c>
      <c r="F3269" s="146" t="s">
        <v>475</v>
      </c>
    </row>
    <row r="3270" spans="1:6" x14ac:dyDescent="0.2">
      <c r="A3270" s="146">
        <v>2016</v>
      </c>
      <c r="B3270" s="146" t="s">
        <v>1981</v>
      </c>
      <c r="C3270" s="146" t="s">
        <v>1984</v>
      </c>
      <c r="D3270" s="146">
        <v>4000</v>
      </c>
      <c r="E3270" s="146" t="s">
        <v>3937</v>
      </c>
      <c r="F3270" s="146" t="s">
        <v>475</v>
      </c>
    </row>
    <row r="3271" spans="1:6" x14ac:dyDescent="0.2">
      <c r="A3271" s="146">
        <v>2016</v>
      </c>
      <c r="B3271" s="146" t="s">
        <v>1981</v>
      </c>
      <c r="C3271" s="146" t="s">
        <v>1984</v>
      </c>
      <c r="D3271" s="146">
        <v>1000</v>
      </c>
      <c r="E3271" s="146" t="s">
        <v>3938</v>
      </c>
      <c r="F3271" s="146" t="s">
        <v>475</v>
      </c>
    </row>
    <row r="3272" spans="1:6" x14ac:dyDescent="0.2">
      <c r="A3272" s="146">
        <v>2016</v>
      </c>
      <c r="B3272" s="146" t="s">
        <v>1981</v>
      </c>
      <c r="C3272" s="146" t="s">
        <v>1984</v>
      </c>
      <c r="D3272" s="146">
        <v>55000</v>
      </c>
      <c r="E3272" s="146" t="s">
        <v>2169</v>
      </c>
      <c r="F3272" s="146" t="s">
        <v>475</v>
      </c>
    </row>
    <row r="3273" spans="1:6" x14ac:dyDescent="0.2">
      <c r="A3273" s="146">
        <v>2016</v>
      </c>
      <c r="B3273" s="146" t="s">
        <v>1981</v>
      </c>
      <c r="C3273" s="146" t="s">
        <v>1984</v>
      </c>
      <c r="D3273" s="146">
        <v>15432.77</v>
      </c>
      <c r="E3273" s="146" t="s">
        <v>2169</v>
      </c>
      <c r="F3273" s="146" t="s">
        <v>4937</v>
      </c>
    </row>
    <row r="3274" spans="1:6" x14ac:dyDescent="0.2">
      <c r="A3274" s="146">
        <v>2016</v>
      </c>
      <c r="B3274" s="146" t="s">
        <v>1981</v>
      </c>
      <c r="C3274" s="146" t="s">
        <v>1984</v>
      </c>
      <c r="D3274" s="146">
        <v>3390</v>
      </c>
      <c r="E3274" s="146" t="s">
        <v>3940</v>
      </c>
      <c r="F3274" s="146" t="s">
        <v>475</v>
      </c>
    </row>
    <row r="3275" spans="1:6" x14ac:dyDescent="0.2">
      <c r="A3275" s="146">
        <v>2016</v>
      </c>
      <c r="B3275" s="146" t="s">
        <v>1981</v>
      </c>
      <c r="C3275" s="146" t="s">
        <v>1984</v>
      </c>
      <c r="D3275" s="146">
        <v>8000</v>
      </c>
      <c r="E3275" s="146" t="s">
        <v>2486</v>
      </c>
      <c r="F3275" s="146" t="s">
        <v>475</v>
      </c>
    </row>
    <row r="3276" spans="1:6" x14ac:dyDescent="0.2">
      <c r="A3276" s="146">
        <v>2016</v>
      </c>
      <c r="B3276" s="146" t="s">
        <v>1981</v>
      </c>
      <c r="C3276" s="146" t="s">
        <v>1984</v>
      </c>
      <c r="D3276" s="146">
        <v>400</v>
      </c>
      <c r="E3276" s="146" t="s">
        <v>3272</v>
      </c>
      <c r="F3276" s="146" t="s">
        <v>475</v>
      </c>
    </row>
    <row r="3277" spans="1:6" x14ac:dyDescent="0.2">
      <c r="A3277" s="146">
        <v>2016</v>
      </c>
      <c r="B3277" s="146" t="s">
        <v>1981</v>
      </c>
      <c r="C3277" s="146" t="s">
        <v>1984</v>
      </c>
      <c r="D3277" s="146">
        <v>211367.6</v>
      </c>
      <c r="E3277" s="146" t="s">
        <v>2073</v>
      </c>
      <c r="F3277" s="146" t="s">
        <v>475</v>
      </c>
    </row>
    <row r="3278" spans="1:6" x14ac:dyDescent="0.2">
      <c r="A3278" s="146">
        <v>2016</v>
      </c>
      <c r="B3278" s="146" t="s">
        <v>1981</v>
      </c>
      <c r="C3278" s="146" t="s">
        <v>1984</v>
      </c>
      <c r="D3278" s="146">
        <v>195000</v>
      </c>
      <c r="E3278" s="146" t="s">
        <v>2071</v>
      </c>
      <c r="F3278" s="146" t="s">
        <v>475</v>
      </c>
    </row>
    <row r="3279" spans="1:6" x14ac:dyDescent="0.2">
      <c r="A3279" s="146">
        <v>2016</v>
      </c>
      <c r="B3279" s="146" t="s">
        <v>1981</v>
      </c>
      <c r="C3279" s="146" t="s">
        <v>1984</v>
      </c>
      <c r="D3279" s="146">
        <v>1800</v>
      </c>
      <c r="E3279" s="146" t="s">
        <v>3109</v>
      </c>
      <c r="F3279" s="146" t="s">
        <v>475</v>
      </c>
    </row>
    <row r="3280" spans="1:6" x14ac:dyDescent="0.2">
      <c r="A3280" s="146">
        <v>2016</v>
      </c>
      <c r="B3280" s="146" t="s">
        <v>1981</v>
      </c>
      <c r="C3280" s="146" t="s">
        <v>1984</v>
      </c>
      <c r="D3280" s="146">
        <v>500</v>
      </c>
      <c r="E3280" s="146" t="s">
        <v>3945</v>
      </c>
      <c r="F3280" s="146" t="s">
        <v>475</v>
      </c>
    </row>
    <row r="3281" spans="1:6" x14ac:dyDescent="0.2">
      <c r="A3281" s="146">
        <v>2016</v>
      </c>
      <c r="B3281" s="146" t="s">
        <v>1981</v>
      </c>
      <c r="C3281" s="146" t="s">
        <v>1984</v>
      </c>
      <c r="D3281" s="146">
        <v>90000</v>
      </c>
      <c r="E3281" s="146" t="s">
        <v>2189</v>
      </c>
      <c r="F3281" s="146" t="s">
        <v>475</v>
      </c>
    </row>
    <row r="3282" spans="1:6" x14ac:dyDescent="0.2">
      <c r="A3282" s="146">
        <v>2016</v>
      </c>
      <c r="B3282" s="146" t="s">
        <v>1981</v>
      </c>
      <c r="C3282" s="146" t="s">
        <v>1984</v>
      </c>
      <c r="D3282" s="146">
        <v>15000</v>
      </c>
      <c r="E3282" s="146" t="s">
        <v>4908</v>
      </c>
      <c r="F3282" s="146" t="s">
        <v>475</v>
      </c>
    </row>
    <row r="3283" spans="1:6" x14ac:dyDescent="0.2">
      <c r="A3283" s="146">
        <v>2016</v>
      </c>
      <c r="B3283" s="146" t="s">
        <v>1981</v>
      </c>
      <c r="C3283" s="146" t="s">
        <v>1984</v>
      </c>
      <c r="D3283" s="146">
        <v>600</v>
      </c>
      <c r="E3283" s="146" t="s">
        <v>5612</v>
      </c>
      <c r="F3283" s="146" t="s">
        <v>475</v>
      </c>
    </row>
    <row r="3284" spans="1:6" x14ac:dyDescent="0.2">
      <c r="A3284" s="146">
        <v>2016</v>
      </c>
      <c r="B3284" s="146" t="s">
        <v>1981</v>
      </c>
      <c r="C3284" s="146" t="s">
        <v>1984</v>
      </c>
      <c r="D3284" s="146">
        <v>62500</v>
      </c>
      <c r="E3284" s="146" t="s">
        <v>2165</v>
      </c>
      <c r="F3284" s="146" t="s">
        <v>475</v>
      </c>
    </row>
    <row r="3285" spans="1:6" x14ac:dyDescent="0.2">
      <c r="A3285" s="146">
        <v>2016</v>
      </c>
      <c r="B3285" s="146" t="s">
        <v>1981</v>
      </c>
      <c r="C3285" s="146" t="s">
        <v>1984</v>
      </c>
      <c r="D3285" s="146">
        <v>1639815</v>
      </c>
      <c r="E3285" s="146" t="s">
        <v>1998</v>
      </c>
      <c r="F3285" s="146" t="s">
        <v>475</v>
      </c>
    </row>
    <row r="3286" spans="1:6" x14ac:dyDescent="0.2">
      <c r="A3286" s="146">
        <v>2016</v>
      </c>
      <c r="B3286" s="146" t="s">
        <v>1981</v>
      </c>
      <c r="C3286" s="146" t="s">
        <v>1984</v>
      </c>
      <c r="D3286" s="146">
        <v>507970.09</v>
      </c>
      <c r="E3286" s="146" t="s">
        <v>1998</v>
      </c>
      <c r="F3286" s="146" t="s">
        <v>4937</v>
      </c>
    </row>
    <row r="3287" spans="1:6" x14ac:dyDescent="0.2">
      <c r="A3287" s="146">
        <v>2016</v>
      </c>
      <c r="B3287" s="146" t="s">
        <v>1981</v>
      </c>
      <c r="C3287" s="146" t="s">
        <v>1984</v>
      </c>
      <c r="D3287" s="146">
        <v>25000</v>
      </c>
      <c r="E3287" s="146" t="s">
        <v>2296</v>
      </c>
      <c r="F3287" s="146" t="s">
        <v>475</v>
      </c>
    </row>
    <row r="3288" spans="1:6" x14ac:dyDescent="0.2">
      <c r="A3288" s="146">
        <v>2016</v>
      </c>
      <c r="B3288" s="146" t="s">
        <v>1981</v>
      </c>
      <c r="C3288" s="146" t="s">
        <v>1984</v>
      </c>
      <c r="D3288" s="146">
        <v>125958</v>
      </c>
      <c r="E3288" s="146" t="s">
        <v>2128</v>
      </c>
      <c r="F3288" s="146" t="s">
        <v>475</v>
      </c>
    </row>
    <row r="3289" spans="1:6" x14ac:dyDescent="0.2">
      <c r="A3289" s="146">
        <v>2016</v>
      </c>
      <c r="B3289" s="146" t="s">
        <v>1981</v>
      </c>
      <c r="C3289" s="146" t="s">
        <v>1984</v>
      </c>
      <c r="D3289" s="146">
        <v>363684.2</v>
      </c>
      <c r="E3289" s="146" t="s">
        <v>2037</v>
      </c>
      <c r="F3289" s="146" t="s">
        <v>475</v>
      </c>
    </row>
    <row r="3290" spans="1:6" x14ac:dyDescent="0.2">
      <c r="A3290" s="146">
        <v>2016</v>
      </c>
      <c r="B3290" s="146" t="s">
        <v>1981</v>
      </c>
      <c r="C3290" s="146" t="s">
        <v>1984</v>
      </c>
      <c r="D3290" s="146">
        <v>226851.39</v>
      </c>
      <c r="E3290" s="146" t="s">
        <v>2099</v>
      </c>
      <c r="F3290" s="146" t="s">
        <v>475</v>
      </c>
    </row>
    <row r="3291" spans="1:6" x14ac:dyDescent="0.2">
      <c r="A3291" s="146">
        <v>2016</v>
      </c>
      <c r="B3291" s="146" t="s">
        <v>1981</v>
      </c>
      <c r="C3291" s="146" t="s">
        <v>1984</v>
      </c>
      <c r="D3291" s="146">
        <v>76057.37</v>
      </c>
      <c r="E3291" s="146" t="s">
        <v>2099</v>
      </c>
      <c r="F3291" s="146" t="s">
        <v>4937</v>
      </c>
    </row>
    <row r="3292" spans="1:6" x14ac:dyDescent="0.2">
      <c r="A3292" s="146">
        <v>2016</v>
      </c>
      <c r="B3292" s="146" t="s">
        <v>1981</v>
      </c>
      <c r="C3292" s="146" t="s">
        <v>1984</v>
      </c>
      <c r="D3292" s="146">
        <v>74214.73</v>
      </c>
      <c r="E3292" s="146" t="s">
        <v>2099</v>
      </c>
      <c r="F3292" s="146" t="s">
        <v>4937</v>
      </c>
    </row>
    <row r="3293" spans="1:6" x14ac:dyDescent="0.2">
      <c r="A3293" s="146">
        <v>2016</v>
      </c>
      <c r="B3293" s="146" t="s">
        <v>1981</v>
      </c>
      <c r="C3293" s="146" t="s">
        <v>1984</v>
      </c>
      <c r="D3293" s="146">
        <v>251886.01</v>
      </c>
      <c r="E3293" s="146" t="s">
        <v>2066</v>
      </c>
      <c r="F3293" s="146" t="s">
        <v>475</v>
      </c>
    </row>
    <row r="3294" spans="1:6" x14ac:dyDescent="0.2">
      <c r="A3294" s="146">
        <v>2016</v>
      </c>
      <c r="B3294" s="146" t="s">
        <v>1981</v>
      </c>
      <c r="C3294" s="146" t="s">
        <v>1984</v>
      </c>
      <c r="D3294" s="146">
        <v>10178.799999999999</v>
      </c>
      <c r="E3294" s="146" t="s">
        <v>5613</v>
      </c>
      <c r="F3294" s="146" t="s">
        <v>5614</v>
      </c>
    </row>
    <row r="3295" spans="1:6" x14ac:dyDescent="0.2">
      <c r="A3295" s="146">
        <v>2016</v>
      </c>
      <c r="B3295" s="146" t="s">
        <v>1981</v>
      </c>
      <c r="C3295" s="146" t="s">
        <v>1984</v>
      </c>
      <c r="D3295" s="146">
        <v>80000</v>
      </c>
      <c r="E3295" s="146" t="s">
        <v>2142</v>
      </c>
      <c r="F3295" s="146" t="s">
        <v>475</v>
      </c>
    </row>
    <row r="3296" spans="1:6" x14ac:dyDescent="0.2">
      <c r="A3296" s="146">
        <v>2016</v>
      </c>
      <c r="B3296" s="146" t="s">
        <v>1981</v>
      </c>
      <c r="C3296" s="146" t="s">
        <v>1984</v>
      </c>
      <c r="D3296" s="146">
        <v>3675.18</v>
      </c>
      <c r="E3296" s="146" t="s">
        <v>5615</v>
      </c>
      <c r="F3296" s="146" t="s">
        <v>4937</v>
      </c>
    </row>
    <row r="3297" spans="1:6" x14ac:dyDescent="0.2">
      <c r="A3297" s="146">
        <v>2016</v>
      </c>
      <c r="B3297" s="146" t="s">
        <v>1981</v>
      </c>
      <c r="C3297" s="146" t="s">
        <v>1984</v>
      </c>
      <c r="D3297" s="146">
        <v>35000</v>
      </c>
      <c r="E3297" s="146" t="s">
        <v>2250</v>
      </c>
      <c r="F3297" s="146" t="s">
        <v>475</v>
      </c>
    </row>
    <row r="3298" spans="1:6" x14ac:dyDescent="0.2">
      <c r="A3298" s="146">
        <v>2016</v>
      </c>
      <c r="B3298" s="146" t="s">
        <v>1981</v>
      </c>
      <c r="C3298" s="146" t="s">
        <v>1984</v>
      </c>
      <c r="D3298" s="146">
        <v>12000</v>
      </c>
      <c r="E3298" s="146" t="s">
        <v>3954</v>
      </c>
      <c r="F3298" s="146" t="s">
        <v>475</v>
      </c>
    </row>
    <row r="3299" spans="1:6" x14ac:dyDescent="0.2">
      <c r="A3299" s="146">
        <v>2016</v>
      </c>
      <c r="B3299" s="146" t="s">
        <v>1981</v>
      </c>
      <c r="C3299" s="146" t="s">
        <v>1984</v>
      </c>
      <c r="D3299" s="146">
        <v>1801542</v>
      </c>
      <c r="E3299" s="146" t="s">
        <v>2049</v>
      </c>
      <c r="F3299" s="146" t="s">
        <v>475</v>
      </c>
    </row>
    <row r="3300" spans="1:6" x14ac:dyDescent="0.2">
      <c r="A3300" s="146">
        <v>2016</v>
      </c>
      <c r="B3300" s="146" t="s">
        <v>1981</v>
      </c>
      <c r="C3300" s="146" t="s">
        <v>1984</v>
      </c>
      <c r="D3300" s="146">
        <v>32717.3</v>
      </c>
      <c r="E3300" s="146" t="s">
        <v>2696</v>
      </c>
      <c r="F3300" s="146" t="s">
        <v>4937</v>
      </c>
    </row>
    <row r="3301" spans="1:6" x14ac:dyDescent="0.2">
      <c r="A3301" s="146">
        <v>2016</v>
      </c>
      <c r="B3301" s="146" t="s">
        <v>1981</v>
      </c>
      <c r="C3301" s="146" t="s">
        <v>1984</v>
      </c>
      <c r="D3301" s="146">
        <v>8760.41</v>
      </c>
      <c r="E3301" s="146" t="s">
        <v>2696</v>
      </c>
      <c r="F3301" s="146" t="s">
        <v>4937</v>
      </c>
    </row>
    <row r="3302" spans="1:6" x14ac:dyDescent="0.2">
      <c r="A3302" s="146">
        <v>2016</v>
      </c>
      <c r="B3302" s="146" t="s">
        <v>1981</v>
      </c>
      <c r="C3302" s="146" t="s">
        <v>1984</v>
      </c>
      <c r="D3302" s="146">
        <v>5000</v>
      </c>
      <c r="E3302" s="146" t="s">
        <v>2696</v>
      </c>
      <c r="F3302" s="146" t="s">
        <v>475</v>
      </c>
    </row>
    <row r="3303" spans="1:6" x14ac:dyDescent="0.2">
      <c r="A3303" s="146">
        <v>2016</v>
      </c>
      <c r="B3303" s="146" t="s">
        <v>1981</v>
      </c>
      <c r="C3303" s="146" t="s">
        <v>1984</v>
      </c>
      <c r="D3303" s="146">
        <v>71000</v>
      </c>
      <c r="E3303" s="146" t="s">
        <v>2170</v>
      </c>
      <c r="F3303" s="146" t="s">
        <v>475</v>
      </c>
    </row>
    <row r="3304" spans="1:6" x14ac:dyDescent="0.2">
      <c r="A3304" s="146">
        <v>2016</v>
      </c>
      <c r="B3304" s="146" t="s">
        <v>1981</v>
      </c>
      <c r="C3304" s="146" t="s">
        <v>1984</v>
      </c>
      <c r="D3304" s="146">
        <v>25000</v>
      </c>
      <c r="E3304" s="146" t="s">
        <v>2229</v>
      </c>
      <c r="F3304" s="146" t="s">
        <v>475</v>
      </c>
    </row>
    <row r="3305" spans="1:6" x14ac:dyDescent="0.2">
      <c r="A3305" s="146">
        <v>2016</v>
      </c>
      <c r="B3305" s="146" t="s">
        <v>1981</v>
      </c>
      <c r="C3305" s="146" t="s">
        <v>1984</v>
      </c>
      <c r="D3305" s="146">
        <v>73500</v>
      </c>
      <c r="E3305" s="146" t="s">
        <v>3956</v>
      </c>
      <c r="F3305" s="146" t="s">
        <v>475</v>
      </c>
    </row>
    <row r="3306" spans="1:6" x14ac:dyDescent="0.2">
      <c r="A3306" s="146">
        <v>2016</v>
      </c>
      <c r="B3306" s="146" t="s">
        <v>1981</v>
      </c>
      <c r="C3306" s="146" t="s">
        <v>1984</v>
      </c>
      <c r="D3306" s="146">
        <v>2000</v>
      </c>
      <c r="E3306" s="146" t="s">
        <v>5616</v>
      </c>
      <c r="F3306" s="146" t="s">
        <v>475</v>
      </c>
    </row>
    <row r="3307" spans="1:6" x14ac:dyDescent="0.2">
      <c r="A3307" s="146">
        <v>2016</v>
      </c>
      <c r="B3307" s="146" t="s">
        <v>1981</v>
      </c>
      <c r="C3307" s="146" t="s">
        <v>1984</v>
      </c>
      <c r="D3307" s="146">
        <v>800</v>
      </c>
      <c r="E3307" s="146" t="s">
        <v>3957</v>
      </c>
      <c r="F3307" s="146" t="s">
        <v>475</v>
      </c>
    </row>
    <row r="3308" spans="1:6" x14ac:dyDescent="0.2">
      <c r="A3308" s="146">
        <v>2016</v>
      </c>
      <c r="B3308" s="146" t="s">
        <v>1981</v>
      </c>
      <c r="C3308" s="146" t="s">
        <v>1984</v>
      </c>
      <c r="D3308" s="146">
        <v>13000</v>
      </c>
      <c r="E3308" s="146" t="s">
        <v>2697</v>
      </c>
      <c r="F3308" s="146" t="s">
        <v>475</v>
      </c>
    </row>
    <row r="3309" spans="1:6" x14ac:dyDescent="0.2">
      <c r="A3309" s="146">
        <v>2016</v>
      </c>
      <c r="B3309" s="146" t="s">
        <v>1981</v>
      </c>
      <c r="C3309" s="146" t="s">
        <v>1984</v>
      </c>
      <c r="D3309" s="146">
        <v>4750</v>
      </c>
      <c r="E3309" s="146" t="s">
        <v>2341</v>
      </c>
      <c r="F3309" s="146" t="s">
        <v>475</v>
      </c>
    </row>
    <row r="3310" spans="1:6" x14ac:dyDescent="0.2">
      <c r="A3310" s="146">
        <v>2016</v>
      </c>
      <c r="B3310" s="146" t="s">
        <v>1981</v>
      </c>
      <c r="C3310" s="146" t="s">
        <v>1984</v>
      </c>
      <c r="D3310" s="146">
        <v>6679.68</v>
      </c>
      <c r="E3310" s="146" t="s">
        <v>5617</v>
      </c>
      <c r="F3310" s="146" t="s">
        <v>3960</v>
      </c>
    </row>
    <row r="3311" spans="1:6" x14ac:dyDescent="0.2">
      <c r="A3311" s="146">
        <v>2016</v>
      </c>
      <c r="B3311" s="146" t="s">
        <v>1981</v>
      </c>
      <c r="C3311" s="146" t="s">
        <v>1984</v>
      </c>
      <c r="D3311" s="146">
        <v>5652</v>
      </c>
      <c r="E3311" s="146" t="s">
        <v>5618</v>
      </c>
      <c r="F3311" s="146" t="s">
        <v>4937</v>
      </c>
    </row>
    <row r="3312" spans="1:6" x14ac:dyDescent="0.2">
      <c r="A3312" s="146">
        <v>2016</v>
      </c>
      <c r="B3312" s="146" t="s">
        <v>1981</v>
      </c>
      <c r="C3312" s="146" t="s">
        <v>1984</v>
      </c>
      <c r="D3312" s="146">
        <v>73045</v>
      </c>
      <c r="E3312" s="146" t="s">
        <v>3961</v>
      </c>
      <c r="F3312" s="146" t="s">
        <v>475</v>
      </c>
    </row>
    <row r="3313" spans="1:6" x14ac:dyDescent="0.2">
      <c r="A3313" s="146">
        <v>2016</v>
      </c>
      <c r="B3313" s="146" t="s">
        <v>1981</v>
      </c>
      <c r="C3313" s="146" t="s">
        <v>1984</v>
      </c>
      <c r="D3313" s="146">
        <v>17617.55</v>
      </c>
      <c r="E3313" s="146" t="s">
        <v>3963</v>
      </c>
      <c r="F3313" s="146" t="s">
        <v>4937</v>
      </c>
    </row>
    <row r="3314" spans="1:6" x14ac:dyDescent="0.2">
      <c r="A3314" s="146">
        <v>2016</v>
      </c>
      <c r="B3314" s="146" t="s">
        <v>1981</v>
      </c>
      <c r="C3314" s="146" t="s">
        <v>1984</v>
      </c>
      <c r="D3314" s="146">
        <v>133000</v>
      </c>
      <c r="E3314" s="146" t="s">
        <v>3963</v>
      </c>
      <c r="F3314" s="146" t="s">
        <v>475</v>
      </c>
    </row>
    <row r="3315" spans="1:6" x14ac:dyDescent="0.2">
      <c r="A3315" s="146">
        <v>2016</v>
      </c>
      <c r="B3315" s="146" t="s">
        <v>1981</v>
      </c>
      <c r="C3315" s="146" t="s">
        <v>1984</v>
      </c>
      <c r="D3315" s="146">
        <v>178594.32</v>
      </c>
      <c r="E3315" s="146" t="s">
        <v>2098</v>
      </c>
      <c r="F3315" s="146" t="s">
        <v>475</v>
      </c>
    </row>
    <row r="3316" spans="1:6" x14ac:dyDescent="0.2">
      <c r="A3316" s="146">
        <v>2016</v>
      </c>
      <c r="B3316" s="146" t="s">
        <v>1981</v>
      </c>
      <c r="C3316" s="146" t="s">
        <v>1984</v>
      </c>
      <c r="D3316" s="146">
        <v>600</v>
      </c>
      <c r="E3316" s="146" t="s">
        <v>3260</v>
      </c>
      <c r="F3316" s="146" t="s">
        <v>475</v>
      </c>
    </row>
    <row r="3317" spans="1:6" x14ac:dyDescent="0.2">
      <c r="A3317" s="146">
        <v>2016</v>
      </c>
      <c r="B3317" s="146" t="s">
        <v>1981</v>
      </c>
      <c r="C3317" s="146" t="s">
        <v>1984</v>
      </c>
      <c r="D3317" s="146">
        <v>15000</v>
      </c>
      <c r="E3317" s="146" t="s">
        <v>2438</v>
      </c>
      <c r="F3317" s="146" t="s">
        <v>475</v>
      </c>
    </row>
    <row r="3318" spans="1:6" x14ac:dyDescent="0.2">
      <c r="A3318" s="146">
        <v>2016</v>
      </c>
      <c r="B3318" s="146" t="s">
        <v>1981</v>
      </c>
      <c r="C3318" s="146" t="s">
        <v>1984</v>
      </c>
      <c r="D3318" s="146">
        <v>7950</v>
      </c>
      <c r="E3318" s="146" t="s">
        <v>5619</v>
      </c>
      <c r="F3318" s="146" t="s">
        <v>4937</v>
      </c>
    </row>
    <row r="3319" spans="1:6" x14ac:dyDescent="0.2">
      <c r="A3319" s="146">
        <v>2016</v>
      </c>
      <c r="B3319" s="146" t="s">
        <v>1981</v>
      </c>
      <c r="C3319" s="146" t="s">
        <v>1984</v>
      </c>
      <c r="D3319" s="146">
        <v>400</v>
      </c>
      <c r="E3319" s="146" t="s">
        <v>3273</v>
      </c>
      <c r="F3319" s="146" t="s">
        <v>475</v>
      </c>
    </row>
    <row r="3320" spans="1:6" x14ac:dyDescent="0.2">
      <c r="A3320" s="146">
        <v>2016</v>
      </c>
      <c r="B3320" s="146" t="s">
        <v>1981</v>
      </c>
      <c r="C3320" s="146" t="s">
        <v>1984</v>
      </c>
      <c r="D3320" s="146">
        <v>3500</v>
      </c>
      <c r="E3320" s="146" t="s">
        <v>5620</v>
      </c>
      <c r="F3320" s="146" t="s">
        <v>475</v>
      </c>
    </row>
    <row r="3321" spans="1:6" x14ac:dyDescent="0.2">
      <c r="A3321" s="146">
        <v>2016</v>
      </c>
      <c r="B3321" s="146" t="s">
        <v>1981</v>
      </c>
      <c r="C3321" s="146" t="s">
        <v>1984</v>
      </c>
      <c r="D3321" s="146">
        <v>3000</v>
      </c>
      <c r="E3321" s="146" t="s">
        <v>3966</v>
      </c>
      <c r="F3321" s="146" t="s">
        <v>475</v>
      </c>
    </row>
    <row r="3322" spans="1:6" x14ac:dyDescent="0.2">
      <c r="A3322" s="146">
        <v>2016</v>
      </c>
      <c r="B3322" s="146" t="s">
        <v>1981</v>
      </c>
      <c r="C3322" s="146" t="s">
        <v>1984</v>
      </c>
      <c r="D3322" s="146">
        <v>15000</v>
      </c>
      <c r="E3322" s="146" t="s">
        <v>2402</v>
      </c>
      <c r="F3322" s="146" t="s">
        <v>475</v>
      </c>
    </row>
    <row r="3323" spans="1:6" x14ac:dyDescent="0.2">
      <c r="A3323" s="146">
        <v>2016</v>
      </c>
      <c r="B3323" s="146" t="s">
        <v>1981</v>
      </c>
      <c r="C3323" s="146" t="s">
        <v>1984</v>
      </c>
      <c r="D3323" s="146">
        <v>2000</v>
      </c>
      <c r="E3323" s="146" t="s">
        <v>4910</v>
      </c>
      <c r="F3323" s="146" t="s">
        <v>475</v>
      </c>
    </row>
    <row r="3324" spans="1:6" x14ac:dyDescent="0.2">
      <c r="A3324" s="146">
        <v>2016</v>
      </c>
      <c r="B3324" s="146" t="s">
        <v>1981</v>
      </c>
      <c r="C3324" s="146" t="s">
        <v>1984</v>
      </c>
      <c r="D3324" s="146">
        <v>3000</v>
      </c>
      <c r="E3324" s="146" t="s">
        <v>4911</v>
      </c>
      <c r="F3324" s="146" t="s">
        <v>475</v>
      </c>
    </row>
    <row r="3325" spans="1:6" x14ac:dyDescent="0.2">
      <c r="A3325" s="146">
        <v>2016</v>
      </c>
      <c r="B3325" s="146" t="s">
        <v>1981</v>
      </c>
      <c r="C3325" s="146" t="s">
        <v>1984</v>
      </c>
      <c r="D3325" s="146">
        <v>5000</v>
      </c>
      <c r="E3325" s="146" t="s">
        <v>3967</v>
      </c>
      <c r="F3325" s="146" t="s">
        <v>475</v>
      </c>
    </row>
    <row r="3326" spans="1:6" x14ac:dyDescent="0.2">
      <c r="A3326" s="146">
        <v>2016</v>
      </c>
      <c r="B3326" s="146" t="s">
        <v>1981</v>
      </c>
      <c r="C3326" s="146" t="s">
        <v>1984</v>
      </c>
      <c r="D3326" s="146">
        <v>500</v>
      </c>
      <c r="E3326" s="146" t="s">
        <v>3274</v>
      </c>
      <c r="F3326" s="146" t="s">
        <v>475</v>
      </c>
    </row>
    <row r="3327" spans="1:6" x14ac:dyDescent="0.2">
      <c r="A3327" s="146">
        <v>2016</v>
      </c>
      <c r="B3327" s="146" t="s">
        <v>1981</v>
      </c>
      <c r="C3327" s="146" t="s">
        <v>1984</v>
      </c>
      <c r="D3327" s="146">
        <v>2000</v>
      </c>
      <c r="E3327" s="146" t="s">
        <v>3001</v>
      </c>
      <c r="F3327" s="146" t="s">
        <v>475</v>
      </c>
    </row>
    <row r="3328" spans="1:6" x14ac:dyDescent="0.2">
      <c r="A3328" s="146">
        <v>2016</v>
      </c>
      <c r="B3328" s="146" t="s">
        <v>1981</v>
      </c>
      <c r="C3328" s="146" t="s">
        <v>1984</v>
      </c>
      <c r="D3328" s="146">
        <v>146554</v>
      </c>
      <c r="E3328" s="146" t="s">
        <v>2123</v>
      </c>
      <c r="F3328" s="146" t="s">
        <v>475</v>
      </c>
    </row>
    <row r="3329" spans="1:6" x14ac:dyDescent="0.2">
      <c r="A3329" s="146">
        <v>2016</v>
      </c>
      <c r="B3329" s="146" t="s">
        <v>1981</v>
      </c>
      <c r="C3329" s="146" t="s">
        <v>1984</v>
      </c>
      <c r="D3329" s="146">
        <v>216575</v>
      </c>
      <c r="E3329" s="146" t="s">
        <v>2095</v>
      </c>
      <c r="F3329" s="146" t="s">
        <v>475</v>
      </c>
    </row>
    <row r="3330" spans="1:6" x14ac:dyDescent="0.2">
      <c r="A3330" s="146">
        <v>2016</v>
      </c>
      <c r="B3330" s="146" t="s">
        <v>1981</v>
      </c>
      <c r="C3330" s="146" t="s">
        <v>1984</v>
      </c>
      <c r="D3330" s="146">
        <v>573276.80000000005</v>
      </c>
      <c r="E3330" s="146" t="s">
        <v>2063</v>
      </c>
      <c r="F3330" s="146" t="s">
        <v>475</v>
      </c>
    </row>
    <row r="3331" spans="1:6" x14ac:dyDescent="0.2">
      <c r="A3331" s="146">
        <v>2016</v>
      </c>
      <c r="B3331" s="146" t="s">
        <v>1981</v>
      </c>
      <c r="C3331" s="146" t="s">
        <v>1984</v>
      </c>
      <c r="D3331" s="146">
        <v>5166.83</v>
      </c>
      <c r="E3331" s="146" t="s">
        <v>2063</v>
      </c>
      <c r="F3331" s="146" t="s">
        <v>4937</v>
      </c>
    </row>
    <row r="3332" spans="1:6" x14ac:dyDescent="0.2">
      <c r="A3332" s="146">
        <v>2016</v>
      </c>
      <c r="B3332" s="146" t="s">
        <v>1981</v>
      </c>
      <c r="C3332" s="146" t="s">
        <v>1984</v>
      </c>
      <c r="D3332" s="146">
        <v>274655</v>
      </c>
      <c r="E3332" s="146" t="s">
        <v>2040</v>
      </c>
      <c r="F3332" s="146" t="s">
        <v>475</v>
      </c>
    </row>
    <row r="3333" spans="1:6" x14ac:dyDescent="0.2">
      <c r="A3333" s="146">
        <v>2016</v>
      </c>
      <c r="B3333" s="146" t="s">
        <v>1981</v>
      </c>
      <c r="C3333" s="146" t="s">
        <v>1984</v>
      </c>
      <c r="D3333" s="146">
        <v>14358.72</v>
      </c>
      <c r="E3333" s="146" t="s">
        <v>2040</v>
      </c>
      <c r="F3333" s="146" t="s">
        <v>4937</v>
      </c>
    </row>
    <row r="3334" spans="1:6" x14ac:dyDescent="0.2">
      <c r="A3334" s="146">
        <v>2016</v>
      </c>
      <c r="B3334" s="146" t="s">
        <v>1981</v>
      </c>
      <c r="C3334" s="146" t="s">
        <v>1984</v>
      </c>
      <c r="D3334" s="146">
        <v>14087.48</v>
      </c>
      <c r="E3334" s="146" t="s">
        <v>2040</v>
      </c>
      <c r="F3334" s="146" t="s">
        <v>4937</v>
      </c>
    </row>
    <row r="3335" spans="1:6" x14ac:dyDescent="0.2">
      <c r="A3335" s="146">
        <v>2016</v>
      </c>
      <c r="B3335" s="146" t="s">
        <v>1981</v>
      </c>
      <c r="C3335" s="146" t="s">
        <v>1984</v>
      </c>
      <c r="D3335" s="146">
        <v>19508.7</v>
      </c>
      <c r="E3335" s="146" t="s">
        <v>2040</v>
      </c>
      <c r="F3335" s="146" t="s">
        <v>4937</v>
      </c>
    </row>
    <row r="3336" spans="1:6" x14ac:dyDescent="0.2">
      <c r="A3336" s="146">
        <v>2016</v>
      </c>
      <c r="B3336" s="146" t="s">
        <v>1981</v>
      </c>
      <c r="C3336" s="146" t="s">
        <v>1984</v>
      </c>
      <c r="D3336" s="146">
        <v>25000</v>
      </c>
      <c r="E3336" s="146" t="s">
        <v>2282</v>
      </c>
      <c r="F3336" s="146" t="s">
        <v>475</v>
      </c>
    </row>
    <row r="3337" spans="1:6" x14ac:dyDescent="0.2">
      <c r="A3337" s="146">
        <v>2016</v>
      </c>
      <c r="B3337" s="146" t="s">
        <v>1981</v>
      </c>
      <c r="C3337" s="146" t="s">
        <v>1984</v>
      </c>
      <c r="D3337" s="146">
        <v>5000</v>
      </c>
      <c r="E3337" s="146" t="s">
        <v>2698</v>
      </c>
      <c r="F3337" s="146" t="s">
        <v>475</v>
      </c>
    </row>
    <row r="3338" spans="1:6" x14ac:dyDescent="0.2">
      <c r="A3338" s="146">
        <v>2016</v>
      </c>
      <c r="B3338" s="146" t="s">
        <v>1981</v>
      </c>
      <c r="C3338" s="146" t="s">
        <v>1984</v>
      </c>
      <c r="D3338" s="146">
        <v>2000</v>
      </c>
      <c r="E3338" s="146" t="s">
        <v>3974</v>
      </c>
      <c r="F3338" s="146" t="s">
        <v>475</v>
      </c>
    </row>
    <row r="3339" spans="1:6" x14ac:dyDescent="0.2">
      <c r="A3339" s="146">
        <v>2016</v>
      </c>
      <c r="B3339" s="146" t="s">
        <v>1981</v>
      </c>
      <c r="C3339" s="146" t="s">
        <v>1984</v>
      </c>
      <c r="D3339" s="146">
        <v>700</v>
      </c>
      <c r="E3339" s="146" t="s">
        <v>3199</v>
      </c>
      <c r="F3339" s="146" t="s">
        <v>475</v>
      </c>
    </row>
    <row r="3340" spans="1:6" x14ac:dyDescent="0.2">
      <c r="A3340" s="146">
        <v>2016</v>
      </c>
      <c r="B3340" s="146" t="s">
        <v>1981</v>
      </c>
      <c r="C3340" s="146" t="s">
        <v>1984</v>
      </c>
      <c r="D3340" s="146">
        <v>5000</v>
      </c>
      <c r="E3340" s="146" t="s">
        <v>5621</v>
      </c>
      <c r="F3340" s="146" t="s">
        <v>475</v>
      </c>
    </row>
    <row r="3341" spans="1:6" x14ac:dyDescent="0.2">
      <c r="A3341" s="146">
        <v>2016</v>
      </c>
      <c r="B3341" s="146" t="s">
        <v>1981</v>
      </c>
      <c r="C3341" s="146" t="s">
        <v>1984</v>
      </c>
      <c r="D3341" s="146">
        <v>3000</v>
      </c>
      <c r="E3341" s="146" t="s">
        <v>4916</v>
      </c>
      <c r="F3341" s="146" t="s">
        <v>475</v>
      </c>
    </row>
    <row r="3342" spans="1:6" x14ac:dyDescent="0.2">
      <c r="A3342" s="146">
        <v>2016</v>
      </c>
      <c r="B3342" s="146" t="s">
        <v>1981</v>
      </c>
      <c r="C3342" s="146" t="s">
        <v>1984</v>
      </c>
      <c r="D3342" s="146">
        <v>115500</v>
      </c>
      <c r="E3342" s="146" t="s">
        <v>2062</v>
      </c>
      <c r="F3342" s="146" t="s">
        <v>475</v>
      </c>
    </row>
    <row r="3343" spans="1:6" x14ac:dyDescent="0.2">
      <c r="A3343" s="146">
        <v>2016</v>
      </c>
      <c r="B3343" s="146" t="s">
        <v>1981</v>
      </c>
      <c r="C3343" s="146" t="s">
        <v>1984</v>
      </c>
      <c r="D3343" s="146">
        <v>292544.2</v>
      </c>
      <c r="E3343" s="146" t="s">
        <v>2045</v>
      </c>
      <c r="F3343" s="146" t="s">
        <v>475</v>
      </c>
    </row>
    <row r="3344" spans="1:6" x14ac:dyDescent="0.2">
      <c r="A3344" s="146">
        <v>2016</v>
      </c>
      <c r="B3344" s="146" t="s">
        <v>1981</v>
      </c>
      <c r="C3344" s="146" t="s">
        <v>1984</v>
      </c>
      <c r="D3344" s="146">
        <v>40037.599999999999</v>
      </c>
      <c r="E3344" s="146" t="s">
        <v>2227</v>
      </c>
      <c r="F3344" s="146" t="s">
        <v>475</v>
      </c>
    </row>
    <row r="3345" spans="1:6" x14ac:dyDescent="0.2">
      <c r="A3345" s="146">
        <v>2016</v>
      </c>
      <c r="B3345" s="146" t="s">
        <v>1981</v>
      </c>
      <c r="C3345" s="146" t="s">
        <v>1984</v>
      </c>
      <c r="D3345" s="146">
        <v>1650962.25</v>
      </c>
      <c r="E3345" s="146" t="s">
        <v>1994</v>
      </c>
      <c r="F3345" s="146" t="s">
        <v>475</v>
      </c>
    </row>
    <row r="3346" spans="1:6" x14ac:dyDescent="0.2">
      <c r="A3346" s="146">
        <v>2016</v>
      </c>
      <c r="B3346" s="146" t="s">
        <v>1981</v>
      </c>
      <c r="C3346" s="146" t="s">
        <v>1984</v>
      </c>
      <c r="D3346" s="146">
        <v>83889.600000000006</v>
      </c>
      <c r="E3346" s="146" t="s">
        <v>2150</v>
      </c>
      <c r="F3346" s="146" t="s">
        <v>475</v>
      </c>
    </row>
    <row r="3347" spans="1:6" x14ac:dyDescent="0.2">
      <c r="A3347" s="146">
        <v>2016</v>
      </c>
      <c r="B3347" s="146" t="s">
        <v>1981</v>
      </c>
      <c r="C3347" s="146" t="s">
        <v>1984</v>
      </c>
      <c r="D3347" s="146">
        <v>35652.800000000003</v>
      </c>
      <c r="E3347" s="146" t="s">
        <v>2203</v>
      </c>
      <c r="F3347" s="146" t="s">
        <v>475</v>
      </c>
    </row>
    <row r="3348" spans="1:6" x14ac:dyDescent="0.2">
      <c r="A3348" s="146">
        <v>2016</v>
      </c>
      <c r="B3348" s="146" t="s">
        <v>1981</v>
      </c>
      <c r="C3348" s="146" t="s">
        <v>1984</v>
      </c>
      <c r="D3348" s="146">
        <v>1000</v>
      </c>
      <c r="E3348" s="146" t="s">
        <v>3156</v>
      </c>
      <c r="F3348" s="146" t="s">
        <v>475</v>
      </c>
    </row>
    <row r="3349" spans="1:6" x14ac:dyDescent="0.2">
      <c r="A3349" s="146">
        <v>2016</v>
      </c>
      <c r="B3349" s="146" t="s">
        <v>1981</v>
      </c>
      <c r="C3349" s="146" t="s">
        <v>1984</v>
      </c>
      <c r="D3349" s="146">
        <v>1500</v>
      </c>
      <c r="E3349" s="146" t="s">
        <v>3075</v>
      </c>
      <c r="F3349" s="146" t="s">
        <v>475</v>
      </c>
    </row>
    <row r="3350" spans="1:6" x14ac:dyDescent="0.2">
      <c r="A3350" s="146">
        <v>2016</v>
      </c>
      <c r="B3350" s="146" t="s">
        <v>1981</v>
      </c>
      <c r="C3350" s="146" t="s">
        <v>1984</v>
      </c>
      <c r="D3350" s="146">
        <v>3000</v>
      </c>
      <c r="E3350" s="146" t="s">
        <v>3981</v>
      </c>
      <c r="F3350" s="146" t="s">
        <v>475</v>
      </c>
    </row>
    <row r="3351" spans="1:6" x14ac:dyDescent="0.2">
      <c r="A3351" s="146">
        <v>2016</v>
      </c>
      <c r="B3351" s="146" t="s">
        <v>1981</v>
      </c>
      <c r="C3351" s="146" t="s">
        <v>1984</v>
      </c>
      <c r="D3351" s="146">
        <v>1000</v>
      </c>
      <c r="E3351" s="146" t="s">
        <v>3157</v>
      </c>
      <c r="F3351" s="146" t="s">
        <v>475</v>
      </c>
    </row>
    <row r="3352" spans="1:6" x14ac:dyDescent="0.2">
      <c r="A3352" s="146">
        <v>2016</v>
      </c>
      <c r="B3352" s="146" t="s">
        <v>1981</v>
      </c>
      <c r="C3352" s="146" t="s">
        <v>1984</v>
      </c>
      <c r="D3352" s="146">
        <v>1300</v>
      </c>
      <c r="E3352" s="146" t="s">
        <v>5622</v>
      </c>
      <c r="F3352" s="146" t="s">
        <v>5623</v>
      </c>
    </row>
    <row r="3353" spans="1:6" x14ac:dyDescent="0.2">
      <c r="A3353" s="146">
        <v>2016</v>
      </c>
      <c r="B3353" s="146" t="s">
        <v>1981</v>
      </c>
      <c r="C3353" s="146" t="s">
        <v>1984</v>
      </c>
      <c r="D3353" s="146">
        <v>3000</v>
      </c>
      <c r="E3353" s="146" t="s">
        <v>3047</v>
      </c>
      <c r="F3353" s="146" t="s">
        <v>475</v>
      </c>
    </row>
    <row r="3354" spans="1:6" x14ac:dyDescent="0.2">
      <c r="A3354" s="146">
        <v>2016</v>
      </c>
      <c r="B3354" s="146" t="s">
        <v>1981</v>
      </c>
      <c r="C3354" s="146" t="s">
        <v>1984</v>
      </c>
      <c r="D3354" s="146">
        <v>9500</v>
      </c>
      <c r="E3354" s="146" t="s">
        <v>3982</v>
      </c>
      <c r="F3354" s="146" t="s">
        <v>475</v>
      </c>
    </row>
    <row r="3355" spans="1:6" x14ac:dyDescent="0.2">
      <c r="A3355" s="146">
        <v>2016</v>
      </c>
      <c r="B3355" s="146" t="s">
        <v>1981</v>
      </c>
      <c r="C3355" s="146" t="s">
        <v>1984</v>
      </c>
      <c r="D3355" s="146">
        <v>40000</v>
      </c>
      <c r="E3355" s="146" t="s">
        <v>2230</v>
      </c>
      <c r="F3355" s="146" t="s">
        <v>475</v>
      </c>
    </row>
    <row r="3356" spans="1:6" x14ac:dyDescent="0.2">
      <c r="A3356" s="146">
        <v>2016</v>
      </c>
      <c r="B3356" s="146" t="s">
        <v>1981</v>
      </c>
      <c r="C3356" s="146" t="s">
        <v>1984</v>
      </c>
      <c r="D3356" s="146">
        <v>3000</v>
      </c>
      <c r="E3356" s="146" t="s">
        <v>2876</v>
      </c>
      <c r="F3356" s="146" t="s">
        <v>475</v>
      </c>
    </row>
    <row r="3357" spans="1:6" x14ac:dyDescent="0.2">
      <c r="A3357" s="146">
        <v>2016</v>
      </c>
      <c r="B3357" s="146" t="s">
        <v>1981</v>
      </c>
      <c r="C3357" s="146" t="s">
        <v>1984</v>
      </c>
      <c r="D3357" s="146">
        <v>1500</v>
      </c>
      <c r="E3357" s="146" t="s">
        <v>3076</v>
      </c>
      <c r="F3357" s="146" t="s">
        <v>475</v>
      </c>
    </row>
    <row r="3358" spans="1:6" x14ac:dyDescent="0.2">
      <c r="A3358" s="146">
        <v>2016</v>
      </c>
      <c r="B3358" s="146" t="s">
        <v>1981</v>
      </c>
      <c r="C3358" s="146" t="s">
        <v>1984</v>
      </c>
      <c r="D3358" s="146">
        <v>2000</v>
      </c>
      <c r="E3358" s="146" t="s">
        <v>5624</v>
      </c>
      <c r="F3358" s="146" t="s">
        <v>475</v>
      </c>
    </row>
    <row r="3359" spans="1:6" x14ac:dyDescent="0.2">
      <c r="A3359" s="146">
        <v>2016</v>
      </c>
      <c r="B3359" s="146" t="s">
        <v>1981</v>
      </c>
      <c r="C3359" s="146" t="s">
        <v>1984</v>
      </c>
      <c r="D3359" s="146">
        <v>30000</v>
      </c>
      <c r="E3359" s="146" t="s">
        <v>4917</v>
      </c>
      <c r="F3359" s="146" t="s">
        <v>475</v>
      </c>
    </row>
    <row r="3360" spans="1:6" x14ac:dyDescent="0.2">
      <c r="A3360" s="146">
        <v>2016</v>
      </c>
      <c r="B3360" s="146" t="s">
        <v>1981</v>
      </c>
      <c r="C3360" s="146" t="s">
        <v>1984</v>
      </c>
      <c r="D3360" s="146">
        <v>34000</v>
      </c>
      <c r="E3360" s="146" t="s">
        <v>2269</v>
      </c>
      <c r="F3360" s="146" t="s">
        <v>475</v>
      </c>
    </row>
    <row r="3361" spans="1:6" x14ac:dyDescent="0.2">
      <c r="A3361" s="146">
        <v>2016</v>
      </c>
      <c r="B3361" s="146" t="s">
        <v>1981</v>
      </c>
      <c r="C3361" s="146" t="s">
        <v>1984</v>
      </c>
      <c r="D3361" s="146">
        <v>5000</v>
      </c>
      <c r="E3361" s="146" t="s">
        <v>2504</v>
      </c>
      <c r="F3361" s="146" t="s">
        <v>475</v>
      </c>
    </row>
    <row r="3362" spans="1:6" x14ac:dyDescent="0.2">
      <c r="A3362" s="146">
        <v>2016</v>
      </c>
      <c r="B3362" s="146" t="s">
        <v>1981</v>
      </c>
      <c r="C3362" s="146" t="s">
        <v>1984</v>
      </c>
      <c r="D3362" s="146">
        <v>46016.25</v>
      </c>
      <c r="E3362" s="146" t="s">
        <v>3989</v>
      </c>
      <c r="F3362" s="146" t="s">
        <v>475</v>
      </c>
    </row>
    <row r="3363" spans="1:6" x14ac:dyDescent="0.2">
      <c r="A3363" s="146">
        <v>2016</v>
      </c>
      <c r="B3363" s="146" t="s">
        <v>1981</v>
      </c>
      <c r="C3363" s="146" t="s">
        <v>1984</v>
      </c>
      <c r="D3363" s="146">
        <v>1000</v>
      </c>
      <c r="E3363" s="146" t="s">
        <v>3077</v>
      </c>
      <c r="F3363" s="146" t="s">
        <v>475</v>
      </c>
    </row>
    <row r="3364" spans="1:6" x14ac:dyDescent="0.2">
      <c r="A3364" s="146">
        <v>2016</v>
      </c>
      <c r="B3364" s="146" t="s">
        <v>1981</v>
      </c>
      <c r="C3364" s="146" t="s">
        <v>1984</v>
      </c>
      <c r="D3364" s="146">
        <v>6000</v>
      </c>
      <c r="E3364" s="146" t="s">
        <v>2773</v>
      </c>
      <c r="F3364" s="146" t="s">
        <v>475</v>
      </c>
    </row>
    <row r="3365" spans="1:6" x14ac:dyDescent="0.2">
      <c r="A3365" s="146">
        <v>2016</v>
      </c>
      <c r="B3365" s="146" t="s">
        <v>1981</v>
      </c>
      <c r="C3365" s="146" t="s">
        <v>1984</v>
      </c>
      <c r="D3365" s="146">
        <v>190318</v>
      </c>
      <c r="E3365" s="146" t="s">
        <v>2053</v>
      </c>
      <c r="F3365" s="146" t="s">
        <v>475</v>
      </c>
    </row>
    <row r="3366" spans="1:6" x14ac:dyDescent="0.2">
      <c r="A3366" s="146">
        <v>2016</v>
      </c>
      <c r="B3366" s="146" t="s">
        <v>1981</v>
      </c>
      <c r="C3366" s="146" t="s">
        <v>1984</v>
      </c>
      <c r="D3366" s="146">
        <v>22031.34</v>
      </c>
      <c r="E3366" s="146" t="s">
        <v>5625</v>
      </c>
      <c r="F3366" s="146" t="s">
        <v>4937</v>
      </c>
    </row>
    <row r="3367" spans="1:6" x14ac:dyDescent="0.2">
      <c r="A3367" s="146">
        <v>2016</v>
      </c>
      <c r="B3367" s="146" t="s">
        <v>1981</v>
      </c>
      <c r="C3367" s="146" t="s">
        <v>1984</v>
      </c>
      <c r="D3367" s="146">
        <v>14500</v>
      </c>
      <c r="E3367" s="146" t="s">
        <v>2204</v>
      </c>
      <c r="F3367" s="146" t="s">
        <v>475</v>
      </c>
    </row>
    <row r="3368" spans="1:6" x14ac:dyDescent="0.2">
      <c r="A3368" s="146">
        <v>2016</v>
      </c>
      <c r="B3368" s="146" t="s">
        <v>1981</v>
      </c>
      <c r="C3368" s="146" t="s">
        <v>1984</v>
      </c>
      <c r="D3368" s="146">
        <v>10800</v>
      </c>
      <c r="E3368" s="146" t="s">
        <v>2684</v>
      </c>
      <c r="F3368" s="146" t="s">
        <v>475</v>
      </c>
    </row>
    <row r="3369" spans="1:6" x14ac:dyDescent="0.2">
      <c r="A3369" s="146">
        <v>2016</v>
      </c>
      <c r="B3369" s="146" t="s">
        <v>1981</v>
      </c>
      <c r="C3369" s="146" t="s">
        <v>1984</v>
      </c>
      <c r="D3369" s="146">
        <v>8000</v>
      </c>
      <c r="E3369" s="146" t="s">
        <v>2940</v>
      </c>
      <c r="F3369" s="146" t="s">
        <v>475</v>
      </c>
    </row>
    <row r="3370" spans="1:6" x14ac:dyDescent="0.2">
      <c r="A3370" s="146">
        <v>2016</v>
      </c>
      <c r="B3370" s="146" t="s">
        <v>1981</v>
      </c>
      <c r="C3370" s="146" t="s">
        <v>1984</v>
      </c>
      <c r="D3370" s="146">
        <v>300</v>
      </c>
      <c r="E3370" s="146" t="s">
        <v>3280</v>
      </c>
      <c r="F3370" s="146" t="s">
        <v>475</v>
      </c>
    </row>
    <row r="3371" spans="1:6" x14ac:dyDescent="0.2">
      <c r="A3371" s="146">
        <v>2016</v>
      </c>
      <c r="B3371" s="146" t="s">
        <v>1981</v>
      </c>
      <c r="C3371" s="146" t="s">
        <v>1984</v>
      </c>
      <c r="D3371" s="146">
        <v>3400</v>
      </c>
      <c r="E3371" s="146" t="s">
        <v>2924</v>
      </c>
      <c r="F3371" s="146" t="s">
        <v>475</v>
      </c>
    </row>
    <row r="3372" spans="1:6" x14ac:dyDescent="0.2">
      <c r="A3372" s="146">
        <v>2016</v>
      </c>
      <c r="B3372" s="146" t="s">
        <v>1981</v>
      </c>
      <c r="C3372" s="146" t="s">
        <v>1984</v>
      </c>
      <c r="D3372" s="146">
        <v>6813.34</v>
      </c>
      <c r="E3372" s="146" t="s">
        <v>2924</v>
      </c>
      <c r="F3372" s="146" t="s">
        <v>4937</v>
      </c>
    </row>
    <row r="3373" spans="1:6" x14ac:dyDescent="0.2">
      <c r="A3373" s="146">
        <v>2016</v>
      </c>
      <c r="B3373" s="146" t="s">
        <v>1981</v>
      </c>
      <c r="C3373" s="146" t="s">
        <v>1984</v>
      </c>
      <c r="D3373" s="146">
        <v>5000</v>
      </c>
      <c r="E3373" s="146" t="s">
        <v>2877</v>
      </c>
      <c r="F3373" s="146" t="s">
        <v>475</v>
      </c>
    </row>
    <row r="3374" spans="1:6" x14ac:dyDescent="0.2">
      <c r="A3374" s="146">
        <v>2016</v>
      </c>
      <c r="B3374" s="146" t="s">
        <v>1981</v>
      </c>
      <c r="C3374" s="146" t="s">
        <v>1984</v>
      </c>
      <c r="D3374" s="146">
        <v>200000</v>
      </c>
      <c r="E3374" s="146" t="s">
        <v>2152</v>
      </c>
      <c r="F3374" s="146" t="s">
        <v>475</v>
      </c>
    </row>
    <row r="3375" spans="1:6" x14ac:dyDescent="0.2">
      <c r="A3375" s="146">
        <v>2016</v>
      </c>
      <c r="B3375" s="146" t="s">
        <v>1981</v>
      </c>
      <c r="C3375" s="146" t="s">
        <v>1984</v>
      </c>
      <c r="D3375" s="146">
        <v>65063.199999999997</v>
      </c>
      <c r="E3375" s="146" t="s">
        <v>2180</v>
      </c>
      <c r="F3375" s="146" t="s">
        <v>475</v>
      </c>
    </row>
    <row r="3376" spans="1:6" x14ac:dyDescent="0.2">
      <c r="A3376" s="146">
        <v>2016</v>
      </c>
      <c r="B3376" s="146" t="s">
        <v>1981</v>
      </c>
      <c r="C3376" s="146" t="s">
        <v>1984</v>
      </c>
      <c r="D3376" s="146">
        <v>6000</v>
      </c>
      <c r="E3376" s="146" t="s">
        <v>2680</v>
      </c>
      <c r="F3376" s="146" t="s">
        <v>475</v>
      </c>
    </row>
    <row r="3377" spans="1:6" x14ac:dyDescent="0.2">
      <c r="A3377" s="146">
        <v>2016</v>
      </c>
      <c r="B3377" s="146" t="s">
        <v>1981</v>
      </c>
      <c r="C3377" s="146" t="s">
        <v>1984</v>
      </c>
      <c r="D3377" s="146">
        <v>17000</v>
      </c>
      <c r="E3377" s="146" t="s">
        <v>2699</v>
      </c>
      <c r="F3377" s="146" t="s">
        <v>475</v>
      </c>
    </row>
    <row r="3378" spans="1:6" x14ac:dyDescent="0.2">
      <c r="A3378" s="146">
        <v>2016</v>
      </c>
      <c r="B3378" s="146" t="s">
        <v>1981</v>
      </c>
      <c r="C3378" s="146" t="s">
        <v>1984</v>
      </c>
      <c r="D3378" s="146">
        <v>72160</v>
      </c>
      <c r="E3378" s="146" t="s">
        <v>2151</v>
      </c>
      <c r="F3378" s="146" t="s">
        <v>475</v>
      </c>
    </row>
    <row r="3379" spans="1:6" x14ac:dyDescent="0.2">
      <c r="A3379" s="146">
        <v>2016</v>
      </c>
      <c r="B3379" s="146" t="s">
        <v>1981</v>
      </c>
      <c r="C3379" s="146" t="s">
        <v>1984</v>
      </c>
      <c r="D3379" s="146">
        <v>5000</v>
      </c>
      <c r="E3379" s="146" t="s">
        <v>2700</v>
      </c>
      <c r="F3379" s="146" t="s">
        <v>475</v>
      </c>
    </row>
    <row r="3380" spans="1:6" x14ac:dyDescent="0.2">
      <c r="A3380" s="146">
        <v>2016</v>
      </c>
      <c r="B3380" s="146" t="s">
        <v>1981</v>
      </c>
      <c r="C3380" s="146" t="s">
        <v>1984</v>
      </c>
      <c r="D3380" s="146">
        <v>22908.52</v>
      </c>
      <c r="E3380" s="146" t="s">
        <v>5626</v>
      </c>
      <c r="F3380" s="146" t="s">
        <v>4937</v>
      </c>
    </row>
    <row r="3381" spans="1:6" x14ac:dyDescent="0.2">
      <c r="A3381" s="146">
        <v>2016</v>
      </c>
      <c r="B3381" s="146" t="s">
        <v>1981</v>
      </c>
      <c r="C3381" s="146" t="s">
        <v>1984</v>
      </c>
      <c r="D3381" s="146">
        <v>1500</v>
      </c>
      <c r="E3381" s="146" t="s">
        <v>3999</v>
      </c>
      <c r="F3381" s="146" t="s">
        <v>475</v>
      </c>
    </row>
    <row r="3382" spans="1:6" x14ac:dyDescent="0.2">
      <c r="A3382" s="146">
        <v>2016</v>
      </c>
      <c r="B3382" s="146" t="s">
        <v>1981</v>
      </c>
      <c r="C3382" s="146" t="s">
        <v>1984</v>
      </c>
      <c r="D3382" s="146">
        <v>12500</v>
      </c>
      <c r="E3382" s="146" t="s">
        <v>2843</v>
      </c>
      <c r="F3382" s="146" t="s">
        <v>475</v>
      </c>
    </row>
    <row r="3383" spans="1:6" x14ac:dyDescent="0.2">
      <c r="A3383" s="146">
        <v>2016</v>
      </c>
      <c r="B3383" s="146" t="s">
        <v>1981</v>
      </c>
      <c r="C3383" s="146" t="s">
        <v>1984</v>
      </c>
      <c r="D3383" s="146">
        <v>3000</v>
      </c>
      <c r="E3383" s="146" t="s">
        <v>5627</v>
      </c>
      <c r="F3383" s="146" t="s">
        <v>475</v>
      </c>
    </row>
    <row r="3384" spans="1:6" x14ac:dyDescent="0.2">
      <c r="A3384" s="146">
        <v>2016</v>
      </c>
      <c r="B3384" s="146" t="s">
        <v>1981</v>
      </c>
      <c r="C3384" s="146" t="s">
        <v>1984</v>
      </c>
      <c r="D3384" s="146">
        <v>30000</v>
      </c>
      <c r="E3384" s="146" t="s">
        <v>2271</v>
      </c>
      <c r="F3384" s="146" t="s">
        <v>475</v>
      </c>
    </row>
    <row r="3385" spans="1:6" x14ac:dyDescent="0.2">
      <c r="A3385" s="146">
        <v>2016</v>
      </c>
      <c r="B3385" s="146" t="s">
        <v>1981</v>
      </c>
      <c r="C3385" s="146" t="s">
        <v>1984</v>
      </c>
      <c r="D3385" s="146">
        <v>5000</v>
      </c>
      <c r="E3385" s="146" t="s">
        <v>4004</v>
      </c>
      <c r="F3385" s="146" t="s">
        <v>475</v>
      </c>
    </row>
    <row r="3386" spans="1:6" x14ac:dyDescent="0.2">
      <c r="A3386" s="146">
        <v>2016</v>
      </c>
      <c r="B3386" s="146" t="s">
        <v>1981</v>
      </c>
      <c r="C3386" s="146" t="s">
        <v>1984</v>
      </c>
      <c r="D3386" s="146">
        <v>4000</v>
      </c>
      <c r="E3386" s="146" t="s">
        <v>3002</v>
      </c>
      <c r="F3386" s="146" t="s">
        <v>475</v>
      </c>
    </row>
    <row r="3387" spans="1:6" x14ac:dyDescent="0.2">
      <c r="A3387" s="146">
        <v>2016</v>
      </c>
      <c r="B3387" s="146" t="s">
        <v>1981</v>
      </c>
      <c r="C3387" s="146" t="s">
        <v>1984</v>
      </c>
      <c r="D3387" s="146">
        <v>3000</v>
      </c>
      <c r="E3387" s="146" t="s">
        <v>3078</v>
      </c>
      <c r="F3387" s="146" t="s">
        <v>475</v>
      </c>
    </row>
    <row r="3388" spans="1:6" x14ac:dyDescent="0.2">
      <c r="A3388" s="146">
        <v>2016</v>
      </c>
      <c r="B3388" s="146" t="s">
        <v>1981</v>
      </c>
      <c r="C3388" s="146" t="s">
        <v>1984</v>
      </c>
      <c r="D3388" s="146">
        <v>62445.599999999999</v>
      </c>
      <c r="E3388" s="146" t="s">
        <v>2186</v>
      </c>
      <c r="F3388" s="146" t="s">
        <v>475</v>
      </c>
    </row>
    <row r="3389" spans="1:6" x14ac:dyDescent="0.2">
      <c r="A3389" s="146">
        <v>2016</v>
      </c>
      <c r="B3389" s="146" t="s">
        <v>1981</v>
      </c>
      <c r="C3389" s="146" t="s">
        <v>1984</v>
      </c>
      <c r="D3389" s="146">
        <v>6000</v>
      </c>
      <c r="E3389" s="146" t="s">
        <v>4005</v>
      </c>
      <c r="F3389" s="146" t="s">
        <v>475</v>
      </c>
    </row>
    <row r="3390" spans="1:6" x14ac:dyDescent="0.2">
      <c r="A3390" s="146">
        <v>2016</v>
      </c>
      <c r="B3390" s="146" t="s">
        <v>1981</v>
      </c>
      <c r="C3390" s="146" t="s">
        <v>1984</v>
      </c>
      <c r="D3390" s="146">
        <v>25000</v>
      </c>
      <c r="E3390" s="146" t="s">
        <v>2403</v>
      </c>
      <c r="F3390" s="146" t="s">
        <v>475</v>
      </c>
    </row>
    <row r="3391" spans="1:6" x14ac:dyDescent="0.2">
      <c r="A3391" s="146">
        <v>2016</v>
      </c>
      <c r="B3391" s="146" t="s">
        <v>1981</v>
      </c>
      <c r="C3391" s="146" t="s">
        <v>1984</v>
      </c>
      <c r="D3391" s="146">
        <v>5486.61</v>
      </c>
      <c r="E3391" s="146" t="s">
        <v>2403</v>
      </c>
      <c r="F3391" s="146" t="s">
        <v>4937</v>
      </c>
    </row>
    <row r="3392" spans="1:6" x14ac:dyDescent="0.2">
      <c r="A3392" s="146">
        <v>2016</v>
      </c>
      <c r="B3392" s="146" t="s">
        <v>1981</v>
      </c>
      <c r="C3392" s="146" t="s">
        <v>1984</v>
      </c>
      <c r="D3392" s="146">
        <v>20000</v>
      </c>
      <c r="E3392" s="146" t="s">
        <v>2505</v>
      </c>
      <c r="F3392" s="146" t="s">
        <v>475</v>
      </c>
    </row>
    <row r="3393" spans="1:6" x14ac:dyDescent="0.2">
      <c r="A3393" s="146">
        <v>2016</v>
      </c>
      <c r="B3393" s="146" t="s">
        <v>1981</v>
      </c>
      <c r="C3393" s="146" t="s">
        <v>1984</v>
      </c>
      <c r="D3393" s="146">
        <v>700000</v>
      </c>
      <c r="E3393" s="146" t="s">
        <v>4007</v>
      </c>
      <c r="F3393" s="146" t="s">
        <v>475</v>
      </c>
    </row>
    <row r="3394" spans="1:6" x14ac:dyDescent="0.2">
      <c r="A3394" s="146">
        <v>2016</v>
      </c>
      <c r="B3394" s="146" t="s">
        <v>1981</v>
      </c>
      <c r="C3394" s="146" t="s">
        <v>1984</v>
      </c>
      <c r="D3394" s="146">
        <v>144091.35</v>
      </c>
      <c r="E3394" s="146" t="s">
        <v>4007</v>
      </c>
      <c r="F3394" s="146" t="s">
        <v>4937</v>
      </c>
    </row>
    <row r="3395" spans="1:6" x14ac:dyDescent="0.2">
      <c r="A3395" s="146">
        <v>2016</v>
      </c>
      <c r="B3395" s="146" t="s">
        <v>1981</v>
      </c>
      <c r="C3395" s="146" t="s">
        <v>1984</v>
      </c>
      <c r="D3395" s="146">
        <v>3700</v>
      </c>
      <c r="E3395" s="146" t="s">
        <v>4012</v>
      </c>
      <c r="F3395" s="146" t="s">
        <v>475</v>
      </c>
    </row>
    <row r="3396" spans="1:6" x14ac:dyDescent="0.2">
      <c r="A3396" s="146">
        <v>2016</v>
      </c>
      <c r="B3396" s="146" t="s">
        <v>1981</v>
      </c>
      <c r="C3396" s="146" t="s">
        <v>1984</v>
      </c>
      <c r="D3396" s="146">
        <v>1500</v>
      </c>
      <c r="E3396" s="146" t="s">
        <v>4014</v>
      </c>
      <c r="F3396" s="146" t="s">
        <v>475</v>
      </c>
    </row>
    <row r="3397" spans="1:6" x14ac:dyDescent="0.2">
      <c r="A3397" s="146">
        <v>2016</v>
      </c>
      <c r="B3397" s="146" t="s">
        <v>1981</v>
      </c>
      <c r="C3397" s="146" t="s">
        <v>1984</v>
      </c>
      <c r="D3397" s="146">
        <v>400</v>
      </c>
      <c r="E3397" s="146" t="s">
        <v>4015</v>
      </c>
      <c r="F3397" s="146" t="s">
        <v>475</v>
      </c>
    </row>
    <row r="3398" spans="1:6" x14ac:dyDescent="0.2">
      <c r="A3398" s="146">
        <v>2016</v>
      </c>
      <c r="B3398" s="146" t="s">
        <v>1981</v>
      </c>
      <c r="C3398" s="146" t="s">
        <v>1984</v>
      </c>
      <c r="D3398" s="146">
        <v>67776.399999999994</v>
      </c>
      <c r="E3398" s="146" t="s">
        <v>2164</v>
      </c>
      <c r="F3398" s="146" t="s">
        <v>475</v>
      </c>
    </row>
    <row r="3399" spans="1:6" x14ac:dyDescent="0.2">
      <c r="A3399" s="146">
        <v>2016</v>
      </c>
      <c r="B3399" s="146" t="s">
        <v>1981</v>
      </c>
      <c r="C3399" s="146" t="s">
        <v>1984</v>
      </c>
      <c r="D3399" s="146">
        <v>35000</v>
      </c>
      <c r="E3399" s="146" t="s">
        <v>2506</v>
      </c>
      <c r="F3399" s="146" t="s">
        <v>475</v>
      </c>
    </row>
    <row r="3400" spans="1:6" x14ac:dyDescent="0.2">
      <c r="A3400" s="146">
        <v>2016</v>
      </c>
      <c r="B3400" s="146" t="s">
        <v>1981</v>
      </c>
      <c r="C3400" s="146" t="s">
        <v>1984</v>
      </c>
      <c r="D3400" s="146">
        <v>1000</v>
      </c>
      <c r="E3400" s="146" t="s">
        <v>3159</v>
      </c>
      <c r="F3400" s="146" t="s">
        <v>475</v>
      </c>
    </row>
    <row r="3401" spans="1:6" x14ac:dyDescent="0.2">
      <c r="A3401" s="146">
        <v>2016</v>
      </c>
      <c r="B3401" s="146" t="s">
        <v>1981</v>
      </c>
      <c r="C3401" s="146" t="s">
        <v>1984</v>
      </c>
      <c r="D3401" s="146">
        <v>200</v>
      </c>
      <c r="E3401" s="146" t="s">
        <v>4017</v>
      </c>
      <c r="F3401" s="146" t="s">
        <v>475</v>
      </c>
    </row>
    <row r="3402" spans="1:6" x14ac:dyDescent="0.2">
      <c r="A3402" s="146">
        <v>2016</v>
      </c>
      <c r="B3402" s="146" t="s">
        <v>1981</v>
      </c>
      <c r="C3402" s="146" t="s">
        <v>1984</v>
      </c>
      <c r="D3402" s="146">
        <v>5000</v>
      </c>
      <c r="E3402" s="146" t="s">
        <v>2701</v>
      </c>
      <c r="F3402" s="146" t="s">
        <v>475</v>
      </c>
    </row>
    <row r="3403" spans="1:6" x14ac:dyDescent="0.2">
      <c r="A3403" s="146">
        <v>2016</v>
      </c>
      <c r="B3403" s="146" t="s">
        <v>1981</v>
      </c>
      <c r="C3403" s="146" t="s">
        <v>1984</v>
      </c>
      <c r="D3403" s="146">
        <v>1258.5</v>
      </c>
      <c r="E3403" s="146" t="s">
        <v>5628</v>
      </c>
      <c r="F3403" s="146" t="s">
        <v>4937</v>
      </c>
    </row>
    <row r="3404" spans="1:6" x14ac:dyDescent="0.2">
      <c r="A3404" s="146">
        <v>2016</v>
      </c>
      <c r="B3404" s="146" t="s">
        <v>1981</v>
      </c>
      <c r="C3404" s="146" t="s">
        <v>1984</v>
      </c>
      <c r="D3404" s="146">
        <v>173893</v>
      </c>
      <c r="E3404" s="146" t="s">
        <v>2088</v>
      </c>
      <c r="F3404" s="146" t="s">
        <v>475</v>
      </c>
    </row>
    <row r="3405" spans="1:6" x14ac:dyDescent="0.2">
      <c r="A3405" s="146">
        <v>2016</v>
      </c>
      <c r="B3405" s="146" t="s">
        <v>1981</v>
      </c>
      <c r="C3405" s="146" t="s">
        <v>1984</v>
      </c>
      <c r="D3405" s="146">
        <v>2500</v>
      </c>
      <c r="E3405" s="146" t="s">
        <v>2941</v>
      </c>
      <c r="F3405" s="146" t="s">
        <v>475</v>
      </c>
    </row>
    <row r="3406" spans="1:6" x14ac:dyDescent="0.2">
      <c r="A3406" s="146">
        <v>2016</v>
      </c>
      <c r="B3406" s="146" t="s">
        <v>1981</v>
      </c>
      <c r="C3406" s="146" t="s">
        <v>1984</v>
      </c>
      <c r="D3406" s="146">
        <v>25000</v>
      </c>
      <c r="E3406" s="146" t="s">
        <v>2306</v>
      </c>
      <c r="F3406" s="146" t="s">
        <v>475</v>
      </c>
    </row>
    <row r="3407" spans="1:6" x14ac:dyDescent="0.2">
      <c r="A3407" s="146">
        <v>2016</v>
      </c>
      <c r="B3407" s="146" t="s">
        <v>1981</v>
      </c>
      <c r="C3407" s="146" t="s">
        <v>1984</v>
      </c>
      <c r="D3407" s="146">
        <v>3000</v>
      </c>
      <c r="E3407" s="146" t="s">
        <v>4923</v>
      </c>
      <c r="F3407" s="146" t="s">
        <v>475</v>
      </c>
    </row>
    <row r="3408" spans="1:6" x14ac:dyDescent="0.2">
      <c r="A3408" s="146">
        <v>2016</v>
      </c>
      <c r="B3408" s="146" t="s">
        <v>1981</v>
      </c>
      <c r="C3408" s="146" t="s">
        <v>1984</v>
      </c>
      <c r="D3408" s="146">
        <v>20000</v>
      </c>
      <c r="E3408" s="146" t="s">
        <v>2342</v>
      </c>
      <c r="F3408" s="146" t="s">
        <v>475</v>
      </c>
    </row>
    <row r="3409" spans="1:6" x14ac:dyDescent="0.2">
      <c r="A3409" s="146">
        <v>2016</v>
      </c>
      <c r="B3409" s="146" t="s">
        <v>1981</v>
      </c>
      <c r="C3409" s="146" t="s">
        <v>1984</v>
      </c>
      <c r="D3409" s="146">
        <v>1000</v>
      </c>
      <c r="E3409" s="146" t="s">
        <v>4021</v>
      </c>
      <c r="F3409" s="146" t="s">
        <v>475</v>
      </c>
    </row>
    <row r="3410" spans="1:6" x14ac:dyDescent="0.2">
      <c r="A3410" s="146">
        <v>2016</v>
      </c>
      <c r="B3410" s="146" t="s">
        <v>1981</v>
      </c>
      <c r="C3410" s="146" t="s">
        <v>1984</v>
      </c>
      <c r="D3410" s="146">
        <v>500</v>
      </c>
      <c r="E3410" s="146" t="s">
        <v>3160</v>
      </c>
      <c r="F3410" s="146" t="s">
        <v>475</v>
      </c>
    </row>
    <row r="3411" spans="1:6" x14ac:dyDescent="0.2">
      <c r="A3411" s="146">
        <v>2016</v>
      </c>
      <c r="B3411" s="146" t="s">
        <v>1981</v>
      </c>
      <c r="C3411" s="146" t="s">
        <v>1984</v>
      </c>
      <c r="D3411" s="146">
        <v>6121.11</v>
      </c>
      <c r="E3411" s="146" t="s">
        <v>2547</v>
      </c>
      <c r="F3411" s="146" t="s">
        <v>4937</v>
      </c>
    </row>
    <row r="3412" spans="1:6" x14ac:dyDescent="0.2">
      <c r="A3412" s="146">
        <v>2016</v>
      </c>
      <c r="B3412" s="146" t="s">
        <v>1981</v>
      </c>
      <c r="C3412" s="146" t="s">
        <v>1984</v>
      </c>
      <c r="D3412" s="146">
        <v>7000</v>
      </c>
      <c r="E3412" s="146" t="s">
        <v>2547</v>
      </c>
      <c r="F3412" s="146" t="s">
        <v>475</v>
      </c>
    </row>
    <row r="3413" spans="1:6" x14ac:dyDescent="0.2">
      <c r="A3413" s="146">
        <v>2016</v>
      </c>
      <c r="B3413" s="146" t="s">
        <v>1981</v>
      </c>
      <c r="C3413" s="146" t="s">
        <v>1984</v>
      </c>
      <c r="D3413" s="146">
        <v>1500</v>
      </c>
      <c r="E3413" s="146" t="s">
        <v>4022</v>
      </c>
      <c r="F3413" s="146" t="s">
        <v>475</v>
      </c>
    </row>
    <row r="3414" spans="1:6" x14ac:dyDescent="0.2">
      <c r="A3414" s="146">
        <v>2016</v>
      </c>
      <c r="B3414" s="146" t="s">
        <v>1981</v>
      </c>
      <c r="C3414" s="146" t="s">
        <v>1984</v>
      </c>
      <c r="D3414" s="146">
        <v>13000</v>
      </c>
      <c r="E3414" s="146" t="s">
        <v>2573</v>
      </c>
      <c r="F3414" s="146" t="s">
        <v>475</v>
      </c>
    </row>
    <row r="3415" spans="1:6" x14ac:dyDescent="0.2">
      <c r="A3415" s="146">
        <v>2016</v>
      </c>
      <c r="B3415" s="146" t="s">
        <v>1981</v>
      </c>
      <c r="C3415" s="146" t="s">
        <v>1984</v>
      </c>
      <c r="D3415" s="146">
        <v>15000</v>
      </c>
      <c r="E3415" s="146" t="s">
        <v>4023</v>
      </c>
      <c r="F3415" s="146" t="s">
        <v>475</v>
      </c>
    </row>
    <row r="3416" spans="1:6" x14ac:dyDescent="0.2">
      <c r="A3416" s="146">
        <v>2016</v>
      </c>
      <c r="B3416" s="146" t="s">
        <v>1981</v>
      </c>
      <c r="C3416" s="146" t="s">
        <v>1984</v>
      </c>
      <c r="D3416" s="146">
        <v>7000</v>
      </c>
      <c r="E3416" s="146" t="s">
        <v>2639</v>
      </c>
      <c r="F3416" s="146" t="s">
        <v>475</v>
      </c>
    </row>
    <row r="3417" spans="1:6" x14ac:dyDescent="0.2">
      <c r="A3417" s="146">
        <v>2016</v>
      </c>
      <c r="B3417" s="146" t="s">
        <v>1981</v>
      </c>
      <c r="C3417" s="146" t="s">
        <v>1984</v>
      </c>
      <c r="D3417" s="146">
        <v>11000</v>
      </c>
      <c r="E3417" s="146" t="s">
        <v>4025</v>
      </c>
      <c r="F3417" s="146" t="s">
        <v>475</v>
      </c>
    </row>
    <row r="3418" spans="1:6" x14ac:dyDescent="0.2">
      <c r="A3418" s="146">
        <v>2016</v>
      </c>
      <c r="B3418" s="146" t="s">
        <v>1981</v>
      </c>
      <c r="C3418" s="146" t="s">
        <v>1984</v>
      </c>
      <c r="D3418" s="146">
        <v>50000</v>
      </c>
      <c r="E3418" s="146" t="s">
        <v>2272</v>
      </c>
      <c r="F3418" s="146" t="s">
        <v>475</v>
      </c>
    </row>
    <row r="3419" spans="1:6" x14ac:dyDescent="0.2">
      <c r="A3419" s="146">
        <v>2016</v>
      </c>
      <c r="B3419" s="146" t="s">
        <v>1981</v>
      </c>
      <c r="C3419" s="146" t="s">
        <v>1984</v>
      </c>
      <c r="D3419" s="146">
        <v>1500</v>
      </c>
      <c r="E3419" s="146" t="s">
        <v>3004</v>
      </c>
      <c r="F3419" s="146" t="s">
        <v>475</v>
      </c>
    </row>
    <row r="3420" spans="1:6" x14ac:dyDescent="0.2">
      <c r="A3420" s="146">
        <v>2016</v>
      </c>
      <c r="B3420" s="146" t="s">
        <v>1981</v>
      </c>
      <c r="C3420" s="146" t="s">
        <v>1984</v>
      </c>
      <c r="D3420" s="146">
        <v>12500</v>
      </c>
      <c r="E3420" s="146" t="s">
        <v>2343</v>
      </c>
      <c r="F3420" s="146" t="s">
        <v>475</v>
      </c>
    </row>
    <row r="3421" spans="1:6" x14ac:dyDescent="0.2">
      <c r="A3421" s="146">
        <v>2016</v>
      </c>
      <c r="B3421" s="146" t="s">
        <v>1981</v>
      </c>
      <c r="C3421" s="146" t="s">
        <v>1984</v>
      </c>
      <c r="D3421" s="146">
        <v>4500</v>
      </c>
      <c r="E3421" s="146" t="s">
        <v>2878</v>
      </c>
      <c r="F3421" s="146" t="s">
        <v>475</v>
      </c>
    </row>
    <row r="3422" spans="1:6" x14ac:dyDescent="0.2">
      <c r="A3422" s="146">
        <v>2016</v>
      </c>
      <c r="B3422" s="146" t="s">
        <v>1981</v>
      </c>
      <c r="C3422" s="146" t="s">
        <v>1984</v>
      </c>
      <c r="D3422" s="146">
        <v>3000</v>
      </c>
      <c r="E3422" s="146" t="s">
        <v>4028</v>
      </c>
      <c r="F3422" s="146" t="s">
        <v>475</v>
      </c>
    </row>
    <row r="3423" spans="1:6" x14ac:dyDescent="0.2">
      <c r="A3423" s="146">
        <v>2016</v>
      </c>
      <c r="B3423" s="146" t="s">
        <v>1981</v>
      </c>
      <c r="C3423" s="146" t="s">
        <v>1984</v>
      </c>
      <c r="D3423" s="146">
        <v>50000</v>
      </c>
      <c r="E3423" s="146" t="s">
        <v>2344</v>
      </c>
      <c r="F3423" s="146" t="s">
        <v>475</v>
      </c>
    </row>
    <row r="3424" spans="1:6" x14ac:dyDescent="0.2">
      <c r="A3424" s="146">
        <v>2016</v>
      </c>
      <c r="B3424" s="146" t="s">
        <v>1981</v>
      </c>
      <c r="C3424" s="146" t="s">
        <v>1984</v>
      </c>
      <c r="D3424" s="146">
        <v>5191.57</v>
      </c>
      <c r="E3424" s="146" t="s">
        <v>5629</v>
      </c>
      <c r="F3424" s="146" t="s">
        <v>4937</v>
      </c>
    </row>
    <row r="3425" spans="1:6" x14ac:dyDescent="0.2">
      <c r="A3425" s="146">
        <v>2016</v>
      </c>
      <c r="B3425" s="146" t="s">
        <v>1981</v>
      </c>
      <c r="C3425" s="146" t="s">
        <v>1984</v>
      </c>
      <c r="D3425" s="146">
        <v>899419.75</v>
      </c>
      <c r="E3425" s="146" t="s">
        <v>5630</v>
      </c>
      <c r="F3425" s="146" t="s">
        <v>5631</v>
      </c>
    </row>
    <row r="3426" spans="1:6" x14ac:dyDescent="0.2">
      <c r="A3426" s="146">
        <v>2016</v>
      </c>
      <c r="B3426" s="146" t="s">
        <v>1981</v>
      </c>
      <c r="C3426" s="146" t="s">
        <v>1984</v>
      </c>
      <c r="D3426" s="146">
        <v>5000</v>
      </c>
      <c r="E3426" s="146" t="s">
        <v>4030</v>
      </c>
      <c r="F3426" s="146" t="s">
        <v>475</v>
      </c>
    </row>
    <row r="3427" spans="1:6" x14ac:dyDescent="0.2">
      <c r="A3427" s="146">
        <v>2016</v>
      </c>
      <c r="B3427" s="146" t="s">
        <v>1981</v>
      </c>
      <c r="C3427" s="146" t="s">
        <v>1984</v>
      </c>
      <c r="D3427" s="146">
        <v>4000</v>
      </c>
      <c r="E3427" s="146" t="s">
        <v>2703</v>
      </c>
      <c r="F3427" s="146" t="s">
        <v>475</v>
      </c>
    </row>
    <row r="3428" spans="1:6" x14ac:dyDescent="0.2">
      <c r="A3428" s="146">
        <v>2016</v>
      </c>
      <c r="B3428" s="146" t="s">
        <v>1981</v>
      </c>
      <c r="C3428" s="146" t="s">
        <v>1984</v>
      </c>
      <c r="D3428" s="146">
        <v>83128</v>
      </c>
      <c r="E3428" s="146" t="s">
        <v>2163</v>
      </c>
      <c r="F3428" s="146" t="s">
        <v>475</v>
      </c>
    </row>
    <row r="3429" spans="1:6" x14ac:dyDescent="0.2">
      <c r="A3429" s="146">
        <v>2016</v>
      </c>
      <c r="B3429" s="146" t="s">
        <v>1981</v>
      </c>
      <c r="C3429" s="146" t="s">
        <v>1984</v>
      </c>
      <c r="D3429" s="146">
        <v>8000</v>
      </c>
      <c r="E3429" s="146" t="s">
        <v>2507</v>
      </c>
      <c r="F3429" s="146" t="s">
        <v>475</v>
      </c>
    </row>
    <row r="3430" spans="1:6" x14ac:dyDescent="0.2">
      <c r="A3430" s="146">
        <v>2016</v>
      </c>
      <c r="B3430" s="146" t="s">
        <v>1981</v>
      </c>
      <c r="C3430" s="146" t="s">
        <v>1984</v>
      </c>
      <c r="D3430" s="146">
        <v>4883.83</v>
      </c>
      <c r="E3430" s="146" t="s">
        <v>5632</v>
      </c>
      <c r="F3430" s="146" t="s">
        <v>4937</v>
      </c>
    </row>
    <row r="3431" spans="1:6" x14ac:dyDescent="0.2">
      <c r="A3431" s="146">
        <v>2016</v>
      </c>
      <c r="B3431" s="146" t="s">
        <v>1981</v>
      </c>
      <c r="C3431" s="146" t="s">
        <v>1984</v>
      </c>
      <c r="D3431" s="146">
        <v>6578.84</v>
      </c>
      <c r="E3431" s="146" t="s">
        <v>5633</v>
      </c>
      <c r="F3431" s="146" t="s">
        <v>4937</v>
      </c>
    </row>
    <row r="3432" spans="1:6" x14ac:dyDescent="0.2">
      <c r="A3432" s="146">
        <v>2016</v>
      </c>
      <c r="B3432" s="146" t="s">
        <v>1981</v>
      </c>
      <c r="C3432" s="146" t="s">
        <v>1984</v>
      </c>
      <c r="D3432" s="146">
        <v>2214.48</v>
      </c>
      <c r="E3432" s="146" t="s">
        <v>5634</v>
      </c>
      <c r="F3432" s="146" t="s">
        <v>4937</v>
      </c>
    </row>
    <row r="3433" spans="1:6" x14ac:dyDescent="0.2">
      <c r="A3433" s="146">
        <v>2016</v>
      </c>
      <c r="B3433" s="146" t="s">
        <v>1981</v>
      </c>
      <c r="C3433" s="146" t="s">
        <v>1984</v>
      </c>
      <c r="D3433" s="146">
        <v>12000</v>
      </c>
      <c r="E3433" s="146" t="s">
        <v>2619</v>
      </c>
      <c r="F3433" s="146" t="s">
        <v>475</v>
      </c>
    </row>
    <row r="3434" spans="1:6" x14ac:dyDescent="0.2">
      <c r="A3434" s="146">
        <v>2016</v>
      </c>
      <c r="B3434" s="146" t="s">
        <v>1981</v>
      </c>
      <c r="C3434" s="146" t="s">
        <v>1984</v>
      </c>
      <c r="D3434" s="146">
        <v>10399.86</v>
      </c>
      <c r="E3434" s="146" t="s">
        <v>5635</v>
      </c>
      <c r="F3434" s="146" t="s">
        <v>4937</v>
      </c>
    </row>
    <row r="3435" spans="1:6" x14ac:dyDescent="0.2">
      <c r="A3435" s="146">
        <v>2016</v>
      </c>
      <c r="B3435" s="146" t="s">
        <v>1981</v>
      </c>
      <c r="C3435" s="146" t="s">
        <v>1984</v>
      </c>
      <c r="D3435" s="146">
        <v>16831.240000000002</v>
      </c>
      <c r="E3435" s="146" t="s">
        <v>5635</v>
      </c>
      <c r="F3435" s="146" t="s">
        <v>4937</v>
      </c>
    </row>
    <row r="3436" spans="1:6" x14ac:dyDescent="0.2">
      <c r="A3436" s="146">
        <v>2016</v>
      </c>
      <c r="B3436" s="146" t="s">
        <v>1981</v>
      </c>
      <c r="C3436" s="146" t="s">
        <v>1984</v>
      </c>
      <c r="D3436" s="146">
        <v>10650.92</v>
      </c>
      <c r="E3436" s="146" t="s">
        <v>5635</v>
      </c>
      <c r="F3436" s="146" t="s">
        <v>4937</v>
      </c>
    </row>
    <row r="3437" spans="1:6" x14ac:dyDescent="0.2">
      <c r="A3437" s="146">
        <v>2016</v>
      </c>
      <c r="B3437" s="146" t="s">
        <v>1981</v>
      </c>
      <c r="C3437" s="146" t="s">
        <v>1984</v>
      </c>
      <c r="D3437" s="146">
        <v>74067.77</v>
      </c>
      <c r="E3437" s="146" t="s">
        <v>5635</v>
      </c>
      <c r="F3437" s="146" t="s">
        <v>4937</v>
      </c>
    </row>
    <row r="3438" spans="1:6" x14ac:dyDescent="0.2">
      <c r="A3438" s="146">
        <v>2016</v>
      </c>
      <c r="B3438" s="146" t="s">
        <v>1981</v>
      </c>
      <c r="C3438" s="146" t="s">
        <v>1984</v>
      </c>
      <c r="D3438" s="146">
        <v>800</v>
      </c>
      <c r="E3438" s="146" t="s">
        <v>3209</v>
      </c>
      <c r="F3438" s="146" t="s">
        <v>475</v>
      </c>
    </row>
    <row r="3439" spans="1:6" x14ac:dyDescent="0.2">
      <c r="A3439" s="146">
        <v>2016</v>
      </c>
      <c r="B3439" s="146" t="s">
        <v>1981</v>
      </c>
      <c r="C3439" s="146" t="s">
        <v>1984</v>
      </c>
      <c r="D3439" s="146">
        <v>24000</v>
      </c>
      <c r="E3439" s="146" t="s">
        <v>2374</v>
      </c>
      <c r="F3439" s="146" t="s">
        <v>475</v>
      </c>
    </row>
    <row r="3440" spans="1:6" x14ac:dyDescent="0.2">
      <c r="A3440" s="146">
        <v>2016</v>
      </c>
      <c r="B3440" s="146" t="s">
        <v>1981</v>
      </c>
      <c r="C3440" s="146" t="s">
        <v>1984</v>
      </c>
      <c r="D3440" s="146">
        <v>2938.29</v>
      </c>
      <c r="E3440" s="146" t="s">
        <v>5636</v>
      </c>
      <c r="F3440" s="146" t="s">
        <v>4937</v>
      </c>
    </row>
    <row r="3441" spans="1:6" x14ac:dyDescent="0.2">
      <c r="A3441" s="146">
        <v>2016</v>
      </c>
      <c r="B3441" s="146" t="s">
        <v>1981</v>
      </c>
      <c r="C3441" s="146" t="s">
        <v>1984</v>
      </c>
      <c r="D3441" s="146">
        <v>2815.68</v>
      </c>
      <c r="E3441" s="146" t="s">
        <v>5637</v>
      </c>
      <c r="F3441" s="146" t="s">
        <v>4937</v>
      </c>
    </row>
    <row r="3442" spans="1:6" x14ac:dyDescent="0.2">
      <c r="A3442" s="146">
        <v>2016</v>
      </c>
      <c r="B3442" s="146" t="s">
        <v>1981</v>
      </c>
      <c r="C3442" s="146" t="s">
        <v>1984</v>
      </c>
      <c r="D3442" s="146">
        <v>5000</v>
      </c>
      <c r="E3442" s="146" t="s">
        <v>2704</v>
      </c>
      <c r="F3442" s="146" t="s">
        <v>475</v>
      </c>
    </row>
    <row r="3443" spans="1:6" x14ac:dyDescent="0.2">
      <c r="A3443" s="146">
        <v>2016</v>
      </c>
      <c r="B3443" s="146" t="s">
        <v>1981</v>
      </c>
      <c r="C3443" s="146" t="s">
        <v>1984</v>
      </c>
      <c r="D3443" s="146">
        <v>4000</v>
      </c>
      <c r="E3443" s="146" t="s">
        <v>4038</v>
      </c>
      <c r="F3443" s="146" t="s">
        <v>475</v>
      </c>
    </row>
    <row r="3444" spans="1:6" x14ac:dyDescent="0.2">
      <c r="A3444" s="146">
        <v>2016</v>
      </c>
      <c r="B3444" s="146" t="s">
        <v>1981</v>
      </c>
      <c r="C3444" s="146" t="s">
        <v>1984</v>
      </c>
      <c r="D3444" s="146">
        <v>4000</v>
      </c>
      <c r="E3444" s="146" t="s">
        <v>4926</v>
      </c>
      <c r="F3444" s="146" t="s">
        <v>475</v>
      </c>
    </row>
    <row r="3445" spans="1:6" x14ac:dyDescent="0.2">
      <c r="A3445" s="146">
        <v>2016</v>
      </c>
      <c r="B3445" s="146" t="s">
        <v>1981</v>
      </c>
      <c r="C3445" s="146" t="s">
        <v>1984</v>
      </c>
      <c r="D3445" s="146">
        <v>1500</v>
      </c>
      <c r="E3445" s="146" t="s">
        <v>3079</v>
      </c>
      <c r="F3445" s="146" t="s">
        <v>475</v>
      </c>
    </row>
    <row r="3446" spans="1:6" x14ac:dyDescent="0.2">
      <c r="A3446" s="146">
        <v>2016</v>
      </c>
      <c r="B3446" s="146" t="s">
        <v>1981</v>
      </c>
      <c r="C3446" s="146" t="s">
        <v>1984</v>
      </c>
      <c r="D3446" s="146">
        <v>4000</v>
      </c>
      <c r="E3446" s="146" t="s">
        <v>5638</v>
      </c>
      <c r="F3446" s="146" t="s">
        <v>475</v>
      </c>
    </row>
    <row r="3447" spans="1:6" x14ac:dyDescent="0.2">
      <c r="A3447" s="146">
        <v>2016</v>
      </c>
      <c r="B3447" s="146" t="s">
        <v>1981</v>
      </c>
      <c r="C3447" s="146" t="s">
        <v>1984</v>
      </c>
      <c r="D3447" s="146">
        <v>1896.09</v>
      </c>
      <c r="E3447" s="146" t="s">
        <v>5639</v>
      </c>
      <c r="F3447" s="146" t="s">
        <v>4937</v>
      </c>
    </row>
    <row r="3448" spans="1:6" x14ac:dyDescent="0.2">
      <c r="A3448" s="146">
        <v>2016</v>
      </c>
      <c r="B3448" s="146" t="s">
        <v>1981</v>
      </c>
      <c r="C3448" s="146" t="s">
        <v>1984</v>
      </c>
      <c r="D3448" s="146">
        <v>1977.83</v>
      </c>
      <c r="E3448" s="146" t="s">
        <v>5640</v>
      </c>
      <c r="F3448" s="146" t="s">
        <v>4937</v>
      </c>
    </row>
    <row r="3449" spans="1:6" x14ac:dyDescent="0.2">
      <c r="A3449" s="146">
        <v>2016</v>
      </c>
      <c r="B3449" s="146" t="s">
        <v>1981</v>
      </c>
      <c r="C3449" s="146" t="s">
        <v>1984</v>
      </c>
      <c r="D3449" s="146">
        <v>1200</v>
      </c>
      <c r="E3449" s="146" t="s">
        <v>3136</v>
      </c>
      <c r="F3449" s="146" t="s">
        <v>475</v>
      </c>
    </row>
    <row r="3450" spans="1:6" x14ac:dyDescent="0.2">
      <c r="A3450" s="146">
        <v>2016</v>
      </c>
      <c r="B3450" s="146" t="s">
        <v>1981</v>
      </c>
      <c r="C3450" s="146" t="s">
        <v>1984</v>
      </c>
      <c r="D3450" s="146">
        <v>2000</v>
      </c>
      <c r="E3450" s="146" t="s">
        <v>3162</v>
      </c>
      <c r="F3450" s="146" t="s">
        <v>475</v>
      </c>
    </row>
    <row r="3451" spans="1:6" x14ac:dyDescent="0.2">
      <c r="A3451" s="146">
        <v>2016</v>
      </c>
      <c r="B3451" s="146" t="s">
        <v>1981</v>
      </c>
      <c r="C3451" s="146" t="s">
        <v>1984</v>
      </c>
      <c r="D3451" s="146">
        <v>6000</v>
      </c>
      <c r="E3451" s="146" t="s">
        <v>4929</v>
      </c>
      <c r="F3451" s="146" t="s">
        <v>475</v>
      </c>
    </row>
    <row r="3452" spans="1:6" x14ac:dyDescent="0.2">
      <c r="A3452" s="146">
        <v>2016</v>
      </c>
      <c r="B3452" s="146" t="s">
        <v>1981</v>
      </c>
      <c r="C3452" s="146" t="s">
        <v>1984</v>
      </c>
      <c r="D3452" s="146">
        <v>3987.68</v>
      </c>
      <c r="E3452" s="146" t="s">
        <v>5641</v>
      </c>
      <c r="F3452" s="146" t="s">
        <v>4965</v>
      </c>
    </row>
    <row r="3453" spans="1:6" x14ac:dyDescent="0.2">
      <c r="A3453" s="146">
        <v>2016</v>
      </c>
      <c r="B3453" s="146" t="s">
        <v>1981</v>
      </c>
      <c r="C3453" s="146" t="s">
        <v>1984</v>
      </c>
      <c r="D3453" s="146">
        <v>1662.55</v>
      </c>
      <c r="E3453" s="146" t="s">
        <v>5642</v>
      </c>
      <c r="F3453" s="146" t="s">
        <v>4937</v>
      </c>
    </row>
    <row r="3454" spans="1:6" x14ac:dyDescent="0.2">
      <c r="A3454" s="146">
        <v>2016</v>
      </c>
      <c r="B3454" s="146" t="s">
        <v>1981</v>
      </c>
      <c r="C3454" s="146" t="s">
        <v>1984</v>
      </c>
      <c r="D3454" s="146">
        <v>0</v>
      </c>
      <c r="E3454" s="146" t="s">
        <v>5643</v>
      </c>
      <c r="F3454" s="146" t="s">
        <v>5644</v>
      </c>
    </row>
    <row r="3455" spans="1:6" x14ac:dyDescent="0.2">
      <c r="A3455" s="146">
        <v>2016</v>
      </c>
      <c r="B3455" s="146" t="s">
        <v>1981</v>
      </c>
      <c r="C3455" s="146" t="s">
        <v>1984</v>
      </c>
      <c r="D3455" s="146">
        <v>129250</v>
      </c>
      <c r="E3455" s="146" t="s">
        <v>2487</v>
      </c>
      <c r="F3455" s="146" t="s">
        <v>475</v>
      </c>
    </row>
    <row r="3456" spans="1:6" x14ac:dyDescent="0.2">
      <c r="A3456" s="146">
        <v>2016</v>
      </c>
      <c r="B3456" s="146" t="s">
        <v>1981</v>
      </c>
      <c r="C3456" s="146" t="s">
        <v>1984</v>
      </c>
      <c r="D3456" s="146">
        <v>4000</v>
      </c>
      <c r="E3456" s="146" t="s">
        <v>5645</v>
      </c>
      <c r="F3456" s="146" t="s">
        <v>475</v>
      </c>
    </row>
    <row r="3457" spans="1:6" x14ac:dyDescent="0.2">
      <c r="A3457" s="146">
        <v>2016</v>
      </c>
      <c r="B3457" s="146" t="s">
        <v>1981</v>
      </c>
      <c r="C3457" s="146" t="s">
        <v>1984</v>
      </c>
      <c r="D3457" s="146">
        <v>10000</v>
      </c>
      <c r="E3457" s="146" t="s">
        <v>2508</v>
      </c>
      <c r="F3457" s="146" t="s">
        <v>475</v>
      </c>
    </row>
    <row r="3458" spans="1:6" x14ac:dyDescent="0.2">
      <c r="A3458" s="146">
        <v>2016</v>
      </c>
      <c r="B3458" s="146" t="s">
        <v>1981</v>
      </c>
      <c r="C3458" s="146" t="s">
        <v>1984</v>
      </c>
      <c r="D3458" s="146">
        <v>3800</v>
      </c>
      <c r="E3458" s="146" t="s">
        <v>2838</v>
      </c>
      <c r="F3458" s="146" t="s">
        <v>475</v>
      </c>
    </row>
    <row r="3459" spans="1:6" x14ac:dyDescent="0.2">
      <c r="A3459" s="146">
        <v>2016</v>
      </c>
      <c r="B3459" s="146" t="s">
        <v>1981</v>
      </c>
      <c r="C3459" s="146" t="s">
        <v>1984</v>
      </c>
      <c r="D3459" s="146">
        <v>22218.16</v>
      </c>
      <c r="E3459" s="146" t="s">
        <v>5646</v>
      </c>
      <c r="F3459" s="146" t="s">
        <v>4937</v>
      </c>
    </row>
    <row r="3460" spans="1:6" x14ac:dyDescent="0.2">
      <c r="A3460" s="146">
        <v>2016</v>
      </c>
      <c r="B3460" s="146" t="s">
        <v>1981</v>
      </c>
      <c r="C3460" s="146" t="s">
        <v>1984</v>
      </c>
      <c r="D3460" s="146">
        <v>9000</v>
      </c>
      <c r="E3460" s="146" t="s">
        <v>2552</v>
      </c>
      <c r="F3460" s="146" t="s">
        <v>475</v>
      </c>
    </row>
    <row r="3461" spans="1:6" x14ac:dyDescent="0.2">
      <c r="A3461" s="146">
        <v>2016</v>
      </c>
      <c r="B3461" s="146" t="s">
        <v>1981</v>
      </c>
      <c r="C3461" s="146" t="s">
        <v>1984</v>
      </c>
      <c r="D3461" s="146">
        <v>2000</v>
      </c>
      <c r="E3461" s="146" t="s">
        <v>3007</v>
      </c>
      <c r="F3461" s="146" t="s">
        <v>475</v>
      </c>
    </row>
    <row r="3462" spans="1:6" x14ac:dyDescent="0.2">
      <c r="A3462" s="146">
        <v>2016</v>
      </c>
      <c r="B3462" s="146" t="s">
        <v>1981</v>
      </c>
      <c r="C3462" s="146" t="s">
        <v>1984</v>
      </c>
      <c r="D3462" s="146">
        <v>5000</v>
      </c>
      <c r="E3462" s="146" t="s">
        <v>2706</v>
      </c>
      <c r="F3462" s="146" t="s">
        <v>475</v>
      </c>
    </row>
    <row r="3463" spans="1:6" x14ac:dyDescent="0.2">
      <c r="A3463" s="146">
        <v>2016</v>
      </c>
      <c r="B3463" s="146" t="s">
        <v>1981</v>
      </c>
      <c r="C3463" s="146" t="s">
        <v>1984</v>
      </c>
      <c r="D3463" s="146">
        <v>25671.52</v>
      </c>
      <c r="E3463" s="146" t="s">
        <v>5647</v>
      </c>
      <c r="F3463" s="146" t="s">
        <v>4937</v>
      </c>
    </row>
    <row r="3464" spans="1:6" x14ac:dyDescent="0.2">
      <c r="A3464" s="146">
        <v>2016</v>
      </c>
      <c r="B3464" s="146" t="s">
        <v>1981</v>
      </c>
      <c r="C3464" s="146" t="s">
        <v>1984</v>
      </c>
      <c r="D3464" s="146">
        <v>2600</v>
      </c>
      <c r="E3464" s="146" t="s">
        <v>3163</v>
      </c>
      <c r="F3464" s="146" t="s">
        <v>475</v>
      </c>
    </row>
    <row r="3465" spans="1:6" x14ac:dyDescent="0.2">
      <c r="A3465" s="146">
        <v>2016</v>
      </c>
      <c r="B3465" s="146" t="s">
        <v>1981</v>
      </c>
      <c r="C3465" s="146" t="s">
        <v>1984</v>
      </c>
      <c r="D3465" s="146">
        <v>5000</v>
      </c>
      <c r="E3465" s="146" t="s">
        <v>2561</v>
      </c>
      <c r="F3465" s="146" t="s">
        <v>475</v>
      </c>
    </row>
    <row r="3466" spans="1:6" x14ac:dyDescent="0.2">
      <c r="A3466" s="146">
        <v>2016</v>
      </c>
      <c r="B3466" s="146" t="s">
        <v>1981</v>
      </c>
      <c r="C3466" s="146" t="s">
        <v>1984</v>
      </c>
      <c r="D3466" s="146">
        <v>3000</v>
      </c>
      <c r="E3466" s="146" t="s">
        <v>5648</v>
      </c>
      <c r="F3466" s="146" t="s">
        <v>475</v>
      </c>
    </row>
    <row r="3467" spans="1:6" x14ac:dyDescent="0.2">
      <c r="A3467" s="146">
        <v>2016</v>
      </c>
      <c r="B3467" s="146" t="s">
        <v>1981</v>
      </c>
      <c r="C3467" s="146" t="s">
        <v>1984</v>
      </c>
      <c r="D3467" s="146">
        <v>1258.5</v>
      </c>
      <c r="E3467" s="146" t="s">
        <v>5649</v>
      </c>
      <c r="F3467" s="146" t="s">
        <v>4937</v>
      </c>
    </row>
    <row r="3468" spans="1:6" x14ac:dyDescent="0.2">
      <c r="A3468" s="146">
        <v>2016</v>
      </c>
      <c r="B3468" s="146" t="s">
        <v>1981</v>
      </c>
      <c r="C3468" s="146" t="s">
        <v>1984</v>
      </c>
      <c r="D3468" s="146">
        <v>3541.3</v>
      </c>
      <c r="E3468" s="146" t="s">
        <v>5650</v>
      </c>
      <c r="F3468" s="146" t="s">
        <v>4937</v>
      </c>
    </row>
    <row r="3469" spans="1:6" x14ac:dyDescent="0.2">
      <c r="A3469" s="146">
        <v>2016</v>
      </c>
      <c r="B3469" s="146" t="s">
        <v>1981</v>
      </c>
      <c r="C3469" s="146" t="s">
        <v>1984</v>
      </c>
      <c r="D3469" s="146">
        <v>0</v>
      </c>
      <c r="E3469" s="146" t="s">
        <v>5651</v>
      </c>
      <c r="F3469" s="146" t="s">
        <v>5652</v>
      </c>
    </row>
    <row r="3470" spans="1:6" x14ac:dyDescent="0.2">
      <c r="A3470" s="146">
        <v>2016</v>
      </c>
      <c r="B3470" s="146" t="s">
        <v>1981</v>
      </c>
      <c r="C3470" s="146" t="s">
        <v>1984</v>
      </c>
      <c r="D3470" s="146">
        <v>1180.99</v>
      </c>
      <c r="E3470" s="146" t="s">
        <v>5653</v>
      </c>
      <c r="F3470" s="146" t="s">
        <v>4937</v>
      </c>
    </row>
    <row r="3471" spans="1:6" x14ac:dyDescent="0.2">
      <c r="A3471" s="146">
        <v>2016</v>
      </c>
      <c r="B3471" s="146" t="s">
        <v>1981</v>
      </c>
      <c r="C3471" s="146" t="s">
        <v>1984</v>
      </c>
      <c r="D3471" s="146">
        <v>23000</v>
      </c>
      <c r="E3471" s="146" t="s">
        <v>2316</v>
      </c>
      <c r="F3471" s="146" t="s">
        <v>475</v>
      </c>
    </row>
    <row r="3472" spans="1:6" x14ac:dyDescent="0.2">
      <c r="A3472" s="146">
        <v>2016</v>
      </c>
      <c r="B3472" s="146" t="s">
        <v>1981</v>
      </c>
      <c r="C3472" s="146" t="s">
        <v>1984</v>
      </c>
      <c r="D3472" s="146">
        <v>7950</v>
      </c>
      <c r="E3472" s="146" t="s">
        <v>5654</v>
      </c>
      <c r="F3472" s="146" t="s">
        <v>4937</v>
      </c>
    </row>
    <row r="3473" spans="1:6" x14ac:dyDescent="0.2">
      <c r="A3473" s="146">
        <v>2016</v>
      </c>
      <c r="B3473" s="146" t="s">
        <v>1981</v>
      </c>
      <c r="C3473" s="146" t="s">
        <v>1984</v>
      </c>
      <c r="D3473" s="146">
        <v>2000</v>
      </c>
      <c r="E3473" s="146" t="s">
        <v>5655</v>
      </c>
      <c r="F3473" s="146" t="s">
        <v>475</v>
      </c>
    </row>
    <row r="3474" spans="1:6" x14ac:dyDescent="0.2">
      <c r="A3474" s="146">
        <v>2016</v>
      </c>
      <c r="B3474" s="146" t="s">
        <v>1981</v>
      </c>
      <c r="C3474" s="146" t="s">
        <v>1984</v>
      </c>
      <c r="D3474" s="146">
        <v>4593</v>
      </c>
      <c r="E3474" s="146" t="s">
        <v>3164</v>
      </c>
      <c r="F3474" s="146" t="s">
        <v>475</v>
      </c>
    </row>
    <row r="3475" spans="1:6" x14ac:dyDescent="0.2">
      <c r="A3475" s="146">
        <v>2016</v>
      </c>
      <c r="B3475" s="146" t="s">
        <v>1981</v>
      </c>
      <c r="C3475" s="146" t="s">
        <v>1984</v>
      </c>
      <c r="D3475" s="146">
        <v>1300</v>
      </c>
      <c r="E3475" s="146" t="s">
        <v>5656</v>
      </c>
      <c r="F3475" s="146" t="s">
        <v>5657</v>
      </c>
    </row>
    <row r="3476" spans="1:6" x14ac:dyDescent="0.2">
      <c r="A3476" s="146">
        <v>2016</v>
      </c>
      <c r="B3476" s="146" t="s">
        <v>1981</v>
      </c>
      <c r="C3476" s="146" t="s">
        <v>1984</v>
      </c>
      <c r="D3476" s="146">
        <v>0</v>
      </c>
      <c r="E3476" s="146" t="s">
        <v>5658</v>
      </c>
      <c r="F3476" s="146" t="s">
        <v>5659</v>
      </c>
    </row>
    <row r="3477" spans="1:6" x14ac:dyDescent="0.2">
      <c r="A3477" s="146">
        <v>2016</v>
      </c>
      <c r="B3477" s="146" t="s">
        <v>1981</v>
      </c>
      <c r="C3477" s="146" t="s">
        <v>1984</v>
      </c>
      <c r="D3477" s="146">
        <v>25497.599999999999</v>
      </c>
      <c r="E3477" s="146" t="s">
        <v>2185</v>
      </c>
      <c r="F3477" s="146" t="s">
        <v>475</v>
      </c>
    </row>
    <row r="3478" spans="1:6" x14ac:dyDescent="0.2">
      <c r="A3478" s="146">
        <v>2016</v>
      </c>
      <c r="B3478" s="146" t="s">
        <v>1981</v>
      </c>
      <c r="C3478" s="146" t="s">
        <v>1984</v>
      </c>
      <c r="D3478" s="146">
        <v>206385.6</v>
      </c>
      <c r="E3478" s="146" t="s">
        <v>2086</v>
      </c>
      <c r="F3478" s="146" t="s">
        <v>475</v>
      </c>
    </row>
    <row r="3479" spans="1:6" x14ac:dyDescent="0.2">
      <c r="A3479" s="146">
        <v>2016</v>
      </c>
      <c r="B3479" s="146" t="s">
        <v>1981</v>
      </c>
      <c r="C3479" s="146" t="s">
        <v>1984</v>
      </c>
      <c r="D3479" s="146">
        <v>11000</v>
      </c>
      <c r="E3479" s="146" t="s">
        <v>2330</v>
      </c>
      <c r="F3479" s="146" t="s">
        <v>475</v>
      </c>
    </row>
    <row r="3480" spans="1:6" x14ac:dyDescent="0.2">
      <c r="A3480" s="146">
        <v>2016</v>
      </c>
      <c r="B3480" s="146" t="s">
        <v>1981</v>
      </c>
      <c r="C3480" s="146" t="s">
        <v>1984</v>
      </c>
      <c r="D3480" s="146">
        <v>2000</v>
      </c>
      <c r="E3480" s="146" t="s">
        <v>5660</v>
      </c>
      <c r="F3480" s="146" t="s">
        <v>475</v>
      </c>
    </row>
    <row r="3481" spans="1:6" x14ac:dyDescent="0.2">
      <c r="A3481" s="146">
        <v>2016</v>
      </c>
      <c r="B3481" s="146" t="s">
        <v>1981</v>
      </c>
      <c r="C3481" s="146" t="s">
        <v>1984</v>
      </c>
      <c r="D3481" s="146">
        <v>3500</v>
      </c>
      <c r="E3481" s="146" t="s">
        <v>5661</v>
      </c>
      <c r="F3481" s="146" t="s">
        <v>475</v>
      </c>
    </row>
    <row r="3482" spans="1:6" x14ac:dyDescent="0.2">
      <c r="A3482" s="146">
        <v>2016</v>
      </c>
      <c r="B3482" s="146" t="s">
        <v>1981</v>
      </c>
      <c r="C3482" s="146" t="s">
        <v>1984</v>
      </c>
      <c r="D3482" s="146">
        <v>8000</v>
      </c>
      <c r="E3482" s="146" t="s">
        <v>2509</v>
      </c>
      <c r="F3482" s="146" t="s">
        <v>475</v>
      </c>
    </row>
    <row r="3483" spans="1:6" x14ac:dyDescent="0.2">
      <c r="A3483" s="146">
        <v>2016</v>
      </c>
      <c r="B3483" s="146" t="s">
        <v>1981</v>
      </c>
      <c r="C3483" s="146" t="s">
        <v>1984</v>
      </c>
      <c r="D3483" s="146">
        <v>169456</v>
      </c>
      <c r="E3483" s="146" t="s">
        <v>2055</v>
      </c>
      <c r="F3483" s="146" t="s">
        <v>475</v>
      </c>
    </row>
    <row r="3484" spans="1:6" x14ac:dyDescent="0.2">
      <c r="A3484" s="146">
        <v>2016</v>
      </c>
      <c r="B3484" s="146" t="s">
        <v>1981</v>
      </c>
      <c r="C3484" s="146" t="s">
        <v>1984</v>
      </c>
      <c r="D3484" s="146">
        <v>2000</v>
      </c>
      <c r="E3484" s="146" t="s">
        <v>3165</v>
      </c>
      <c r="F3484" s="146" t="s">
        <v>475</v>
      </c>
    </row>
    <row r="3485" spans="1:6" x14ac:dyDescent="0.2">
      <c r="A3485" s="146">
        <v>2016</v>
      </c>
      <c r="B3485" s="146" t="s">
        <v>1981</v>
      </c>
      <c r="C3485" s="146" t="s">
        <v>1984</v>
      </c>
      <c r="D3485" s="146">
        <v>37000</v>
      </c>
      <c r="E3485" s="146" t="s">
        <v>4069</v>
      </c>
      <c r="F3485" s="146" t="s">
        <v>475</v>
      </c>
    </row>
    <row r="3486" spans="1:6" x14ac:dyDescent="0.2">
      <c r="A3486" s="146">
        <v>2016</v>
      </c>
      <c r="B3486" s="146" t="s">
        <v>1981</v>
      </c>
      <c r="C3486" s="146" t="s">
        <v>1984</v>
      </c>
      <c r="D3486" s="146">
        <v>11221.09</v>
      </c>
      <c r="E3486" s="146" t="s">
        <v>4932</v>
      </c>
      <c r="F3486" s="146" t="s">
        <v>475</v>
      </c>
    </row>
    <row r="3487" spans="1:6" x14ac:dyDescent="0.2">
      <c r="A3487" s="146">
        <v>2016</v>
      </c>
      <c r="B3487" s="146" t="s">
        <v>1981</v>
      </c>
      <c r="C3487" s="146" t="s">
        <v>1984</v>
      </c>
      <c r="D3487" s="146">
        <v>15300</v>
      </c>
      <c r="E3487" s="146" t="s">
        <v>2510</v>
      </c>
      <c r="F3487" s="146" t="s">
        <v>475</v>
      </c>
    </row>
    <row r="3488" spans="1:6" x14ac:dyDescent="0.2">
      <c r="A3488" s="146">
        <v>2016</v>
      </c>
      <c r="B3488" s="146" t="s">
        <v>1981</v>
      </c>
      <c r="C3488" s="146" t="s">
        <v>1984</v>
      </c>
      <c r="D3488" s="146">
        <v>57335.89</v>
      </c>
      <c r="E3488" s="146" t="s">
        <v>5662</v>
      </c>
      <c r="F3488" s="146" t="s">
        <v>4937</v>
      </c>
    </row>
    <row r="3489" spans="1:6" x14ac:dyDescent="0.2">
      <c r="A3489" s="146">
        <v>2016</v>
      </c>
      <c r="B3489" s="146" t="s">
        <v>1981</v>
      </c>
      <c r="C3489" s="146" t="s">
        <v>1984</v>
      </c>
      <c r="D3489" s="146">
        <v>2385.8000000000002</v>
      </c>
      <c r="E3489" s="146" t="s">
        <v>2317</v>
      </c>
      <c r="F3489" s="146" t="s">
        <v>475</v>
      </c>
    </row>
    <row r="3490" spans="1:6" x14ac:dyDescent="0.2">
      <c r="A3490" s="146">
        <v>2016</v>
      </c>
      <c r="B3490" s="146" t="s">
        <v>1981</v>
      </c>
      <c r="C3490" s="146" t="s">
        <v>1984</v>
      </c>
      <c r="D3490" s="146">
        <v>9135.7999999999993</v>
      </c>
      <c r="E3490" s="146" t="s">
        <v>5663</v>
      </c>
      <c r="F3490" s="146" t="s">
        <v>4937</v>
      </c>
    </row>
    <row r="3491" spans="1:6" x14ac:dyDescent="0.2">
      <c r="A3491" s="146">
        <v>2016</v>
      </c>
      <c r="B3491" s="146" t="s">
        <v>1981</v>
      </c>
      <c r="C3491" s="146" t="s">
        <v>1984</v>
      </c>
      <c r="D3491" s="146">
        <v>2000</v>
      </c>
      <c r="E3491" s="146" t="s">
        <v>5664</v>
      </c>
      <c r="F3491" s="146" t="s">
        <v>475</v>
      </c>
    </row>
    <row r="3492" spans="1:6" x14ac:dyDescent="0.2">
      <c r="A3492" s="146">
        <v>2016</v>
      </c>
      <c r="B3492" s="146" t="s">
        <v>1981</v>
      </c>
      <c r="C3492" s="146" t="s">
        <v>1984</v>
      </c>
      <c r="D3492" s="146">
        <v>38000</v>
      </c>
      <c r="E3492" s="146" t="s">
        <v>2488</v>
      </c>
      <c r="F3492" s="146" t="s">
        <v>475</v>
      </c>
    </row>
    <row r="3493" spans="1:6" x14ac:dyDescent="0.2">
      <c r="A3493" s="146">
        <v>2016</v>
      </c>
      <c r="B3493" s="146" t="s">
        <v>1981</v>
      </c>
      <c r="C3493" s="146" t="s">
        <v>1984</v>
      </c>
      <c r="D3493" s="146">
        <v>7000</v>
      </c>
      <c r="E3493" s="146" t="s">
        <v>2574</v>
      </c>
      <c r="F3493" s="146" t="s">
        <v>475</v>
      </c>
    </row>
    <row r="3494" spans="1:6" x14ac:dyDescent="0.2">
      <c r="A3494" s="146">
        <v>2016</v>
      </c>
      <c r="B3494" s="146" t="s">
        <v>1981</v>
      </c>
      <c r="C3494" s="146" t="s">
        <v>1984</v>
      </c>
      <c r="D3494" s="146">
        <v>14000</v>
      </c>
      <c r="E3494" s="146" t="s">
        <v>2318</v>
      </c>
      <c r="F3494" s="146" t="s">
        <v>475</v>
      </c>
    </row>
    <row r="3495" spans="1:6" x14ac:dyDescent="0.2">
      <c r="A3495" s="146">
        <v>2016</v>
      </c>
      <c r="B3495" s="146" t="s">
        <v>1981</v>
      </c>
      <c r="C3495" s="146" t="s">
        <v>1984</v>
      </c>
      <c r="D3495" s="146">
        <v>497993.04</v>
      </c>
      <c r="E3495" s="146" t="s">
        <v>2029</v>
      </c>
      <c r="F3495" s="146" t="s">
        <v>475</v>
      </c>
    </row>
    <row r="3496" spans="1:6" x14ac:dyDescent="0.2">
      <c r="A3496" s="146">
        <v>2016</v>
      </c>
      <c r="B3496" s="146" t="s">
        <v>1981</v>
      </c>
      <c r="C3496" s="146" t="s">
        <v>1984</v>
      </c>
      <c r="D3496" s="146">
        <v>10000</v>
      </c>
      <c r="E3496" s="146" t="s">
        <v>2511</v>
      </c>
      <c r="F3496" s="146" t="s">
        <v>475</v>
      </c>
    </row>
    <row r="3497" spans="1:6" x14ac:dyDescent="0.2">
      <c r="A3497" s="146">
        <v>2016</v>
      </c>
      <c r="B3497" s="146" t="s">
        <v>1981</v>
      </c>
      <c r="C3497" s="146" t="s">
        <v>1984</v>
      </c>
      <c r="D3497" s="146">
        <v>100000</v>
      </c>
      <c r="E3497" s="146" t="s">
        <v>2121</v>
      </c>
      <c r="F3497" s="146" t="s">
        <v>475</v>
      </c>
    </row>
    <row r="3498" spans="1:6" x14ac:dyDescent="0.2">
      <c r="A3498" s="146">
        <v>2016</v>
      </c>
      <c r="B3498" s="146" t="s">
        <v>1981</v>
      </c>
      <c r="C3498" s="146" t="s">
        <v>1984</v>
      </c>
      <c r="D3498" s="146">
        <v>26500</v>
      </c>
      <c r="E3498" s="146" t="s">
        <v>2297</v>
      </c>
      <c r="F3498" s="146" t="s">
        <v>475</v>
      </c>
    </row>
    <row r="3499" spans="1:6" x14ac:dyDescent="0.2">
      <c r="A3499" s="146">
        <v>2016</v>
      </c>
      <c r="B3499" s="146" t="s">
        <v>1981</v>
      </c>
      <c r="C3499" s="146" t="s">
        <v>1984</v>
      </c>
      <c r="D3499" s="146">
        <v>5000</v>
      </c>
      <c r="E3499" s="146" t="s">
        <v>2648</v>
      </c>
      <c r="F3499" s="146" t="s">
        <v>475</v>
      </c>
    </row>
    <row r="3500" spans="1:6" x14ac:dyDescent="0.2">
      <c r="A3500" s="146">
        <v>2016</v>
      </c>
      <c r="B3500" s="146" t="s">
        <v>1981</v>
      </c>
      <c r="C3500" s="146" t="s">
        <v>1984</v>
      </c>
      <c r="D3500" s="146">
        <v>6000</v>
      </c>
      <c r="E3500" s="146" t="s">
        <v>2649</v>
      </c>
      <c r="F3500" s="146" t="s">
        <v>475</v>
      </c>
    </row>
    <row r="3501" spans="1:6" x14ac:dyDescent="0.2">
      <c r="A3501" s="146">
        <v>2016</v>
      </c>
      <c r="B3501" s="146" t="s">
        <v>1981</v>
      </c>
      <c r="C3501" s="146" t="s">
        <v>1984</v>
      </c>
      <c r="D3501" s="146">
        <v>1000</v>
      </c>
      <c r="E3501" s="146" t="s">
        <v>4073</v>
      </c>
      <c r="F3501" s="146" t="s">
        <v>475</v>
      </c>
    </row>
    <row r="3502" spans="1:6" x14ac:dyDescent="0.2">
      <c r="A3502" s="146">
        <v>2016</v>
      </c>
      <c r="B3502" s="146" t="s">
        <v>1981</v>
      </c>
      <c r="C3502" s="146" t="s">
        <v>1984</v>
      </c>
      <c r="D3502" s="146">
        <v>2200</v>
      </c>
      <c r="E3502" s="146" t="s">
        <v>3137</v>
      </c>
      <c r="F3502" s="146" t="s">
        <v>475</v>
      </c>
    </row>
    <row r="3503" spans="1:6" x14ac:dyDescent="0.2">
      <c r="A3503" s="146">
        <v>2016</v>
      </c>
      <c r="B3503" s="146" t="s">
        <v>1981</v>
      </c>
      <c r="C3503" s="146" t="s">
        <v>1984</v>
      </c>
      <c r="D3503" s="146">
        <v>1500</v>
      </c>
      <c r="E3503" s="146" t="s">
        <v>5665</v>
      </c>
      <c r="F3503" s="146" t="s">
        <v>475</v>
      </c>
    </row>
    <row r="3504" spans="1:6" x14ac:dyDescent="0.2">
      <c r="A3504" s="146">
        <v>2016</v>
      </c>
      <c r="B3504" s="146" t="s">
        <v>1981</v>
      </c>
      <c r="C3504" s="146" t="s">
        <v>1984</v>
      </c>
      <c r="D3504" s="146">
        <v>65000</v>
      </c>
      <c r="E3504" s="146" t="s">
        <v>2190</v>
      </c>
      <c r="F3504" s="146" t="s">
        <v>475</v>
      </c>
    </row>
    <row r="3505" spans="1:6" x14ac:dyDescent="0.2">
      <c r="A3505" s="146">
        <v>2016</v>
      </c>
      <c r="B3505" s="146" t="s">
        <v>1981</v>
      </c>
      <c r="C3505" s="146" t="s">
        <v>1984</v>
      </c>
      <c r="D3505" s="146">
        <v>10200</v>
      </c>
      <c r="E3505" s="146" t="s">
        <v>5666</v>
      </c>
      <c r="F3505" s="146" t="s">
        <v>5667</v>
      </c>
    </row>
    <row r="3506" spans="1:6" x14ac:dyDescent="0.2">
      <c r="A3506" s="146">
        <v>2016</v>
      </c>
      <c r="B3506" s="146" t="s">
        <v>1981</v>
      </c>
      <c r="C3506" s="146" t="s">
        <v>1984</v>
      </c>
      <c r="D3506" s="146">
        <v>467471.85</v>
      </c>
      <c r="E3506" s="146" t="s">
        <v>1997</v>
      </c>
      <c r="F3506" s="146" t="s">
        <v>4937</v>
      </c>
    </row>
    <row r="3507" spans="1:6" x14ac:dyDescent="0.2">
      <c r="A3507" s="146">
        <v>2016</v>
      </c>
      <c r="B3507" s="146" t="s">
        <v>1981</v>
      </c>
      <c r="C3507" s="146" t="s">
        <v>1984</v>
      </c>
      <c r="D3507" s="146">
        <v>415822.31</v>
      </c>
      <c r="E3507" s="146" t="s">
        <v>1997</v>
      </c>
      <c r="F3507" s="146" t="s">
        <v>4937</v>
      </c>
    </row>
    <row r="3508" spans="1:6" x14ac:dyDescent="0.2">
      <c r="A3508" s="146">
        <v>2016</v>
      </c>
      <c r="B3508" s="146" t="s">
        <v>1981</v>
      </c>
      <c r="C3508" s="146" t="s">
        <v>1984</v>
      </c>
      <c r="D3508" s="146">
        <v>10200</v>
      </c>
      <c r="E3508" s="146" t="s">
        <v>1997</v>
      </c>
      <c r="F3508" s="146" t="s">
        <v>5667</v>
      </c>
    </row>
    <row r="3509" spans="1:6" x14ac:dyDescent="0.2">
      <c r="A3509" s="146">
        <v>2016</v>
      </c>
      <c r="B3509" s="146" t="s">
        <v>1981</v>
      </c>
      <c r="C3509" s="146" t="s">
        <v>1984</v>
      </c>
      <c r="D3509" s="146">
        <v>1489000</v>
      </c>
      <c r="E3509" s="146" t="s">
        <v>1997</v>
      </c>
      <c r="F3509" s="146" t="s">
        <v>475</v>
      </c>
    </row>
    <row r="3510" spans="1:6" x14ac:dyDescent="0.2">
      <c r="A3510" s="146">
        <v>2016</v>
      </c>
      <c r="B3510" s="146" t="s">
        <v>1981</v>
      </c>
      <c r="C3510" s="146" t="s">
        <v>1984</v>
      </c>
      <c r="D3510" s="146">
        <v>593554</v>
      </c>
      <c r="E3510" s="146" t="s">
        <v>2027</v>
      </c>
      <c r="F3510" s="146" t="s">
        <v>475</v>
      </c>
    </row>
    <row r="3511" spans="1:6" x14ac:dyDescent="0.2">
      <c r="A3511" s="146">
        <v>2016</v>
      </c>
      <c r="B3511" s="146" t="s">
        <v>1981</v>
      </c>
      <c r="C3511" s="146" t="s">
        <v>1984</v>
      </c>
      <c r="D3511" s="146">
        <v>50000</v>
      </c>
      <c r="E3511" s="146" t="s">
        <v>2080</v>
      </c>
      <c r="F3511" s="146" t="s">
        <v>475</v>
      </c>
    </row>
    <row r="3512" spans="1:6" x14ac:dyDescent="0.2">
      <c r="A3512" s="146">
        <v>2016</v>
      </c>
      <c r="B3512" s="146" t="s">
        <v>1981</v>
      </c>
      <c r="C3512" s="146" t="s">
        <v>1984</v>
      </c>
      <c r="D3512" s="146">
        <v>3800</v>
      </c>
      <c r="E3512" s="146" t="s">
        <v>4076</v>
      </c>
      <c r="F3512" s="146" t="s">
        <v>475</v>
      </c>
    </row>
    <row r="3513" spans="1:6" x14ac:dyDescent="0.2">
      <c r="A3513" s="146">
        <v>2016</v>
      </c>
      <c r="B3513" s="146" t="s">
        <v>1981</v>
      </c>
      <c r="C3513" s="146" t="s">
        <v>1984</v>
      </c>
      <c r="D3513" s="146">
        <v>8000</v>
      </c>
      <c r="E3513" s="146" t="s">
        <v>5668</v>
      </c>
      <c r="F3513" s="146" t="s">
        <v>475</v>
      </c>
    </row>
    <row r="3514" spans="1:6" x14ac:dyDescent="0.2">
      <c r="A3514" s="146">
        <v>2016</v>
      </c>
      <c r="B3514" s="146" t="s">
        <v>1981</v>
      </c>
      <c r="C3514" s="146" t="s">
        <v>1984</v>
      </c>
      <c r="D3514" s="146">
        <v>7000</v>
      </c>
      <c r="E3514" s="146" t="s">
        <v>2681</v>
      </c>
      <c r="F3514" s="146" t="s">
        <v>475</v>
      </c>
    </row>
    <row r="3515" spans="1:6" x14ac:dyDescent="0.2">
      <c r="A3515" s="146">
        <v>2016</v>
      </c>
      <c r="B3515" s="146" t="s">
        <v>1981</v>
      </c>
      <c r="C3515" s="146" t="s">
        <v>1984</v>
      </c>
      <c r="D3515" s="146">
        <v>6340</v>
      </c>
      <c r="E3515" s="146" t="s">
        <v>5669</v>
      </c>
      <c r="F3515" s="146" t="s">
        <v>475</v>
      </c>
    </row>
    <row r="3516" spans="1:6" x14ac:dyDescent="0.2">
      <c r="A3516" s="146">
        <v>2016</v>
      </c>
      <c r="B3516" s="146" t="s">
        <v>1981</v>
      </c>
      <c r="C3516" s="146" t="s">
        <v>1984</v>
      </c>
      <c r="D3516" s="146">
        <v>3000</v>
      </c>
      <c r="E3516" s="146" t="s">
        <v>4079</v>
      </c>
      <c r="F3516" s="146" t="s">
        <v>475</v>
      </c>
    </row>
    <row r="3517" spans="1:6" x14ac:dyDescent="0.2">
      <c r="A3517" s="146">
        <v>2016</v>
      </c>
      <c r="B3517" s="146" t="s">
        <v>1981</v>
      </c>
      <c r="C3517" s="146" t="s">
        <v>1984</v>
      </c>
      <c r="D3517" s="146">
        <v>3000</v>
      </c>
      <c r="E3517" s="146" t="s">
        <v>2879</v>
      </c>
      <c r="F3517" s="146" t="s">
        <v>475</v>
      </c>
    </row>
    <row r="3518" spans="1:6" x14ac:dyDescent="0.2">
      <c r="A3518" s="146">
        <v>2016</v>
      </c>
      <c r="B3518" s="146" t="s">
        <v>1981</v>
      </c>
      <c r="C3518" s="146" t="s">
        <v>1984</v>
      </c>
      <c r="D3518" s="146">
        <v>6920</v>
      </c>
      <c r="E3518" s="146" t="s">
        <v>2614</v>
      </c>
      <c r="F3518" s="146" t="s">
        <v>4937</v>
      </c>
    </row>
    <row r="3519" spans="1:6" x14ac:dyDescent="0.2">
      <c r="A3519" s="146">
        <v>2016</v>
      </c>
      <c r="B3519" s="146" t="s">
        <v>1981</v>
      </c>
      <c r="C3519" s="146" t="s">
        <v>1984</v>
      </c>
      <c r="D3519" s="146">
        <v>281.47000000000003</v>
      </c>
      <c r="E3519" s="146" t="s">
        <v>3267</v>
      </c>
      <c r="F3519" s="146" t="s">
        <v>4937</v>
      </c>
    </row>
    <row r="3520" spans="1:6" x14ac:dyDescent="0.2">
      <c r="A3520" s="146">
        <v>2016</v>
      </c>
      <c r="B3520" s="146" t="s">
        <v>1981</v>
      </c>
      <c r="C3520" s="146" t="s">
        <v>1984</v>
      </c>
      <c r="D3520" s="146">
        <v>1000</v>
      </c>
      <c r="E3520" s="146" t="s">
        <v>3167</v>
      </c>
      <c r="F3520" s="146" t="s">
        <v>475</v>
      </c>
    </row>
    <row r="3521" spans="1:6" x14ac:dyDescent="0.2">
      <c r="A3521" s="146">
        <v>2016</v>
      </c>
      <c r="B3521" s="146" t="s">
        <v>1981</v>
      </c>
      <c r="C3521" s="146" t="s">
        <v>1984</v>
      </c>
      <c r="D3521" s="146">
        <v>5000</v>
      </c>
      <c r="E3521" s="146" t="s">
        <v>2708</v>
      </c>
      <c r="F3521" s="146" t="s">
        <v>475</v>
      </c>
    </row>
    <row r="3522" spans="1:6" x14ac:dyDescent="0.2">
      <c r="A3522" s="146">
        <v>2016</v>
      </c>
      <c r="B3522" s="146" t="s">
        <v>1981</v>
      </c>
      <c r="C3522" s="146" t="s">
        <v>1984</v>
      </c>
      <c r="D3522" s="146">
        <v>4726.47</v>
      </c>
      <c r="E3522" s="146" t="s">
        <v>4088</v>
      </c>
      <c r="F3522" s="146" t="s">
        <v>4939</v>
      </c>
    </row>
    <row r="3523" spans="1:6" x14ac:dyDescent="0.2">
      <c r="A3523" s="146">
        <v>2016</v>
      </c>
      <c r="B3523" s="146" t="s">
        <v>1981</v>
      </c>
      <c r="C3523" s="146" t="s">
        <v>1984</v>
      </c>
      <c r="D3523" s="146">
        <v>9870</v>
      </c>
      <c r="E3523" s="146" t="s">
        <v>4935</v>
      </c>
      <c r="F3523" s="146" t="s">
        <v>475</v>
      </c>
    </row>
    <row r="3524" spans="1:6" x14ac:dyDescent="0.2">
      <c r="A3524" s="146">
        <v>2016</v>
      </c>
      <c r="B3524" s="146" t="s">
        <v>1981</v>
      </c>
      <c r="C3524" s="146" t="s">
        <v>1984</v>
      </c>
      <c r="D3524" s="146">
        <v>3000</v>
      </c>
      <c r="E3524" s="146" t="s">
        <v>4936</v>
      </c>
      <c r="F3524" s="146" t="s">
        <v>475</v>
      </c>
    </row>
    <row r="3525" spans="1:6" x14ac:dyDescent="0.2">
      <c r="A3525" s="146">
        <v>2016</v>
      </c>
      <c r="B3525" s="146" t="s">
        <v>1981</v>
      </c>
      <c r="C3525" s="146" t="s">
        <v>1984</v>
      </c>
      <c r="D3525" s="146">
        <v>10102.540000000001</v>
      </c>
      <c r="E3525" s="146" t="s">
        <v>2496</v>
      </c>
      <c r="F3525" s="146" t="s">
        <v>4937</v>
      </c>
    </row>
    <row r="3526" spans="1:6" x14ac:dyDescent="0.2">
      <c r="A3526" s="146">
        <v>2016</v>
      </c>
      <c r="B3526" s="146" t="s">
        <v>1981</v>
      </c>
      <c r="C3526" s="146" t="s">
        <v>1984</v>
      </c>
      <c r="D3526" s="146">
        <v>5000</v>
      </c>
      <c r="E3526" s="146" t="s">
        <v>2512</v>
      </c>
      <c r="F3526" s="146" t="s">
        <v>475</v>
      </c>
    </row>
    <row r="3527" spans="1:6" x14ac:dyDescent="0.2">
      <c r="A3527" s="146">
        <v>2016</v>
      </c>
      <c r="B3527" s="146" t="s">
        <v>1981</v>
      </c>
      <c r="C3527" s="146" t="s">
        <v>1984</v>
      </c>
      <c r="D3527" s="146">
        <v>6000</v>
      </c>
      <c r="E3527" s="146" t="s">
        <v>4093</v>
      </c>
      <c r="F3527" s="146" t="s">
        <v>475</v>
      </c>
    </row>
    <row r="3528" spans="1:6" x14ac:dyDescent="0.2">
      <c r="A3528" s="146">
        <v>2016</v>
      </c>
      <c r="B3528" s="146" t="s">
        <v>1981</v>
      </c>
      <c r="C3528" s="146" t="s">
        <v>1984</v>
      </c>
      <c r="D3528" s="146">
        <v>0</v>
      </c>
      <c r="E3528" s="146" t="s">
        <v>2385</v>
      </c>
      <c r="F3528" s="146" t="s">
        <v>5670</v>
      </c>
    </row>
    <row r="3529" spans="1:6" x14ac:dyDescent="0.2">
      <c r="A3529" s="146">
        <v>2016</v>
      </c>
      <c r="B3529" s="146" t="s">
        <v>1981</v>
      </c>
      <c r="C3529" s="146" t="s">
        <v>1984</v>
      </c>
      <c r="D3529" s="146">
        <v>17000</v>
      </c>
      <c r="E3529" s="146" t="s">
        <v>2385</v>
      </c>
      <c r="F3529" s="146" t="s">
        <v>475</v>
      </c>
    </row>
    <row r="3530" spans="1:6" x14ac:dyDescent="0.2">
      <c r="A3530" s="146">
        <v>2016</v>
      </c>
      <c r="B3530" s="146" t="s">
        <v>1981</v>
      </c>
      <c r="C3530" s="146" t="s">
        <v>1984</v>
      </c>
      <c r="D3530" s="146">
        <v>63000</v>
      </c>
      <c r="E3530" s="146" t="s">
        <v>2198</v>
      </c>
      <c r="F3530" s="146" t="s">
        <v>475</v>
      </c>
    </row>
    <row r="3531" spans="1:6" x14ac:dyDescent="0.2">
      <c r="A3531" s="146">
        <v>2016</v>
      </c>
      <c r="B3531" s="146" t="s">
        <v>1981</v>
      </c>
      <c r="C3531" s="146" t="s">
        <v>1984</v>
      </c>
      <c r="D3531" s="146">
        <v>0</v>
      </c>
      <c r="E3531" s="146" t="s">
        <v>2709</v>
      </c>
      <c r="F3531" s="146" t="s">
        <v>5671</v>
      </c>
    </row>
    <row r="3532" spans="1:6" x14ac:dyDescent="0.2">
      <c r="A3532" s="146">
        <v>2016</v>
      </c>
      <c r="B3532" s="146" t="s">
        <v>1981</v>
      </c>
      <c r="C3532" s="146" t="s">
        <v>1984</v>
      </c>
      <c r="D3532" s="146">
        <v>5000</v>
      </c>
      <c r="E3532" s="146" t="s">
        <v>2709</v>
      </c>
      <c r="F3532" s="146" t="s">
        <v>475</v>
      </c>
    </row>
    <row r="3533" spans="1:6" x14ac:dyDescent="0.2">
      <c r="A3533" s="146">
        <v>2016</v>
      </c>
      <c r="B3533" s="146" t="s">
        <v>1981</v>
      </c>
      <c r="C3533" s="146" t="s">
        <v>1984</v>
      </c>
      <c r="D3533" s="146">
        <v>29000</v>
      </c>
      <c r="E3533" s="146" t="s">
        <v>4094</v>
      </c>
      <c r="F3533" s="146" t="s">
        <v>475</v>
      </c>
    </row>
    <row r="3534" spans="1:6" x14ac:dyDescent="0.2">
      <c r="A3534" s="146">
        <v>2016</v>
      </c>
      <c r="B3534" s="146" t="s">
        <v>1981</v>
      </c>
      <c r="C3534" s="146" t="s">
        <v>1984</v>
      </c>
      <c r="D3534" s="146">
        <v>980.07</v>
      </c>
      <c r="E3534" s="146" t="s">
        <v>3205</v>
      </c>
      <c r="F3534" s="146" t="s">
        <v>475</v>
      </c>
    </row>
    <row r="3535" spans="1:6" x14ac:dyDescent="0.2">
      <c r="A3535" s="146">
        <v>2016</v>
      </c>
      <c r="B3535" s="146" t="s">
        <v>1981</v>
      </c>
      <c r="C3535" s="146" t="s">
        <v>1984</v>
      </c>
      <c r="D3535" s="146">
        <v>40000</v>
      </c>
      <c r="E3535" s="146" t="s">
        <v>2273</v>
      </c>
      <c r="F3535" s="146" t="s">
        <v>475</v>
      </c>
    </row>
    <row r="3536" spans="1:6" x14ac:dyDescent="0.2">
      <c r="A3536" s="146">
        <v>2016</v>
      </c>
      <c r="B3536" s="146" t="s">
        <v>1981</v>
      </c>
      <c r="C3536" s="146" t="s">
        <v>1984</v>
      </c>
      <c r="D3536" s="146">
        <v>45000</v>
      </c>
      <c r="E3536" s="146" t="s">
        <v>2187</v>
      </c>
      <c r="F3536" s="146" t="s">
        <v>475</v>
      </c>
    </row>
    <row r="3537" spans="1:6" x14ac:dyDescent="0.2">
      <c r="A3537" s="146">
        <v>2016</v>
      </c>
      <c r="B3537" s="146" t="s">
        <v>1981</v>
      </c>
      <c r="C3537" s="146" t="s">
        <v>1984</v>
      </c>
      <c r="D3537" s="146">
        <v>7000</v>
      </c>
      <c r="E3537" s="146" t="s">
        <v>2576</v>
      </c>
      <c r="F3537" s="146" t="s">
        <v>475</v>
      </c>
    </row>
    <row r="3538" spans="1:6" x14ac:dyDescent="0.2">
      <c r="A3538" s="146">
        <v>2016</v>
      </c>
      <c r="B3538" s="146" t="s">
        <v>1981</v>
      </c>
      <c r="C3538" s="146" t="s">
        <v>1984</v>
      </c>
      <c r="D3538" s="146">
        <v>7000</v>
      </c>
      <c r="E3538" s="146" t="s">
        <v>2620</v>
      </c>
      <c r="F3538" s="146" t="s">
        <v>475</v>
      </c>
    </row>
    <row r="3539" spans="1:6" x14ac:dyDescent="0.2">
      <c r="A3539" s="146">
        <v>2016</v>
      </c>
      <c r="B3539" s="146" t="s">
        <v>1981</v>
      </c>
      <c r="C3539" s="146" t="s">
        <v>1984</v>
      </c>
      <c r="D3539" s="146">
        <v>10000</v>
      </c>
      <c r="E3539" s="146" t="s">
        <v>2375</v>
      </c>
      <c r="F3539" s="146" t="s">
        <v>475</v>
      </c>
    </row>
    <row r="3540" spans="1:6" x14ac:dyDescent="0.2">
      <c r="A3540" s="146">
        <v>2016</v>
      </c>
      <c r="B3540" s="146" t="s">
        <v>1981</v>
      </c>
      <c r="C3540" s="146" t="s">
        <v>1984</v>
      </c>
      <c r="D3540" s="146">
        <v>40000</v>
      </c>
      <c r="E3540" s="146" t="s">
        <v>2513</v>
      </c>
      <c r="F3540" s="146" t="s">
        <v>475</v>
      </c>
    </row>
    <row r="3541" spans="1:6" x14ac:dyDescent="0.2">
      <c r="A3541" s="146">
        <v>2016</v>
      </c>
      <c r="B3541" s="146" t="s">
        <v>1981</v>
      </c>
      <c r="C3541" s="146" t="s">
        <v>1984</v>
      </c>
      <c r="D3541" s="146">
        <v>4000</v>
      </c>
      <c r="E3541" s="146" t="s">
        <v>2390</v>
      </c>
      <c r="F3541" s="146" t="s">
        <v>475</v>
      </c>
    </row>
    <row r="3542" spans="1:6" x14ac:dyDescent="0.2">
      <c r="A3542" s="146">
        <v>2016</v>
      </c>
      <c r="B3542" s="146" t="s">
        <v>1981</v>
      </c>
      <c r="C3542" s="146" t="s">
        <v>1984</v>
      </c>
      <c r="D3542" s="146">
        <v>5000</v>
      </c>
      <c r="E3542" s="146" t="s">
        <v>4099</v>
      </c>
      <c r="F3542" s="146" t="s">
        <v>475</v>
      </c>
    </row>
    <row r="3543" spans="1:6" x14ac:dyDescent="0.2">
      <c r="A3543" s="146">
        <v>2016</v>
      </c>
      <c r="B3543" s="146" t="s">
        <v>1981</v>
      </c>
      <c r="C3543" s="146" t="s">
        <v>1984</v>
      </c>
      <c r="D3543" s="146">
        <v>3000</v>
      </c>
      <c r="E3543" s="146" t="s">
        <v>2797</v>
      </c>
      <c r="F3543" s="146" t="s">
        <v>475</v>
      </c>
    </row>
    <row r="3544" spans="1:6" x14ac:dyDescent="0.2">
      <c r="A3544" s="146">
        <v>2016</v>
      </c>
      <c r="B3544" s="146" t="s">
        <v>1981</v>
      </c>
      <c r="C3544" s="146" t="s">
        <v>1984</v>
      </c>
      <c r="D3544" s="146">
        <v>20209.62</v>
      </c>
      <c r="E3544" s="146" t="s">
        <v>2117</v>
      </c>
      <c r="F3544" s="146" t="s">
        <v>4937</v>
      </c>
    </row>
    <row r="3545" spans="1:6" x14ac:dyDescent="0.2">
      <c r="A3545" s="146">
        <v>2016</v>
      </c>
      <c r="B3545" s="146" t="s">
        <v>1981</v>
      </c>
      <c r="C3545" s="146" t="s">
        <v>1984</v>
      </c>
      <c r="D3545" s="146">
        <v>199417</v>
      </c>
      <c r="E3545" s="146" t="s">
        <v>2117</v>
      </c>
      <c r="F3545" s="146" t="s">
        <v>475</v>
      </c>
    </row>
    <row r="3546" spans="1:6" x14ac:dyDescent="0.2">
      <c r="A3546" s="146">
        <v>2016</v>
      </c>
      <c r="B3546" s="146" t="s">
        <v>1981</v>
      </c>
      <c r="C3546" s="146" t="s">
        <v>1984</v>
      </c>
      <c r="D3546" s="146">
        <v>17490.439999999999</v>
      </c>
      <c r="E3546" s="146" t="s">
        <v>5672</v>
      </c>
      <c r="F3546" s="146" t="s">
        <v>4937</v>
      </c>
    </row>
    <row r="3547" spans="1:6" x14ac:dyDescent="0.2">
      <c r="A3547" s="146">
        <v>2016</v>
      </c>
      <c r="B3547" s="146" t="s">
        <v>1981</v>
      </c>
      <c r="C3547" s="146" t="s">
        <v>1984</v>
      </c>
      <c r="D3547" s="146">
        <v>1000</v>
      </c>
      <c r="E3547" s="146" t="s">
        <v>5673</v>
      </c>
      <c r="F3547" s="146" t="s">
        <v>475</v>
      </c>
    </row>
    <row r="3548" spans="1:6" x14ac:dyDescent="0.2">
      <c r="A3548" s="146">
        <v>2016</v>
      </c>
      <c r="B3548" s="146" t="s">
        <v>1981</v>
      </c>
      <c r="C3548" s="146" t="s">
        <v>1984</v>
      </c>
      <c r="D3548" s="146">
        <v>9000</v>
      </c>
      <c r="E3548" s="146" t="s">
        <v>2925</v>
      </c>
      <c r="F3548" s="146" t="s">
        <v>475</v>
      </c>
    </row>
    <row r="3549" spans="1:6" x14ac:dyDescent="0.2">
      <c r="A3549" s="146">
        <v>2016</v>
      </c>
      <c r="B3549" s="146" t="s">
        <v>1981</v>
      </c>
      <c r="C3549" s="146" t="s">
        <v>1984</v>
      </c>
      <c r="D3549" s="146">
        <v>40000</v>
      </c>
      <c r="E3549" s="146" t="s">
        <v>2242</v>
      </c>
      <c r="F3549" s="146" t="s">
        <v>475</v>
      </c>
    </row>
    <row r="3550" spans="1:6" x14ac:dyDescent="0.2">
      <c r="A3550" s="146">
        <v>2016</v>
      </c>
      <c r="B3550" s="146" t="s">
        <v>1981</v>
      </c>
      <c r="C3550" s="146" t="s">
        <v>1984</v>
      </c>
      <c r="D3550" s="146">
        <v>24000</v>
      </c>
      <c r="E3550" s="146" t="s">
        <v>2274</v>
      </c>
      <c r="F3550" s="146" t="s">
        <v>475</v>
      </c>
    </row>
    <row r="3551" spans="1:6" x14ac:dyDescent="0.2">
      <c r="A3551" s="146">
        <v>2016</v>
      </c>
      <c r="B3551" s="146" t="s">
        <v>1981</v>
      </c>
      <c r="C3551" s="146" t="s">
        <v>1984</v>
      </c>
      <c r="D3551" s="146">
        <v>4000</v>
      </c>
      <c r="E3551" s="146" t="s">
        <v>4103</v>
      </c>
      <c r="F3551" s="146" t="s">
        <v>475</v>
      </c>
    </row>
    <row r="3552" spans="1:6" x14ac:dyDescent="0.2">
      <c r="A3552" s="146">
        <v>2016</v>
      </c>
      <c r="B3552" s="146" t="s">
        <v>1981</v>
      </c>
      <c r="C3552" s="146" t="s">
        <v>1984</v>
      </c>
      <c r="D3552" s="146">
        <v>1500</v>
      </c>
      <c r="E3552" s="146" t="s">
        <v>4104</v>
      </c>
      <c r="F3552" s="146" t="s">
        <v>475</v>
      </c>
    </row>
    <row r="3553" spans="1:6" x14ac:dyDescent="0.2">
      <c r="A3553" s="146">
        <v>2016</v>
      </c>
      <c r="B3553" s="146" t="s">
        <v>1981</v>
      </c>
      <c r="C3553" s="146" t="s">
        <v>1984</v>
      </c>
      <c r="D3553" s="146">
        <v>10468.459999999999</v>
      </c>
      <c r="E3553" s="146" t="s">
        <v>5674</v>
      </c>
      <c r="F3553" s="146" t="s">
        <v>4937</v>
      </c>
    </row>
    <row r="3554" spans="1:6" x14ac:dyDescent="0.2">
      <c r="A3554" s="146">
        <v>2016</v>
      </c>
      <c r="B3554" s="146" t="s">
        <v>1981</v>
      </c>
      <c r="C3554" s="146" t="s">
        <v>1984</v>
      </c>
      <c r="D3554" s="146">
        <v>0</v>
      </c>
      <c r="E3554" s="146" t="s">
        <v>2005</v>
      </c>
      <c r="F3554" s="146" t="s">
        <v>5675</v>
      </c>
    </row>
    <row r="3555" spans="1:6" x14ac:dyDescent="0.2">
      <c r="A3555" s="146">
        <v>2016</v>
      </c>
      <c r="B3555" s="146" t="s">
        <v>1981</v>
      </c>
      <c r="C3555" s="146" t="s">
        <v>1984</v>
      </c>
      <c r="D3555" s="146">
        <v>86447.31</v>
      </c>
      <c r="E3555" s="146" t="s">
        <v>2005</v>
      </c>
      <c r="F3555" s="146" t="s">
        <v>4937</v>
      </c>
    </row>
    <row r="3556" spans="1:6" x14ac:dyDescent="0.2">
      <c r="A3556" s="146">
        <v>2016</v>
      </c>
      <c r="B3556" s="146" t="s">
        <v>1981</v>
      </c>
      <c r="C3556" s="146" t="s">
        <v>1984</v>
      </c>
      <c r="D3556" s="146">
        <v>1569572.23</v>
      </c>
      <c r="E3556" s="146" t="s">
        <v>2005</v>
      </c>
      <c r="F3556" s="146" t="s">
        <v>475</v>
      </c>
    </row>
    <row r="3557" spans="1:6" x14ac:dyDescent="0.2">
      <c r="A3557" s="146">
        <v>2016</v>
      </c>
      <c r="B3557" s="146" t="s">
        <v>1981</v>
      </c>
      <c r="C3557" s="146" t="s">
        <v>1984</v>
      </c>
      <c r="D3557" s="146">
        <v>23996.46</v>
      </c>
      <c r="E3557" s="146" t="s">
        <v>5676</v>
      </c>
      <c r="F3557" s="146" t="s">
        <v>4937</v>
      </c>
    </row>
    <row r="3558" spans="1:6" x14ac:dyDescent="0.2">
      <c r="A3558" s="146">
        <v>2016</v>
      </c>
      <c r="B3558" s="146" t="s">
        <v>1981</v>
      </c>
      <c r="C3558" s="146" t="s">
        <v>1984</v>
      </c>
      <c r="D3558" s="146">
        <v>38377.93</v>
      </c>
      <c r="E3558" s="146" t="s">
        <v>5677</v>
      </c>
      <c r="F3558" s="146" t="s">
        <v>4937</v>
      </c>
    </row>
    <row r="3559" spans="1:6" x14ac:dyDescent="0.2">
      <c r="A3559" s="146">
        <v>2016</v>
      </c>
      <c r="B3559" s="146" t="s">
        <v>1981</v>
      </c>
      <c r="C3559" s="146" t="s">
        <v>1984</v>
      </c>
      <c r="D3559" s="146">
        <v>56982.5</v>
      </c>
      <c r="E3559" s="146" t="s">
        <v>5678</v>
      </c>
      <c r="F3559" s="146" t="s">
        <v>4937</v>
      </c>
    </row>
    <row r="3560" spans="1:6" x14ac:dyDescent="0.2">
      <c r="A3560" s="146">
        <v>2016</v>
      </c>
      <c r="B3560" s="146" t="s">
        <v>1981</v>
      </c>
      <c r="C3560" s="146" t="s">
        <v>1984</v>
      </c>
      <c r="D3560" s="146">
        <v>149921.01</v>
      </c>
      <c r="E3560" s="146" t="s">
        <v>5679</v>
      </c>
      <c r="F3560" s="146" t="s">
        <v>4937</v>
      </c>
    </row>
    <row r="3561" spans="1:6" x14ac:dyDescent="0.2">
      <c r="A3561" s="146">
        <v>2016</v>
      </c>
      <c r="B3561" s="146" t="s">
        <v>1981</v>
      </c>
      <c r="C3561" s="146" t="s">
        <v>1984</v>
      </c>
      <c r="D3561" s="146">
        <v>19442.97</v>
      </c>
      <c r="E3561" s="146" t="s">
        <v>5680</v>
      </c>
      <c r="F3561" s="146" t="s">
        <v>4937</v>
      </c>
    </row>
    <row r="3562" spans="1:6" x14ac:dyDescent="0.2">
      <c r="A3562" s="146">
        <v>2016</v>
      </c>
      <c r="B3562" s="146" t="s">
        <v>1981</v>
      </c>
      <c r="C3562" s="146" t="s">
        <v>1984</v>
      </c>
      <c r="D3562" s="146">
        <v>119041.81</v>
      </c>
      <c r="E3562" s="146" t="s">
        <v>2124</v>
      </c>
      <c r="F3562" s="146" t="s">
        <v>475</v>
      </c>
    </row>
    <row r="3563" spans="1:6" x14ac:dyDescent="0.2">
      <c r="A3563" s="146">
        <v>2016</v>
      </c>
      <c r="B3563" s="146" t="s">
        <v>1981</v>
      </c>
      <c r="C3563" s="146" t="s">
        <v>1984</v>
      </c>
      <c r="D3563" s="146">
        <v>115050</v>
      </c>
      <c r="E3563" s="146" t="s">
        <v>2050</v>
      </c>
      <c r="F3563" s="146" t="s">
        <v>475</v>
      </c>
    </row>
    <row r="3564" spans="1:6" x14ac:dyDescent="0.2">
      <c r="A3564" s="146">
        <v>2016</v>
      </c>
      <c r="B3564" s="146" t="s">
        <v>1981</v>
      </c>
      <c r="C3564" s="146" t="s">
        <v>1984</v>
      </c>
      <c r="D3564" s="146">
        <v>125080</v>
      </c>
      <c r="E3564" s="146" t="s">
        <v>2110</v>
      </c>
      <c r="F3564" s="146" t="s">
        <v>475</v>
      </c>
    </row>
    <row r="3565" spans="1:6" x14ac:dyDescent="0.2">
      <c r="A3565" s="146">
        <v>2016</v>
      </c>
      <c r="B3565" s="146" t="s">
        <v>1981</v>
      </c>
      <c r="C3565" s="146" t="s">
        <v>1984</v>
      </c>
      <c r="D3565" s="146">
        <v>24581.8</v>
      </c>
      <c r="E3565" s="146" t="s">
        <v>2110</v>
      </c>
      <c r="F3565" s="146" t="s">
        <v>4937</v>
      </c>
    </row>
    <row r="3566" spans="1:6" x14ac:dyDescent="0.2">
      <c r="A3566" s="146">
        <v>2016</v>
      </c>
      <c r="B3566" s="146" t="s">
        <v>1981</v>
      </c>
      <c r="C3566" s="146" t="s">
        <v>1984</v>
      </c>
      <c r="D3566" s="146">
        <v>4112.6400000000003</v>
      </c>
      <c r="E3566" s="146" t="s">
        <v>5681</v>
      </c>
      <c r="F3566" s="146" t="s">
        <v>4937</v>
      </c>
    </row>
    <row r="3567" spans="1:6" x14ac:dyDescent="0.2">
      <c r="A3567" s="146">
        <v>2016</v>
      </c>
      <c r="B3567" s="146" t="s">
        <v>1981</v>
      </c>
      <c r="C3567" s="146" t="s">
        <v>1984</v>
      </c>
      <c r="D3567" s="146">
        <v>14500</v>
      </c>
      <c r="E3567" s="146" t="s">
        <v>2548</v>
      </c>
      <c r="F3567" s="146" t="s">
        <v>475</v>
      </c>
    </row>
    <row r="3568" spans="1:6" x14ac:dyDescent="0.2">
      <c r="A3568" s="146">
        <v>2016</v>
      </c>
      <c r="B3568" s="146" t="s">
        <v>1981</v>
      </c>
      <c r="C3568" s="146" t="s">
        <v>1984</v>
      </c>
      <c r="D3568" s="146">
        <v>185000</v>
      </c>
      <c r="E3568" s="146" t="s">
        <v>2085</v>
      </c>
      <c r="F3568" s="146" t="s">
        <v>475</v>
      </c>
    </row>
    <row r="3569" spans="1:6" x14ac:dyDescent="0.2">
      <c r="A3569" s="146">
        <v>2016</v>
      </c>
      <c r="B3569" s="146" t="s">
        <v>1981</v>
      </c>
      <c r="C3569" s="146" t="s">
        <v>1984</v>
      </c>
      <c r="D3569" s="146">
        <v>43786.28</v>
      </c>
      <c r="E3569" s="146" t="s">
        <v>2085</v>
      </c>
      <c r="F3569" s="146" t="s">
        <v>4937</v>
      </c>
    </row>
    <row r="3570" spans="1:6" x14ac:dyDescent="0.2">
      <c r="A3570" s="146">
        <v>2016</v>
      </c>
      <c r="B3570" s="146" t="s">
        <v>1981</v>
      </c>
      <c r="C3570" s="146" t="s">
        <v>1984</v>
      </c>
      <c r="D3570" s="146">
        <v>137000</v>
      </c>
      <c r="E3570" s="146" t="s">
        <v>2107</v>
      </c>
      <c r="F3570" s="146" t="s">
        <v>475</v>
      </c>
    </row>
    <row r="3571" spans="1:6" x14ac:dyDescent="0.2">
      <c r="A3571" s="146">
        <v>2016</v>
      </c>
      <c r="B3571" s="146" t="s">
        <v>1981</v>
      </c>
      <c r="C3571" s="146" t="s">
        <v>1984</v>
      </c>
      <c r="D3571" s="146">
        <v>20000</v>
      </c>
      <c r="E3571" s="146" t="s">
        <v>2459</v>
      </c>
      <c r="F3571" s="146" t="s">
        <v>475</v>
      </c>
    </row>
    <row r="3572" spans="1:6" x14ac:dyDescent="0.2">
      <c r="A3572" s="146">
        <v>2016</v>
      </c>
      <c r="B3572" s="146" t="s">
        <v>1981</v>
      </c>
      <c r="C3572" s="146" t="s">
        <v>1984</v>
      </c>
      <c r="D3572" s="146">
        <v>11500</v>
      </c>
      <c r="E3572" s="146" t="s">
        <v>2103</v>
      </c>
      <c r="F3572" s="146" t="s">
        <v>475</v>
      </c>
    </row>
    <row r="3573" spans="1:6" x14ac:dyDescent="0.2">
      <c r="A3573" s="146">
        <v>2016</v>
      </c>
      <c r="B3573" s="146" t="s">
        <v>1981</v>
      </c>
      <c r="C3573" s="146" t="s">
        <v>1984</v>
      </c>
      <c r="D3573" s="146">
        <v>13302.22</v>
      </c>
      <c r="E3573" s="146" t="s">
        <v>2103</v>
      </c>
      <c r="F3573" s="146" t="s">
        <v>4937</v>
      </c>
    </row>
    <row r="3574" spans="1:6" x14ac:dyDescent="0.2">
      <c r="A3574" s="146">
        <v>2016</v>
      </c>
      <c r="B3574" s="146" t="s">
        <v>1981</v>
      </c>
      <c r="C3574" s="146" t="s">
        <v>1984</v>
      </c>
      <c r="D3574" s="146">
        <v>32342.98</v>
      </c>
      <c r="E3574" s="146" t="s">
        <v>5682</v>
      </c>
      <c r="F3574" s="146" t="s">
        <v>4937</v>
      </c>
    </row>
    <row r="3575" spans="1:6" x14ac:dyDescent="0.2">
      <c r="A3575" s="146">
        <v>2016</v>
      </c>
      <c r="B3575" s="146" t="s">
        <v>1981</v>
      </c>
      <c r="C3575" s="146" t="s">
        <v>1984</v>
      </c>
      <c r="D3575" s="146">
        <v>128756.21</v>
      </c>
      <c r="E3575" s="146" t="s">
        <v>4121</v>
      </c>
      <c r="F3575" s="146" t="s">
        <v>475</v>
      </c>
    </row>
    <row r="3576" spans="1:6" x14ac:dyDescent="0.2">
      <c r="A3576" s="146">
        <v>2016</v>
      </c>
      <c r="B3576" s="146" t="s">
        <v>1981</v>
      </c>
      <c r="C3576" s="146" t="s">
        <v>1984</v>
      </c>
      <c r="D3576" s="146">
        <v>143401</v>
      </c>
      <c r="E3576" s="146" t="s">
        <v>2115</v>
      </c>
      <c r="F3576" s="146" t="s">
        <v>475</v>
      </c>
    </row>
    <row r="3577" spans="1:6" x14ac:dyDescent="0.2">
      <c r="A3577" s="146">
        <v>2016</v>
      </c>
      <c r="B3577" s="146" t="s">
        <v>1981</v>
      </c>
      <c r="C3577" s="146" t="s">
        <v>1984</v>
      </c>
      <c r="D3577" s="146">
        <v>164528</v>
      </c>
      <c r="E3577" s="146" t="s">
        <v>2097</v>
      </c>
      <c r="F3577" s="146" t="s">
        <v>475</v>
      </c>
    </row>
    <row r="3578" spans="1:6" x14ac:dyDescent="0.2">
      <c r="A3578" s="146">
        <v>2016</v>
      </c>
      <c r="B3578" s="146" t="s">
        <v>1981</v>
      </c>
      <c r="C3578" s="146" t="s">
        <v>1984</v>
      </c>
      <c r="D3578" s="146">
        <v>32342.98</v>
      </c>
      <c r="E3578" s="146" t="s">
        <v>5683</v>
      </c>
      <c r="F3578" s="146" t="s">
        <v>4937</v>
      </c>
    </row>
    <row r="3579" spans="1:6" x14ac:dyDescent="0.2">
      <c r="A3579" s="146">
        <v>2016</v>
      </c>
      <c r="B3579" s="146" t="s">
        <v>1981</v>
      </c>
      <c r="C3579" s="146" t="s">
        <v>1984</v>
      </c>
      <c r="D3579" s="146">
        <v>192814</v>
      </c>
      <c r="E3579" s="146" t="s">
        <v>2078</v>
      </c>
      <c r="F3579" s="146" t="s">
        <v>475</v>
      </c>
    </row>
    <row r="3580" spans="1:6" x14ac:dyDescent="0.2">
      <c r="A3580" s="146">
        <v>2016</v>
      </c>
      <c r="B3580" s="146" t="s">
        <v>1981</v>
      </c>
      <c r="C3580" s="146" t="s">
        <v>1984</v>
      </c>
      <c r="D3580" s="146">
        <v>187997.6</v>
      </c>
      <c r="E3580" s="146" t="s">
        <v>2090</v>
      </c>
      <c r="F3580" s="146" t="s">
        <v>475</v>
      </c>
    </row>
    <row r="3581" spans="1:6" x14ac:dyDescent="0.2">
      <c r="A3581" s="146">
        <v>2016</v>
      </c>
      <c r="B3581" s="146" t="s">
        <v>1981</v>
      </c>
      <c r="C3581" s="146" t="s">
        <v>1984</v>
      </c>
      <c r="D3581" s="146">
        <v>134647</v>
      </c>
      <c r="E3581" s="146" t="s">
        <v>2116</v>
      </c>
      <c r="F3581" s="146" t="s">
        <v>475</v>
      </c>
    </row>
    <row r="3582" spans="1:6" x14ac:dyDescent="0.2">
      <c r="A3582" s="146">
        <v>2016</v>
      </c>
      <c r="B3582" s="146" t="s">
        <v>1981</v>
      </c>
      <c r="C3582" s="146" t="s">
        <v>1984</v>
      </c>
      <c r="D3582" s="146">
        <v>144389</v>
      </c>
      <c r="E3582" s="146" t="s">
        <v>2106</v>
      </c>
      <c r="F3582" s="146" t="s">
        <v>475</v>
      </c>
    </row>
    <row r="3583" spans="1:6" x14ac:dyDescent="0.2">
      <c r="A3583" s="146">
        <v>2016</v>
      </c>
      <c r="B3583" s="146" t="s">
        <v>1981</v>
      </c>
      <c r="C3583" s="146" t="s">
        <v>1984</v>
      </c>
      <c r="D3583" s="146">
        <v>117347</v>
      </c>
      <c r="E3583" s="146" t="s">
        <v>2127</v>
      </c>
      <c r="F3583" s="146" t="s">
        <v>475</v>
      </c>
    </row>
    <row r="3584" spans="1:6" x14ac:dyDescent="0.2">
      <c r="A3584" s="146">
        <v>2016</v>
      </c>
      <c r="B3584" s="146" t="s">
        <v>1981</v>
      </c>
      <c r="C3584" s="146" t="s">
        <v>1984</v>
      </c>
      <c r="D3584" s="146">
        <v>207977</v>
      </c>
      <c r="E3584" s="146" t="s">
        <v>2074</v>
      </c>
      <c r="F3584" s="146" t="s">
        <v>475</v>
      </c>
    </row>
    <row r="3585" spans="1:6" x14ac:dyDescent="0.2">
      <c r="A3585" s="146">
        <v>2016</v>
      </c>
      <c r="B3585" s="146" t="s">
        <v>1981</v>
      </c>
      <c r="C3585" s="146" t="s">
        <v>1984</v>
      </c>
      <c r="D3585" s="146">
        <v>160873</v>
      </c>
      <c r="E3585" s="146" t="s">
        <v>2100</v>
      </c>
      <c r="F3585" s="146" t="s">
        <v>475</v>
      </c>
    </row>
    <row r="3586" spans="1:6" x14ac:dyDescent="0.2">
      <c r="A3586" s="146">
        <v>2016</v>
      </c>
      <c r="B3586" s="146" t="s">
        <v>1981</v>
      </c>
      <c r="C3586" s="146" t="s">
        <v>1984</v>
      </c>
      <c r="D3586" s="146">
        <v>142045</v>
      </c>
      <c r="E3586" s="146" t="s">
        <v>2101</v>
      </c>
      <c r="F3586" s="146" t="s">
        <v>475</v>
      </c>
    </row>
    <row r="3587" spans="1:6" x14ac:dyDescent="0.2">
      <c r="A3587" s="146">
        <v>2016</v>
      </c>
      <c r="B3587" s="146" t="s">
        <v>1981</v>
      </c>
      <c r="C3587" s="146" t="s">
        <v>1984</v>
      </c>
      <c r="D3587" s="146">
        <v>1500</v>
      </c>
      <c r="E3587" s="146" t="s">
        <v>3080</v>
      </c>
      <c r="F3587" s="146" t="s">
        <v>475</v>
      </c>
    </row>
    <row r="3588" spans="1:6" x14ac:dyDescent="0.2">
      <c r="A3588" s="146">
        <v>2016</v>
      </c>
      <c r="B3588" s="146" t="s">
        <v>1981</v>
      </c>
      <c r="C3588" s="146" t="s">
        <v>1984</v>
      </c>
      <c r="D3588" s="146">
        <v>1691.13</v>
      </c>
      <c r="E3588" s="146" t="s">
        <v>5684</v>
      </c>
      <c r="F3588" s="146" t="s">
        <v>4937</v>
      </c>
    </row>
    <row r="3589" spans="1:6" x14ac:dyDescent="0.2">
      <c r="A3589" s="146">
        <v>2016</v>
      </c>
      <c r="B3589" s="146" t="s">
        <v>1981</v>
      </c>
      <c r="C3589" s="146" t="s">
        <v>1984</v>
      </c>
      <c r="D3589" s="146">
        <v>22000</v>
      </c>
      <c r="E3589" s="146" t="s">
        <v>2345</v>
      </c>
      <c r="F3589" s="146" t="s">
        <v>475</v>
      </c>
    </row>
    <row r="3590" spans="1:6" x14ac:dyDescent="0.2">
      <c r="A3590" s="146">
        <v>2016</v>
      </c>
      <c r="B3590" s="146" t="s">
        <v>1981</v>
      </c>
      <c r="C3590" s="146" t="s">
        <v>1984</v>
      </c>
      <c r="D3590" s="146">
        <v>150028.54</v>
      </c>
      <c r="E3590" s="146" t="s">
        <v>2424</v>
      </c>
      <c r="F3590" s="146" t="s">
        <v>4937</v>
      </c>
    </row>
    <row r="3591" spans="1:6" x14ac:dyDescent="0.2">
      <c r="A3591" s="146">
        <v>2016</v>
      </c>
      <c r="B3591" s="146" t="s">
        <v>1981</v>
      </c>
      <c r="C3591" s="146" t="s">
        <v>1984</v>
      </c>
      <c r="D3591" s="146">
        <v>250000</v>
      </c>
      <c r="E3591" s="146" t="s">
        <v>2064</v>
      </c>
      <c r="F3591" s="146" t="s">
        <v>475</v>
      </c>
    </row>
    <row r="3592" spans="1:6" x14ac:dyDescent="0.2">
      <c r="A3592" s="146">
        <v>2016</v>
      </c>
      <c r="B3592" s="146" t="s">
        <v>1981</v>
      </c>
      <c r="C3592" s="146" t="s">
        <v>1984</v>
      </c>
      <c r="D3592" s="146">
        <v>1000</v>
      </c>
      <c r="E3592" s="146" t="s">
        <v>4130</v>
      </c>
      <c r="F3592" s="146" t="s">
        <v>475</v>
      </c>
    </row>
    <row r="3593" spans="1:6" x14ac:dyDescent="0.2">
      <c r="A3593" s="146">
        <v>2016</v>
      </c>
      <c r="B3593" s="146" t="s">
        <v>1981</v>
      </c>
      <c r="C3593" s="146" t="s">
        <v>1984</v>
      </c>
      <c r="D3593" s="146">
        <v>23200</v>
      </c>
      <c r="E3593" s="146" t="s">
        <v>2346</v>
      </c>
      <c r="F3593" s="146" t="s">
        <v>475</v>
      </c>
    </row>
    <row r="3594" spans="1:6" x14ac:dyDescent="0.2">
      <c r="A3594" s="146">
        <v>2016</v>
      </c>
      <c r="B3594" s="146" t="s">
        <v>1981</v>
      </c>
      <c r="C3594" s="146" t="s">
        <v>1984</v>
      </c>
      <c r="D3594" s="146">
        <v>46000</v>
      </c>
      <c r="E3594" s="146" t="s">
        <v>2246</v>
      </c>
      <c r="F3594" s="146" t="s">
        <v>475</v>
      </c>
    </row>
    <row r="3595" spans="1:6" x14ac:dyDescent="0.2">
      <c r="A3595" s="146">
        <v>2016</v>
      </c>
      <c r="B3595" s="146" t="s">
        <v>1981</v>
      </c>
      <c r="C3595" s="146" t="s">
        <v>1984</v>
      </c>
      <c r="D3595" s="146">
        <v>2800</v>
      </c>
      <c r="E3595" s="146" t="s">
        <v>2798</v>
      </c>
      <c r="F3595" s="146" t="s">
        <v>475</v>
      </c>
    </row>
    <row r="3596" spans="1:6" x14ac:dyDescent="0.2">
      <c r="A3596" s="146">
        <v>2016</v>
      </c>
      <c r="B3596" s="146" t="s">
        <v>1981</v>
      </c>
      <c r="C3596" s="146" t="s">
        <v>1984</v>
      </c>
      <c r="D3596" s="146">
        <v>16091.22</v>
      </c>
      <c r="E3596" s="146" t="s">
        <v>2171</v>
      </c>
      <c r="F3596" s="146" t="s">
        <v>475</v>
      </c>
    </row>
    <row r="3597" spans="1:6" x14ac:dyDescent="0.2">
      <c r="A3597" s="146">
        <v>2016</v>
      </c>
      <c r="B3597" s="146" t="s">
        <v>1981</v>
      </c>
      <c r="C3597" s="146" t="s">
        <v>1984</v>
      </c>
      <c r="D3597" s="146">
        <v>1000</v>
      </c>
      <c r="E3597" s="146" t="s">
        <v>3138</v>
      </c>
      <c r="F3597" s="146" t="s">
        <v>475</v>
      </c>
    </row>
    <row r="3598" spans="1:6" x14ac:dyDescent="0.2">
      <c r="A3598" s="146">
        <v>2016</v>
      </c>
      <c r="B3598" s="146" t="s">
        <v>1981</v>
      </c>
      <c r="C3598" s="146" t="s">
        <v>1984</v>
      </c>
      <c r="D3598" s="146">
        <v>49836</v>
      </c>
      <c r="E3598" s="146" t="s">
        <v>4135</v>
      </c>
      <c r="F3598" s="146" t="s">
        <v>475</v>
      </c>
    </row>
    <row r="3599" spans="1:6" x14ac:dyDescent="0.2">
      <c r="A3599" s="146">
        <v>2016</v>
      </c>
      <c r="B3599" s="146" t="s">
        <v>1981</v>
      </c>
      <c r="C3599" s="146" t="s">
        <v>1984</v>
      </c>
      <c r="D3599" s="146">
        <v>2294.19</v>
      </c>
      <c r="E3599" s="146" t="s">
        <v>4945</v>
      </c>
      <c r="F3599" s="146" t="s">
        <v>4937</v>
      </c>
    </row>
    <row r="3600" spans="1:6" x14ac:dyDescent="0.2">
      <c r="A3600" s="146">
        <v>2016</v>
      </c>
      <c r="B3600" s="146" t="s">
        <v>1981</v>
      </c>
      <c r="C3600" s="146" t="s">
        <v>1984</v>
      </c>
      <c r="D3600" s="146">
        <v>494947.85</v>
      </c>
      <c r="E3600" s="146" t="s">
        <v>2026</v>
      </c>
      <c r="F3600" s="146" t="s">
        <v>4937</v>
      </c>
    </row>
    <row r="3601" spans="1:6" x14ac:dyDescent="0.2">
      <c r="A3601" s="146">
        <v>2016</v>
      </c>
      <c r="B3601" s="146" t="s">
        <v>1981</v>
      </c>
      <c r="C3601" s="146" t="s">
        <v>1984</v>
      </c>
      <c r="D3601" s="146">
        <v>2000</v>
      </c>
      <c r="E3601" s="146" t="s">
        <v>4137</v>
      </c>
      <c r="F3601" s="146" t="s">
        <v>475</v>
      </c>
    </row>
    <row r="3602" spans="1:6" x14ac:dyDescent="0.2">
      <c r="A3602" s="146">
        <v>2016</v>
      </c>
      <c r="B3602" s="146" t="s">
        <v>1981</v>
      </c>
      <c r="C3602" s="146" t="s">
        <v>1984</v>
      </c>
      <c r="D3602" s="146">
        <v>5000</v>
      </c>
      <c r="E3602" s="146" t="s">
        <v>4138</v>
      </c>
      <c r="F3602" s="146" t="s">
        <v>475</v>
      </c>
    </row>
    <row r="3603" spans="1:6" x14ac:dyDescent="0.2">
      <c r="A3603" s="146">
        <v>2016</v>
      </c>
      <c r="B3603" s="146" t="s">
        <v>1981</v>
      </c>
      <c r="C3603" s="146" t="s">
        <v>1984</v>
      </c>
      <c r="D3603" s="146">
        <v>1036330</v>
      </c>
      <c r="E3603" s="146" t="s">
        <v>2009</v>
      </c>
      <c r="F3603" s="146" t="s">
        <v>475</v>
      </c>
    </row>
    <row r="3604" spans="1:6" x14ac:dyDescent="0.2">
      <c r="A3604" s="146">
        <v>2016</v>
      </c>
      <c r="B3604" s="146" t="s">
        <v>1981</v>
      </c>
      <c r="C3604" s="146" t="s">
        <v>1984</v>
      </c>
      <c r="D3604" s="146">
        <v>69048.27</v>
      </c>
      <c r="E3604" s="146" t="s">
        <v>2009</v>
      </c>
      <c r="F3604" s="146" t="s">
        <v>4937</v>
      </c>
    </row>
    <row r="3605" spans="1:6" x14ac:dyDescent="0.2">
      <c r="A3605" s="146">
        <v>2016</v>
      </c>
      <c r="B3605" s="146" t="s">
        <v>1981</v>
      </c>
      <c r="C3605" s="146" t="s">
        <v>1984</v>
      </c>
      <c r="D3605" s="146">
        <v>2500</v>
      </c>
      <c r="E3605" s="146" t="s">
        <v>3081</v>
      </c>
      <c r="F3605" s="146" t="s">
        <v>475</v>
      </c>
    </row>
    <row r="3606" spans="1:6" x14ac:dyDescent="0.2">
      <c r="A3606" s="146">
        <v>2016</v>
      </c>
      <c r="B3606" s="146" t="s">
        <v>1981</v>
      </c>
      <c r="C3606" s="146" t="s">
        <v>1984</v>
      </c>
      <c r="D3606" s="146">
        <v>78148.72</v>
      </c>
      <c r="E3606" s="146" t="s">
        <v>2035</v>
      </c>
      <c r="F3606" s="146" t="s">
        <v>4937</v>
      </c>
    </row>
    <row r="3607" spans="1:6" x14ac:dyDescent="0.2">
      <c r="A3607" s="146">
        <v>2016</v>
      </c>
      <c r="B3607" s="146" t="s">
        <v>1981</v>
      </c>
      <c r="C3607" s="146" t="s">
        <v>1984</v>
      </c>
      <c r="D3607" s="146">
        <v>375000</v>
      </c>
      <c r="E3607" s="146" t="s">
        <v>2035</v>
      </c>
      <c r="F3607" s="146" t="s">
        <v>475</v>
      </c>
    </row>
    <row r="3608" spans="1:6" x14ac:dyDescent="0.2">
      <c r="A3608" s="146">
        <v>2016</v>
      </c>
      <c r="B3608" s="146" t="s">
        <v>1981</v>
      </c>
      <c r="C3608" s="146" t="s">
        <v>1984</v>
      </c>
      <c r="D3608" s="146">
        <v>10000</v>
      </c>
      <c r="E3608" s="146" t="s">
        <v>2621</v>
      </c>
      <c r="F3608" s="146" t="s">
        <v>475</v>
      </c>
    </row>
    <row r="3609" spans="1:6" x14ac:dyDescent="0.2">
      <c r="A3609" s="146">
        <v>2016</v>
      </c>
      <c r="B3609" s="146" t="s">
        <v>1981</v>
      </c>
      <c r="C3609" s="146" t="s">
        <v>1984</v>
      </c>
      <c r="D3609" s="146">
        <v>6000</v>
      </c>
      <c r="E3609" s="146" t="s">
        <v>4144</v>
      </c>
      <c r="F3609" s="146" t="s">
        <v>475</v>
      </c>
    </row>
    <row r="3610" spans="1:6" x14ac:dyDescent="0.2">
      <c r="A3610" s="146">
        <v>2016</v>
      </c>
      <c r="B3610" s="146" t="s">
        <v>1981</v>
      </c>
      <c r="C3610" s="146" t="s">
        <v>1984</v>
      </c>
      <c r="D3610" s="146">
        <v>2962.97</v>
      </c>
      <c r="E3610" s="146" t="s">
        <v>4949</v>
      </c>
      <c r="F3610" s="146" t="s">
        <v>4937</v>
      </c>
    </row>
    <row r="3611" spans="1:6" x14ac:dyDescent="0.2">
      <c r="A3611" s="146">
        <v>2016</v>
      </c>
      <c r="B3611" s="146" t="s">
        <v>1981</v>
      </c>
      <c r="C3611" s="146" t="s">
        <v>1984</v>
      </c>
      <c r="D3611" s="146">
        <v>4226.04</v>
      </c>
      <c r="E3611" s="146" t="s">
        <v>2778</v>
      </c>
      <c r="F3611" s="146" t="s">
        <v>4937</v>
      </c>
    </row>
    <row r="3612" spans="1:6" x14ac:dyDescent="0.2">
      <c r="A3612" s="146">
        <v>2016</v>
      </c>
      <c r="B3612" s="146" t="s">
        <v>1981</v>
      </c>
      <c r="C3612" s="146" t="s">
        <v>1984</v>
      </c>
      <c r="D3612" s="146">
        <v>8727.25</v>
      </c>
      <c r="E3612" s="146" t="s">
        <v>2568</v>
      </c>
      <c r="F3612" s="146" t="s">
        <v>4937</v>
      </c>
    </row>
    <row r="3613" spans="1:6" x14ac:dyDescent="0.2">
      <c r="A3613" s="146">
        <v>2016</v>
      </c>
      <c r="B3613" s="146" t="s">
        <v>1981</v>
      </c>
      <c r="C3613" s="146" t="s">
        <v>1984</v>
      </c>
      <c r="D3613" s="146">
        <v>7950</v>
      </c>
      <c r="E3613" s="146" t="s">
        <v>4950</v>
      </c>
      <c r="F3613" s="146" t="s">
        <v>4937</v>
      </c>
    </row>
    <row r="3614" spans="1:6" x14ac:dyDescent="0.2">
      <c r="A3614" s="146">
        <v>2016</v>
      </c>
      <c r="B3614" s="146" t="s">
        <v>1981</v>
      </c>
      <c r="C3614" s="146" t="s">
        <v>1984</v>
      </c>
      <c r="D3614" s="146">
        <v>4774.26</v>
      </c>
      <c r="E3614" s="146" t="s">
        <v>4951</v>
      </c>
      <c r="F3614" s="146" t="s">
        <v>4937</v>
      </c>
    </row>
    <row r="3615" spans="1:6" x14ac:dyDescent="0.2">
      <c r="A3615" s="146">
        <v>2016</v>
      </c>
      <c r="B3615" s="146" t="s">
        <v>1981</v>
      </c>
      <c r="C3615" s="146" t="s">
        <v>1984</v>
      </c>
      <c r="D3615" s="146">
        <v>3020.59</v>
      </c>
      <c r="E3615" s="146" t="s">
        <v>4952</v>
      </c>
      <c r="F3615" s="146" t="s">
        <v>4937</v>
      </c>
    </row>
    <row r="3616" spans="1:6" x14ac:dyDescent="0.2">
      <c r="A3616" s="146">
        <v>2016</v>
      </c>
      <c r="B3616" s="146" t="s">
        <v>1981</v>
      </c>
      <c r="C3616" s="146" t="s">
        <v>1984</v>
      </c>
      <c r="D3616" s="146">
        <v>15954.96</v>
      </c>
      <c r="E3616" s="146" t="s">
        <v>2389</v>
      </c>
      <c r="F3616" s="146" t="s">
        <v>4937</v>
      </c>
    </row>
    <row r="3617" spans="1:6" x14ac:dyDescent="0.2">
      <c r="A3617" s="146">
        <v>2016</v>
      </c>
      <c r="B3617" s="146" t="s">
        <v>1981</v>
      </c>
      <c r="C3617" s="146" t="s">
        <v>1984</v>
      </c>
      <c r="D3617" s="146">
        <v>1829.6</v>
      </c>
      <c r="E3617" s="146" t="s">
        <v>5685</v>
      </c>
      <c r="F3617" s="146" t="s">
        <v>4937</v>
      </c>
    </row>
    <row r="3618" spans="1:6" x14ac:dyDescent="0.2">
      <c r="A3618" s="146">
        <v>2016</v>
      </c>
      <c r="B3618" s="146" t="s">
        <v>1981</v>
      </c>
      <c r="C3618" s="146" t="s">
        <v>1984</v>
      </c>
      <c r="D3618" s="146">
        <v>18633.75</v>
      </c>
      <c r="E3618" s="146" t="s">
        <v>4956</v>
      </c>
      <c r="F3618" s="146" t="s">
        <v>4937</v>
      </c>
    </row>
    <row r="3619" spans="1:6" x14ac:dyDescent="0.2">
      <c r="A3619" s="146">
        <v>2016</v>
      </c>
      <c r="B3619" s="146" t="s">
        <v>1981</v>
      </c>
      <c r="C3619" s="146" t="s">
        <v>1984</v>
      </c>
      <c r="D3619" s="146">
        <v>1126.8399999999999</v>
      </c>
      <c r="E3619" s="146" t="s">
        <v>4957</v>
      </c>
      <c r="F3619" s="146" t="s">
        <v>4937</v>
      </c>
    </row>
    <row r="3620" spans="1:6" x14ac:dyDescent="0.2">
      <c r="A3620" s="146">
        <v>2016</v>
      </c>
      <c r="B3620" s="146" t="s">
        <v>1981</v>
      </c>
      <c r="C3620" s="146" t="s">
        <v>1984</v>
      </c>
      <c r="D3620" s="146">
        <v>54413.31</v>
      </c>
      <c r="E3620" s="146" t="s">
        <v>1988</v>
      </c>
      <c r="F3620" s="146" t="s">
        <v>4937</v>
      </c>
    </row>
    <row r="3621" spans="1:6" x14ac:dyDescent="0.2">
      <c r="A3621" s="146">
        <v>2016</v>
      </c>
      <c r="B3621" s="146" t="s">
        <v>1981</v>
      </c>
      <c r="C3621" s="146" t="s">
        <v>1984</v>
      </c>
      <c r="D3621" s="146">
        <v>4161747.89</v>
      </c>
      <c r="E3621" s="146" t="s">
        <v>1988</v>
      </c>
      <c r="F3621" s="146" t="s">
        <v>475</v>
      </c>
    </row>
    <row r="3622" spans="1:6" x14ac:dyDescent="0.2">
      <c r="A3622" s="146">
        <v>2016</v>
      </c>
      <c r="B3622" s="146" t="s">
        <v>1981</v>
      </c>
      <c r="C3622" s="146" t="s">
        <v>1984</v>
      </c>
      <c r="D3622" s="146">
        <v>87188.93</v>
      </c>
      <c r="E3622" s="146" t="s">
        <v>2061</v>
      </c>
      <c r="F3622" s="146" t="s">
        <v>5686</v>
      </c>
    </row>
    <row r="3623" spans="1:6" x14ac:dyDescent="0.2">
      <c r="A3623" s="146">
        <v>2016</v>
      </c>
      <c r="B3623" s="146" t="s">
        <v>1981</v>
      </c>
      <c r="C3623" s="146" t="s">
        <v>1984</v>
      </c>
      <c r="D3623" s="146">
        <v>225000</v>
      </c>
      <c r="E3623" s="146" t="s">
        <v>2061</v>
      </c>
      <c r="F3623" s="146" t="s">
        <v>475</v>
      </c>
    </row>
    <row r="3624" spans="1:6" x14ac:dyDescent="0.2">
      <c r="A3624" s="146">
        <v>2016</v>
      </c>
      <c r="B3624" s="146" t="s">
        <v>1981</v>
      </c>
      <c r="C3624" s="146" t="s">
        <v>1984</v>
      </c>
      <c r="D3624" s="146">
        <v>34000</v>
      </c>
      <c r="E3624" s="146" t="s">
        <v>2168</v>
      </c>
      <c r="F3624" s="146" t="s">
        <v>475</v>
      </c>
    </row>
    <row r="3625" spans="1:6" x14ac:dyDescent="0.2">
      <c r="A3625" s="146">
        <v>2016</v>
      </c>
      <c r="B3625" s="146" t="s">
        <v>1981</v>
      </c>
      <c r="C3625" s="146" t="s">
        <v>1984</v>
      </c>
      <c r="D3625" s="146">
        <v>500</v>
      </c>
      <c r="E3625" s="146" t="s">
        <v>4161</v>
      </c>
      <c r="F3625" s="146" t="s">
        <v>475</v>
      </c>
    </row>
    <row r="3626" spans="1:6" x14ac:dyDescent="0.2">
      <c r="A3626" s="146">
        <v>2016</v>
      </c>
      <c r="B3626" s="146" t="s">
        <v>1981</v>
      </c>
      <c r="C3626" s="146" t="s">
        <v>1984</v>
      </c>
      <c r="D3626" s="146">
        <v>3000</v>
      </c>
      <c r="E3626" s="146" t="s">
        <v>4162</v>
      </c>
      <c r="F3626" s="146" t="s">
        <v>475</v>
      </c>
    </row>
    <row r="3627" spans="1:6" x14ac:dyDescent="0.2">
      <c r="A3627" s="146">
        <v>2016</v>
      </c>
      <c r="B3627" s="146" t="s">
        <v>1981</v>
      </c>
      <c r="C3627" s="146" t="s">
        <v>1984</v>
      </c>
      <c r="D3627" s="146">
        <v>4023.97</v>
      </c>
      <c r="E3627" s="146" t="s">
        <v>2460</v>
      </c>
      <c r="F3627" s="146" t="s">
        <v>4937</v>
      </c>
    </row>
    <row r="3628" spans="1:6" x14ac:dyDescent="0.2">
      <c r="A3628" s="146">
        <v>2016</v>
      </c>
      <c r="B3628" s="146" t="s">
        <v>1981</v>
      </c>
      <c r="C3628" s="146" t="s">
        <v>1984</v>
      </c>
      <c r="D3628" s="146">
        <v>2244.77</v>
      </c>
      <c r="E3628" s="146" t="s">
        <v>2990</v>
      </c>
      <c r="F3628" s="146" t="s">
        <v>4937</v>
      </c>
    </row>
    <row r="3629" spans="1:6" x14ac:dyDescent="0.2">
      <c r="A3629" s="146">
        <v>2016</v>
      </c>
      <c r="B3629" s="146" t="s">
        <v>1981</v>
      </c>
      <c r="C3629" s="146" t="s">
        <v>1984</v>
      </c>
      <c r="D3629" s="146">
        <v>2000</v>
      </c>
      <c r="E3629" s="146" t="s">
        <v>3010</v>
      </c>
      <c r="F3629" s="146" t="s">
        <v>475</v>
      </c>
    </row>
    <row r="3630" spans="1:6" x14ac:dyDescent="0.2">
      <c r="A3630" s="146">
        <v>2016</v>
      </c>
      <c r="B3630" s="146" t="s">
        <v>1981</v>
      </c>
      <c r="C3630" s="146" t="s">
        <v>1984</v>
      </c>
      <c r="D3630" s="146">
        <v>1500</v>
      </c>
      <c r="E3630" s="146" t="s">
        <v>3011</v>
      </c>
      <c r="F3630" s="146" t="s">
        <v>475</v>
      </c>
    </row>
    <row r="3631" spans="1:6" x14ac:dyDescent="0.2">
      <c r="A3631" s="146">
        <v>2016</v>
      </c>
      <c r="B3631" s="146" t="s">
        <v>1981</v>
      </c>
      <c r="C3631" s="146" t="s">
        <v>1984</v>
      </c>
      <c r="D3631" s="146">
        <v>800</v>
      </c>
      <c r="E3631" s="146" t="s">
        <v>3011</v>
      </c>
      <c r="F3631" s="146" t="s">
        <v>5687</v>
      </c>
    </row>
    <row r="3632" spans="1:6" x14ac:dyDescent="0.2">
      <c r="A3632" s="146">
        <v>2016</v>
      </c>
      <c r="B3632" s="146" t="s">
        <v>1981</v>
      </c>
      <c r="C3632" s="146" t="s">
        <v>1984</v>
      </c>
      <c r="D3632" s="146">
        <v>15000</v>
      </c>
      <c r="E3632" s="146" t="s">
        <v>2404</v>
      </c>
      <c r="F3632" s="146" t="s">
        <v>475</v>
      </c>
    </row>
    <row r="3633" spans="1:6" x14ac:dyDescent="0.2">
      <c r="A3633" s="146">
        <v>2016</v>
      </c>
      <c r="B3633" s="146" t="s">
        <v>1981</v>
      </c>
      <c r="C3633" s="146" t="s">
        <v>1984</v>
      </c>
      <c r="D3633" s="146">
        <v>20000</v>
      </c>
      <c r="E3633" s="146" t="s">
        <v>2347</v>
      </c>
      <c r="F3633" s="146" t="s">
        <v>475</v>
      </c>
    </row>
    <row r="3634" spans="1:6" x14ac:dyDescent="0.2">
      <c r="A3634" s="146">
        <v>2016</v>
      </c>
      <c r="B3634" s="146" t="s">
        <v>1981</v>
      </c>
      <c r="C3634" s="146" t="s">
        <v>1984</v>
      </c>
      <c r="D3634" s="146">
        <v>20000</v>
      </c>
      <c r="E3634" s="146" t="s">
        <v>2514</v>
      </c>
      <c r="F3634" s="146" t="s">
        <v>475</v>
      </c>
    </row>
    <row r="3635" spans="1:6" x14ac:dyDescent="0.2">
      <c r="A3635" s="146">
        <v>2016</v>
      </c>
      <c r="B3635" s="146" t="s">
        <v>1981</v>
      </c>
      <c r="C3635" s="146" t="s">
        <v>1984</v>
      </c>
      <c r="D3635" s="146">
        <v>37000</v>
      </c>
      <c r="E3635" s="146" t="s">
        <v>2515</v>
      </c>
      <c r="F3635" s="146" t="s">
        <v>475</v>
      </c>
    </row>
    <row r="3636" spans="1:6" x14ac:dyDescent="0.2">
      <c r="A3636" s="146">
        <v>2016</v>
      </c>
      <c r="B3636" s="146" t="s">
        <v>1981</v>
      </c>
      <c r="C3636" s="146" t="s">
        <v>1984</v>
      </c>
      <c r="D3636" s="146">
        <v>7000</v>
      </c>
      <c r="E3636" s="146" t="s">
        <v>2622</v>
      </c>
      <c r="F3636" s="146" t="s">
        <v>475</v>
      </c>
    </row>
    <row r="3637" spans="1:6" x14ac:dyDescent="0.2">
      <c r="A3637" s="146">
        <v>2016</v>
      </c>
      <c r="B3637" s="146" t="s">
        <v>1981</v>
      </c>
      <c r="C3637" s="146" t="s">
        <v>1984</v>
      </c>
      <c r="D3637" s="146">
        <v>20192.810000000001</v>
      </c>
      <c r="E3637" s="146" t="s">
        <v>5688</v>
      </c>
      <c r="F3637" s="146" t="s">
        <v>4937</v>
      </c>
    </row>
    <row r="3638" spans="1:6" x14ac:dyDescent="0.2">
      <c r="A3638" s="146">
        <v>2016</v>
      </c>
      <c r="B3638" s="146" t="s">
        <v>1981</v>
      </c>
      <c r="C3638" s="146" t="s">
        <v>1984</v>
      </c>
      <c r="D3638" s="146">
        <v>2000</v>
      </c>
      <c r="E3638" s="146" t="s">
        <v>3012</v>
      </c>
      <c r="F3638" s="146" t="s">
        <v>475</v>
      </c>
    </row>
    <row r="3639" spans="1:6" x14ac:dyDescent="0.2">
      <c r="A3639" s="146">
        <v>2016</v>
      </c>
      <c r="B3639" s="146" t="s">
        <v>1981</v>
      </c>
      <c r="C3639" s="146" t="s">
        <v>1984</v>
      </c>
      <c r="D3639" s="146">
        <v>6000</v>
      </c>
      <c r="E3639" s="146" t="s">
        <v>4171</v>
      </c>
      <c r="F3639" s="146" t="s">
        <v>475</v>
      </c>
    </row>
    <row r="3640" spans="1:6" x14ac:dyDescent="0.2">
      <c r="A3640" s="146">
        <v>2016</v>
      </c>
      <c r="B3640" s="146" t="s">
        <v>1981</v>
      </c>
      <c r="C3640" s="146" t="s">
        <v>1984</v>
      </c>
      <c r="D3640" s="146">
        <v>10000</v>
      </c>
      <c r="E3640" s="146" t="s">
        <v>2489</v>
      </c>
      <c r="F3640" s="146" t="s">
        <v>475</v>
      </c>
    </row>
    <row r="3641" spans="1:6" x14ac:dyDescent="0.2">
      <c r="A3641" s="146">
        <v>2016</v>
      </c>
      <c r="B3641" s="146" t="s">
        <v>1981</v>
      </c>
      <c r="C3641" s="146" t="s">
        <v>1984</v>
      </c>
      <c r="D3641" s="146">
        <v>2500</v>
      </c>
      <c r="E3641" s="146" t="s">
        <v>3170</v>
      </c>
      <c r="F3641" s="146" t="s">
        <v>475</v>
      </c>
    </row>
    <row r="3642" spans="1:6" x14ac:dyDescent="0.2">
      <c r="A3642" s="146">
        <v>2016</v>
      </c>
      <c r="B3642" s="146" t="s">
        <v>1981</v>
      </c>
      <c r="C3642" s="146" t="s">
        <v>1984</v>
      </c>
      <c r="D3642" s="146">
        <v>50000</v>
      </c>
      <c r="E3642" s="146" t="s">
        <v>2196</v>
      </c>
      <c r="F3642" s="146" t="s">
        <v>475</v>
      </c>
    </row>
    <row r="3643" spans="1:6" x14ac:dyDescent="0.2">
      <c r="A3643" s="146">
        <v>2016</v>
      </c>
      <c r="B3643" s="146" t="s">
        <v>1981</v>
      </c>
      <c r="C3643" s="146" t="s">
        <v>1984</v>
      </c>
      <c r="D3643" s="146">
        <v>2000</v>
      </c>
      <c r="E3643" s="146" t="s">
        <v>4172</v>
      </c>
      <c r="F3643" s="146" t="s">
        <v>475</v>
      </c>
    </row>
    <row r="3644" spans="1:6" x14ac:dyDescent="0.2">
      <c r="A3644" s="146">
        <v>2016</v>
      </c>
      <c r="B3644" s="146" t="s">
        <v>1981</v>
      </c>
      <c r="C3644" s="146" t="s">
        <v>1984</v>
      </c>
      <c r="D3644" s="146">
        <v>1600</v>
      </c>
      <c r="E3644" s="146" t="s">
        <v>2977</v>
      </c>
      <c r="F3644" s="146" t="s">
        <v>475</v>
      </c>
    </row>
    <row r="3645" spans="1:6" x14ac:dyDescent="0.2">
      <c r="A3645" s="146">
        <v>2016</v>
      </c>
      <c r="B3645" s="146" t="s">
        <v>1981</v>
      </c>
      <c r="C3645" s="146" t="s">
        <v>1984</v>
      </c>
      <c r="D3645" s="146">
        <v>8000</v>
      </c>
      <c r="E3645" s="146" t="s">
        <v>4175</v>
      </c>
      <c r="F3645" s="146" t="s">
        <v>475</v>
      </c>
    </row>
    <row r="3646" spans="1:6" x14ac:dyDescent="0.2">
      <c r="A3646" s="146">
        <v>2016</v>
      </c>
      <c r="B3646" s="146" t="s">
        <v>1981</v>
      </c>
      <c r="C3646" s="146" t="s">
        <v>1984</v>
      </c>
      <c r="D3646" s="146">
        <v>42500</v>
      </c>
      <c r="E3646" s="146" t="s">
        <v>2926</v>
      </c>
      <c r="F3646" s="146" t="s">
        <v>475</v>
      </c>
    </row>
    <row r="3647" spans="1:6" x14ac:dyDescent="0.2">
      <c r="A3647" s="146">
        <v>2016</v>
      </c>
      <c r="B3647" s="146" t="s">
        <v>1981</v>
      </c>
      <c r="C3647" s="146" t="s">
        <v>1984</v>
      </c>
      <c r="D3647" s="146">
        <v>3000</v>
      </c>
      <c r="E3647" s="146" t="s">
        <v>4177</v>
      </c>
      <c r="F3647" s="146" t="s">
        <v>475</v>
      </c>
    </row>
    <row r="3648" spans="1:6" x14ac:dyDescent="0.2">
      <c r="A3648" s="146">
        <v>2016</v>
      </c>
      <c r="B3648" s="146" t="s">
        <v>1981</v>
      </c>
      <c r="C3648" s="146" t="s">
        <v>1984</v>
      </c>
      <c r="D3648" s="146">
        <v>3000</v>
      </c>
      <c r="E3648" s="146" t="s">
        <v>5689</v>
      </c>
      <c r="F3648" s="146" t="s">
        <v>475</v>
      </c>
    </row>
    <row r="3649" spans="1:6" x14ac:dyDescent="0.2">
      <c r="A3649" s="146">
        <v>2016</v>
      </c>
      <c r="B3649" s="146" t="s">
        <v>1981</v>
      </c>
      <c r="C3649" s="146" t="s">
        <v>1984</v>
      </c>
      <c r="D3649" s="146">
        <v>1229.23</v>
      </c>
      <c r="E3649" s="146" t="s">
        <v>3112</v>
      </c>
      <c r="F3649" s="146" t="s">
        <v>4937</v>
      </c>
    </row>
    <row r="3650" spans="1:6" x14ac:dyDescent="0.2">
      <c r="A3650" s="146">
        <v>2016</v>
      </c>
      <c r="B3650" s="146" t="s">
        <v>1981</v>
      </c>
      <c r="C3650" s="146" t="s">
        <v>1984</v>
      </c>
      <c r="D3650" s="146">
        <v>6000</v>
      </c>
      <c r="E3650" s="146" t="s">
        <v>2516</v>
      </c>
      <c r="F3650" s="146" t="s">
        <v>475</v>
      </c>
    </row>
    <row r="3651" spans="1:6" x14ac:dyDescent="0.2">
      <c r="A3651" s="146">
        <v>2016</v>
      </c>
      <c r="B3651" s="146" t="s">
        <v>1981</v>
      </c>
      <c r="C3651" s="146" t="s">
        <v>1984</v>
      </c>
      <c r="D3651" s="146">
        <v>19000</v>
      </c>
      <c r="E3651" s="146" t="s">
        <v>2490</v>
      </c>
      <c r="F3651" s="146" t="s">
        <v>475</v>
      </c>
    </row>
    <row r="3652" spans="1:6" x14ac:dyDescent="0.2">
      <c r="A3652" s="146">
        <v>2016</v>
      </c>
      <c r="B3652" s="146" t="s">
        <v>1981</v>
      </c>
      <c r="C3652" s="146" t="s">
        <v>1984</v>
      </c>
      <c r="D3652" s="146">
        <v>9000</v>
      </c>
      <c r="E3652" s="146" t="s">
        <v>2554</v>
      </c>
      <c r="F3652" s="146" t="s">
        <v>475</v>
      </c>
    </row>
    <row r="3653" spans="1:6" x14ac:dyDescent="0.2">
      <c r="A3653" s="146">
        <v>2016</v>
      </c>
      <c r="B3653" s="146" t="s">
        <v>1981</v>
      </c>
      <c r="C3653" s="146" t="s">
        <v>1984</v>
      </c>
      <c r="D3653" s="146">
        <v>0</v>
      </c>
      <c r="E3653" s="146" t="s">
        <v>1985</v>
      </c>
      <c r="F3653" s="146" t="s">
        <v>5690</v>
      </c>
    </row>
    <row r="3654" spans="1:6" x14ac:dyDescent="0.2">
      <c r="A3654" s="146">
        <v>2016</v>
      </c>
      <c r="B3654" s="146" t="s">
        <v>1981</v>
      </c>
      <c r="C3654" s="146" t="s">
        <v>1984</v>
      </c>
      <c r="D3654" s="146">
        <v>3465233.07</v>
      </c>
      <c r="E3654" s="146" t="s">
        <v>1985</v>
      </c>
      <c r="F3654" s="146" t="s">
        <v>475</v>
      </c>
    </row>
    <row r="3655" spans="1:6" x14ac:dyDescent="0.2">
      <c r="A3655" s="146">
        <v>2016</v>
      </c>
      <c r="B3655" s="146" t="s">
        <v>1981</v>
      </c>
      <c r="C3655" s="146" t="s">
        <v>1984</v>
      </c>
      <c r="D3655" s="146">
        <v>100</v>
      </c>
      <c r="E3655" s="146" t="s">
        <v>3293</v>
      </c>
      <c r="F3655" s="146" t="s">
        <v>475</v>
      </c>
    </row>
    <row r="3656" spans="1:6" x14ac:dyDescent="0.2">
      <c r="A3656" s="146">
        <v>2016</v>
      </c>
      <c r="B3656" s="146" t="s">
        <v>1981</v>
      </c>
      <c r="C3656" s="146" t="s">
        <v>1984</v>
      </c>
      <c r="D3656" s="146">
        <v>4000</v>
      </c>
      <c r="E3656" s="146" t="s">
        <v>4190</v>
      </c>
      <c r="F3656" s="146" t="s">
        <v>475</v>
      </c>
    </row>
    <row r="3657" spans="1:6" x14ac:dyDescent="0.2">
      <c r="A3657" s="146">
        <v>2016</v>
      </c>
      <c r="B3657" s="146" t="s">
        <v>1981</v>
      </c>
      <c r="C3657" s="146" t="s">
        <v>1984</v>
      </c>
      <c r="D3657" s="146">
        <v>2300</v>
      </c>
      <c r="E3657" s="146" t="s">
        <v>2971</v>
      </c>
      <c r="F3657" s="146" t="s">
        <v>475</v>
      </c>
    </row>
    <row r="3658" spans="1:6" x14ac:dyDescent="0.2">
      <c r="A3658" s="146">
        <v>2016</v>
      </c>
      <c r="B3658" s="146" t="s">
        <v>1981</v>
      </c>
      <c r="C3658" s="146" t="s">
        <v>1984</v>
      </c>
      <c r="D3658" s="146">
        <v>3000</v>
      </c>
      <c r="E3658" s="146" t="s">
        <v>4973</v>
      </c>
      <c r="F3658" s="146" t="s">
        <v>475</v>
      </c>
    </row>
    <row r="3659" spans="1:6" x14ac:dyDescent="0.2">
      <c r="A3659" s="146">
        <v>2016</v>
      </c>
      <c r="B3659" s="146" t="s">
        <v>1981</v>
      </c>
      <c r="C3659" s="146" t="s">
        <v>1984</v>
      </c>
      <c r="D3659" s="146">
        <v>2500</v>
      </c>
      <c r="E3659" s="146" t="s">
        <v>2942</v>
      </c>
      <c r="F3659" s="146" t="s">
        <v>475</v>
      </c>
    </row>
    <row r="3660" spans="1:6" x14ac:dyDescent="0.2">
      <c r="A3660" s="146">
        <v>2016</v>
      </c>
      <c r="B3660" s="146" t="s">
        <v>1981</v>
      </c>
      <c r="C3660" s="146" t="s">
        <v>1984</v>
      </c>
      <c r="D3660" s="146">
        <v>27000</v>
      </c>
      <c r="E3660" s="146" t="s">
        <v>2348</v>
      </c>
      <c r="F3660" s="146" t="s">
        <v>475</v>
      </c>
    </row>
    <row r="3661" spans="1:6" x14ac:dyDescent="0.2">
      <c r="A3661" s="146">
        <v>2016</v>
      </c>
      <c r="B3661" s="146" t="s">
        <v>1981</v>
      </c>
      <c r="C3661" s="146" t="s">
        <v>1984</v>
      </c>
      <c r="D3661" s="146">
        <v>64000</v>
      </c>
      <c r="E3661" s="146" t="s">
        <v>2153</v>
      </c>
      <c r="F3661" s="146" t="s">
        <v>475</v>
      </c>
    </row>
    <row r="3662" spans="1:6" x14ac:dyDescent="0.2">
      <c r="A3662" s="146">
        <v>2016</v>
      </c>
      <c r="B3662" s="146" t="s">
        <v>1981</v>
      </c>
      <c r="C3662" s="146" t="s">
        <v>1984</v>
      </c>
      <c r="D3662" s="146">
        <v>80000</v>
      </c>
      <c r="E3662" s="146" t="s">
        <v>5691</v>
      </c>
      <c r="F3662" s="146" t="s">
        <v>475</v>
      </c>
    </row>
    <row r="3663" spans="1:6" x14ac:dyDescent="0.2">
      <c r="A3663" s="146">
        <v>2016</v>
      </c>
      <c r="B3663" s="146" t="s">
        <v>1981</v>
      </c>
      <c r="C3663" s="146" t="s">
        <v>1984</v>
      </c>
      <c r="D3663" s="146">
        <v>2236.9899999999998</v>
      </c>
      <c r="E3663" s="146" t="s">
        <v>5692</v>
      </c>
      <c r="F3663" s="146" t="s">
        <v>4937</v>
      </c>
    </row>
    <row r="3664" spans="1:6" x14ac:dyDescent="0.2">
      <c r="A3664" s="146">
        <v>2016</v>
      </c>
      <c r="B3664" s="146" t="s">
        <v>1981</v>
      </c>
      <c r="C3664" s="146" t="s">
        <v>1984</v>
      </c>
      <c r="D3664" s="146">
        <v>10000</v>
      </c>
      <c r="E3664" s="146" t="s">
        <v>4194</v>
      </c>
      <c r="F3664" s="146" t="s">
        <v>475</v>
      </c>
    </row>
    <row r="3665" spans="1:6" x14ac:dyDescent="0.2">
      <c r="A3665" s="146">
        <v>2016</v>
      </c>
      <c r="B3665" s="146" t="s">
        <v>1981</v>
      </c>
      <c r="C3665" s="146" t="s">
        <v>1984</v>
      </c>
      <c r="D3665" s="146">
        <v>20000</v>
      </c>
      <c r="E3665" s="146" t="s">
        <v>4196</v>
      </c>
      <c r="F3665" s="146" t="s">
        <v>475</v>
      </c>
    </row>
    <row r="3666" spans="1:6" x14ac:dyDescent="0.2">
      <c r="A3666" s="146">
        <v>2016</v>
      </c>
      <c r="B3666" s="146" t="s">
        <v>1981</v>
      </c>
      <c r="C3666" s="146" t="s">
        <v>1984</v>
      </c>
      <c r="D3666" s="146">
        <v>2000</v>
      </c>
      <c r="E3666" s="146" t="s">
        <v>4197</v>
      </c>
      <c r="F3666" s="146" t="s">
        <v>475</v>
      </c>
    </row>
    <row r="3667" spans="1:6" x14ac:dyDescent="0.2">
      <c r="A3667" s="146">
        <v>2016</v>
      </c>
      <c r="B3667" s="146" t="s">
        <v>1981</v>
      </c>
      <c r="C3667" s="146" t="s">
        <v>1984</v>
      </c>
      <c r="D3667" s="146">
        <v>5000</v>
      </c>
      <c r="E3667" s="146" t="s">
        <v>2461</v>
      </c>
      <c r="F3667" s="146" t="s">
        <v>475</v>
      </c>
    </row>
    <row r="3668" spans="1:6" x14ac:dyDescent="0.2">
      <c r="A3668" s="146">
        <v>2016</v>
      </c>
      <c r="B3668" s="146" t="s">
        <v>1981</v>
      </c>
      <c r="C3668" s="146" t="s">
        <v>1984</v>
      </c>
      <c r="D3668" s="146">
        <v>1000</v>
      </c>
      <c r="E3668" s="146" t="s">
        <v>3014</v>
      </c>
      <c r="F3668" s="146" t="s">
        <v>475</v>
      </c>
    </row>
    <row r="3669" spans="1:6" x14ac:dyDescent="0.2">
      <c r="A3669" s="146">
        <v>2016</v>
      </c>
      <c r="B3669" s="146" t="s">
        <v>1981</v>
      </c>
      <c r="C3669" s="146" t="s">
        <v>1984</v>
      </c>
      <c r="D3669" s="146">
        <v>1921.25</v>
      </c>
      <c r="E3669" s="146" t="s">
        <v>4976</v>
      </c>
      <c r="F3669" s="146" t="s">
        <v>4965</v>
      </c>
    </row>
    <row r="3670" spans="1:6" x14ac:dyDescent="0.2">
      <c r="A3670" s="146">
        <v>2016</v>
      </c>
      <c r="B3670" s="146" t="s">
        <v>1981</v>
      </c>
      <c r="C3670" s="146" t="s">
        <v>1984</v>
      </c>
      <c r="D3670" s="146">
        <v>36624.879999999997</v>
      </c>
      <c r="E3670" s="146" t="s">
        <v>4198</v>
      </c>
      <c r="F3670" s="146" t="s">
        <v>475</v>
      </c>
    </row>
    <row r="3671" spans="1:6" x14ac:dyDescent="0.2">
      <c r="A3671" s="146">
        <v>2016</v>
      </c>
      <c r="B3671" s="146" t="s">
        <v>1981</v>
      </c>
      <c r="C3671" s="146" t="s">
        <v>1984</v>
      </c>
      <c r="D3671" s="146">
        <v>25317.83</v>
      </c>
      <c r="E3671" s="146" t="s">
        <v>2292</v>
      </c>
      <c r="F3671" s="146" t="s">
        <v>4937</v>
      </c>
    </row>
    <row r="3672" spans="1:6" x14ac:dyDescent="0.2">
      <c r="A3672" s="146">
        <v>2016</v>
      </c>
      <c r="B3672" s="146" t="s">
        <v>1981</v>
      </c>
      <c r="C3672" s="146" t="s">
        <v>1984</v>
      </c>
      <c r="D3672" s="146">
        <v>8000</v>
      </c>
      <c r="E3672" s="146" t="s">
        <v>2623</v>
      </c>
      <c r="F3672" s="146" t="s">
        <v>475</v>
      </c>
    </row>
    <row r="3673" spans="1:6" x14ac:dyDescent="0.2">
      <c r="A3673" s="146">
        <v>2016</v>
      </c>
      <c r="B3673" s="146" t="s">
        <v>1981</v>
      </c>
      <c r="C3673" s="146" t="s">
        <v>1984</v>
      </c>
      <c r="D3673" s="146">
        <v>15500</v>
      </c>
      <c r="E3673" s="146" t="s">
        <v>2399</v>
      </c>
      <c r="F3673" s="146" t="s">
        <v>475</v>
      </c>
    </row>
    <row r="3674" spans="1:6" x14ac:dyDescent="0.2">
      <c r="A3674" s="146">
        <v>2016</v>
      </c>
      <c r="B3674" s="146" t="s">
        <v>1981</v>
      </c>
      <c r="C3674" s="146" t="s">
        <v>1984</v>
      </c>
      <c r="D3674" s="146">
        <v>14368.43</v>
      </c>
      <c r="E3674" s="146" t="s">
        <v>4199</v>
      </c>
      <c r="F3674" s="146" t="s">
        <v>4937</v>
      </c>
    </row>
    <row r="3675" spans="1:6" x14ac:dyDescent="0.2">
      <c r="A3675" s="146">
        <v>2016</v>
      </c>
      <c r="B3675" s="146" t="s">
        <v>1981</v>
      </c>
      <c r="C3675" s="146" t="s">
        <v>1984</v>
      </c>
      <c r="D3675" s="146">
        <v>3000</v>
      </c>
      <c r="E3675" s="146" t="s">
        <v>2713</v>
      </c>
      <c r="F3675" s="146" t="s">
        <v>475</v>
      </c>
    </row>
    <row r="3676" spans="1:6" x14ac:dyDescent="0.2">
      <c r="A3676" s="146">
        <v>2016</v>
      </c>
      <c r="B3676" s="146" t="s">
        <v>1981</v>
      </c>
      <c r="C3676" s="146" t="s">
        <v>1984</v>
      </c>
      <c r="D3676" s="146">
        <v>7000</v>
      </c>
      <c r="E3676" s="146" t="s">
        <v>2518</v>
      </c>
      <c r="F3676" s="146" t="s">
        <v>475</v>
      </c>
    </row>
    <row r="3677" spans="1:6" x14ac:dyDescent="0.2">
      <c r="A3677" s="146">
        <v>2016</v>
      </c>
      <c r="B3677" s="146" t="s">
        <v>1981</v>
      </c>
      <c r="C3677" s="146" t="s">
        <v>1984</v>
      </c>
      <c r="D3677" s="146">
        <v>8000</v>
      </c>
      <c r="E3677" s="146" t="s">
        <v>2462</v>
      </c>
      <c r="F3677" s="146" t="s">
        <v>475</v>
      </c>
    </row>
    <row r="3678" spans="1:6" x14ac:dyDescent="0.2">
      <c r="A3678" s="146">
        <v>2016</v>
      </c>
      <c r="B3678" s="146" t="s">
        <v>1981</v>
      </c>
      <c r="C3678" s="146" t="s">
        <v>1984</v>
      </c>
      <c r="D3678" s="146">
        <v>6400</v>
      </c>
      <c r="E3678" s="146" t="s">
        <v>5693</v>
      </c>
      <c r="F3678" s="146" t="s">
        <v>475</v>
      </c>
    </row>
    <row r="3679" spans="1:6" x14ac:dyDescent="0.2">
      <c r="A3679" s="146">
        <v>2016</v>
      </c>
      <c r="B3679" s="146" t="s">
        <v>1981</v>
      </c>
      <c r="C3679" s="146" t="s">
        <v>1984</v>
      </c>
      <c r="D3679" s="146">
        <v>135792.76999999999</v>
      </c>
      <c r="E3679" s="146" t="s">
        <v>2126</v>
      </c>
      <c r="F3679" s="146" t="s">
        <v>475</v>
      </c>
    </row>
    <row r="3680" spans="1:6" x14ac:dyDescent="0.2">
      <c r="A3680" s="146">
        <v>2016</v>
      </c>
      <c r="B3680" s="146" t="s">
        <v>1981</v>
      </c>
      <c r="C3680" s="146" t="s">
        <v>1984</v>
      </c>
      <c r="D3680" s="146">
        <v>54500</v>
      </c>
      <c r="E3680" s="146" t="s">
        <v>2184</v>
      </c>
      <c r="F3680" s="146" t="s">
        <v>475</v>
      </c>
    </row>
    <row r="3681" spans="1:6" x14ac:dyDescent="0.2">
      <c r="A3681" s="146">
        <v>2016</v>
      </c>
      <c r="B3681" s="146" t="s">
        <v>1981</v>
      </c>
      <c r="C3681" s="146" t="s">
        <v>1984</v>
      </c>
      <c r="D3681" s="146">
        <v>3180</v>
      </c>
      <c r="E3681" s="146" t="s">
        <v>5694</v>
      </c>
      <c r="F3681" s="146" t="s">
        <v>5695</v>
      </c>
    </row>
    <row r="3682" spans="1:6" x14ac:dyDescent="0.2">
      <c r="A3682" s="146">
        <v>2016</v>
      </c>
      <c r="B3682" s="146" t="s">
        <v>1981</v>
      </c>
      <c r="C3682" s="146" t="s">
        <v>1984</v>
      </c>
      <c r="D3682" s="146">
        <v>988.65</v>
      </c>
      <c r="E3682" s="146" t="s">
        <v>5696</v>
      </c>
      <c r="F3682" s="146" t="s">
        <v>475</v>
      </c>
    </row>
    <row r="3683" spans="1:6" x14ac:dyDescent="0.2">
      <c r="A3683" s="146">
        <v>2016</v>
      </c>
      <c r="B3683" s="146" t="s">
        <v>1981</v>
      </c>
      <c r="C3683" s="146" t="s">
        <v>1984</v>
      </c>
      <c r="D3683" s="146">
        <v>9000</v>
      </c>
      <c r="E3683" s="146" t="s">
        <v>4206</v>
      </c>
      <c r="F3683" s="146" t="s">
        <v>475</v>
      </c>
    </row>
    <row r="3684" spans="1:6" x14ac:dyDescent="0.2">
      <c r="A3684" s="146">
        <v>2016</v>
      </c>
      <c r="B3684" s="146" t="s">
        <v>1981</v>
      </c>
      <c r="C3684" s="146" t="s">
        <v>1984</v>
      </c>
      <c r="D3684" s="146">
        <v>289063.55</v>
      </c>
      <c r="E3684" s="146" t="s">
        <v>5697</v>
      </c>
      <c r="F3684" s="146" t="s">
        <v>4937</v>
      </c>
    </row>
    <row r="3685" spans="1:6" x14ac:dyDescent="0.2">
      <c r="A3685" s="146">
        <v>2016</v>
      </c>
      <c r="B3685" s="146" t="s">
        <v>1981</v>
      </c>
      <c r="C3685" s="146" t="s">
        <v>1984</v>
      </c>
      <c r="D3685" s="146">
        <v>2952.12</v>
      </c>
      <c r="E3685" s="146" t="s">
        <v>2868</v>
      </c>
      <c r="F3685" s="146" t="s">
        <v>4937</v>
      </c>
    </row>
    <row r="3686" spans="1:6" x14ac:dyDescent="0.2">
      <c r="A3686" s="146">
        <v>2016</v>
      </c>
      <c r="B3686" s="146" t="s">
        <v>1981</v>
      </c>
      <c r="C3686" s="146" t="s">
        <v>1984</v>
      </c>
      <c r="D3686" s="146">
        <v>14122.8</v>
      </c>
      <c r="E3686" s="146" t="s">
        <v>2133</v>
      </c>
      <c r="F3686" s="146" t="s">
        <v>4937</v>
      </c>
    </row>
    <row r="3687" spans="1:6" x14ac:dyDescent="0.2">
      <c r="A3687" s="146">
        <v>2016</v>
      </c>
      <c r="B3687" s="146" t="s">
        <v>1981</v>
      </c>
      <c r="C3687" s="146" t="s">
        <v>1984</v>
      </c>
      <c r="D3687" s="146">
        <v>92279</v>
      </c>
      <c r="E3687" s="146" t="s">
        <v>2133</v>
      </c>
      <c r="F3687" s="146" t="s">
        <v>475</v>
      </c>
    </row>
    <row r="3688" spans="1:6" x14ac:dyDescent="0.2">
      <c r="A3688" s="146">
        <v>2016</v>
      </c>
      <c r="B3688" s="146" t="s">
        <v>1981</v>
      </c>
      <c r="C3688" s="146" t="s">
        <v>1984</v>
      </c>
      <c r="D3688" s="146">
        <v>1500</v>
      </c>
      <c r="E3688" s="146" t="s">
        <v>3172</v>
      </c>
      <c r="F3688" s="146" t="s">
        <v>475</v>
      </c>
    </row>
    <row r="3689" spans="1:6" x14ac:dyDescent="0.2">
      <c r="A3689" s="146">
        <v>2016</v>
      </c>
      <c r="B3689" s="146" t="s">
        <v>1981</v>
      </c>
      <c r="C3689" s="146" t="s">
        <v>1984</v>
      </c>
      <c r="D3689" s="146">
        <v>4000</v>
      </c>
      <c r="E3689" s="146" t="s">
        <v>3173</v>
      </c>
      <c r="F3689" s="146" t="s">
        <v>475</v>
      </c>
    </row>
    <row r="3690" spans="1:6" x14ac:dyDescent="0.2">
      <c r="A3690" s="146">
        <v>2016</v>
      </c>
      <c r="B3690" s="146" t="s">
        <v>1981</v>
      </c>
      <c r="C3690" s="146" t="s">
        <v>1984</v>
      </c>
      <c r="D3690" s="146">
        <v>10412</v>
      </c>
      <c r="E3690" s="146" t="s">
        <v>2494</v>
      </c>
      <c r="F3690" s="146" t="s">
        <v>4937</v>
      </c>
    </row>
    <row r="3691" spans="1:6" x14ac:dyDescent="0.2">
      <c r="A3691" s="146">
        <v>2016</v>
      </c>
      <c r="B3691" s="146" t="s">
        <v>1981</v>
      </c>
      <c r="C3691" s="146" t="s">
        <v>1984</v>
      </c>
      <c r="D3691" s="146">
        <v>4500</v>
      </c>
      <c r="E3691" s="146" t="s">
        <v>2494</v>
      </c>
      <c r="F3691" s="146" t="s">
        <v>475</v>
      </c>
    </row>
    <row r="3692" spans="1:6" x14ac:dyDescent="0.2">
      <c r="A3692" s="146">
        <v>2016</v>
      </c>
      <c r="B3692" s="146" t="s">
        <v>1981</v>
      </c>
      <c r="C3692" s="146" t="s">
        <v>1984</v>
      </c>
      <c r="D3692" s="146">
        <v>18000</v>
      </c>
      <c r="E3692" s="146" t="s">
        <v>2642</v>
      </c>
      <c r="F3692" s="146" t="s">
        <v>475</v>
      </c>
    </row>
    <row r="3693" spans="1:6" x14ac:dyDescent="0.2">
      <c r="A3693" s="146">
        <v>2016</v>
      </c>
      <c r="B3693" s="146" t="s">
        <v>1981</v>
      </c>
      <c r="C3693" s="146" t="s">
        <v>1984</v>
      </c>
      <c r="D3693" s="146">
        <v>180000</v>
      </c>
      <c r="E3693" s="146" t="s">
        <v>2083</v>
      </c>
      <c r="F3693" s="146" t="s">
        <v>475</v>
      </c>
    </row>
    <row r="3694" spans="1:6" x14ac:dyDescent="0.2">
      <c r="A3694" s="146">
        <v>2016</v>
      </c>
      <c r="B3694" s="146" t="s">
        <v>1981</v>
      </c>
      <c r="C3694" s="146" t="s">
        <v>1984</v>
      </c>
      <c r="D3694" s="146">
        <v>4000</v>
      </c>
      <c r="E3694" s="146" t="s">
        <v>4213</v>
      </c>
      <c r="F3694" s="146" t="s">
        <v>475</v>
      </c>
    </row>
    <row r="3695" spans="1:6" x14ac:dyDescent="0.2">
      <c r="A3695" s="146">
        <v>2016</v>
      </c>
      <c r="B3695" s="146" t="s">
        <v>1981</v>
      </c>
      <c r="C3695" s="146" t="s">
        <v>1984</v>
      </c>
      <c r="D3695" s="146">
        <v>2000</v>
      </c>
      <c r="E3695" s="146" t="s">
        <v>4986</v>
      </c>
      <c r="F3695" s="146" t="s">
        <v>475</v>
      </c>
    </row>
    <row r="3696" spans="1:6" x14ac:dyDescent="0.2">
      <c r="A3696" s="146">
        <v>2016</v>
      </c>
      <c r="B3696" s="146" t="s">
        <v>1981</v>
      </c>
      <c r="C3696" s="146" t="s">
        <v>1984</v>
      </c>
      <c r="D3696" s="146">
        <v>18000</v>
      </c>
      <c r="E3696" s="146" t="s">
        <v>2439</v>
      </c>
      <c r="F3696" s="146" t="s">
        <v>475</v>
      </c>
    </row>
    <row r="3697" spans="1:6" x14ac:dyDescent="0.2">
      <c r="A3697" s="146">
        <v>2016</v>
      </c>
      <c r="B3697" s="146" t="s">
        <v>1981</v>
      </c>
      <c r="C3697" s="146" t="s">
        <v>1984</v>
      </c>
      <c r="D3697" s="146">
        <v>155022.39999999999</v>
      </c>
      <c r="E3697" s="146" t="s">
        <v>2092</v>
      </c>
      <c r="F3697" s="146" t="s">
        <v>475</v>
      </c>
    </row>
    <row r="3698" spans="1:6" x14ac:dyDescent="0.2">
      <c r="A3698" s="146">
        <v>2016</v>
      </c>
      <c r="B3698" s="146" t="s">
        <v>1981</v>
      </c>
      <c r="C3698" s="146" t="s">
        <v>1984</v>
      </c>
      <c r="D3698" s="146">
        <v>397827.2</v>
      </c>
      <c r="E3698" s="146" t="s">
        <v>2036</v>
      </c>
      <c r="F3698" s="146" t="s">
        <v>475</v>
      </c>
    </row>
    <row r="3699" spans="1:6" x14ac:dyDescent="0.2">
      <c r="A3699" s="146">
        <v>2016</v>
      </c>
      <c r="B3699" s="146" t="s">
        <v>1981</v>
      </c>
      <c r="C3699" s="146" t="s">
        <v>1984</v>
      </c>
      <c r="D3699" s="146">
        <v>71500</v>
      </c>
      <c r="E3699" s="146" t="s">
        <v>2089</v>
      </c>
      <c r="F3699" s="146" t="s">
        <v>475</v>
      </c>
    </row>
    <row r="3700" spans="1:6" x14ac:dyDescent="0.2">
      <c r="A3700" s="146">
        <v>2016</v>
      </c>
      <c r="B3700" s="146" t="s">
        <v>1981</v>
      </c>
      <c r="C3700" s="146" t="s">
        <v>1984</v>
      </c>
      <c r="D3700" s="146">
        <v>436724.8</v>
      </c>
      <c r="E3700" s="146" t="s">
        <v>2022</v>
      </c>
      <c r="F3700" s="146" t="s">
        <v>475</v>
      </c>
    </row>
    <row r="3701" spans="1:6" x14ac:dyDescent="0.2">
      <c r="A3701" s="146">
        <v>2016</v>
      </c>
      <c r="B3701" s="146" t="s">
        <v>1981</v>
      </c>
      <c r="C3701" s="146" t="s">
        <v>1984</v>
      </c>
      <c r="D3701" s="146">
        <v>5000</v>
      </c>
      <c r="E3701" s="146" t="s">
        <v>5698</v>
      </c>
      <c r="F3701" s="146" t="s">
        <v>475</v>
      </c>
    </row>
    <row r="3702" spans="1:6" x14ac:dyDescent="0.2">
      <c r="A3702" s="146">
        <v>2016</v>
      </c>
      <c r="B3702" s="146" t="s">
        <v>1981</v>
      </c>
      <c r="C3702" s="146" t="s">
        <v>1984</v>
      </c>
      <c r="D3702" s="146">
        <v>26500</v>
      </c>
      <c r="E3702" s="146" t="s">
        <v>4215</v>
      </c>
      <c r="F3702" s="146" t="s">
        <v>475</v>
      </c>
    </row>
    <row r="3703" spans="1:6" x14ac:dyDescent="0.2">
      <c r="A3703" s="146">
        <v>2016</v>
      </c>
      <c r="B3703" s="146" t="s">
        <v>1981</v>
      </c>
      <c r="C3703" s="146" t="s">
        <v>1984</v>
      </c>
      <c r="D3703" s="146">
        <v>660</v>
      </c>
      <c r="E3703" s="146" t="s">
        <v>5699</v>
      </c>
      <c r="F3703" s="146" t="s">
        <v>475</v>
      </c>
    </row>
    <row r="3704" spans="1:6" x14ac:dyDescent="0.2">
      <c r="A3704" s="146">
        <v>2016</v>
      </c>
      <c r="B3704" s="146" t="s">
        <v>1981</v>
      </c>
      <c r="C3704" s="146" t="s">
        <v>1984</v>
      </c>
      <c r="D3704" s="146">
        <v>17000</v>
      </c>
      <c r="E3704" s="146" t="s">
        <v>2386</v>
      </c>
      <c r="F3704" s="146" t="s">
        <v>475</v>
      </c>
    </row>
    <row r="3705" spans="1:6" x14ac:dyDescent="0.2">
      <c r="A3705" s="146">
        <v>2016</v>
      </c>
      <c r="B3705" s="146" t="s">
        <v>1981</v>
      </c>
      <c r="C3705" s="146" t="s">
        <v>1984</v>
      </c>
      <c r="D3705" s="146">
        <v>334181.78000000003</v>
      </c>
      <c r="E3705" s="146" t="s">
        <v>2069</v>
      </c>
      <c r="F3705" s="146" t="s">
        <v>475</v>
      </c>
    </row>
    <row r="3706" spans="1:6" x14ac:dyDescent="0.2">
      <c r="A3706" s="146">
        <v>2016</v>
      </c>
      <c r="B3706" s="146" t="s">
        <v>1981</v>
      </c>
      <c r="C3706" s="146" t="s">
        <v>1984</v>
      </c>
      <c r="D3706" s="146">
        <v>800</v>
      </c>
      <c r="E3706" s="146" t="s">
        <v>3174</v>
      </c>
      <c r="F3706" s="146" t="s">
        <v>475</v>
      </c>
    </row>
    <row r="3707" spans="1:6" x14ac:dyDescent="0.2">
      <c r="A3707" s="146">
        <v>2016</v>
      </c>
      <c r="B3707" s="146" t="s">
        <v>1981</v>
      </c>
      <c r="C3707" s="146" t="s">
        <v>1984</v>
      </c>
      <c r="D3707" s="146">
        <v>10547</v>
      </c>
      <c r="E3707" s="146" t="s">
        <v>2846</v>
      </c>
      <c r="F3707" s="146" t="s">
        <v>475</v>
      </c>
    </row>
    <row r="3708" spans="1:6" x14ac:dyDescent="0.2">
      <c r="A3708" s="146">
        <v>2016</v>
      </c>
      <c r="B3708" s="146" t="s">
        <v>1981</v>
      </c>
      <c r="C3708" s="146" t="s">
        <v>1984</v>
      </c>
      <c r="D3708" s="146">
        <v>1977.83</v>
      </c>
      <c r="E3708" s="146" t="s">
        <v>5700</v>
      </c>
      <c r="F3708" s="146" t="s">
        <v>4937</v>
      </c>
    </row>
    <row r="3709" spans="1:6" x14ac:dyDescent="0.2">
      <c r="A3709" s="146">
        <v>2016</v>
      </c>
      <c r="B3709" s="146" t="s">
        <v>1981</v>
      </c>
      <c r="C3709" s="146" t="s">
        <v>1984</v>
      </c>
      <c r="D3709" s="146">
        <v>8000</v>
      </c>
      <c r="E3709" s="146" t="s">
        <v>4988</v>
      </c>
      <c r="F3709" s="146" t="s">
        <v>475</v>
      </c>
    </row>
    <row r="3710" spans="1:6" x14ac:dyDescent="0.2">
      <c r="A3710" s="146">
        <v>2016</v>
      </c>
      <c r="B3710" s="146" t="s">
        <v>1981</v>
      </c>
      <c r="C3710" s="146" t="s">
        <v>1984</v>
      </c>
      <c r="D3710" s="146">
        <v>1000</v>
      </c>
      <c r="E3710" s="146" t="s">
        <v>4219</v>
      </c>
      <c r="F3710" s="146" t="s">
        <v>475</v>
      </c>
    </row>
    <row r="3711" spans="1:6" x14ac:dyDescent="0.2">
      <c r="A3711" s="146">
        <v>2016</v>
      </c>
      <c r="B3711" s="146" t="s">
        <v>1981</v>
      </c>
      <c r="C3711" s="146" t="s">
        <v>1984</v>
      </c>
      <c r="D3711" s="146">
        <v>239000</v>
      </c>
      <c r="E3711" s="146" t="s">
        <v>2067</v>
      </c>
      <c r="F3711" s="146" t="s">
        <v>475</v>
      </c>
    </row>
    <row r="3712" spans="1:6" x14ac:dyDescent="0.2">
      <c r="A3712" s="146">
        <v>2016</v>
      </c>
      <c r="B3712" s="146" t="s">
        <v>1981</v>
      </c>
      <c r="C3712" s="146" t="s">
        <v>1984</v>
      </c>
      <c r="D3712" s="146">
        <v>1000</v>
      </c>
      <c r="E3712" s="146" t="s">
        <v>5701</v>
      </c>
      <c r="F3712" s="146" t="s">
        <v>475</v>
      </c>
    </row>
    <row r="3713" spans="1:6" x14ac:dyDescent="0.2">
      <c r="A3713" s="146">
        <v>2016</v>
      </c>
      <c r="B3713" s="146" t="s">
        <v>1981</v>
      </c>
      <c r="C3713" s="146" t="s">
        <v>1984</v>
      </c>
      <c r="D3713" s="146">
        <v>4000</v>
      </c>
      <c r="E3713" s="146" t="s">
        <v>2802</v>
      </c>
      <c r="F3713" s="146" t="s">
        <v>475</v>
      </c>
    </row>
    <row r="3714" spans="1:6" x14ac:dyDescent="0.2">
      <c r="A3714" s="146">
        <v>2016</v>
      </c>
      <c r="B3714" s="146" t="s">
        <v>1981</v>
      </c>
      <c r="C3714" s="146" t="s">
        <v>1984</v>
      </c>
      <c r="D3714" s="146">
        <v>3111.24</v>
      </c>
      <c r="E3714" s="146" t="s">
        <v>5702</v>
      </c>
      <c r="F3714" s="146" t="s">
        <v>5703</v>
      </c>
    </row>
    <row r="3715" spans="1:6" x14ac:dyDescent="0.2">
      <c r="A3715" s="146">
        <v>2016</v>
      </c>
      <c r="B3715" s="146" t="s">
        <v>1981</v>
      </c>
      <c r="C3715" s="146" t="s">
        <v>1984</v>
      </c>
      <c r="D3715" s="146">
        <v>1500</v>
      </c>
      <c r="E3715" s="146" t="s">
        <v>3082</v>
      </c>
      <c r="F3715" s="146" t="s">
        <v>475</v>
      </c>
    </row>
    <row r="3716" spans="1:6" x14ac:dyDescent="0.2">
      <c r="A3716" s="146">
        <v>2016</v>
      </c>
      <c r="B3716" s="146" t="s">
        <v>1981</v>
      </c>
      <c r="C3716" s="146" t="s">
        <v>1984</v>
      </c>
      <c r="D3716" s="146">
        <v>1500</v>
      </c>
      <c r="E3716" s="146" t="s">
        <v>2463</v>
      </c>
      <c r="F3716" s="146" t="s">
        <v>475</v>
      </c>
    </row>
    <row r="3717" spans="1:6" x14ac:dyDescent="0.2">
      <c r="A3717" s="146">
        <v>2016</v>
      </c>
      <c r="B3717" s="146" t="s">
        <v>1981</v>
      </c>
      <c r="C3717" s="146" t="s">
        <v>1984</v>
      </c>
      <c r="D3717" s="146">
        <v>300000</v>
      </c>
      <c r="E3717" s="146" t="s">
        <v>2028</v>
      </c>
      <c r="F3717" s="146" t="s">
        <v>475</v>
      </c>
    </row>
    <row r="3718" spans="1:6" x14ac:dyDescent="0.2">
      <c r="A3718" s="146">
        <v>2016</v>
      </c>
      <c r="B3718" s="146" t="s">
        <v>1981</v>
      </c>
      <c r="C3718" s="146" t="s">
        <v>1984</v>
      </c>
      <c r="D3718" s="146">
        <v>13000</v>
      </c>
      <c r="E3718" s="146" t="s">
        <v>2440</v>
      </c>
      <c r="F3718" s="146" t="s">
        <v>475</v>
      </c>
    </row>
    <row r="3719" spans="1:6" x14ac:dyDescent="0.2">
      <c r="A3719" s="146">
        <v>2016</v>
      </c>
      <c r="B3719" s="146" t="s">
        <v>1981</v>
      </c>
      <c r="C3719" s="146" t="s">
        <v>1984</v>
      </c>
      <c r="D3719" s="146">
        <v>11403.86</v>
      </c>
      <c r="E3719" s="146" t="s">
        <v>2474</v>
      </c>
      <c r="F3719" s="146" t="s">
        <v>4937</v>
      </c>
    </row>
    <row r="3720" spans="1:6" x14ac:dyDescent="0.2">
      <c r="A3720" s="146">
        <v>2016</v>
      </c>
      <c r="B3720" s="146" t="s">
        <v>1981</v>
      </c>
      <c r="C3720" s="146" t="s">
        <v>1984</v>
      </c>
      <c r="D3720" s="146">
        <v>5000</v>
      </c>
      <c r="E3720" s="146" t="s">
        <v>2474</v>
      </c>
      <c r="F3720" s="146" t="s">
        <v>475</v>
      </c>
    </row>
    <row r="3721" spans="1:6" x14ac:dyDescent="0.2">
      <c r="A3721" s="146">
        <v>2016</v>
      </c>
      <c r="B3721" s="146" t="s">
        <v>1981</v>
      </c>
      <c r="C3721" s="146" t="s">
        <v>1984</v>
      </c>
      <c r="D3721" s="146">
        <v>165504.99</v>
      </c>
      <c r="E3721" s="146" t="s">
        <v>2081</v>
      </c>
      <c r="F3721" s="146" t="s">
        <v>475</v>
      </c>
    </row>
    <row r="3722" spans="1:6" x14ac:dyDescent="0.2">
      <c r="A3722" s="146">
        <v>2016</v>
      </c>
      <c r="B3722" s="146" t="s">
        <v>1981</v>
      </c>
      <c r="C3722" s="146" t="s">
        <v>1984</v>
      </c>
      <c r="D3722" s="146">
        <v>2000</v>
      </c>
      <c r="E3722" s="146" t="s">
        <v>2885</v>
      </c>
      <c r="F3722" s="146" t="s">
        <v>475</v>
      </c>
    </row>
    <row r="3723" spans="1:6" x14ac:dyDescent="0.2">
      <c r="A3723" s="146">
        <v>2016</v>
      </c>
      <c r="B3723" s="146" t="s">
        <v>1981</v>
      </c>
      <c r="C3723" s="146" t="s">
        <v>1984</v>
      </c>
      <c r="D3723" s="146">
        <v>13000</v>
      </c>
      <c r="E3723" s="146" t="s">
        <v>2624</v>
      </c>
      <c r="F3723" s="146" t="s">
        <v>475</v>
      </c>
    </row>
    <row r="3724" spans="1:6" x14ac:dyDescent="0.2">
      <c r="A3724" s="146">
        <v>2016</v>
      </c>
      <c r="B3724" s="146" t="s">
        <v>1981</v>
      </c>
      <c r="C3724" s="146" t="s">
        <v>1984</v>
      </c>
      <c r="D3724" s="146">
        <v>16000</v>
      </c>
      <c r="E3724" s="146" t="s">
        <v>2519</v>
      </c>
      <c r="F3724" s="146" t="s">
        <v>475</v>
      </c>
    </row>
    <row r="3725" spans="1:6" x14ac:dyDescent="0.2">
      <c r="A3725" s="146">
        <v>2016</v>
      </c>
      <c r="B3725" s="146" t="s">
        <v>1981</v>
      </c>
      <c r="C3725" s="146" t="s">
        <v>1984</v>
      </c>
      <c r="D3725" s="146">
        <v>3000</v>
      </c>
      <c r="E3725" s="146" t="s">
        <v>5704</v>
      </c>
      <c r="F3725" s="146" t="s">
        <v>475</v>
      </c>
    </row>
    <row r="3726" spans="1:6" x14ac:dyDescent="0.2">
      <c r="A3726" s="146">
        <v>2016</v>
      </c>
      <c r="B3726" s="146" t="s">
        <v>1981</v>
      </c>
      <c r="C3726" s="146" t="s">
        <v>1984</v>
      </c>
      <c r="D3726" s="146">
        <v>36000</v>
      </c>
      <c r="E3726" s="146" t="s">
        <v>3015</v>
      </c>
      <c r="F3726" s="146" t="s">
        <v>475</v>
      </c>
    </row>
    <row r="3727" spans="1:6" x14ac:dyDescent="0.2">
      <c r="A3727" s="146">
        <v>2016</v>
      </c>
      <c r="B3727" s="146" t="s">
        <v>1981</v>
      </c>
      <c r="C3727" s="146" t="s">
        <v>1984</v>
      </c>
      <c r="D3727" s="146">
        <v>10000</v>
      </c>
      <c r="E3727" s="146" t="s">
        <v>2577</v>
      </c>
      <c r="F3727" s="146" t="s">
        <v>475</v>
      </c>
    </row>
    <row r="3728" spans="1:6" x14ac:dyDescent="0.2">
      <c r="A3728" s="146">
        <v>2016</v>
      </c>
      <c r="B3728" s="146" t="s">
        <v>1981</v>
      </c>
      <c r="C3728" s="146" t="s">
        <v>1984</v>
      </c>
      <c r="D3728" s="146">
        <v>100000</v>
      </c>
      <c r="E3728" s="146" t="s">
        <v>2138</v>
      </c>
      <c r="F3728" s="146" t="s">
        <v>475</v>
      </c>
    </row>
    <row r="3729" spans="1:6" x14ac:dyDescent="0.2">
      <c r="A3729" s="146">
        <v>2016</v>
      </c>
      <c r="B3729" s="146" t="s">
        <v>1981</v>
      </c>
      <c r="C3729" s="146" t="s">
        <v>1984</v>
      </c>
      <c r="D3729" s="146">
        <v>7000</v>
      </c>
      <c r="E3729" s="146" t="s">
        <v>2803</v>
      </c>
      <c r="F3729" s="146" t="s">
        <v>475</v>
      </c>
    </row>
    <row r="3730" spans="1:6" x14ac:dyDescent="0.2">
      <c r="A3730" s="146">
        <v>2016</v>
      </c>
      <c r="B3730" s="146" t="s">
        <v>1981</v>
      </c>
      <c r="C3730" s="146" t="s">
        <v>1984</v>
      </c>
      <c r="D3730" s="146">
        <v>10000</v>
      </c>
      <c r="E3730" s="146" t="s">
        <v>2717</v>
      </c>
      <c r="F3730" s="146" t="s">
        <v>475</v>
      </c>
    </row>
    <row r="3731" spans="1:6" x14ac:dyDescent="0.2">
      <c r="A3731" s="146">
        <v>2016</v>
      </c>
      <c r="B3731" s="146" t="s">
        <v>1981</v>
      </c>
      <c r="C3731" s="146" t="s">
        <v>1984</v>
      </c>
      <c r="D3731" s="146">
        <v>10000</v>
      </c>
      <c r="E3731" s="146" t="s">
        <v>2520</v>
      </c>
      <c r="F3731" s="146" t="s">
        <v>475</v>
      </c>
    </row>
    <row r="3732" spans="1:6" x14ac:dyDescent="0.2">
      <c r="A3732" s="146">
        <v>2016</v>
      </c>
      <c r="B3732" s="146" t="s">
        <v>1981</v>
      </c>
      <c r="C3732" s="146" t="s">
        <v>1984</v>
      </c>
      <c r="D3732" s="146">
        <v>2000</v>
      </c>
      <c r="E3732" s="146" t="s">
        <v>2804</v>
      </c>
      <c r="F3732" s="146" t="s">
        <v>475</v>
      </c>
    </row>
    <row r="3733" spans="1:6" x14ac:dyDescent="0.2">
      <c r="A3733" s="146">
        <v>2016</v>
      </c>
      <c r="B3733" s="146" t="s">
        <v>1981</v>
      </c>
      <c r="C3733" s="146" t="s">
        <v>1984</v>
      </c>
      <c r="D3733" s="146">
        <v>2000</v>
      </c>
      <c r="E3733" s="146" t="s">
        <v>5705</v>
      </c>
      <c r="F3733" s="146" t="s">
        <v>475</v>
      </c>
    </row>
    <row r="3734" spans="1:6" x14ac:dyDescent="0.2">
      <c r="A3734" s="146">
        <v>2016</v>
      </c>
      <c r="B3734" s="146" t="s">
        <v>1981</v>
      </c>
      <c r="C3734" s="146" t="s">
        <v>1984</v>
      </c>
      <c r="D3734" s="146">
        <v>1000</v>
      </c>
      <c r="E3734" s="146" t="s">
        <v>3175</v>
      </c>
      <c r="F3734" s="146" t="s">
        <v>475</v>
      </c>
    </row>
    <row r="3735" spans="1:6" x14ac:dyDescent="0.2">
      <c r="A3735" s="146">
        <v>2016</v>
      </c>
      <c r="B3735" s="146" t="s">
        <v>1981</v>
      </c>
      <c r="C3735" s="146" t="s">
        <v>1984</v>
      </c>
      <c r="D3735" s="146">
        <v>4000</v>
      </c>
      <c r="E3735" s="146" t="s">
        <v>2718</v>
      </c>
      <c r="F3735" s="146" t="s">
        <v>475</v>
      </c>
    </row>
    <row r="3736" spans="1:6" x14ac:dyDescent="0.2">
      <c r="A3736" s="146">
        <v>2016</v>
      </c>
      <c r="B3736" s="146" t="s">
        <v>1981</v>
      </c>
      <c r="C3736" s="146" t="s">
        <v>1984</v>
      </c>
      <c r="D3736" s="146">
        <v>2000</v>
      </c>
      <c r="E3736" s="146" t="s">
        <v>3016</v>
      </c>
      <c r="F3736" s="146" t="s">
        <v>475</v>
      </c>
    </row>
    <row r="3737" spans="1:6" x14ac:dyDescent="0.2">
      <c r="A3737" s="146">
        <v>2016</v>
      </c>
      <c r="B3737" s="146" t="s">
        <v>1981</v>
      </c>
      <c r="C3737" s="146" t="s">
        <v>1984</v>
      </c>
      <c r="D3737" s="146">
        <v>1200</v>
      </c>
      <c r="E3737" s="146" t="s">
        <v>2978</v>
      </c>
      <c r="F3737" s="146" t="s">
        <v>475</v>
      </c>
    </row>
    <row r="3738" spans="1:6" x14ac:dyDescent="0.2">
      <c r="A3738" s="146">
        <v>2016</v>
      </c>
      <c r="B3738" s="146" t="s">
        <v>1981</v>
      </c>
      <c r="C3738" s="146" t="s">
        <v>1984</v>
      </c>
      <c r="D3738" s="146">
        <v>34000</v>
      </c>
      <c r="E3738" s="146" t="s">
        <v>4229</v>
      </c>
      <c r="F3738" s="146" t="s">
        <v>475</v>
      </c>
    </row>
    <row r="3739" spans="1:6" x14ac:dyDescent="0.2">
      <c r="A3739" s="146">
        <v>2016</v>
      </c>
      <c r="B3739" s="146" t="s">
        <v>1981</v>
      </c>
      <c r="C3739" s="146" t="s">
        <v>1984</v>
      </c>
      <c r="D3739" s="146">
        <v>4500</v>
      </c>
      <c r="E3739" s="146" t="s">
        <v>3017</v>
      </c>
      <c r="F3739" s="146" t="s">
        <v>475</v>
      </c>
    </row>
    <row r="3740" spans="1:6" x14ac:dyDescent="0.2">
      <c r="A3740" s="146">
        <v>2016</v>
      </c>
      <c r="B3740" s="146" t="s">
        <v>1981</v>
      </c>
      <c r="C3740" s="146" t="s">
        <v>1984</v>
      </c>
      <c r="D3740" s="146">
        <v>5000</v>
      </c>
      <c r="E3740" s="146" t="s">
        <v>2719</v>
      </c>
      <c r="F3740" s="146" t="s">
        <v>475</v>
      </c>
    </row>
    <row r="3741" spans="1:6" x14ac:dyDescent="0.2">
      <c r="A3741" s="146">
        <v>2016</v>
      </c>
      <c r="B3741" s="146" t="s">
        <v>1981</v>
      </c>
      <c r="C3741" s="146" t="s">
        <v>1984</v>
      </c>
      <c r="D3741" s="146">
        <v>632408.41</v>
      </c>
      <c r="E3741" s="146" t="s">
        <v>4230</v>
      </c>
      <c r="F3741" s="146" t="s">
        <v>4937</v>
      </c>
    </row>
    <row r="3742" spans="1:6" x14ac:dyDescent="0.2">
      <c r="A3742" s="146">
        <v>2016</v>
      </c>
      <c r="B3742" s="146" t="s">
        <v>1981</v>
      </c>
      <c r="C3742" s="146" t="s">
        <v>1984</v>
      </c>
      <c r="D3742" s="146">
        <v>900000</v>
      </c>
      <c r="E3742" s="146" t="s">
        <v>4230</v>
      </c>
      <c r="F3742" s="146" t="s">
        <v>475</v>
      </c>
    </row>
    <row r="3743" spans="1:6" x14ac:dyDescent="0.2">
      <c r="A3743" s="146">
        <v>2016</v>
      </c>
      <c r="B3743" s="146" t="s">
        <v>1981</v>
      </c>
      <c r="C3743" s="146" t="s">
        <v>1984</v>
      </c>
      <c r="D3743" s="146">
        <v>95000</v>
      </c>
      <c r="E3743" s="146" t="s">
        <v>4232</v>
      </c>
      <c r="F3743" s="146" t="s">
        <v>475</v>
      </c>
    </row>
    <row r="3744" spans="1:6" x14ac:dyDescent="0.2">
      <c r="A3744" s="146">
        <v>2016</v>
      </c>
      <c r="B3744" s="146" t="s">
        <v>1981</v>
      </c>
      <c r="C3744" s="146" t="s">
        <v>1984</v>
      </c>
      <c r="D3744" s="146">
        <v>2500</v>
      </c>
      <c r="E3744" s="146" t="s">
        <v>5706</v>
      </c>
      <c r="F3744" s="146" t="s">
        <v>475</v>
      </c>
    </row>
    <row r="3745" spans="1:6" x14ac:dyDescent="0.2">
      <c r="A3745" s="146">
        <v>2016</v>
      </c>
      <c r="B3745" s="146" t="s">
        <v>1981</v>
      </c>
      <c r="C3745" s="146" t="s">
        <v>1984</v>
      </c>
      <c r="D3745" s="146">
        <v>3000</v>
      </c>
      <c r="E3745" s="146" t="s">
        <v>4234</v>
      </c>
      <c r="F3745" s="146" t="s">
        <v>475</v>
      </c>
    </row>
    <row r="3746" spans="1:6" x14ac:dyDescent="0.2">
      <c r="A3746" s="146">
        <v>2016</v>
      </c>
      <c r="B3746" s="146" t="s">
        <v>1981</v>
      </c>
      <c r="C3746" s="146" t="s">
        <v>1984</v>
      </c>
      <c r="D3746" s="146">
        <v>35000</v>
      </c>
      <c r="E3746" s="146" t="s">
        <v>2349</v>
      </c>
      <c r="F3746" s="146" t="s">
        <v>475</v>
      </c>
    </row>
    <row r="3747" spans="1:6" x14ac:dyDescent="0.2">
      <c r="A3747" s="146">
        <v>2016</v>
      </c>
      <c r="B3747" s="146" t="s">
        <v>1981</v>
      </c>
      <c r="C3747" s="146" t="s">
        <v>1984</v>
      </c>
      <c r="D3747" s="146">
        <v>42500</v>
      </c>
      <c r="E3747" s="146" t="s">
        <v>2276</v>
      </c>
      <c r="F3747" s="146" t="s">
        <v>475</v>
      </c>
    </row>
    <row r="3748" spans="1:6" x14ac:dyDescent="0.2">
      <c r="A3748" s="146">
        <v>2016</v>
      </c>
      <c r="B3748" s="146" t="s">
        <v>1981</v>
      </c>
      <c r="C3748" s="146" t="s">
        <v>1984</v>
      </c>
      <c r="D3748" s="146">
        <v>13000</v>
      </c>
      <c r="E3748" s="146" t="s">
        <v>2441</v>
      </c>
      <c r="F3748" s="146" t="s">
        <v>475</v>
      </c>
    </row>
    <row r="3749" spans="1:6" x14ac:dyDescent="0.2">
      <c r="A3749" s="146">
        <v>2016</v>
      </c>
      <c r="B3749" s="146" t="s">
        <v>1981</v>
      </c>
      <c r="C3749" s="146" t="s">
        <v>1984</v>
      </c>
      <c r="D3749" s="146">
        <v>3000</v>
      </c>
      <c r="E3749" s="146" t="s">
        <v>5005</v>
      </c>
      <c r="F3749" s="146" t="s">
        <v>475</v>
      </c>
    </row>
    <row r="3750" spans="1:6" x14ac:dyDescent="0.2">
      <c r="A3750" s="146">
        <v>2016</v>
      </c>
      <c r="B3750" s="146" t="s">
        <v>1981</v>
      </c>
      <c r="C3750" s="146" t="s">
        <v>1984</v>
      </c>
      <c r="D3750" s="146">
        <v>6000</v>
      </c>
      <c r="E3750" s="146" t="s">
        <v>2720</v>
      </c>
      <c r="F3750" s="146" t="s">
        <v>475</v>
      </c>
    </row>
    <row r="3751" spans="1:6" x14ac:dyDescent="0.2">
      <c r="A3751" s="146">
        <v>2016</v>
      </c>
      <c r="B3751" s="146" t="s">
        <v>1981</v>
      </c>
      <c r="C3751" s="146" t="s">
        <v>1984</v>
      </c>
      <c r="D3751" s="146">
        <v>10000</v>
      </c>
      <c r="E3751" s="146" t="s">
        <v>4236</v>
      </c>
      <c r="F3751" s="146" t="s">
        <v>475</v>
      </c>
    </row>
    <row r="3752" spans="1:6" x14ac:dyDescent="0.2">
      <c r="A3752" s="146">
        <v>2016</v>
      </c>
      <c r="B3752" s="146" t="s">
        <v>1981</v>
      </c>
      <c r="C3752" s="146" t="s">
        <v>1984</v>
      </c>
      <c r="D3752" s="146">
        <v>3200</v>
      </c>
      <c r="E3752" s="146" t="s">
        <v>2721</v>
      </c>
      <c r="F3752" s="146" t="s">
        <v>475</v>
      </c>
    </row>
    <row r="3753" spans="1:6" x14ac:dyDescent="0.2">
      <c r="A3753" s="146">
        <v>2016</v>
      </c>
      <c r="B3753" s="146" t="s">
        <v>1981</v>
      </c>
      <c r="C3753" s="146" t="s">
        <v>1984</v>
      </c>
      <c r="D3753" s="146">
        <v>85391.2</v>
      </c>
      <c r="E3753" s="146" t="s">
        <v>2162</v>
      </c>
      <c r="F3753" s="146" t="s">
        <v>475</v>
      </c>
    </row>
    <row r="3754" spans="1:6" x14ac:dyDescent="0.2">
      <c r="A3754" s="146">
        <v>2016</v>
      </c>
      <c r="B3754" s="146" t="s">
        <v>1981</v>
      </c>
      <c r="C3754" s="146" t="s">
        <v>1984</v>
      </c>
      <c r="D3754" s="146">
        <v>16580</v>
      </c>
      <c r="E3754" s="146" t="s">
        <v>2442</v>
      </c>
      <c r="F3754" s="146" t="s">
        <v>475</v>
      </c>
    </row>
    <row r="3755" spans="1:6" x14ac:dyDescent="0.2">
      <c r="A3755" s="146">
        <v>2016</v>
      </c>
      <c r="B3755" s="146" t="s">
        <v>1981</v>
      </c>
      <c r="C3755" s="146" t="s">
        <v>1984</v>
      </c>
      <c r="D3755" s="146">
        <v>296998.59999999998</v>
      </c>
      <c r="E3755" s="146" t="s">
        <v>2015</v>
      </c>
      <c r="F3755" s="146" t="s">
        <v>475</v>
      </c>
    </row>
    <row r="3756" spans="1:6" x14ac:dyDescent="0.2">
      <c r="A3756" s="146">
        <v>2016</v>
      </c>
      <c r="B3756" s="146" t="s">
        <v>1981</v>
      </c>
      <c r="C3756" s="146" t="s">
        <v>1984</v>
      </c>
      <c r="D3756" s="146">
        <v>15004.6</v>
      </c>
      <c r="E3756" s="146" t="s">
        <v>2015</v>
      </c>
      <c r="F3756" s="146" t="s">
        <v>4937</v>
      </c>
    </row>
    <row r="3757" spans="1:6" x14ac:dyDescent="0.2">
      <c r="A3757" s="146">
        <v>2016</v>
      </c>
      <c r="B3757" s="146" t="s">
        <v>1981</v>
      </c>
      <c r="C3757" s="146" t="s">
        <v>1984</v>
      </c>
      <c r="D3757" s="146">
        <v>139000</v>
      </c>
      <c r="E3757" s="146" t="s">
        <v>2108</v>
      </c>
      <c r="F3757" s="146" t="s">
        <v>475</v>
      </c>
    </row>
    <row r="3758" spans="1:6" x14ac:dyDescent="0.2">
      <c r="A3758" s="146">
        <v>2016</v>
      </c>
      <c r="B3758" s="146" t="s">
        <v>1981</v>
      </c>
      <c r="C3758" s="146" t="s">
        <v>1984</v>
      </c>
      <c r="D3758" s="146">
        <v>4000</v>
      </c>
      <c r="E3758" s="146" t="s">
        <v>4239</v>
      </c>
      <c r="F3758" s="146" t="s">
        <v>475</v>
      </c>
    </row>
    <row r="3759" spans="1:6" x14ac:dyDescent="0.2">
      <c r="A3759" s="146">
        <v>2016</v>
      </c>
      <c r="B3759" s="146" t="s">
        <v>1981</v>
      </c>
      <c r="C3759" s="146" t="s">
        <v>1984</v>
      </c>
      <c r="D3759" s="146">
        <v>600</v>
      </c>
      <c r="E3759" s="146" t="s">
        <v>3236</v>
      </c>
      <c r="F3759" s="146" t="s">
        <v>475</v>
      </c>
    </row>
    <row r="3760" spans="1:6" x14ac:dyDescent="0.2">
      <c r="A3760" s="146">
        <v>2016</v>
      </c>
      <c r="B3760" s="146" t="s">
        <v>1981</v>
      </c>
      <c r="C3760" s="146" t="s">
        <v>1984</v>
      </c>
      <c r="D3760" s="146">
        <v>14500</v>
      </c>
      <c r="E3760" s="146" t="s">
        <v>2429</v>
      </c>
      <c r="F3760" s="146" t="s">
        <v>475</v>
      </c>
    </row>
    <row r="3761" spans="1:6" x14ac:dyDescent="0.2">
      <c r="A3761" s="146">
        <v>2016</v>
      </c>
      <c r="B3761" s="146" t="s">
        <v>1981</v>
      </c>
      <c r="C3761" s="146" t="s">
        <v>1984</v>
      </c>
      <c r="D3761" s="146">
        <v>1800</v>
      </c>
      <c r="E3761" s="146" t="s">
        <v>2943</v>
      </c>
      <c r="F3761" s="146" t="s">
        <v>475</v>
      </c>
    </row>
    <row r="3762" spans="1:6" x14ac:dyDescent="0.2">
      <c r="A3762" s="146">
        <v>2016</v>
      </c>
      <c r="B3762" s="146" t="s">
        <v>1981</v>
      </c>
      <c r="C3762" s="146" t="s">
        <v>1984</v>
      </c>
      <c r="D3762" s="146">
        <v>6062.13</v>
      </c>
      <c r="E3762" s="146" t="s">
        <v>5009</v>
      </c>
      <c r="F3762" s="146" t="s">
        <v>4937</v>
      </c>
    </row>
    <row r="3763" spans="1:6" x14ac:dyDescent="0.2">
      <c r="A3763" s="146">
        <v>2016</v>
      </c>
      <c r="B3763" s="146" t="s">
        <v>1981</v>
      </c>
      <c r="C3763" s="146" t="s">
        <v>1984</v>
      </c>
      <c r="D3763" s="146">
        <v>7753.96</v>
      </c>
      <c r="E3763" s="146" t="s">
        <v>5009</v>
      </c>
      <c r="F3763" s="146" t="s">
        <v>4937</v>
      </c>
    </row>
    <row r="3764" spans="1:6" x14ac:dyDescent="0.2">
      <c r="A3764" s="146">
        <v>2016</v>
      </c>
      <c r="B3764" s="146" t="s">
        <v>1981</v>
      </c>
      <c r="C3764" s="146" t="s">
        <v>1984</v>
      </c>
      <c r="D3764" s="146">
        <v>8259.7900000000009</v>
      </c>
      <c r="E3764" s="146" t="s">
        <v>5009</v>
      </c>
      <c r="F3764" s="146" t="s">
        <v>4937</v>
      </c>
    </row>
    <row r="3765" spans="1:6" x14ac:dyDescent="0.2">
      <c r="A3765" s="146">
        <v>2016</v>
      </c>
      <c r="B3765" s="146" t="s">
        <v>1981</v>
      </c>
      <c r="C3765" s="146" t="s">
        <v>1984</v>
      </c>
      <c r="D3765" s="146">
        <v>8287.19</v>
      </c>
      <c r="E3765" s="146" t="s">
        <v>5009</v>
      </c>
      <c r="F3765" s="146" t="s">
        <v>4937</v>
      </c>
    </row>
    <row r="3766" spans="1:6" x14ac:dyDescent="0.2">
      <c r="A3766" s="146">
        <v>2016</v>
      </c>
      <c r="B3766" s="146" t="s">
        <v>1981</v>
      </c>
      <c r="C3766" s="146" t="s">
        <v>1984</v>
      </c>
      <c r="D3766" s="146">
        <v>5533.22</v>
      </c>
      <c r="E3766" s="146" t="s">
        <v>5009</v>
      </c>
      <c r="F3766" s="146" t="s">
        <v>4937</v>
      </c>
    </row>
    <row r="3767" spans="1:6" x14ac:dyDescent="0.2">
      <c r="A3767" s="146">
        <v>2016</v>
      </c>
      <c r="B3767" s="146" t="s">
        <v>1981</v>
      </c>
      <c r="C3767" s="146" t="s">
        <v>1984</v>
      </c>
      <c r="D3767" s="146">
        <v>4770.28</v>
      </c>
      <c r="E3767" s="146" t="s">
        <v>5009</v>
      </c>
      <c r="F3767" s="146" t="s">
        <v>4937</v>
      </c>
    </row>
    <row r="3768" spans="1:6" x14ac:dyDescent="0.2">
      <c r="A3768" s="146">
        <v>2016</v>
      </c>
      <c r="B3768" s="146" t="s">
        <v>1981</v>
      </c>
      <c r="C3768" s="146" t="s">
        <v>1984</v>
      </c>
      <c r="D3768" s="146">
        <v>20000</v>
      </c>
      <c r="E3768" s="146" t="s">
        <v>2393</v>
      </c>
      <c r="F3768" s="146" t="s">
        <v>475</v>
      </c>
    </row>
    <row r="3769" spans="1:6" x14ac:dyDescent="0.2">
      <c r="A3769" s="146">
        <v>2016</v>
      </c>
      <c r="B3769" s="146" t="s">
        <v>1981</v>
      </c>
      <c r="C3769" s="146" t="s">
        <v>1984</v>
      </c>
      <c r="D3769" s="146">
        <v>3000</v>
      </c>
      <c r="E3769" s="146" t="s">
        <v>2886</v>
      </c>
      <c r="F3769" s="146" t="s">
        <v>475</v>
      </c>
    </row>
    <row r="3770" spans="1:6" x14ac:dyDescent="0.2">
      <c r="A3770" s="146">
        <v>2016</v>
      </c>
      <c r="B3770" s="146" t="s">
        <v>1981</v>
      </c>
      <c r="C3770" s="146" t="s">
        <v>1984</v>
      </c>
      <c r="D3770" s="146">
        <v>1500</v>
      </c>
      <c r="E3770" s="146" t="s">
        <v>3085</v>
      </c>
      <c r="F3770" s="146" t="s">
        <v>475</v>
      </c>
    </row>
    <row r="3771" spans="1:6" x14ac:dyDescent="0.2">
      <c r="A3771" s="146">
        <v>2016</v>
      </c>
      <c r="B3771" s="146" t="s">
        <v>1981</v>
      </c>
      <c r="C3771" s="146" t="s">
        <v>1984</v>
      </c>
      <c r="D3771" s="146">
        <v>7000</v>
      </c>
      <c r="E3771" s="146" t="s">
        <v>2722</v>
      </c>
      <c r="F3771" s="146" t="s">
        <v>475</v>
      </c>
    </row>
    <row r="3772" spans="1:6" x14ac:dyDescent="0.2">
      <c r="A3772" s="146">
        <v>2016</v>
      </c>
      <c r="B3772" s="146" t="s">
        <v>1981</v>
      </c>
      <c r="C3772" s="146" t="s">
        <v>1984</v>
      </c>
      <c r="D3772" s="146">
        <v>2500</v>
      </c>
      <c r="E3772" s="146" t="s">
        <v>3087</v>
      </c>
      <c r="F3772" s="146" t="s">
        <v>475</v>
      </c>
    </row>
    <row r="3773" spans="1:6" x14ac:dyDescent="0.2">
      <c r="A3773" s="146">
        <v>2016</v>
      </c>
      <c r="B3773" s="146" t="s">
        <v>1981</v>
      </c>
      <c r="C3773" s="146" t="s">
        <v>1984</v>
      </c>
      <c r="D3773" s="146">
        <v>2000</v>
      </c>
      <c r="E3773" s="146" t="s">
        <v>3088</v>
      </c>
      <c r="F3773" s="146" t="s">
        <v>475</v>
      </c>
    </row>
    <row r="3774" spans="1:6" x14ac:dyDescent="0.2">
      <c r="A3774" s="146">
        <v>2016</v>
      </c>
      <c r="B3774" s="146" t="s">
        <v>1981</v>
      </c>
      <c r="C3774" s="146" t="s">
        <v>1984</v>
      </c>
      <c r="D3774" s="146">
        <v>5000</v>
      </c>
      <c r="E3774" s="146" t="s">
        <v>5707</v>
      </c>
      <c r="F3774" s="146" t="s">
        <v>475</v>
      </c>
    </row>
    <row r="3775" spans="1:6" x14ac:dyDescent="0.2">
      <c r="A3775" s="146">
        <v>2016</v>
      </c>
      <c r="B3775" s="146" t="s">
        <v>1981</v>
      </c>
      <c r="C3775" s="146" t="s">
        <v>1984</v>
      </c>
      <c r="D3775" s="146">
        <v>3473.37</v>
      </c>
      <c r="E3775" s="146" t="s">
        <v>2837</v>
      </c>
      <c r="F3775" s="146" t="s">
        <v>4937</v>
      </c>
    </row>
    <row r="3776" spans="1:6" x14ac:dyDescent="0.2">
      <c r="A3776" s="146">
        <v>2016</v>
      </c>
      <c r="B3776" s="146" t="s">
        <v>1981</v>
      </c>
      <c r="C3776" s="146" t="s">
        <v>1984</v>
      </c>
      <c r="D3776" s="146">
        <v>116113.99</v>
      </c>
      <c r="E3776" s="146" t="s">
        <v>4248</v>
      </c>
      <c r="F3776" s="146" t="s">
        <v>4937</v>
      </c>
    </row>
    <row r="3777" spans="1:6" x14ac:dyDescent="0.2">
      <c r="A3777" s="146">
        <v>2016</v>
      </c>
      <c r="B3777" s="146" t="s">
        <v>1981</v>
      </c>
      <c r="C3777" s="146" t="s">
        <v>1984</v>
      </c>
      <c r="D3777" s="146">
        <v>370000</v>
      </c>
      <c r="E3777" s="146" t="s">
        <v>4248</v>
      </c>
      <c r="F3777" s="146" t="s">
        <v>475</v>
      </c>
    </row>
    <row r="3778" spans="1:6" x14ac:dyDescent="0.2">
      <c r="A3778" s="146">
        <v>2016</v>
      </c>
      <c r="B3778" s="146" t="s">
        <v>1981</v>
      </c>
      <c r="C3778" s="146" t="s">
        <v>1984</v>
      </c>
      <c r="D3778" s="146">
        <v>35000</v>
      </c>
      <c r="E3778" s="146" t="s">
        <v>2213</v>
      </c>
      <c r="F3778" s="146" t="s">
        <v>475</v>
      </c>
    </row>
    <row r="3779" spans="1:6" x14ac:dyDescent="0.2">
      <c r="A3779" s="146">
        <v>2016</v>
      </c>
      <c r="B3779" s="146" t="s">
        <v>1981</v>
      </c>
      <c r="C3779" s="146" t="s">
        <v>1984</v>
      </c>
      <c r="D3779" s="146">
        <v>1500</v>
      </c>
      <c r="E3779" s="146" t="s">
        <v>4250</v>
      </c>
      <c r="F3779" s="146" t="s">
        <v>475</v>
      </c>
    </row>
    <row r="3780" spans="1:6" x14ac:dyDescent="0.2">
      <c r="A3780" s="146">
        <v>2016</v>
      </c>
      <c r="B3780" s="146" t="s">
        <v>1981</v>
      </c>
      <c r="C3780" s="146" t="s">
        <v>1984</v>
      </c>
      <c r="D3780" s="146">
        <v>1700</v>
      </c>
      <c r="E3780" s="146" t="s">
        <v>5708</v>
      </c>
      <c r="F3780" s="146" t="s">
        <v>475</v>
      </c>
    </row>
    <row r="3781" spans="1:6" x14ac:dyDescent="0.2">
      <c r="A3781" s="146">
        <v>2016</v>
      </c>
      <c r="B3781" s="146" t="s">
        <v>1981</v>
      </c>
      <c r="C3781" s="146" t="s">
        <v>1984</v>
      </c>
      <c r="D3781" s="146">
        <v>22000</v>
      </c>
      <c r="E3781" s="146" t="s">
        <v>4251</v>
      </c>
      <c r="F3781" s="146" t="s">
        <v>475</v>
      </c>
    </row>
    <row r="3782" spans="1:6" x14ac:dyDescent="0.2">
      <c r="A3782" s="146">
        <v>2016</v>
      </c>
      <c r="B3782" s="146" t="s">
        <v>1981</v>
      </c>
      <c r="C3782" s="146" t="s">
        <v>1984</v>
      </c>
      <c r="D3782" s="146">
        <v>3500</v>
      </c>
      <c r="E3782" s="146" t="s">
        <v>2723</v>
      </c>
      <c r="F3782" s="146" t="s">
        <v>475</v>
      </c>
    </row>
    <row r="3783" spans="1:6" x14ac:dyDescent="0.2">
      <c r="A3783" s="146">
        <v>2016</v>
      </c>
      <c r="B3783" s="146" t="s">
        <v>1981</v>
      </c>
      <c r="C3783" s="146" t="s">
        <v>1984</v>
      </c>
      <c r="D3783" s="146">
        <v>2000</v>
      </c>
      <c r="E3783" s="146" t="s">
        <v>3019</v>
      </c>
      <c r="F3783" s="146" t="s">
        <v>475</v>
      </c>
    </row>
    <row r="3784" spans="1:6" x14ac:dyDescent="0.2">
      <c r="A3784" s="146">
        <v>2016</v>
      </c>
      <c r="B3784" s="146" t="s">
        <v>1981</v>
      </c>
      <c r="C3784" s="146" t="s">
        <v>1984</v>
      </c>
      <c r="D3784" s="146">
        <v>1300</v>
      </c>
      <c r="E3784" s="146" t="s">
        <v>4254</v>
      </c>
      <c r="F3784" s="146" t="s">
        <v>475</v>
      </c>
    </row>
    <row r="3785" spans="1:6" x14ac:dyDescent="0.2">
      <c r="A3785" s="146">
        <v>2016</v>
      </c>
      <c r="B3785" s="146" t="s">
        <v>1981</v>
      </c>
      <c r="C3785" s="146" t="s">
        <v>1984</v>
      </c>
      <c r="D3785" s="146">
        <v>4000</v>
      </c>
      <c r="E3785" s="146" t="s">
        <v>4255</v>
      </c>
      <c r="F3785" s="146" t="s">
        <v>475</v>
      </c>
    </row>
    <row r="3786" spans="1:6" x14ac:dyDescent="0.2">
      <c r="A3786" s="146">
        <v>2016</v>
      </c>
      <c r="B3786" s="146" t="s">
        <v>1981</v>
      </c>
      <c r="C3786" s="146" t="s">
        <v>1984</v>
      </c>
      <c r="D3786" s="146">
        <v>13000</v>
      </c>
      <c r="E3786" s="146" t="s">
        <v>2350</v>
      </c>
      <c r="F3786" s="146" t="s">
        <v>475</v>
      </c>
    </row>
    <row r="3787" spans="1:6" x14ac:dyDescent="0.2">
      <c r="A3787" s="146">
        <v>2016</v>
      </c>
      <c r="B3787" s="146" t="s">
        <v>1981</v>
      </c>
      <c r="C3787" s="146" t="s">
        <v>1984</v>
      </c>
      <c r="D3787" s="146">
        <v>7700</v>
      </c>
      <c r="E3787" s="146" t="s">
        <v>5709</v>
      </c>
      <c r="F3787" s="146" t="s">
        <v>475</v>
      </c>
    </row>
    <row r="3788" spans="1:6" x14ac:dyDescent="0.2">
      <c r="A3788" s="146">
        <v>2016</v>
      </c>
      <c r="B3788" s="146" t="s">
        <v>1981</v>
      </c>
      <c r="C3788" s="146" t="s">
        <v>1984</v>
      </c>
      <c r="D3788" s="146">
        <v>1500</v>
      </c>
      <c r="E3788" s="146" t="s">
        <v>2405</v>
      </c>
      <c r="F3788" s="146" t="s">
        <v>475</v>
      </c>
    </row>
    <row r="3789" spans="1:6" x14ac:dyDescent="0.2">
      <c r="A3789" s="146">
        <v>2016</v>
      </c>
      <c r="B3789" s="146" t="s">
        <v>1981</v>
      </c>
      <c r="C3789" s="146" t="s">
        <v>1984</v>
      </c>
      <c r="D3789" s="146">
        <v>35000</v>
      </c>
      <c r="E3789" s="146" t="s">
        <v>2251</v>
      </c>
      <c r="F3789" s="146" t="s">
        <v>475</v>
      </c>
    </row>
    <row r="3790" spans="1:6" x14ac:dyDescent="0.2">
      <c r="A3790" s="146">
        <v>2016</v>
      </c>
      <c r="B3790" s="146" t="s">
        <v>1981</v>
      </c>
      <c r="C3790" s="146" t="s">
        <v>1984</v>
      </c>
      <c r="D3790" s="146">
        <v>4600</v>
      </c>
      <c r="E3790" s="146" t="s">
        <v>5015</v>
      </c>
      <c r="F3790" s="146" t="s">
        <v>475</v>
      </c>
    </row>
    <row r="3791" spans="1:6" x14ac:dyDescent="0.2">
      <c r="A3791" s="146">
        <v>2016</v>
      </c>
      <c r="B3791" s="146" t="s">
        <v>1981</v>
      </c>
      <c r="C3791" s="146" t="s">
        <v>1984</v>
      </c>
      <c r="D3791" s="146">
        <v>39884.06</v>
      </c>
      <c r="E3791" s="146" t="s">
        <v>2096</v>
      </c>
      <c r="F3791" s="146" t="s">
        <v>4937</v>
      </c>
    </row>
    <row r="3792" spans="1:6" x14ac:dyDescent="0.2">
      <c r="A3792" s="146">
        <v>2016</v>
      </c>
      <c r="B3792" s="146" t="s">
        <v>1981</v>
      </c>
      <c r="C3792" s="146" t="s">
        <v>1984</v>
      </c>
      <c r="D3792" s="146">
        <v>100000</v>
      </c>
      <c r="E3792" s="146" t="s">
        <v>2096</v>
      </c>
      <c r="F3792" s="146" t="s">
        <v>475</v>
      </c>
    </row>
    <row r="3793" spans="1:6" x14ac:dyDescent="0.2">
      <c r="A3793" s="146">
        <v>2016</v>
      </c>
      <c r="B3793" s="146" t="s">
        <v>1981</v>
      </c>
      <c r="C3793" s="146" t="s">
        <v>1984</v>
      </c>
      <c r="D3793" s="146">
        <v>3000</v>
      </c>
      <c r="E3793" s="146" t="s">
        <v>3020</v>
      </c>
      <c r="F3793" s="146" t="s">
        <v>475</v>
      </c>
    </row>
    <row r="3794" spans="1:6" x14ac:dyDescent="0.2">
      <c r="A3794" s="146">
        <v>2016</v>
      </c>
      <c r="B3794" s="146" t="s">
        <v>1981</v>
      </c>
      <c r="C3794" s="146" t="s">
        <v>1984</v>
      </c>
      <c r="D3794" s="146">
        <v>4500</v>
      </c>
      <c r="E3794" s="146" t="s">
        <v>2887</v>
      </c>
      <c r="F3794" s="146" t="s">
        <v>475</v>
      </c>
    </row>
    <row r="3795" spans="1:6" x14ac:dyDescent="0.2">
      <c r="A3795" s="146">
        <v>2016</v>
      </c>
      <c r="B3795" s="146" t="s">
        <v>1981</v>
      </c>
      <c r="C3795" s="146" t="s">
        <v>1984</v>
      </c>
      <c r="D3795" s="146">
        <v>3000</v>
      </c>
      <c r="E3795" s="146" t="s">
        <v>5710</v>
      </c>
      <c r="F3795" s="146" t="s">
        <v>475</v>
      </c>
    </row>
    <row r="3796" spans="1:6" x14ac:dyDescent="0.2">
      <c r="A3796" s="146">
        <v>2016</v>
      </c>
      <c r="B3796" s="146" t="s">
        <v>1981</v>
      </c>
      <c r="C3796" s="146" t="s">
        <v>1984</v>
      </c>
      <c r="D3796" s="146">
        <v>5900</v>
      </c>
      <c r="E3796" s="146" t="s">
        <v>5711</v>
      </c>
      <c r="F3796" s="146" t="s">
        <v>475</v>
      </c>
    </row>
    <row r="3797" spans="1:6" x14ac:dyDescent="0.2">
      <c r="A3797" s="146">
        <v>2016</v>
      </c>
      <c r="B3797" s="146" t="s">
        <v>1981</v>
      </c>
      <c r="C3797" s="146" t="s">
        <v>1984</v>
      </c>
      <c r="D3797" s="146">
        <v>10000</v>
      </c>
      <c r="E3797" s="146" t="s">
        <v>2579</v>
      </c>
      <c r="F3797" s="146" t="s">
        <v>475</v>
      </c>
    </row>
    <row r="3798" spans="1:6" x14ac:dyDescent="0.2">
      <c r="A3798" s="146">
        <v>2016</v>
      </c>
      <c r="B3798" s="146" t="s">
        <v>1981</v>
      </c>
      <c r="C3798" s="146" t="s">
        <v>1984</v>
      </c>
      <c r="D3798" s="146">
        <v>6000</v>
      </c>
      <c r="E3798" s="146" t="s">
        <v>4260</v>
      </c>
      <c r="F3798" s="146" t="s">
        <v>475</v>
      </c>
    </row>
    <row r="3799" spans="1:6" x14ac:dyDescent="0.2">
      <c r="A3799" s="146">
        <v>2016</v>
      </c>
      <c r="B3799" s="146" t="s">
        <v>1981</v>
      </c>
      <c r="C3799" s="146" t="s">
        <v>1984</v>
      </c>
      <c r="D3799" s="146">
        <v>1500</v>
      </c>
      <c r="E3799" s="146" t="s">
        <v>3139</v>
      </c>
      <c r="F3799" s="146" t="s">
        <v>475</v>
      </c>
    </row>
    <row r="3800" spans="1:6" x14ac:dyDescent="0.2">
      <c r="A3800" s="146">
        <v>2016</v>
      </c>
      <c r="B3800" s="146" t="s">
        <v>1981</v>
      </c>
      <c r="C3800" s="146" t="s">
        <v>1984</v>
      </c>
      <c r="D3800" s="146">
        <v>10000</v>
      </c>
      <c r="E3800" s="146" t="s">
        <v>2521</v>
      </c>
      <c r="F3800" s="146" t="s">
        <v>475</v>
      </c>
    </row>
    <row r="3801" spans="1:6" x14ac:dyDescent="0.2">
      <c r="A3801" s="146">
        <v>2016</v>
      </c>
      <c r="B3801" s="146" t="s">
        <v>1981</v>
      </c>
      <c r="C3801" s="146" t="s">
        <v>1984</v>
      </c>
      <c r="D3801" s="146">
        <v>5000</v>
      </c>
      <c r="E3801" s="146" t="s">
        <v>5712</v>
      </c>
      <c r="F3801" s="146" t="s">
        <v>475</v>
      </c>
    </row>
    <row r="3802" spans="1:6" x14ac:dyDescent="0.2">
      <c r="A3802" s="146">
        <v>2016</v>
      </c>
      <c r="B3802" s="146" t="s">
        <v>1981</v>
      </c>
      <c r="C3802" s="146" t="s">
        <v>1984</v>
      </c>
      <c r="D3802" s="146">
        <v>7000</v>
      </c>
      <c r="E3802" s="146" t="s">
        <v>2298</v>
      </c>
      <c r="F3802" s="146" t="s">
        <v>475</v>
      </c>
    </row>
    <row r="3803" spans="1:6" x14ac:dyDescent="0.2">
      <c r="A3803" s="146">
        <v>2016</v>
      </c>
      <c r="B3803" s="146" t="s">
        <v>1981</v>
      </c>
      <c r="C3803" s="146" t="s">
        <v>1984</v>
      </c>
      <c r="D3803" s="146">
        <v>3432.08</v>
      </c>
      <c r="E3803" s="146" t="s">
        <v>5713</v>
      </c>
      <c r="F3803" s="146" t="s">
        <v>4937</v>
      </c>
    </row>
    <row r="3804" spans="1:6" x14ac:dyDescent="0.2">
      <c r="A3804" s="146">
        <v>2016</v>
      </c>
      <c r="B3804" s="146" t="s">
        <v>1981</v>
      </c>
      <c r="C3804" s="146" t="s">
        <v>1984</v>
      </c>
      <c r="D3804" s="146">
        <v>46966.15</v>
      </c>
      <c r="E3804" s="146" t="s">
        <v>2806</v>
      </c>
      <c r="F3804" s="146" t="s">
        <v>4937</v>
      </c>
    </row>
    <row r="3805" spans="1:6" x14ac:dyDescent="0.2">
      <c r="A3805" s="146">
        <v>2016</v>
      </c>
      <c r="B3805" s="146" t="s">
        <v>1981</v>
      </c>
      <c r="C3805" s="146" t="s">
        <v>1984</v>
      </c>
      <c r="D3805" s="146">
        <v>16000</v>
      </c>
      <c r="E3805" s="146" t="s">
        <v>2806</v>
      </c>
      <c r="F3805" s="146" t="s">
        <v>475</v>
      </c>
    </row>
    <row r="3806" spans="1:6" x14ac:dyDescent="0.2">
      <c r="A3806" s="146">
        <v>2016</v>
      </c>
      <c r="B3806" s="146" t="s">
        <v>1981</v>
      </c>
      <c r="C3806" s="146" t="s">
        <v>1984</v>
      </c>
      <c r="D3806" s="146">
        <v>5000</v>
      </c>
      <c r="E3806" s="146" t="s">
        <v>5025</v>
      </c>
      <c r="F3806" s="146" t="s">
        <v>475</v>
      </c>
    </row>
    <row r="3807" spans="1:6" x14ac:dyDescent="0.2">
      <c r="A3807" s="146">
        <v>2016</v>
      </c>
      <c r="B3807" s="146" t="s">
        <v>1981</v>
      </c>
      <c r="C3807" s="146" t="s">
        <v>1984</v>
      </c>
      <c r="D3807" s="146">
        <v>400000</v>
      </c>
      <c r="E3807" s="146" t="s">
        <v>5714</v>
      </c>
      <c r="F3807" s="146" t="s">
        <v>5715</v>
      </c>
    </row>
    <row r="3808" spans="1:6" x14ac:dyDescent="0.2">
      <c r="A3808" s="146">
        <v>2016</v>
      </c>
      <c r="B3808" s="146" t="s">
        <v>1981</v>
      </c>
      <c r="C3808" s="146" t="s">
        <v>1984</v>
      </c>
      <c r="D3808" s="146">
        <v>15000</v>
      </c>
      <c r="E3808" s="146" t="s">
        <v>5716</v>
      </c>
      <c r="F3808" s="146" t="s">
        <v>475</v>
      </c>
    </row>
    <row r="3809" spans="1:6" x14ac:dyDescent="0.2">
      <c r="A3809" s="146">
        <v>2016</v>
      </c>
      <c r="B3809" s="146" t="s">
        <v>1981</v>
      </c>
      <c r="C3809" s="146" t="s">
        <v>1984</v>
      </c>
      <c r="D3809" s="146">
        <v>150000</v>
      </c>
      <c r="E3809" s="146" t="s">
        <v>5717</v>
      </c>
      <c r="F3809" s="146" t="s">
        <v>475</v>
      </c>
    </row>
    <row r="3810" spans="1:6" x14ac:dyDescent="0.2">
      <c r="A3810" s="146">
        <v>2016</v>
      </c>
      <c r="B3810" s="146" t="s">
        <v>1981</v>
      </c>
      <c r="C3810" s="146" t="s">
        <v>1984</v>
      </c>
      <c r="D3810" s="146">
        <v>1977.83</v>
      </c>
      <c r="E3810" s="146" t="s">
        <v>5718</v>
      </c>
      <c r="F3810" s="146" t="s">
        <v>4937</v>
      </c>
    </row>
    <row r="3811" spans="1:6" x14ac:dyDescent="0.2">
      <c r="A3811" s="146">
        <v>2016</v>
      </c>
      <c r="B3811" s="146" t="s">
        <v>1981</v>
      </c>
      <c r="C3811" s="146" t="s">
        <v>1984</v>
      </c>
      <c r="D3811" s="146">
        <v>2631.76</v>
      </c>
      <c r="E3811" s="146" t="s">
        <v>5719</v>
      </c>
      <c r="F3811" s="146" t="s">
        <v>4937</v>
      </c>
    </row>
    <row r="3812" spans="1:6" x14ac:dyDescent="0.2">
      <c r="A3812" s="146">
        <v>2016</v>
      </c>
      <c r="B3812" s="146" t="s">
        <v>1981</v>
      </c>
      <c r="C3812" s="146" t="s">
        <v>1984</v>
      </c>
      <c r="D3812" s="146">
        <v>11821.86</v>
      </c>
      <c r="E3812" s="146" t="s">
        <v>5720</v>
      </c>
      <c r="F3812" s="146" t="s">
        <v>4937</v>
      </c>
    </row>
    <row r="3813" spans="1:6" x14ac:dyDescent="0.2">
      <c r="A3813" s="146">
        <v>2016</v>
      </c>
      <c r="B3813" s="146" t="s">
        <v>1981</v>
      </c>
      <c r="C3813" s="146" t="s">
        <v>1984</v>
      </c>
      <c r="D3813" s="146">
        <v>10000</v>
      </c>
      <c r="E3813" s="146" t="s">
        <v>2522</v>
      </c>
      <c r="F3813" s="146" t="s">
        <v>475</v>
      </c>
    </row>
    <row r="3814" spans="1:6" x14ac:dyDescent="0.2">
      <c r="A3814" s="146">
        <v>2016</v>
      </c>
      <c r="B3814" s="146" t="s">
        <v>1981</v>
      </c>
      <c r="C3814" s="146" t="s">
        <v>1984</v>
      </c>
      <c r="D3814" s="146">
        <v>1000</v>
      </c>
      <c r="E3814" s="146" t="s">
        <v>5721</v>
      </c>
      <c r="F3814" s="146" t="s">
        <v>475</v>
      </c>
    </row>
    <row r="3815" spans="1:6" x14ac:dyDescent="0.2">
      <c r="A3815" s="146">
        <v>2016</v>
      </c>
      <c r="B3815" s="146" t="s">
        <v>1981</v>
      </c>
      <c r="C3815" s="146" t="s">
        <v>1984</v>
      </c>
      <c r="D3815" s="146">
        <v>2000</v>
      </c>
      <c r="E3815" s="146" t="s">
        <v>5722</v>
      </c>
      <c r="F3815" s="146" t="s">
        <v>475</v>
      </c>
    </row>
    <row r="3816" spans="1:6" x14ac:dyDescent="0.2">
      <c r="A3816" s="146">
        <v>2016</v>
      </c>
      <c r="B3816" s="146" t="s">
        <v>1981</v>
      </c>
      <c r="C3816" s="146" t="s">
        <v>1984</v>
      </c>
      <c r="D3816" s="146">
        <v>4500</v>
      </c>
      <c r="E3816" s="146" t="s">
        <v>5029</v>
      </c>
      <c r="F3816" s="146" t="s">
        <v>475</v>
      </c>
    </row>
    <row r="3817" spans="1:6" x14ac:dyDescent="0.2">
      <c r="A3817" s="146">
        <v>2016</v>
      </c>
      <c r="B3817" s="146" t="s">
        <v>1981</v>
      </c>
      <c r="C3817" s="146" t="s">
        <v>1984</v>
      </c>
      <c r="D3817" s="146">
        <v>4500</v>
      </c>
      <c r="E3817" s="146" t="s">
        <v>4270</v>
      </c>
      <c r="F3817" s="146" t="s">
        <v>475</v>
      </c>
    </row>
    <row r="3818" spans="1:6" x14ac:dyDescent="0.2">
      <c r="A3818" s="146">
        <v>2016</v>
      </c>
      <c r="B3818" s="146" t="s">
        <v>1981</v>
      </c>
      <c r="C3818" s="146" t="s">
        <v>1984</v>
      </c>
      <c r="D3818" s="146">
        <v>1200</v>
      </c>
      <c r="E3818" s="146" t="s">
        <v>4271</v>
      </c>
      <c r="F3818" s="146" t="s">
        <v>475</v>
      </c>
    </row>
    <row r="3819" spans="1:6" x14ac:dyDescent="0.2">
      <c r="A3819" s="146">
        <v>2016</v>
      </c>
      <c r="B3819" s="146" t="s">
        <v>1981</v>
      </c>
      <c r="C3819" s="146" t="s">
        <v>1984</v>
      </c>
      <c r="D3819" s="146">
        <v>416110.76</v>
      </c>
      <c r="E3819" s="146" t="s">
        <v>1999</v>
      </c>
      <c r="F3819" s="146" t="s">
        <v>4937</v>
      </c>
    </row>
    <row r="3820" spans="1:6" x14ac:dyDescent="0.2">
      <c r="A3820" s="146">
        <v>2016</v>
      </c>
      <c r="B3820" s="146" t="s">
        <v>1981</v>
      </c>
      <c r="C3820" s="146" t="s">
        <v>1984</v>
      </c>
      <c r="D3820" s="146">
        <v>1420000</v>
      </c>
      <c r="E3820" s="146" t="s">
        <v>1999</v>
      </c>
      <c r="F3820" s="146" t="s">
        <v>475</v>
      </c>
    </row>
    <row r="3821" spans="1:6" x14ac:dyDescent="0.2">
      <c r="A3821" s="146">
        <v>2016</v>
      </c>
      <c r="B3821" s="146" t="s">
        <v>1981</v>
      </c>
      <c r="C3821" s="146" t="s">
        <v>1984</v>
      </c>
      <c r="D3821" s="146">
        <v>1040000</v>
      </c>
      <c r="E3821" s="146" t="s">
        <v>2008</v>
      </c>
      <c r="F3821" s="146" t="s">
        <v>475</v>
      </c>
    </row>
    <row r="3822" spans="1:6" x14ac:dyDescent="0.2">
      <c r="A3822" s="146">
        <v>2016</v>
      </c>
      <c r="B3822" s="146" t="s">
        <v>1981</v>
      </c>
      <c r="C3822" s="146" t="s">
        <v>1984</v>
      </c>
      <c r="D3822" s="146">
        <v>800</v>
      </c>
      <c r="E3822" s="146" t="s">
        <v>4273</v>
      </c>
      <c r="F3822" s="146" t="s">
        <v>5723</v>
      </c>
    </row>
    <row r="3823" spans="1:6" x14ac:dyDescent="0.2">
      <c r="A3823" s="146">
        <v>2016</v>
      </c>
      <c r="B3823" s="146" t="s">
        <v>1981</v>
      </c>
      <c r="C3823" s="146" t="s">
        <v>1984</v>
      </c>
      <c r="D3823" s="146">
        <v>3500</v>
      </c>
      <c r="E3823" s="146" t="s">
        <v>2888</v>
      </c>
      <c r="F3823" s="146" t="s">
        <v>475</v>
      </c>
    </row>
    <row r="3824" spans="1:6" x14ac:dyDescent="0.2">
      <c r="A3824" s="146">
        <v>2016</v>
      </c>
      <c r="B3824" s="146" t="s">
        <v>1981</v>
      </c>
      <c r="C3824" s="146" t="s">
        <v>1984</v>
      </c>
      <c r="D3824" s="146">
        <v>23993</v>
      </c>
      <c r="E3824" s="146" t="s">
        <v>2311</v>
      </c>
      <c r="F3824" s="146" t="s">
        <v>475</v>
      </c>
    </row>
    <row r="3825" spans="1:6" x14ac:dyDescent="0.2">
      <c r="A3825" s="146">
        <v>2016</v>
      </c>
      <c r="B3825" s="146" t="s">
        <v>1981</v>
      </c>
      <c r="C3825" s="146" t="s">
        <v>1984</v>
      </c>
      <c r="D3825" s="146">
        <v>10000</v>
      </c>
      <c r="E3825" s="146" t="s">
        <v>2556</v>
      </c>
      <c r="F3825" s="146" t="s">
        <v>475</v>
      </c>
    </row>
    <row r="3826" spans="1:6" x14ac:dyDescent="0.2">
      <c r="A3826" s="146">
        <v>2016</v>
      </c>
      <c r="B3826" s="146" t="s">
        <v>1981</v>
      </c>
      <c r="C3826" s="146" t="s">
        <v>1984</v>
      </c>
      <c r="D3826" s="146">
        <v>7000</v>
      </c>
      <c r="E3826" s="146" t="s">
        <v>2580</v>
      </c>
      <c r="F3826" s="146" t="s">
        <v>475</v>
      </c>
    </row>
    <row r="3827" spans="1:6" x14ac:dyDescent="0.2">
      <c r="A3827" s="146">
        <v>2016</v>
      </c>
      <c r="B3827" s="146" t="s">
        <v>1981</v>
      </c>
      <c r="C3827" s="146" t="s">
        <v>1984</v>
      </c>
      <c r="D3827" s="146">
        <v>126038.39999999999</v>
      </c>
      <c r="E3827" s="146" t="s">
        <v>2105</v>
      </c>
      <c r="F3827" s="146" t="s">
        <v>475</v>
      </c>
    </row>
    <row r="3828" spans="1:6" x14ac:dyDescent="0.2">
      <c r="A3828" s="146">
        <v>2016</v>
      </c>
      <c r="B3828" s="146" t="s">
        <v>1981</v>
      </c>
      <c r="C3828" s="146" t="s">
        <v>1984</v>
      </c>
      <c r="D3828" s="146">
        <v>4000</v>
      </c>
      <c r="E3828" s="146" t="s">
        <v>5724</v>
      </c>
      <c r="F3828" s="146" t="s">
        <v>475</v>
      </c>
    </row>
    <row r="3829" spans="1:6" x14ac:dyDescent="0.2">
      <c r="A3829" s="146">
        <v>2016</v>
      </c>
      <c r="B3829" s="146" t="s">
        <v>1981</v>
      </c>
      <c r="C3829" s="146" t="s">
        <v>1984</v>
      </c>
      <c r="D3829" s="146">
        <v>30000</v>
      </c>
      <c r="E3829" s="146" t="s">
        <v>4275</v>
      </c>
      <c r="F3829" s="146" t="s">
        <v>475</v>
      </c>
    </row>
    <row r="3830" spans="1:6" x14ac:dyDescent="0.2">
      <c r="A3830" s="146">
        <v>2016</v>
      </c>
      <c r="B3830" s="146" t="s">
        <v>1981</v>
      </c>
      <c r="C3830" s="146" t="s">
        <v>1984</v>
      </c>
      <c r="D3830" s="146">
        <v>1000000</v>
      </c>
      <c r="E3830" s="146" t="s">
        <v>5035</v>
      </c>
      <c r="F3830" s="146" t="s">
        <v>475</v>
      </c>
    </row>
    <row r="3831" spans="1:6" x14ac:dyDescent="0.2">
      <c r="A3831" s="146">
        <v>2016</v>
      </c>
      <c r="B3831" s="146" t="s">
        <v>1981</v>
      </c>
      <c r="C3831" s="146" t="s">
        <v>1984</v>
      </c>
      <c r="D3831" s="146">
        <v>8000</v>
      </c>
      <c r="E3831" s="146" t="s">
        <v>2650</v>
      </c>
      <c r="F3831" s="146" t="s">
        <v>475</v>
      </c>
    </row>
    <row r="3832" spans="1:6" x14ac:dyDescent="0.2">
      <c r="A3832" s="146">
        <v>2016</v>
      </c>
      <c r="B3832" s="146" t="s">
        <v>1981</v>
      </c>
      <c r="C3832" s="146" t="s">
        <v>1984</v>
      </c>
      <c r="D3832" s="146">
        <v>436000</v>
      </c>
      <c r="E3832" s="146" t="s">
        <v>2114</v>
      </c>
      <c r="F3832" s="146" t="s">
        <v>475</v>
      </c>
    </row>
    <row r="3833" spans="1:6" x14ac:dyDescent="0.2">
      <c r="A3833" s="146">
        <v>2016</v>
      </c>
      <c r="B3833" s="146" t="s">
        <v>1981</v>
      </c>
      <c r="C3833" s="146" t="s">
        <v>1984</v>
      </c>
      <c r="D3833" s="146">
        <v>30000</v>
      </c>
      <c r="E3833" s="146" t="s">
        <v>2299</v>
      </c>
      <c r="F3833" s="146" t="s">
        <v>475</v>
      </c>
    </row>
    <row r="3834" spans="1:6" x14ac:dyDescent="0.2">
      <c r="A3834" s="146">
        <v>2016</v>
      </c>
      <c r="B3834" s="146" t="s">
        <v>1981</v>
      </c>
      <c r="C3834" s="146" t="s">
        <v>1984</v>
      </c>
      <c r="D3834" s="146">
        <v>24000</v>
      </c>
      <c r="E3834" s="146" t="s">
        <v>2557</v>
      </c>
      <c r="F3834" s="146" t="s">
        <v>475</v>
      </c>
    </row>
    <row r="3835" spans="1:6" x14ac:dyDescent="0.2">
      <c r="A3835" s="146">
        <v>2016</v>
      </c>
      <c r="B3835" s="146" t="s">
        <v>1981</v>
      </c>
      <c r="C3835" s="146" t="s">
        <v>1984</v>
      </c>
      <c r="D3835" s="146">
        <v>15000</v>
      </c>
      <c r="E3835" s="146" t="s">
        <v>2406</v>
      </c>
      <c r="F3835" s="146" t="s">
        <v>475</v>
      </c>
    </row>
    <row r="3836" spans="1:6" x14ac:dyDescent="0.2">
      <c r="A3836" s="146">
        <v>2016</v>
      </c>
      <c r="B3836" s="146" t="s">
        <v>1981</v>
      </c>
      <c r="C3836" s="146" t="s">
        <v>1984</v>
      </c>
      <c r="D3836" s="146">
        <v>7000</v>
      </c>
      <c r="E3836" s="146" t="s">
        <v>2651</v>
      </c>
      <c r="F3836" s="146" t="s">
        <v>475</v>
      </c>
    </row>
    <row r="3837" spans="1:6" x14ac:dyDescent="0.2">
      <c r="A3837" s="146">
        <v>2016</v>
      </c>
      <c r="B3837" s="146" t="s">
        <v>1981</v>
      </c>
      <c r="C3837" s="146" t="s">
        <v>1984</v>
      </c>
      <c r="D3837" s="146">
        <v>1500</v>
      </c>
      <c r="E3837" s="146" t="s">
        <v>3089</v>
      </c>
      <c r="F3837" s="146" t="s">
        <v>475</v>
      </c>
    </row>
    <row r="3838" spans="1:6" x14ac:dyDescent="0.2">
      <c r="A3838" s="146">
        <v>2016</v>
      </c>
      <c r="B3838" s="146" t="s">
        <v>1981</v>
      </c>
      <c r="C3838" s="146" t="s">
        <v>1984</v>
      </c>
      <c r="D3838" s="146">
        <v>1000</v>
      </c>
      <c r="E3838" s="146" t="s">
        <v>3177</v>
      </c>
      <c r="F3838" s="146" t="s">
        <v>475</v>
      </c>
    </row>
    <row r="3839" spans="1:6" x14ac:dyDescent="0.2">
      <c r="A3839" s="146">
        <v>2016</v>
      </c>
      <c r="B3839" s="146" t="s">
        <v>1981</v>
      </c>
      <c r="C3839" s="146" t="s">
        <v>1984</v>
      </c>
      <c r="D3839" s="146">
        <v>13688</v>
      </c>
      <c r="E3839" s="146" t="s">
        <v>5038</v>
      </c>
      <c r="F3839" s="146" t="s">
        <v>475</v>
      </c>
    </row>
    <row r="3840" spans="1:6" x14ac:dyDescent="0.2">
      <c r="A3840" s="146">
        <v>2016</v>
      </c>
      <c r="B3840" s="146" t="s">
        <v>1981</v>
      </c>
      <c r="C3840" s="146" t="s">
        <v>1984</v>
      </c>
      <c r="D3840" s="146">
        <v>4658</v>
      </c>
      <c r="E3840" s="146" t="s">
        <v>5725</v>
      </c>
      <c r="F3840" s="146" t="s">
        <v>4937</v>
      </c>
    </row>
    <row r="3841" spans="1:6" x14ac:dyDescent="0.2">
      <c r="A3841" s="146">
        <v>2016</v>
      </c>
      <c r="B3841" s="146" t="s">
        <v>1981</v>
      </c>
      <c r="C3841" s="146" t="s">
        <v>1984</v>
      </c>
      <c r="D3841" s="146">
        <v>30000</v>
      </c>
      <c r="E3841" s="146" t="s">
        <v>4283</v>
      </c>
      <c r="F3841" s="146" t="s">
        <v>475</v>
      </c>
    </row>
    <row r="3842" spans="1:6" x14ac:dyDescent="0.2">
      <c r="A3842" s="146">
        <v>2016</v>
      </c>
      <c r="B3842" s="146" t="s">
        <v>1981</v>
      </c>
      <c r="C3842" s="146" t="s">
        <v>1984</v>
      </c>
      <c r="D3842" s="146">
        <v>33400</v>
      </c>
      <c r="E3842" s="146" t="s">
        <v>2283</v>
      </c>
      <c r="F3842" s="146" t="s">
        <v>475</v>
      </c>
    </row>
    <row r="3843" spans="1:6" x14ac:dyDescent="0.2">
      <c r="A3843" s="146">
        <v>2016</v>
      </c>
      <c r="B3843" s="146" t="s">
        <v>1981</v>
      </c>
      <c r="C3843" s="146" t="s">
        <v>1984</v>
      </c>
      <c r="D3843" s="146">
        <v>26424.11</v>
      </c>
      <c r="E3843" s="146" t="s">
        <v>2287</v>
      </c>
      <c r="F3843" s="146" t="s">
        <v>4937</v>
      </c>
    </row>
    <row r="3844" spans="1:6" x14ac:dyDescent="0.2">
      <c r="A3844" s="146">
        <v>2016</v>
      </c>
      <c r="B3844" s="146" t="s">
        <v>1981</v>
      </c>
      <c r="C3844" s="146" t="s">
        <v>1984</v>
      </c>
      <c r="D3844" s="146">
        <v>2000</v>
      </c>
      <c r="E3844" s="146" t="s">
        <v>3023</v>
      </c>
      <c r="F3844" s="146" t="s">
        <v>475</v>
      </c>
    </row>
    <row r="3845" spans="1:6" x14ac:dyDescent="0.2">
      <c r="A3845" s="146">
        <v>2016</v>
      </c>
      <c r="B3845" s="146" t="s">
        <v>1981</v>
      </c>
      <c r="C3845" s="146" t="s">
        <v>1984</v>
      </c>
      <c r="D3845" s="146">
        <v>2250</v>
      </c>
      <c r="E3845" s="146" t="s">
        <v>4285</v>
      </c>
      <c r="F3845" s="146" t="s">
        <v>5726</v>
      </c>
    </row>
    <row r="3846" spans="1:6" x14ac:dyDescent="0.2">
      <c r="A3846" s="146">
        <v>2016</v>
      </c>
      <c r="B3846" s="146" t="s">
        <v>1981</v>
      </c>
      <c r="C3846" s="146" t="s">
        <v>1984</v>
      </c>
      <c r="D3846" s="146">
        <v>2500</v>
      </c>
      <c r="E3846" s="146" t="s">
        <v>4285</v>
      </c>
      <c r="F3846" s="146" t="s">
        <v>475</v>
      </c>
    </row>
    <row r="3847" spans="1:6" x14ac:dyDescent="0.2">
      <c r="A3847" s="146">
        <v>2016</v>
      </c>
      <c r="B3847" s="146" t="s">
        <v>1981</v>
      </c>
      <c r="C3847" s="146" t="s">
        <v>1984</v>
      </c>
      <c r="D3847" s="146">
        <v>16833.55</v>
      </c>
      <c r="E3847" s="146" t="s">
        <v>5727</v>
      </c>
      <c r="F3847" s="146" t="s">
        <v>4937</v>
      </c>
    </row>
    <row r="3848" spans="1:6" x14ac:dyDescent="0.2">
      <c r="A3848" s="146">
        <v>2016</v>
      </c>
      <c r="B3848" s="146" t="s">
        <v>1981</v>
      </c>
      <c r="C3848" s="146" t="s">
        <v>1984</v>
      </c>
      <c r="D3848" s="146">
        <v>8000</v>
      </c>
      <c r="E3848" s="146" t="s">
        <v>2310</v>
      </c>
      <c r="F3848" s="146" t="s">
        <v>475</v>
      </c>
    </row>
    <row r="3849" spans="1:6" x14ac:dyDescent="0.2">
      <c r="A3849" s="146">
        <v>2016</v>
      </c>
      <c r="B3849" s="146" t="s">
        <v>1981</v>
      </c>
      <c r="C3849" s="146" t="s">
        <v>1984</v>
      </c>
      <c r="D3849" s="146">
        <v>1000</v>
      </c>
      <c r="E3849" s="146" t="s">
        <v>4286</v>
      </c>
      <c r="F3849" s="146" t="s">
        <v>475</v>
      </c>
    </row>
    <row r="3850" spans="1:6" x14ac:dyDescent="0.2">
      <c r="A3850" s="146">
        <v>2016</v>
      </c>
      <c r="B3850" s="146" t="s">
        <v>1981</v>
      </c>
      <c r="C3850" s="146" t="s">
        <v>1984</v>
      </c>
      <c r="D3850" s="146">
        <v>83000</v>
      </c>
      <c r="E3850" s="146" t="s">
        <v>2120</v>
      </c>
      <c r="F3850" s="146" t="s">
        <v>475</v>
      </c>
    </row>
    <row r="3851" spans="1:6" x14ac:dyDescent="0.2">
      <c r="A3851" s="146">
        <v>2016</v>
      </c>
      <c r="B3851" s="146" t="s">
        <v>1981</v>
      </c>
      <c r="C3851" s="146" t="s">
        <v>1984</v>
      </c>
      <c r="D3851" s="146">
        <v>3500</v>
      </c>
      <c r="E3851" s="146" t="s">
        <v>4289</v>
      </c>
      <c r="F3851" s="146" t="s">
        <v>475</v>
      </c>
    </row>
    <row r="3852" spans="1:6" x14ac:dyDescent="0.2">
      <c r="A3852" s="146">
        <v>2016</v>
      </c>
      <c r="B3852" s="146" t="s">
        <v>1981</v>
      </c>
      <c r="C3852" s="146" t="s">
        <v>1984</v>
      </c>
      <c r="D3852" s="146">
        <v>89589.48</v>
      </c>
      <c r="E3852" s="146" t="s">
        <v>2140</v>
      </c>
      <c r="F3852" s="146" t="s">
        <v>4937</v>
      </c>
    </row>
    <row r="3853" spans="1:6" x14ac:dyDescent="0.2">
      <c r="A3853" s="146">
        <v>2016</v>
      </c>
      <c r="B3853" s="146" t="s">
        <v>1981</v>
      </c>
      <c r="C3853" s="146" t="s">
        <v>1984</v>
      </c>
      <c r="D3853" s="146">
        <v>6000</v>
      </c>
      <c r="E3853" s="146" t="s">
        <v>4295</v>
      </c>
      <c r="F3853" s="146" t="s">
        <v>475</v>
      </c>
    </row>
    <row r="3854" spans="1:6" x14ac:dyDescent="0.2">
      <c r="A3854" s="146">
        <v>2016</v>
      </c>
      <c r="B3854" s="146" t="s">
        <v>1981</v>
      </c>
      <c r="C3854" s="146" t="s">
        <v>1984</v>
      </c>
      <c r="D3854" s="146">
        <v>12000</v>
      </c>
      <c r="E3854" s="146" t="s">
        <v>4296</v>
      </c>
      <c r="F3854" s="146" t="s">
        <v>475</v>
      </c>
    </row>
    <row r="3855" spans="1:6" x14ac:dyDescent="0.2">
      <c r="A3855" s="146">
        <v>2016</v>
      </c>
      <c r="B3855" s="146" t="s">
        <v>1981</v>
      </c>
      <c r="C3855" s="146" t="s">
        <v>1984</v>
      </c>
      <c r="D3855" s="146">
        <v>80971.17</v>
      </c>
      <c r="E3855" s="146" t="s">
        <v>2139</v>
      </c>
      <c r="F3855" s="146" t="s">
        <v>4937</v>
      </c>
    </row>
    <row r="3856" spans="1:6" x14ac:dyDescent="0.2">
      <c r="A3856" s="146">
        <v>2016</v>
      </c>
      <c r="B3856" s="146" t="s">
        <v>1981</v>
      </c>
      <c r="C3856" s="146" t="s">
        <v>1984</v>
      </c>
      <c r="D3856" s="146">
        <v>90000</v>
      </c>
      <c r="E3856" s="146" t="s">
        <v>2139</v>
      </c>
      <c r="F3856" s="146" t="s">
        <v>475</v>
      </c>
    </row>
    <row r="3857" spans="1:6" x14ac:dyDescent="0.2">
      <c r="A3857" s="146">
        <v>2016</v>
      </c>
      <c r="B3857" s="146" t="s">
        <v>1981</v>
      </c>
      <c r="C3857" s="146" t="s">
        <v>1984</v>
      </c>
      <c r="D3857" s="146">
        <v>33000</v>
      </c>
      <c r="E3857" s="146" t="s">
        <v>2284</v>
      </c>
      <c r="F3857" s="146" t="s">
        <v>475</v>
      </c>
    </row>
    <row r="3858" spans="1:6" x14ac:dyDescent="0.2">
      <c r="A3858" s="146">
        <v>2016</v>
      </c>
      <c r="B3858" s="146" t="s">
        <v>1981</v>
      </c>
      <c r="C3858" s="146" t="s">
        <v>1984</v>
      </c>
      <c r="D3858" s="146">
        <v>3000</v>
      </c>
      <c r="E3858" s="146" t="s">
        <v>5728</v>
      </c>
      <c r="F3858" s="146" t="s">
        <v>475</v>
      </c>
    </row>
    <row r="3859" spans="1:6" x14ac:dyDescent="0.2">
      <c r="A3859" s="146">
        <v>2016</v>
      </c>
      <c r="B3859" s="146" t="s">
        <v>1981</v>
      </c>
      <c r="C3859" s="146" t="s">
        <v>1984</v>
      </c>
      <c r="D3859" s="146">
        <v>5513</v>
      </c>
      <c r="E3859" s="146" t="s">
        <v>2944</v>
      </c>
      <c r="F3859" s="146" t="s">
        <v>475</v>
      </c>
    </row>
    <row r="3860" spans="1:6" x14ac:dyDescent="0.2">
      <c r="A3860" s="146">
        <v>2016</v>
      </c>
      <c r="B3860" s="146" t="s">
        <v>1981</v>
      </c>
      <c r="C3860" s="146" t="s">
        <v>1984</v>
      </c>
      <c r="D3860" s="146">
        <v>170000</v>
      </c>
      <c r="E3860" s="146" t="s">
        <v>2044</v>
      </c>
      <c r="F3860" s="146" t="s">
        <v>475</v>
      </c>
    </row>
    <row r="3861" spans="1:6" x14ac:dyDescent="0.2">
      <c r="A3861" s="146">
        <v>2016</v>
      </c>
      <c r="B3861" s="146" t="s">
        <v>1981</v>
      </c>
      <c r="C3861" s="146" t="s">
        <v>1984</v>
      </c>
      <c r="D3861" s="146">
        <v>40000</v>
      </c>
      <c r="E3861" s="146" t="s">
        <v>4301</v>
      </c>
      <c r="F3861" s="146" t="s">
        <v>475</v>
      </c>
    </row>
    <row r="3862" spans="1:6" x14ac:dyDescent="0.2">
      <c r="A3862" s="146">
        <v>2016</v>
      </c>
      <c r="B3862" s="146" t="s">
        <v>1981</v>
      </c>
      <c r="C3862" s="146" t="s">
        <v>1984</v>
      </c>
      <c r="D3862" s="146">
        <v>6000</v>
      </c>
      <c r="E3862" s="146" t="s">
        <v>2724</v>
      </c>
      <c r="F3862" s="146" t="s">
        <v>475</v>
      </c>
    </row>
    <row r="3863" spans="1:6" x14ac:dyDescent="0.2">
      <c r="A3863" s="146">
        <v>2016</v>
      </c>
      <c r="B3863" s="146" t="s">
        <v>1981</v>
      </c>
      <c r="C3863" s="146" t="s">
        <v>1984</v>
      </c>
      <c r="D3863" s="146">
        <v>47500</v>
      </c>
      <c r="E3863" s="146" t="s">
        <v>2307</v>
      </c>
      <c r="F3863" s="146" t="s">
        <v>475</v>
      </c>
    </row>
    <row r="3864" spans="1:6" x14ac:dyDescent="0.2">
      <c r="A3864" s="146">
        <v>2016</v>
      </c>
      <c r="B3864" s="146" t="s">
        <v>1981</v>
      </c>
      <c r="C3864" s="146" t="s">
        <v>1984</v>
      </c>
      <c r="D3864" s="146">
        <v>1000</v>
      </c>
      <c r="E3864" s="146" t="s">
        <v>3090</v>
      </c>
      <c r="F3864" s="146" t="s">
        <v>475</v>
      </c>
    </row>
    <row r="3865" spans="1:6" x14ac:dyDescent="0.2">
      <c r="A3865" s="146">
        <v>2016</v>
      </c>
      <c r="B3865" s="146" t="s">
        <v>1981</v>
      </c>
      <c r="C3865" s="146" t="s">
        <v>1984</v>
      </c>
      <c r="D3865" s="146">
        <v>266480</v>
      </c>
      <c r="E3865" s="146" t="s">
        <v>1989</v>
      </c>
      <c r="F3865" s="146" t="s">
        <v>475</v>
      </c>
    </row>
    <row r="3866" spans="1:6" x14ac:dyDescent="0.2">
      <c r="A3866" s="146">
        <v>2016</v>
      </c>
      <c r="B3866" s="146" t="s">
        <v>1981</v>
      </c>
      <c r="C3866" s="146" t="s">
        <v>1984</v>
      </c>
      <c r="D3866" s="146">
        <v>148560</v>
      </c>
      <c r="E3866" s="146" t="s">
        <v>1989</v>
      </c>
      <c r="F3866" s="146" t="s">
        <v>5729</v>
      </c>
    </row>
    <row r="3867" spans="1:6" x14ac:dyDescent="0.2">
      <c r="A3867" s="146">
        <v>2016</v>
      </c>
      <c r="B3867" s="146" t="s">
        <v>1981</v>
      </c>
      <c r="C3867" s="146" t="s">
        <v>1984</v>
      </c>
      <c r="D3867" s="146">
        <v>90000</v>
      </c>
      <c r="E3867" s="146" t="s">
        <v>4308</v>
      </c>
      <c r="F3867" s="146" t="s">
        <v>475</v>
      </c>
    </row>
    <row r="3868" spans="1:6" x14ac:dyDescent="0.2">
      <c r="A3868" s="146">
        <v>2016</v>
      </c>
      <c r="B3868" s="146" t="s">
        <v>1981</v>
      </c>
      <c r="C3868" s="146" t="s">
        <v>1984</v>
      </c>
      <c r="D3868" s="146">
        <v>4000</v>
      </c>
      <c r="E3868" s="146" t="s">
        <v>2807</v>
      </c>
      <c r="F3868" s="146" t="s">
        <v>475</v>
      </c>
    </row>
    <row r="3869" spans="1:6" x14ac:dyDescent="0.2">
      <c r="A3869" s="146">
        <v>2016</v>
      </c>
      <c r="B3869" s="146" t="s">
        <v>1981</v>
      </c>
      <c r="C3869" s="146" t="s">
        <v>1984</v>
      </c>
      <c r="D3869" s="146">
        <v>7618.85</v>
      </c>
      <c r="E3869" s="146" t="s">
        <v>5730</v>
      </c>
      <c r="F3869" s="146" t="s">
        <v>4965</v>
      </c>
    </row>
    <row r="3870" spans="1:6" x14ac:dyDescent="0.2">
      <c r="A3870" s="146">
        <v>2016</v>
      </c>
      <c r="B3870" s="146" t="s">
        <v>1981</v>
      </c>
      <c r="C3870" s="146" t="s">
        <v>1984</v>
      </c>
      <c r="D3870" s="146">
        <v>800</v>
      </c>
      <c r="E3870" s="146" t="s">
        <v>4309</v>
      </c>
      <c r="F3870" s="146" t="s">
        <v>475</v>
      </c>
    </row>
    <row r="3871" spans="1:6" x14ac:dyDescent="0.2">
      <c r="A3871" s="146">
        <v>2016</v>
      </c>
      <c r="B3871" s="146" t="s">
        <v>1981</v>
      </c>
      <c r="C3871" s="146" t="s">
        <v>1984</v>
      </c>
      <c r="D3871" s="146">
        <v>5000</v>
      </c>
      <c r="E3871" s="146" t="s">
        <v>2858</v>
      </c>
      <c r="F3871" s="146" t="s">
        <v>475</v>
      </c>
    </row>
    <row r="3872" spans="1:6" x14ac:dyDescent="0.2">
      <c r="A3872" s="146">
        <v>2016</v>
      </c>
      <c r="B3872" s="146" t="s">
        <v>1981</v>
      </c>
      <c r="C3872" s="146" t="s">
        <v>1984</v>
      </c>
      <c r="D3872" s="146">
        <v>21159.81</v>
      </c>
      <c r="E3872" s="146" t="s">
        <v>5731</v>
      </c>
      <c r="F3872" s="146" t="s">
        <v>4937</v>
      </c>
    </row>
    <row r="3873" spans="1:6" x14ac:dyDescent="0.2">
      <c r="A3873" s="146">
        <v>2016</v>
      </c>
      <c r="B3873" s="146" t="s">
        <v>1981</v>
      </c>
      <c r="C3873" s="146" t="s">
        <v>1984</v>
      </c>
      <c r="D3873" s="146">
        <v>1908.57</v>
      </c>
      <c r="E3873" s="146" t="s">
        <v>2569</v>
      </c>
      <c r="F3873" s="146" t="s">
        <v>4937</v>
      </c>
    </row>
    <row r="3874" spans="1:6" x14ac:dyDescent="0.2">
      <c r="A3874" s="146">
        <v>2016</v>
      </c>
      <c r="B3874" s="146" t="s">
        <v>1981</v>
      </c>
      <c r="C3874" s="146" t="s">
        <v>1984</v>
      </c>
      <c r="D3874" s="146">
        <v>31372</v>
      </c>
      <c r="E3874" s="146" t="s">
        <v>2790</v>
      </c>
      <c r="F3874" s="146" t="s">
        <v>475</v>
      </c>
    </row>
    <row r="3875" spans="1:6" x14ac:dyDescent="0.2">
      <c r="A3875" s="146">
        <v>2016</v>
      </c>
      <c r="B3875" s="146" t="s">
        <v>1981</v>
      </c>
      <c r="C3875" s="146" t="s">
        <v>1984</v>
      </c>
      <c r="D3875" s="146">
        <v>49848.800000000003</v>
      </c>
      <c r="E3875" s="146" t="s">
        <v>2201</v>
      </c>
      <c r="F3875" s="146" t="s">
        <v>475</v>
      </c>
    </row>
    <row r="3876" spans="1:6" x14ac:dyDescent="0.2">
      <c r="A3876" s="146">
        <v>2016</v>
      </c>
      <c r="B3876" s="146" t="s">
        <v>1981</v>
      </c>
      <c r="C3876" s="146" t="s">
        <v>1984</v>
      </c>
      <c r="D3876" s="146">
        <v>38000</v>
      </c>
      <c r="E3876" s="146" t="s">
        <v>2253</v>
      </c>
      <c r="F3876" s="146" t="s">
        <v>475</v>
      </c>
    </row>
    <row r="3877" spans="1:6" x14ac:dyDescent="0.2">
      <c r="A3877" s="146">
        <v>2016</v>
      </c>
      <c r="B3877" s="146" t="s">
        <v>1981</v>
      </c>
      <c r="C3877" s="146" t="s">
        <v>1984</v>
      </c>
      <c r="D3877" s="146">
        <v>5000</v>
      </c>
      <c r="E3877" s="146" t="s">
        <v>4316</v>
      </c>
      <c r="F3877" s="146" t="s">
        <v>475</v>
      </c>
    </row>
    <row r="3878" spans="1:6" x14ac:dyDescent="0.2">
      <c r="A3878" s="146">
        <v>2016</v>
      </c>
      <c r="B3878" s="146" t="s">
        <v>1981</v>
      </c>
      <c r="C3878" s="146" t="s">
        <v>1984</v>
      </c>
      <c r="D3878" s="146">
        <v>6000</v>
      </c>
      <c r="E3878" s="146" t="s">
        <v>2652</v>
      </c>
      <c r="F3878" s="146" t="s">
        <v>475</v>
      </c>
    </row>
    <row r="3879" spans="1:6" x14ac:dyDescent="0.2">
      <c r="A3879" s="146">
        <v>2016</v>
      </c>
      <c r="B3879" s="146" t="s">
        <v>1981</v>
      </c>
      <c r="C3879" s="146" t="s">
        <v>1984</v>
      </c>
      <c r="D3879" s="146">
        <v>2000</v>
      </c>
      <c r="E3879" s="146" t="s">
        <v>5732</v>
      </c>
      <c r="F3879" s="146" t="s">
        <v>475</v>
      </c>
    </row>
    <row r="3880" spans="1:6" x14ac:dyDescent="0.2">
      <c r="A3880" s="146">
        <v>2016</v>
      </c>
      <c r="B3880" s="146" t="s">
        <v>1981</v>
      </c>
      <c r="C3880" s="146" t="s">
        <v>1984</v>
      </c>
      <c r="D3880" s="146">
        <v>1500</v>
      </c>
      <c r="E3880" s="146" t="s">
        <v>5733</v>
      </c>
      <c r="F3880" s="146" t="s">
        <v>475</v>
      </c>
    </row>
    <row r="3881" spans="1:6" x14ac:dyDescent="0.2">
      <c r="A3881" s="146">
        <v>2016</v>
      </c>
      <c r="B3881" s="146" t="s">
        <v>1981</v>
      </c>
      <c r="C3881" s="146" t="s">
        <v>1984</v>
      </c>
      <c r="D3881" s="146">
        <v>10000</v>
      </c>
      <c r="E3881" s="146" t="s">
        <v>2491</v>
      </c>
      <c r="F3881" s="146" t="s">
        <v>475</v>
      </c>
    </row>
    <row r="3882" spans="1:6" x14ac:dyDescent="0.2">
      <c r="A3882" s="146">
        <v>2016</v>
      </c>
      <c r="B3882" s="146" t="s">
        <v>1981</v>
      </c>
      <c r="C3882" s="146" t="s">
        <v>1984</v>
      </c>
      <c r="D3882" s="146">
        <v>3000</v>
      </c>
      <c r="E3882" s="146" t="s">
        <v>5734</v>
      </c>
      <c r="F3882" s="146" t="s">
        <v>475</v>
      </c>
    </row>
    <row r="3883" spans="1:6" x14ac:dyDescent="0.2">
      <c r="A3883" s="146">
        <v>2016</v>
      </c>
      <c r="B3883" s="146" t="s">
        <v>1981</v>
      </c>
      <c r="C3883" s="146" t="s">
        <v>1984</v>
      </c>
      <c r="D3883" s="146">
        <v>6000</v>
      </c>
      <c r="E3883" s="146" t="s">
        <v>3024</v>
      </c>
      <c r="F3883" s="146" t="s">
        <v>475</v>
      </c>
    </row>
    <row r="3884" spans="1:6" x14ac:dyDescent="0.2">
      <c r="A3884" s="146">
        <v>2016</v>
      </c>
      <c r="B3884" s="146" t="s">
        <v>1981</v>
      </c>
      <c r="C3884" s="146" t="s">
        <v>1984</v>
      </c>
      <c r="D3884" s="146">
        <v>60000</v>
      </c>
      <c r="E3884" s="146" t="s">
        <v>2205</v>
      </c>
      <c r="F3884" s="146" t="s">
        <v>475</v>
      </c>
    </row>
    <row r="3885" spans="1:6" x14ac:dyDescent="0.2">
      <c r="A3885" s="146">
        <v>2016</v>
      </c>
      <c r="B3885" s="146" t="s">
        <v>1981</v>
      </c>
      <c r="C3885" s="146" t="s">
        <v>1984</v>
      </c>
      <c r="D3885" s="146">
        <v>5000</v>
      </c>
      <c r="E3885" s="146" t="s">
        <v>2601</v>
      </c>
      <c r="F3885" s="146" t="s">
        <v>475</v>
      </c>
    </row>
    <row r="3886" spans="1:6" x14ac:dyDescent="0.2">
      <c r="A3886" s="146">
        <v>2016</v>
      </c>
      <c r="B3886" s="146" t="s">
        <v>1981</v>
      </c>
      <c r="C3886" s="146" t="s">
        <v>1984</v>
      </c>
      <c r="D3886" s="146">
        <v>2500</v>
      </c>
      <c r="E3886" s="146" t="s">
        <v>2945</v>
      </c>
      <c r="F3886" s="146" t="s">
        <v>475</v>
      </c>
    </row>
    <row r="3887" spans="1:6" x14ac:dyDescent="0.2">
      <c r="A3887" s="146">
        <v>2016</v>
      </c>
      <c r="B3887" s="146" t="s">
        <v>1981</v>
      </c>
      <c r="C3887" s="146" t="s">
        <v>1984</v>
      </c>
      <c r="D3887" s="146">
        <v>2000</v>
      </c>
      <c r="E3887" s="146" t="s">
        <v>3025</v>
      </c>
      <c r="F3887" s="146" t="s">
        <v>475</v>
      </c>
    </row>
    <row r="3888" spans="1:6" x14ac:dyDescent="0.2">
      <c r="A3888" s="146">
        <v>2016</v>
      </c>
      <c r="B3888" s="146" t="s">
        <v>1981</v>
      </c>
      <c r="C3888" s="146" t="s">
        <v>1984</v>
      </c>
      <c r="D3888" s="146">
        <v>32419.040000000001</v>
      </c>
      <c r="E3888" s="146" t="s">
        <v>2258</v>
      </c>
      <c r="F3888" s="146" t="s">
        <v>4937</v>
      </c>
    </row>
    <row r="3889" spans="1:6" x14ac:dyDescent="0.2">
      <c r="A3889" s="146">
        <v>2016</v>
      </c>
      <c r="B3889" s="146" t="s">
        <v>1981</v>
      </c>
      <c r="C3889" s="146" t="s">
        <v>1984</v>
      </c>
      <c r="D3889" s="146">
        <v>6000</v>
      </c>
      <c r="E3889" s="146" t="s">
        <v>5049</v>
      </c>
      <c r="F3889" s="146" t="s">
        <v>475</v>
      </c>
    </row>
    <row r="3890" spans="1:6" x14ac:dyDescent="0.2">
      <c r="A3890" s="146">
        <v>2016</v>
      </c>
      <c r="B3890" s="146" t="s">
        <v>1981</v>
      </c>
      <c r="C3890" s="146" t="s">
        <v>1984</v>
      </c>
      <c r="D3890" s="146">
        <v>8000</v>
      </c>
      <c r="E3890" s="146" t="s">
        <v>2653</v>
      </c>
      <c r="F3890" s="146" t="s">
        <v>475</v>
      </c>
    </row>
    <row r="3891" spans="1:6" x14ac:dyDescent="0.2">
      <c r="A3891" s="146">
        <v>2016</v>
      </c>
      <c r="B3891" s="146" t="s">
        <v>1981</v>
      </c>
      <c r="C3891" s="146" t="s">
        <v>1984</v>
      </c>
      <c r="D3891" s="146">
        <v>30000</v>
      </c>
      <c r="E3891" s="146" t="s">
        <v>2293</v>
      </c>
      <c r="F3891" s="146" t="s">
        <v>475</v>
      </c>
    </row>
    <row r="3892" spans="1:6" x14ac:dyDescent="0.2">
      <c r="A3892" s="146">
        <v>2016</v>
      </c>
      <c r="B3892" s="146" t="s">
        <v>1981</v>
      </c>
      <c r="C3892" s="146" t="s">
        <v>1984</v>
      </c>
      <c r="D3892" s="146">
        <v>17022.099999999999</v>
      </c>
      <c r="E3892" s="146" t="s">
        <v>4325</v>
      </c>
      <c r="F3892" s="146" t="s">
        <v>4937</v>
      </c>
    </row>
    <row r="3893" spans="1:6" x14ac:dyDescent="0.2">
      <c r="A3893" s="146">
        <v>2016</v>
      </c>
      <c r="B3893" s="146" t="s">
        <v>1981</v>
      </c>
      <c r="C3893" s="146" t="s">
        <v>1984</v>
      </c>
      <c r="D3893" s="146">
        <v>88630</v>
      </c>
      <c r="E3893" s="146" t="s">
        <v>2039</v>
      </c>
      <c r="F3893" s="146" t="s">
        <v>5735</v>
      </c>
    </row>
    <row r="3894" spans="1:6" x14ac:dyDescent="0.2">
      <c r="A3894" s="146">
        <v>2016</v>
      </c>
      <c r="B3894" s="146" t="s">
        <v>1981</v>
      </c>
      <c r="C3894" s="146" t="s">
        <v>1984</v>
      </c>
      <c r="D3894" s="146">
        <v>328469.71000000002</v>
      </c>
      <c r="E3894" s="146" t="s">
        <v>2039</v>
      </c>
      <c r="F3894" s="146" t="s">
        <v>475</v>
      </c>
    </row>
    <row r="3895" spans="1:6" x14ac:dyDescent="0.2">
      <c r="A3895" s="146">
        <v>2016</v>
      </c>
      <c r="B3895" s="146" t="s">
        <v>1981</v>
      </c>
      <c r="C3895" s="146" t="s">
        <v>1984</v>
      </c>
      <c r="D3895" s="146">
        <v>36000</v>
      </c>
      <c r="E3895" s="146" t="s">
        <v>2523</v>
      </c>
      <c r="F3895" s="146" t="s">
        <v>475</v>
      </c>
    </row>
    <row r="3896" spans="1:6" x14ac:dyDescent="0.2">
      <c r="A3896" s="146">
        <v>2016</v>
      </c>
      <c r="B3896" s="146" t="s">
        <v>1981</v>
      </c>
      <c r="C3896" s="146" t="s">
        <v>1984</v>
      </c>
      <c r="D3896" s="146">
        <v>70000</v>
      </c>
      <c r="E3896" s="146" t="s">
        <v>5736</v>
      </c>
      <c r="F3896" s="146" t="s">
        <v>475</v>
      </c>
    </row>
    <row r="3897" spans="1:6" x14ac:dyDescent="0.2">
      <c r="A3897" s="146">
        <v>2016</v>
      </c>
      <c r="B3897" s="146" t="s">
        <v>1981</v>
      </c>
      <c r="C3897" s="146" t="s">
        <v>1984</v>
      </c>
      <c r="D3897" s="146">
        <v>1500</v>
      </c>
      <c r="E3897" s="146" t="s">
        <v>5737</v>
      </c>
      <c r="F3897" s="146" t="s">
        <v>475</v>
      </c>
    </row>
    <row r="3898" spans="1:6" x14ac:dyDescent="0.2">
      <c r="A3898" s="146">
        <v>2016</v>
      </c>
      <c r="B3898" s="146" t="s">
        <v>1981</v>
      </c>
      <c r="C3898" s="146" t="s">
        <v>1984</v>
      </c>
      <c r="D3898" s="146">
        <v>82000</v>
      </c>
      <c r="E3898" s="146" t="s">
        <v>4333</v>
      </c>
      <c r="F3898" s="146" t="s">
        <v>475</v>
      </c>
    </row>
    <row r="3899" spans="1:6" x14ac:dyDescent="0.2">
      <c r="A3899" s="146">
        <v>2016</v>
      </c>
      <c r="B3899" s="146" t="s">
        <v>1981</v>
      </c>
      <c r="C3899" s="146" t="s">
        <v>1984</v>
      </c>
      <c r="D3899" s="146">
        <v>2900383.92</v>
      </c>
      <c r="E3899" s="146" t="s">
        <v>2000</v>
      </c>
      <c r="F3899" s="146" t="s">
        <v>475</v>
      </c>
    </row>
    <row r="3900" spans="1:6" x14ac:dyDescent="0.2">
      <c r="A3900" s="146">
        <v>2016</v>
      </c>
      <c r="B3900" s="146" t="s">
        <v>1981</v>
      </c>
      <c r="C3900" s="146" t="s">
        <v>1984</v>
      </c>
      <c r="D3900" s="146">
        <v>30031.63</v>
      </c>
      <c r="E3900" s="146" t="s">
        <v>5738</v>
      </c>
      <c r="F3900" s="146" t="s">
        <v>4937</v>
      </c>
    </row>
    <row r="3901" spans="1:6" x14ac:dyDescent="0.2">
      <c r="A3901" s="146">
        <v>2016</v>
      </c>
      <c r="B3901" s="146" t="s">
        <v>1981</v>
      </c>
      <c r="C3901" s="146" t="s">
        <v>1984</v>
      </c>
      <c r="D3901" s="146">
        <v>42084.25</v>
      </c>
      <c r="E3901" s="146" t="s">
        <v>5738</v>
      </c>
      <c r="F3901" s="146" t="s">
        <v>5739</v>
      </c>
    </row>
    <row r="3902" spans="1:6" x14ac:dyDescent="0.2">
      <c r="A3902" s="146">
        <v>2016</v>
      </c>
      <c r="B3902" s="146" t="s">
        <v>1981</v>
      </c>
      <c r="C3902" s="146" t="s">
        <v>1984</v>
      </c>
      <c r="D3902" s="146">
        <v>20111.900000000001</v>
      </c>
      <c r="E3902" s="146" t="s">
        <v>5738</v>
      </c>
      <c r="F3902" s="146" t="s">
        <v>5740</v>
      </c>
    </row>
    <row r="3903" spans="1:6" x14ac:dyDescent="0.2">
      <c r="A3903" s="146">
        <v>2016</v>
      </c>
      <c r="B3903" s="146" t="s">
        <v>1981</v>
      </c>
      <c r="C3903" s="146" t="s">
        <v>1984</v>
      </c>
      <c r="D3903" s="146">
        <v>68912.67</v>
      </c>
      <c r="E3903" s="146" t="s">
        <v>5738</v>
      </c>
      <c r="F3903" s="146" t="s">
        <v>5741</v>
      </c>
    </row>
    <row r="3904" spans="1:6" x14ac:dyDescent="0.2">
      <c r="A3904" s="146">
        <v>2016</v>
      </c>
      <c r="B3904" s="146" t="s">
        <v>1981</v>
      </c>
      <c r="C3904" s="146" t="s">
        <v>1984</v>
      </c>
      <c r="D3904" s="146">
        <v>69764.56</v>
      </c>
      <c r="E3904" s="146" t="s">
        <v>5738</v>
      </c>
      <c r="F3904" s="146" t="s">
        <v>5742</v>
      </c>
    </row>
    <row r="3905" spans="1:6" x14ac:dyDescent="0.2">
      <c r="A3905" s="146">
        <v>2016</v>
      </c>
      <c r="B3905" s="146" t="s">
        <v>1981</v>
      </c>
      <c r="C3905" s="146" t="s">
        <v>1984</v>
      </c>
      <c r="D3905" s="146">
        <v>6907.45</v>
      </c>
      <c r="E3905" s="146" t="s">
        <v>5738</v>
      </c>
      <c r="F3905" s="146" t="s">
        <v>5743</v>
      </c>
    </row>
    <row r="3906" spans="1:6" x14ac:dyDescent="0.2">
      <c r="A3906" s="146">
        <v>2016</v>
      </c>
      <c r="B3906" s="146" t="s">
        <v>1981</v>
      </c>
      <c r="C3906" s="146" t="s">
        <v>1984</v>
      </c>
      <c r="D3906" s="146">
        <v>81405.05</v>
      </c>
      <c r="E3906" s="146" t="s">
        <v>5738</v>
      </c>
      <c r="F3906" s="146" t="s">
        <v>5744</v>
      </c>
    </row>
    <row r="3907" spans="1:6" x14ac:dyDescent="0.2">
      <c r="A3907" s="146">
        <v>2016</v>
      </c>
      <c r="B3907" s="146" t="s">
        <v>1981</v>
      </c>
      <c r="C3907" s="146" t="s">
        <v>1984</v>
      </c>
      <c r="D3907" s="146">
        <v>105033.60000000001</v>
      </c>
      <c r="E3907" s="146" t="s">
        <v>5738</v>
      </c>
      <c r="F3907" s="146" t="s">
        <v>5745</v>
      </c>
    </row>
    <row r="3908" spans="1:6" x14ac:dyDescent="0.2">
      <c r="A3908" s="146">
        <v>2016</v>
      </c>
      <c r="B3908" s="146" t="s">
        <v>1981</v>
      </c>
      <c r="C3908" s="146" t="s">
        <v>1984</v>
      </c>
      <c r="D3908" s="146">
        <v>72628.72</v>
      </c>
      <c r="E3908" s="146" t="s">
        <v>5738</v>
      </c>
      <c r="F3908" s="146" t="s">
        <v>5746</v>
      </c>
    </row>
    <row r="3909" spans="1:6" x14ac:dyDescent="0.2">
      <c r="A3909" s="146">
        <v>2016</v>
      </c>
      <c r="B3909" s="146" t="s">
        <v>1981</v>
      </c>
      <c r="C3909" s="146" t="s">
        <v>1984</v>
      </c>
      <c r="D3909" s="146">
        <v>29503.360000000001</v>
      </c>
      <c r="E3909" s="146" t="s">
        <v>5738</v>
      </c>
      <c r="F3909" s="146" t="s">
        <v>5747</v>
      </c>
    </row>
    <row r="3910" spans="1:6" x14ac:dyDescent="0.2">
      <c r="A3910" s="146">
        <v>2016</v>
      </c>
      <c r="B3910" s="146" t="s">
        <v>1981</v>
      </c>
      <c r="C3910" s="146" t="s">
        <v>1984</v>
      </c>
      <c r="D3910" s="146">
        <v>29086.31</v>
      </c>
      <c r="E3910" s="146" t="s">
        <v>5738</v>
      </c>
      <c r="F3910" s="146" t="s">
        <v>5748</v>
      </c>
    </row>
    <row r="3911" spans="1:6" x14ac:dyDescent="0.2">
      <c r="A3911" s="146">
        <v>2016</v>
      </c>
      <c r="B3911" s="146" t="s">
        <v>1981</v>
      </c>
      <c r="C3911" s="146" t="s">
        <v>1984</v>
      </c>
      <c r="D3911" s="146">
        <v>4865.2299999999996</v>
      </c>
      <c r="E3911" s="146" t="s">
        <v>5738</v>
      </c>
      <c r="F3911" s="146" t="s">
        <v>4937</v>
      </c>
    </row>
    <row r="3912" spans="1:6" x14ac:dyDescent="0.2">
      <c r="A3912" s="146">
        <v>2016</v>
      </c>
      <c r="B3912" s="146" t="s">
        <v>1981</v>
      </c>
      <c r="C3912" s="146" t="s">
        <v>1984</v>
      </c>
      <c r="D3912" s="146">
        <v>4951.16</v>
      </c>
      <c r="E3912" s="146" t="s">
        <v>5738</v>
      </c>
      <c r="F3912" s="146" t="s">
        <v>4937</v>
      </c>
    </row>
    <row r="3913" spans="1:6" x14ac:dyDescent="0.2">
      <c r="A3913" s="146">
        <v>2016</v>
      </c>
      <c r="B3913" s="146" t="s">
        <v>1981</v>
      </c>
      <c r="C3913" s="146" t="s">
        <v>1984</v>
      </c>
      <c r="D3913" s="146">
        <v>66209.45</v>
      </c>
      <c r="E3913" s="146" t="s">
        <v>5738</v>
      </c>
      <c r="F3913" s="146" t="s">
        <v>5749</v>
      </c>
    </row>
    <row r="3914" spans="1:6" x14ac:dyDescent="0.2">
      <c r="A3914" s="146">
        <v>2016</v>
      </c>
      <c r="B3914" s="146" t="s">
        <v>1981</v>
      </c>
      <c r="C3914" s="146" t="s">
        <v>1984</v>
      </c>
      <c r="D3914" s="146">
        <v>32404.63</v>
      </c>
      <c r="E3914" s="146" t="s">
        <v>5738</v>
      </c>
      <c r="F3914" s="146" t="s">
        <v>5750</v>
      </c>
    </row>
    <row r="3915" spans="1:6" x14ac:dyDescent="0.2">
      <c r="A3915" s="146">
        <v>2016</v>
      </c>
      <c r="B3915" s="146" t="s">
        <v>1981</v>
      </c>
      <c r="C3915" s="146" t="s">
        <v>1984</v>
      </c>
      <c r="D3915" s="146">
        <v>69579.61</v>
      </c>
      <c r="E3915" s="146" t="s">
        <v>5738</v>
      </c>
      <c r="F3915" s="146" t="s">
        <v>5751</v>
      </c>
    </row>
    <row r="3916" spans="1:6" x14ac:dyDescent="0.2">
      <c r="A3916" s="146">
        <v>2016</v>
      </c>
      <c r="B3916" s="146" t="s">
        <v>1981</v>
      </c>
      <c r="C3916" s="146" t="s">
        <v>1984</v>
      </c>
      <c r="D3916" s="146">
        <v>113473.24</v>
      </c>
      <c r="E3916" s="146" t="s">
        <v>5738</v>
      </c>
      <c r="F3916" s="146" t="s">
        <v>5752</v>
      </c>
    </row>
    <row r="3917" spans="1:6" x14ac:dyDescent="0.2">
      <c r="A3917" s="146">
        <v>2016</v>
      </c>
      <c r="B3917" s="146" t="s">
        <v>1981</v>
      </c>
      <c r="C3917" s="146" t="s">
        <v>1984</v>
      </c>
      <c r="D3917" s="146">
        <v>8000</v>
      </c>
      <c r="E3917" s="146" t="s">
        <v>2682</v>
      </c>
      <c r="F3917" s="146" t="s">
        <v>475</v>
      </c>
    </row>
    <row r="3918" spans="1:6" x14ac:dyDescent="0.2">
      <c r="A3918" s="146">
        <v>2016</v>
      </c>
      <c r="B3918" s="146" t="s">
        <v>1981</v>
      </c>
      <c r="C3918" s="146" t="s">
        <v>1984</v>
      </c>
      <c r="D3918" s="146">
        <v>60000</v>
      </c>
      <c r="E3918" s="146" t="s">
        <v>4335</v>
      </c>
      <c r="F3918" s="146" t="s">
        <v>475</v>
      </c>
    </row>
    <row r="3919" spans="1:6" x14ac:dyDescent="0.2">
      <c r="A3919" s="146">
        <v>2016</v>
      </c>
      <c r="B3919" s="146" t="s">
        <v>1981</v>
      </c>
      <c r="C3919" s="146" t="s">
        <v>1984</v>
      </c>
      <c r="D3919" s="146">
        <v>5000</v>
      </c>
      <c r="E3919" s="146" t="s">
        <v>4337</v>
      </c>
      <c r="F3919" s="146" t="s">
        <v>475</v>
      </c>
    </row>
    <row r="3920" spans="1:6" x14ac:dyDescent="0.2">
      <c r="A3920" s="146">
        <v>2016</v>
      </c>
      <c r="B3920" s="146" t="s">
        <v>1981</v>
      </c>
      <c r="C3920" s="146" t="s">
        <v>1984</v>
      </c>
      <c r="D3920" s="146">
        <v>2000</v>
      </c>
      <c r="E3920" s="146" t="s">
        <v>5753</v>
      </c>
      <c r="F3920" s="146" t="s">
        <v>475</v>
      </c>
    </row>
    <row r="3921" spans="1:6" x14ac:dyDescent="0.2">
      <c r="A3921" s="146">
        <v>2016</v>
      </c>
      <c r="B3921" s="146" t="s">
        <v>1981</v>
      </c>
      <c r="C3921" s="146" t="s">
        <v>1984</v>
      </c>
      <c r="D3921" s="146">
        <v>20000</v>
      </c>
      <c r="E3921" s="146" t="s">
        <v>2443</v>
      </c>
      <c r="F3921" s="146" t="s">
        <v>475</v>
      </c>
    </row>
    <row r="3922" spans="1:6" x14ac:dyDescent="0.2">
      <c r="A3922" s="146">
        <v>2016</v>
      </c>
      <c r="B3922" s="146" t="s">
        <v>1981</v>
      </c>
      <c r="C3922" s="146" t="s">
        <v>1984</v>
      </c>
      <c r="D3922" s="146">
        <v>10000</v>
      </c>
      <c r="E3922" s="146" t="s">
        <v>2221</v>
      </c>
      <c r="F3922" s="146" t="s">
        <v>5754</v>
      </c>
    </row>
    <row r="3923" spans="1:6" x14ac:dyDescent="0.2">
      <c r="A3923" s="146">
        <v>2016</v>
      </c>
      <c r="B3923" s="146" t="s">
        <v>1981</v>
      </c>
      <c r="C3923" s="146" t="s">
        <v>1984</v>
      </c>
      <c r="D3923" s="146">
        <v>38000</v>
      </c>
      <c r="E3923" s="146" t="s">
        <v>2221</v>
      </c>
      <c r="F3923" s="146" t="s">
        <v>475</v>
      </c>
    </row>
    <row r="3924" spans="1:6" x14ac:dyDescent="0.2">
      <c r="A3924" s="146">
        <v>2016</v>
      </c>
      <c r="B3924" s="146" t="s">
        <v>1981</v>
      </c>
      <c r="C3924" s="146" t="s">
        <v>1984</v>
      </c>
      <c r="D3924" s="146">
        <v>40500</v>
      </c>
      <c r="E3924" s="146" t="s">
        <v>2225</v>
      </c>
      <c r="F3924" s="146" t="s">
        <v>475</v>
      </c>
    </row>
    <row r="3925" spans="1:6" x14ac:dyDescent="0.2">
      <c r="A3925" s="146">
        <v>2016</v>
      </c>
      <c r="B3925" s="146" t="s">
        <v>1981</v>
      </c>
      <c r="C3925" s="146" t="s">
        <v>1984</v>
      </c>
      <c r="D3925" s="146">
        <v>58484.13</v>
      </c>
      <c r="E3925" s="146" t="s">
        <v>5755</v>
      </c>
      <c r="F3925" s="146" t="s">
        <v>4937</v>
      </c>
    </row>
    <row r="3926" spans="1:6" x14ac:dyDescent="0.2">
      <c r="A3926" s="146">
        <v>2016</v>
      </c>
      <c r="B3926" s="146" t="s">
        <v>1981</v>
      </c>
      <c r="C3926" s="146" t="s">
        <v>1984</v>
      </c>
      <c r="D3926" s="146">
        <v>8000</v>
      </c>
      <c r="E3926" s="146" t="s">
        <v>2582</v>
      </c>
      <c r="F3926" s="146" t="s">
        <v>475</v>
      </c>
    </row>
    <row r="3927" spans="1:6" x14ac:dyDescent="0.2">
      <c r="A3927" s="146">
        <v>2016</v>
      </c>
      <c r="B3927" s="146" t="s">
        <v>1981</v>
      </c>
      <c r="C3927" s="146" t="s">
        <v>1984</v>
      </c>
      <c r="D3927" s="146">
        <v>15000</v>
      </c>
      <c r="E3927" s="146" t="s">
        <v>2407</v>
      </c>
      <c r="F3927" s="146" t="s">
        <v>475</v>
      </c>
    </row>
    <row r="3928" spans="1:6" x14ac:dyDescent="0.2">
      <c r="A3928" s="146">
        <v>2016</v>
      </c>
      <c r="B3928" s="146" t="s">
        <v>1981</v>
      </c>
      <c r="C3928" s="146" t="s">
        <v>1984</v>
      </c>
      <c r="D3928" s="146">
        <v>14000</v>
      </c>
      <c r="E3928" s="146" t="s">
        <v>2626</v>
      </c>
      <c r="F3928" s="146" t="s">
        <v>475</v>
      </c>
    </row>
    <row r="3929" spans="1:6" x14ac:dyDescent="0.2">
      <c r="A3929" s="146">
        <v>2016</v>
      </c>
      <c r="B3929" s="146" t="s">
        <v>1981</v>
      </c>
      <c r="C3929" s="146" t="s">
        <v>1984</v>
      </c>
      <c r="D3929" s="146">
        <v>4797.13</v>
      </c>
      <c r="E3929" s="146" t="s">
        <v>5062</v>
      </c>
      <c r="F3929" s="146" t="s">
        <v>4937</v>
      </c>
    </row>
    <row r="3930" spans="1:6" x14ac:dyDescent="0.2">
      <c r="A3930" s="146">
        <v>2016</v>
      </c>
      <c r="B3930" s="146" t="s">
        <v>1981</v>
      </c>
      <c r="C3930" s="146" t="s">
        <v>1984</v>
      </c>
      <c r="D3930" s="146">
        <v>4787.9799999999996</v>
      </c>
      <c r="E3930" s="146" t="s">
        <v>2627</v>
      </c>
      <c r="F3930" s="146" t="s">
        <v>4937</v>
      </c>
    </row>
    <row r="3931" spans="1:6" x14ac:dyDescent="0.2">
      <c r="A3931" s="146">
        <v>2016</v>
      </c>
      <c r="B3931" s="146" t="s">
        <v>1981</v>
      </c>
      <c r="C3931" s="146" t="s">
        <v>1984</v>
      </c>
      <c r="D3931" s="146">
        <v>14000</v>
      </c>
      <c r="E3931" s="146" t="s">
        <v>2627</v>
      </c>
      <c r="F3931" s="146" t="s">
        <v>475</v>
      </c>
    </row>
    <row r="3932" spans="1:6" x14ac:dyDescent="0.2">
      <c r="A3932" s="146">
        <v>2016</v>
      </c>
      <c r="B3932" s="146" t="s">
        <v>1981</v>
      </c>
      <c r="C3932" s="146" t="s">
        <v>1984</v>
      </c>
      <c r="D3932" s="146">
        <v>5000</v>
      </c>
      <c r="E3932" s="146" t="s">
        <v>5063</v>
      </c>
      <c r="F3932" s="146" t="s">
        <v>475</v>
      </c>
    </row>
    <row r="3933" spans="1:6" x14ac:dyDescent="0.2">
      <c r="A3933" s="146">
        <v>2016</v>
      </c>
      <c r="B3933" s="146" t="s">
        <v>1981</v>
      </c>
      <c r="C3933" s="146" t="s">
        <v>1984</v>
      </c>
      <c r="D3933" s="146">
        <v>3500</v>
      </c>
      <c r="E3933" s="146" t="s">
        <v>2848</v>
      </c>
      <c r="F3933" s="146" t="s">
        <v>475</v>
      </c>
    </row>
    <row r="3934" spans="1:6" x14ac:dyDescent="0.2">
      <c r="A3934" s="146">
        <v>2016</v>
      </c>
      <c r="B3934" s="146" t="s">
        <v>1981</v>
      </c>
      <c r="C3934" s="146" t="s">
        <v>1984</v>
      </c>
      <c r="D3934" s="146">
        <v>20000</v>
      </c>
      <c r="E3934" s="146" t="s">
        <v>4352</v>
      </c>
      <c r="F3934" s="146" t="s">
        <v>475</v>
      </c>
    </row>
    <row r="3935" spans="1:6" x14ac:dyDescent="0.2">
      <c r="A3935" s="146">
        <v>2016</v>
      </c>
      <c r="B3935" s="146" t="s">
        <v>1981</v>
      </c>
      <c r="C3935" s="146" t="s">
        <v>1984</v>
      </c>
      <c r="D3935" s="146">
        <v>45000</v>
      </c>
      <c r="E3935" s="146" t="s">
        <v>2199</v>
      </c>
      <c r="F3935" s="146" t="s">
        <v>475</v>
      </c>
    </row>
    <row r="3936" spans="1:6" x14ac:dyDescent="0.2">
      <c r="A3936" s="146">
        <v>2016</v>
      </c>
      <c r="B3936" s="146" t="s">
        <v>1981</v>
      </c>
      <c r="C3936" s="146" t="s">
        <v>1984</v>
      </c>
      <c r="D3936" s="146">
        <v>6000</v>
      </c>
      <c r="E3936" s="146" t="s">
        <v>2725</v>
      </c>
      <c r="F3936" s="146" t="s">
        <v>475</v>
      </c>
    </row>
    <row r="3937" spans="1:6" x14ac:dyDescent="0.2">
      <c r="A3937" s="146">
        <v>2016</v>
      </c>
      <c r="B3937" s="146" t="s">
        <v>1981</v>
      </c>
      <c r="C3937" s="146" t="s">
        <v>1984</v>
      </c>
      <c r="D3937" s="146">
        <v>40000</v>
      </c>
      <c r="E3937" s="146" t="s">
        <v>2232</v>
      </c>
      <c r="F3937" s="146" t="s">
        <v>475</v>
      </c>
    </row>
    <row r="3938" spans="1:6" x14ac:dyDescent="0.2">
      <c r="A3938" s="146">
        <v>2016</v>
      </c>
      <c r="B3938" s="146" t="s">
        <v>1981</v>
      </c>
      <c r="C3938" s="146" t="s">
        <v>1984</v>
      </c>
      <c r="D3938" s="146">
        <v>1500</v>
      </c>
      <c r="E3938" s="146" t="s">
        <v>3091</v>
      </c>
      <c r="F3938" s="146" t="s">
        <v>475</v>
      </c>
    </row>
    <row r="3939" spans="1:6" x14ac:dyDescent="0.2">
      <c r="A3939" s="146">
        <v>2016</v>
      </c>
      <c r="B3939" s="146" t="s">
        <v>1981</v>
      </c>
      <c r="C3939" s="146" t="s">
        <v>1984</v>
      </c>
      <c r="D3939" s="146">
        <v>20000</v>
      </c>
      <c r="E3939" s="146" t="s">
        <v>4357</v>
      </c>
      <c r="F3939" s="146" t="s">
        <v>475</v>
      </c>
    </row>
    <row r="3940" spans="1:6" x14ac:dyDescent="0.2">
      <c r="A3940" s="146">
        <v>2016</v>
      </c>
      <c r="B3940" s="146" t="s">
        <v>1981</v>
      </c>
      <c r="C3940" s="146" t="s">
        <v>1984</v>
      </c>
      <c r="D3940" s="146">
        <v>4979.3900000000003</v>
      </c>
      <c r="E3940" s="146" t="s">
        <v>4358</v>
      </c>
      <c r="F3940" s="146" t="s">
        <v>4937</v>
      </c>
    </row>
    <row r="3941" spans="1:6" x14ac:dyDescent="0.2">
      <c r="A3941" s="146">
        <v>2016</v>
      </c>
      <c r="B3941" s="146" t="s">
        <v>1981</v>
      </c>
      <c r="C3941" s="146" t="s">
        <v>1984</v>
      </c>
      <c r="D3941" s="146">
        <v>2500</v>
      </c>
      <c r="E3941" s="146" t="s">
        <v>2893</v>
      </c>
      <c r="F3941" s="146" t="s">
        <v>475</v>
      </c>
    </row>
    <row r="3942" spans="1:6" x14ac:dyDescent="0.2">
      <c r="A3942" s="146">
        <v>2016</v>
      </c>
      <c r="B3942" s="146" t="s">
        <v>1981</v>
      </c>
      <c r="C3942" s="146" t="s">
        <v>1984</v>
      </c>
      <c r="D3942" s="146">
        <v>15000</v>
      </c>
      <c r="E3942" s="146" t="s">
        <v>4359</v>
      </c>
      <c r="F3942" s="146" t="s">
        <v>475</v>
      </c>
    </row>
    <row r="3943" spans="1:6" x14ac:dyDescent="0.2">
      <c r="A3943" s="146">
        <v>2016</v>
      </c>
      <c r="B3943" s="146" t="s">
        <v>1981</v>
      </c>
      <c r="C3943" s="146" t="s">
        <v>1984</v>
      </c>
      <c r="D3943" s="146">
        <v>10200</v>
      </c>
      <c r="E3943" s="146" t="s">
        <v>4360</v>
      </c>
      <c r="F3943" s="146" t="s">
        <v>475</v>
      </c>
    </row>
    <row r="3944" spans="1:6" x14ac:dyDescent="0.2">
      <c r="A3944" s="146">
        <v>2016</v>
      </c>
      <c r="B3944" s="146" t="s">
        <v>1981</v>
      </c>
      <c r="C3944" s="146" t="s">
        <v>1984</v>
      </c>
      <c r="D3944" s="146">
        <v>12000</v>
      </c>
      <c r="E3944" s="146" t="s">
        <v>2464</v>
      </c>
      <c r="F3944" s="146" t="s">
        <v>475</v>
      </c>
    </row>
    <row r="3945" spans="1:6" x14ac:dyDescent="0.2">
      <c r="A3945" s="146">
        <v>2016</v>
      </c>
      <c r="B3945" s="146" t="s">
        <v>1981</v>
      </c>
      <c r="C3945" s="146" t="s">
        <v>1984</v>
      </c>
      <c r="D3945" s="146">
        <v>10049.969999999999</v>
      </c>
      <c r="E3945" s="146" t="s">
        <v>5066</v>
      </c>
      <c r="F3945" s="146" t="s">
        <v>4965</v>
      </c>
    </row>
    <row r="3946" spans="1:6" x14ac:dyDescent="0.2">
      <c r="A3946" s="146">
        <v>2016</v>
      </c>
      <c r="B3946" s="146" t="s">
        <v>1981</v>
      </c>
      <c r="C3946" s="146" t="s">
        <v>1984</v>
      </c>
      <c r="D3946" s="146">
        <v>54991.199999999997</v>
      </c>
      <c r="E3946" s="146" t="s">
        <v>2217</v>
      </c>
      <c r="F3946" s="146" t="s">
        <v>475</v>
      </c>
    </row>
    <row r="3947" spans="1:6" x14ac:dyDescent="0.2">
      <c r="A3947" s="146">
        <v>2016</v>
      </c>
      <c r="B3947" s="146" t="s">
        <v>1981</v>
      </c>
      <c r="C3947" s="146" t="s">
        <v>1984</v>
      </c>
      <c r="D3947" s="146">
        <v>1500</v>
      </c>
      <c r="E3947" s="146" t="s">
        <v>3092</v>
      </c>
      <c r="F3947" s="146" t="s">
        <v>475</v>
      </c>
    </row>
    <row r="3948" spans="1:6" x14ac:dyDescent="0.2">
      <c r="A3948" s="146">
        <v>2016</v>
      </c>
      <c r="B3948" s="146" t="s">
        <v>1981</v>
      </c>
      <c r="C3948" s="146" t="s">
        <v>1984</v>
      </c>
      <c r="D3948" s="146">
        <v>13000</v>
      </c>
      <c r="E3948" s="146" t="s">
        <v>2376</v>
      </c>
      <c r="F3948" s="146" t="s">
        <v>475</v>
      </c>
    </row>
    <row r="3949" spans="1:6" x14ac:dyDescent="0.2">
      <c r="A3949" s="146">
        <v>2016</v>
      </c>
      <c r="B3949" s="146" t="s">
        <v>1981</v>
      </c>
      <c r="C3949" s="146" t="s">
        <v>1984</v>
      </c>
      <c r="D3949" s="146">
        <v>2300</v>
      </c>
      <c r="E3949" s="146" t="s">
        <v>2654</v>
      </c>
      <c r="F3949" s="146" t="s">
        <v>475</v>
      </c>
    </row>
    <row r="3950" spans="1:6" x14ac:dyDescent="0.2">
      <c r="A3950" s="146">
        <v>2016</v>
      </c>
      <c r="B3950" s="146" t="s">
        <v>1981</v>
      </c>
      <c r="C3950" s="146" t="s">
        <v>1984</v>
      </c>
      <c r="D3950" s="146">
        <v>0</v>
      </c>
      <c r="E3950" s="146" t="s">
        <v>5756</v>
      </c>
      <c r="F3950" s="146" t="s">
        <v>5757</v>
      </c>
    </row>
    <row r="3951" spans="1:6" x14ac:dyDescent="0.2">
      <c r="A3951" s="146">
        <v>2016</v>
      </c>
      <c r="B3951" s="146" t="s">
        <v>1981</v>
      </c>
      <c r="C3951" s="146" t="s">
        <v>1984</v>
      </c>
      <c r="D3951" s="146">
        <v>2000</v>
      </c>
      <c r="E3951" s="146" t="s">
        <v>2894</v>
      </c>
      <c r="F3951" s="146" t="s">
        <v>475</v>
      </c>
    </row>
    <row r="3952" spans="1:6" x14ac:dyDescent="0.2">
      <c r="A3952" s="146">
        <v>2016</v>
      </c>
      <c r="B3952" s="146" t="s">
        <v>1981</v>
      </c>
      <c r="C3952" s="146" t="s">
        <v>1984</v>
      </c>
      <c r="D3952" s="146">
        <v>3000</v>
      </c>
      <c r="E3952" s="146" t="s">
        <v>2774</v>
      </c>
      <c r="F3952" s="146" t="s">
        <v>475</v>
      </c>
    </row>
    <row r="3953" spans="1:6" x14ac:dyDescent="0.2">
      <c r="A3953" s="146">
        <v>2016</v>
      </c>
      <c r="B3953" s="146" t="s">
        <v>1981</v>
      </c>
      <c r="C3953" s="146" t="s">
        <v>1984</v>
      </c>
      <c r="D3953" s="146">
        <v>50000</v>
      </c>
      <c r="E3953" s="146" t="s">
        <v>2206</v>
      </c>
      <c r="F3953" s="146" t="s">
        <v>475</v>
      </c>
    </row>
    <row r="3954" spans="1:6" x14ac:dyDescent="0.2">
      <c r="A3954" s="146">
        <v>2016</v>
      </c>
      <c r="B3954" s="146" t="s">
        <v>1981</v>
      </c>
      <c r="C3954" s="146" t="s">
        <v>1984</v>
      </c>
      <c r="D3954" s="146">
        <v>1000</v>
      </c>
      <c r="E3954" s="146" t="s">
        <v>3179</v>
      </c>
      <c r="F3954" s="146" t="s">
        <v>475</v>
      </c>
    </row>
    <row r="3955" spans="1:6" x14ac:dyDescent="0.2">
      <c r="A3955" s="146">
        <v>2016</v>
      </c>
      <c r="B3955" s="146" t="s">
        <v>1981</v>
      </c>
      <c r="C3955" s="146" t="s">
        <v>1984</v>
      </c>
      <c r="D3955" s="146">
        <v>9000</v>
      </c>
      <c r="E3955" s="146" t="s">
        <v>2388</v>
      </c>
      <c r="F3955" s="146" t="s">
        <v>475</v>
      </c>
    </row>
    <row r="3956" spans="1:6" x14ac:dyDescent="0.2">
      <c r="A3956" s="146">
        <v>2016</v>
      </c>
      <c r="B3956" s="146" t="s">
        <v>1981</v>
      </c>
      <c r="C3956" s="146" t="s">
        <v>1984</v>
      </c>
      <c r="D3956" s="146">
        <v>35000</v>
      </c>
      <c r="E3956" s="146" t="s">
        <v>2300</v>
      </c>
      <c r="F3956" s="146" t="s">
        <v>475</v>
      </c>
    </row>
    <row r="3957" spans="1:6" x14ac:dyDescent="0.2">
      <c r="A3957" s="146">
        <v>2016</v>
      </c>
      <c r="B3957" s="146" t="s">
        <v>1981</v>
      </c>
      <c r="C3957" s="146" t="s">
        <v>1984</v>
      </c>
      <c r="D3957" s="146">
        <v>3000</v>
      </c>
      <c r="E3957" s="146" t="s">
        <v>5758</v>
      </c>
      <c r="F3957" s="146" t="s">
        <v>475</v>
      </c>
    </row>
    <row r="3958" spans="1:6" x14ac:dyDescent="0.2">
      <c r="A3958" s="146">
        <v>2016</v>
      </c>
      <c r="B3958" s="146" t="s">
        <v>1981</v>
      </c>
      <c r="C3958" s="146" t="s">
        <v>1984</v>
      </c>
      <c r="D3958" s="146">
        <v>2500</v>
      </c>
      <c r="E3958" s="146" t="s">
        <v>2946</v>
      </c>
      <c r="F3958" s="146" t="s">
        <v>475</v>
      </c>
    </row>
    <row r="3959" spans="1:6" x14ac:dyDescent="0.2">
      <c r="A3959" s="146">
        <v>2016</v>
      </c>
      <c r="B3959" s="146" t="s">
        <v>1981</v>
      </c>
      <c r="C3959" s="146" t="s">
        <v>1984</v>
      </c>
      <c r="D3959" s="146">
        <v>15000</v>
      </c>
      <c r="E3959" s="146" t="s">
        <v>2408</v>
      </c>
      <c r="F3959" s="146" t="s">
        <v>475</v>
      </c>
    </row>
    <row r="3960" spans="1:6" x14ac:dyDescent="0.2">
      <c r="A3960" s="146">
        <v>2016</v>
      </c>
      <c r="B3960" s="146" t="s">
        <v>1981</v>
      </c>
      <c r="C3960" s="146" t="s">
        <v>1984</v>
      </c>
      <c r="D3960" s="146">
        <v>61759.7</v>
      </c>
      <c r="E3960" s="146" t="s">
        <v>2179</v>
      </c>
      <c r="F3960" s="146" t="s">
        <v>4937</v>
      </c>
    </row>
    <row r="3961" spans="1:6" x14ac:dyDescent="0.2">
      <c r="A3961" s="146">
        <v>2016</v>
      </c>
      <c r="B3961" s="146" t="s">
        <v>1981</v>
      </c>
      <c r="C3961" s="146" t="s">
        <v>1984</v>
      </c>
      <c r="D3961" s="146">
        <v>18441.439999999999</v>
      </c>
      <c r="E3961" s="146" t="s">
        <v>2179</v>
      </c>
      <c r="F3961" s="146" t="s">
        <v>475</v>
      </c>
    </row>
    <row r="3962" spans="1:6" x14ac:dyDescent="0.2">
      <c r="A3962" s="146">
        <v>2016</v>
      </c>
      <c r="B3962" s="146" t="s">
        <v>1981</v>
      </c>
      <c r="C3962" s="146" t="s">
        <v>1984</v>
      </c>
      <c r="D3962" s="146">
        <v>3000</v>
      </c>
      <c r="E3962" s="146" t="s">
        <v>4372</v>
      </c>
      <c r="F3962" s="146" t="s">
        <v>475</v>
      </c>
    </row>
    <row r="3963" spans="1:6" x14ac:dyDescent="0.2">
      <c r="A3963" s="146">
        <v>2016</v>
      </c>
      <c r="B3963" s="146" t="s">
        <v>1981</v>
      </c>
      <c r="C3963" s="146" t="s">
        <v>1984</v>
      </c>
      <c r="D3963" s="146">
        <v>13700</v>
      </c>
      <c r="E3963" s="146" t="s">
        <v>2729</v>
      </c>
      <c r="F3963" s="146" t="s">
        <v>475</v>
      </c>
    </row>
    <row r="3964" spans="1:6" x14ac:dyDescent="0.2">
      <c r="A3964" s="146">
        <v>2016</v>
      </c>
      <c r="B3964" s="146" t="s">
        <v>1981</v>
      </c>
      <c r="C3964" s="146" t="s">
        <v>1984</v>
      </c>
      <c r="D3964" s="146">
        <v>60000</v>
      </c>
      <c r="E3964" s="146" t="s">
        <v>2135</v>
      </c>
      <c r="F3964" s="146" t="s">
        <v>475</v>
      </c>
    </row>
    <row r="3965" spans="1:6" x14ac:dyDescent="0.2">
      <c r="A3965" s="146">
        <v>2016</v>
      </c>
      <c r="B3965" s="146" t="s">
        <v>1981</v>
      </c>
      <c r="C3965" s="146" t="s">
        <v>1984</v>
      </c>
      <c r="D3965" s="146">
        <v>2000</v>
      </c>
      <c r="E3965" s="146" t="s">
        <v>3027</v>
      </c>
      <c r="F3965" s="146" t="s">
        <v>475</v>
      </c>
    </row>
    <row r="3966" spans="1:6" x14ac:dyDescent="0.2">
      <c r="A3966" s="146">
        <v>2016</v>
      </c>
      <c r="B3966" s="146" t="s">
        <v>1981</v>
      </c>
      <c r="C3966" s="146" t="s">
        <v>1984</v>
      </c>
      <c r="D3966" s="146">
        <v>2000</v>
      </c>
      <c r="E3966" s="146" t="s">
        <v>4373</v>
      </c>
      <c r="F3966" s="146" t="s">
        <v>475</v>
      </c>
    </row>
    <row r="3967" spans="1:6" x14ac:dyDescent="0.2">
      <c r="A3967" s="146">
        <v>2016</v>
      </c>
      <c r="B3967" s="146" t="s">
        <v>1981</v>
      </c>
      <c r="C3967" s="146" t="s">
        <v>1984</v>
      </c>
      <c r="D3967" s="146">
        <v>10000</v>
      </c>
      <c r="E3967" s="146" t="s">
        <v>4374</v>
      </c>
      <c r="F3967" s="146" t="s">
        <v>475</v>
      </c>
    </row>
    <row r="3968" spans="1:6" x14ac:dyDescent="0.2">
      <c r="A3968" s="146">
        <v>2016</v>
      </c>
      <c r="B3968" s="146" t="s">
        <v>1981</v>
      </c>
      <c r="C3968" s="146" t="s">
        <v>1984</v>
      </c>
      <c r="D3968" s="146">
        <v>4000</v>
      </c>
      <c r="E3968" s="146" t="s">
        <v>2558</v>
      </c>
      <c r="F3968" s="146" t="s">
        <v>475</v>
      </c>
    </row>
    <row r="3969" spans="1:6" x14ac:dyDescent="0.2">
      <c r="A3969" s="146">
        <v>2016</v>
      </c>
      <c r="B3969" s="146" t="s">
        <v>1981</v>
      </c>
      <c r="C3969" s="146" t="s">
        <v>1984</v>
      </c>
      <c r="D3969" s="146">
        <v>4000</v>
      </c>
      <c r="E3969" s="146" t="s">
        <v>5759</v>
      </c>
      <c r="F3969" s="146" t="s">
        <v>475</v>
      </c>
    </row>
    <row r="3970" spans="1:6" x14ac:dyDescent="0.2">
      <c r="A3970" s="146">
        <v>2016</v>
      </c>
      <c r="B3970" s="146" t="s">
        <v>1981</v>
      </c>
      <c r="C3970" s="146" t="s">
        <v>1984</v>
      </c>
      <c r="D3970" s="146">
        <v>13000</v>
      </c>
      <c r="E3970" s="146" t="s">
        <v>2444</v>
      </c>
      <c r="F3970" s="146" t="s">
        <v>475</v>
      </c>
    </row>
    <row r="3971" spans="1:6" x14ac:dyDescent="0.2">
      <c r="A3971" s="146">
        <v>2016</v>
      </c>
      <c r="B3971" s="146" t="s">
        <v>1981</v>
      </c>
      <c r="C3971" s="146" t="s">
        <v>1984</v>
      </c>
      <c r="D3971" s="146">
        <v>5135.24</v>
      </c>
      <c r="E3971" s="146" t="s">
        <v>4377</v>
      </c>
      <c r="F3971" s="146" t="s">
        <v>4937</v>
      </c>
    </row>
    <row r="3972" spans="1:6" x14ac:dyDescent="0.2">
      <c r="A3972" s="146">
        <v>2016</v>
      </c>
      <c r="B3972" s="146" t="s">
        <v>1981</v>
      </c>
      <c r="C3972" s="146" t="s">
        <v>1984</v>
      </c>
      <c r="D3972" s="146">
        <v>12804.79</v>
      </c>
      <c r="E3972" s="146" t="s">
        <v>2435</v>
      </c>
      <c r="F3972" s="146" t="s">
        <v>475</v>
      </c>
    </row>
    <row r="3973" spans="1:6" x14ac:dyDescent="0.2">
      <c r="A3973" s="146">
        <v>2016</v>
      </c>
      <c r="B3973" s="146" t="s">
        <v>1981</v>
      </c>
      <c r="C3973" s="146" t="s">
        <v>1984</v>
      </c>
      <c r="D3973" s="146">
        <v>7752.18</v>
      </c>
      <c r="E3973" s="146" t="s">
        <v>5073</v>
      </c>
      <c r="F3973" s="146" t="s">
        <v>4937</v>
      </c>
    </row>
    <row r="3974" spans="1:6" x14ac:dyDescent="0.2">
      <c r="A3974" s="146">
        <v>2016</v>
      </c>
      <c r="B3974" s="146" t="s">
        <v>1981</v>
      </c>
      <c r="C3974" s="146" t="s">
        <v>1984</v>
      </c>
      <c r="D3974" s="146">
        <v>50000</v>
      </c>
      <c r="E3974" s="146" t="s">
        <v>2290</v>
      </c>
      <c r="F3974" s="146" t="s">
        <v>475</v>
      </c>
    </row>
    <row r="3975" spans="1:6" x14ac:dyDescent="0.2">
      <c r="A3975" s="146">
        <v>2016</v>
      </c>
      <c r="B3975" s="146" t="s">
        <v>1981</v>
      </c>
      <c r="C3975" s="146" t="s">
        <v>1984</v>
      </c>
      <c r="D3975" s="146">
        <v>5000</v>
      </c>
      <c r="E3975" s="146" t="s">
        <v>5760</v>
      </c>
      <c r="F3975" s="146" t="s">
        <v>475</v>
      </c>
    </row>
    <row r="3976" spans="1:6" x14ac:dyDescent="0.2">
      <c r="A3976" s="146">
        <v>2016</v>
      </c>
      <c r="B3976" s="146" t="s">
        <v>1981</v>
      </c>
      <c r="C3976" s="146" t="s">
        <v>1984</v>
      </c>
      <c r="D3976" s="146">
        <v>28100</v>
      </c>
      <c r="E3976" s="146" t="s">
        <v>2216</v>
      </c>
      <c r="F3976" s="146" t="s">
        <v>475</v>
      </c>
    </row>
    <row r="3977" spans="1:6" x14ac:dyDescent="0.2">
      <c r="A3977" s="146">
        <v>2016</v>
      </c>
      <c r="B3977" s="146" t="s">
        <v>1981</v>
      </c>
      <c r="C3977" s="146" t="s">
        <v>1984</v>
      </c>
      <c r="D3977" s="146">
        <v>35000</v>
      </c>
      <c r="E3977" s="146" t="s">
        <v>2301</v>
      </c>
      <c r="F3977" s="146" t="s">
        <v>475</v>
      </c>
    </row>
    <row r="3978" spans="1:6" x14ac:dyDescent="0.2">
      <c r="A3978" s="146">
        <v>2016</v>
      </c>
      <c r="B3978" s="146" t="s">
        <v>1981</v>
      </c>
      <c r="C3978" s="146" t="s">
        <v>1984</v>
      </c>
      <c r="D3978" s="146">
        <v>8000</v>
      </c>
      <c r="E3978" s="146" t="s">
        <v>2808</v>
      </c>
      <c r="F3978" s="146" t="s">
        <v>475</v>
      </c>
    </row>
    <row r="3979" spans="1:6" x14ac:dyDescent="0.2">
      <c r="A3979" s="146">
        <v>2016</v>
      </c>
      <c r="B3979" s="146" t="s">
        <v>1981</v>
      </c>
      <c r="C3979" s="146" t="s">
        <v>1984</v>
      </c>
      <c r="D3979" s="146">
        <v>6000</v>
      </c>
      <c r="E3979" s="146" t="s">
        <v>5761</v>
      </c>
      <c r="F3979" s="146" t="s">
        <v>475</v>
      </c>
    </row>
    <row r="3980" spans="1:6" x14ac:dyDescent="0.2">
      <c r="A3980" s="146">
        <v>2016</v>
      </c>
      <c r="B3980" s="146" t="s">
        <v>1981</v>
      </c>
      <c r="C3980" s="146" t="s">
        <v>1984</v>
      </c>
      <c r="D3980" s="146">
        <v>7809</v>
      </c>
      <c r="E3980" s="146" t="s">
        <v>5762</v>
      </c>
      <c r="F3980" s="146" t="s">
        <v>5763</v>
      </c>
    </row>
    <row r="3981" spans="1:6" x14ac:dyDescent="0.2">
      <c r="A3981" s="146">
        <v>2016</v>
      </c>
      <c r="B3981" s="146" t="s">
        <v>1981</v>
      </c>
      <c r="C3981" s="146" t="s">
        <v>1984</v>
      </c>
      <c r="D3981" s="146">
        <v>274714.40000000002</v>
      </c>
      <c r="E3981" s="146" t="s">
        <v>2056</v>
      </c>
      <c r="F3981" s="146" t="s">
        <v>475</v>
      </c>
    </row>
    <row r="3982" spans="1:6" x14ac:dyDescent="0.2">
      <c r="A3982" s="146">
        <v>2016</v>
      </c>
      <c r="B3982" s="146" t="s">
        <v>1981</v>
      </c>
      <c r="C3982" s="146" t="s">
        <v>1984</v>
      </c>
      <c r="D3982" s="146">
        <v>13484</v>
      </c>
      <c r="E3982" s="146" t="s">
        <v>2259</v>
      </c>
      <c r="F3982" s="146" t="s">
        <v>475</v>
      </c>
    </row>
    <row r="3983" spans="1:6" x14ac:dyDescent="0.2">
      <c r="A3983" s="146">
        <v>2016</v>
      </c>
      <c r="B3983" s="146" t="s">
        <v>1981</v>
      </c>
      <c r="C3983" s="146" t="s">
        <v>1984</v>
      </c>
      <c r="D3983" s="146">
        <v>9549</v>
      </c>
      <c r="E3983" s="146" t="s">
        <v>2445</v>
      </c>
      <c r="F3983" s="146" t="s">
        <v>475</v>
      </c>
    </row>
    <row r="3984" spans="1:6" x14ac:dyDescent="0.2">
      <c r="A3984" s="146">
        <v>2016</v>
      </c>
      <c r="B3984" s="146" t="s">
        <v>1981</v>
      </c>
      <c r="C3984" s="146" t="s">
        <v>1984</v>
      </c>
      <c r="D3984" s="146">
        <v>23000</v>
      </c>
      <c r="E3984" s="146" t="s">
        <v>2319</v>
      </c>
      <c r="F3984" s="146" t="s">
        <v>475</v>
      </c>
    </row>
    <row r="3985" spans="1:6" x14ac:dyDescent="0.2">
      <c r="A3985" s="146">
        <v>2016</v>
      </c>
      <c r="B3985" s="146" t="s">
        <v>1981</v>
      </c>
      <c r="C3985" s="146" t="s">
        <v>1984</v>
      </c>
      <c r="D3985" s="146">
        <v>20000</v>
      </c>
      <c r="E3985" s="146" t="s">
        <v>2320</v>
      </c>
      <c r="F3985" s="146" t="s">
        <v>475</v>
      </c>
    </row>
    <row r="3986" spans="1:6" x14ac:dyDescent="0.2">
      <c r="A3986" s="146">
        <v>2016</v>
      </c>
      <c r="B3986" s="146" t="s">
        <v>1981</v>
      </c>
      <c r="C3986" s="146" t="s">
        <v>1984</v>
      </c>
      <c r="D3986" s="146">
        <v>8000</v>
      </c>
      <c r="E3986" s="146" t="s">
        <v>2584</v>
      </c>
      <c r="F3986" s="146" t="s">
        <v>475</v>
      </c>
    </row>
    <row r="3987" spans="1:6" x14ac:dyDescent="0.2">
      <c r="A3987" s="146">
        <v>2016</v>
      </c>
      <c r="B3987" s="146" t="s">
        <v>1981</v>
      </c>
      <c r="C3987" s="146" t="s">
        <v>1984</v>
      </c>
      <c r="D3987" s="146">
        <v>500</v>
      </c>
      <c r="E3987" s="146" t="s">
        <v>4383</v>
      </c>
      <c r="F3987" s="146" t="s">
        <v>475</v>
      </c>
    </row>
    <row r="3988" spans="1:6" x14ac:dyDescent="0.2">
      <c r="A3988" s="146">
        <v>2016</v>
      </c>
      <c r="B3988" s="146" t="s">
        <v>1981</v>
      </c>
      <c r="C3988" s="146" t="s">
        <v>1984</v>
      </c>
      <c r="D3988" s="146">
        <v>2946.61</v>
      </c>
      <c r="E3988" s="146" t="s">
        <v>2869</v>
      </c>
      <c r="F3988" s="146" t="s">
        <v>4937</v>
      </c>
    </row>
    <row r="3989" spans="1:6" x14ac:dyDescent="0.2">
      <c r="A3989" s="146">
        <v>2016</v>
      </c>
      <c r="B3989" s="146" t="s">
        <v>1981</v>
      </c>
      <c r="C3989" s="146" t="s">
        <v>1984</v>
      </c>
      <c r="D3989" s="146">
        <v>5000</v>
      </c>
      <c r="E3989" s="146" t="s">
        <v>2731</v>
      </c>
      <c r="F3989" s="146" t="s">
        <v>475</v>
      </c>
    </row>
    <row r="3990" spans="1:6" x14ac:dyDescent="0.2">
      <c r="A3990" s="146">
        <v>2016</v>
      </c>
      <c r="B3990" s="146" t="s">
        <v>1981</v>
      </c>
      <c r="C3990" s="146" t="s">
        <v>1984</v>
      </c>
      <c r="D3990" s="146">
        <v>2000</v>
      </c>
      <c r="E3990" s="146" t="s">
        <v>4385</v>
      </c>
      <c r="F3990" s="146" t="s">
        <v>475</v>
      </c>
    </row>
    <row r="3991" spans="1:6" x14ac:dyDescent="0.2">
      <c r="A3991" s="146">
        <v>2016</v>
      </c>
      <c r="B3991" s="146" t="s">
        <v>1981</v>
      </c>
      <c r="C3991" s="146" t="s">
        <v>1984</v>
      </c>
      <c r="D3991" s="146">
        <v>10000</v>
      </c>
      <c r="E3991" s="146" t="s">
        <v>5081</v>
      </c>
      <c r="F3991" s="146" t="s">
        <v>475</v>
      </c>
    </row>
    <row r="3992" spans="1:6" x14ac:dyDescent="0.2">
      <c r="A3992" s="146">
        <v>2016</v>
      </c>
      <c r="B3992" s="146" t="s">
        <v>1981</v>
      </c>
      <c r="C3992" s="146" t="s">
        <v>1984</v>
      </c>
      <c r="D3992" s="146">
        <v>1000</v>
      </c>
      <c r="E3992" s="146" t="s">
        <v>3211</v>
      </c>
      <c r="F3992" s="146" t="s">
        <v>475</v>
      </c>
    </row>
    <row r="3993" spans="1:6" x14ac:dyDescent="0.2">
      <c r="A3993" s="146">
        <v>2016</v>
      </c>
      <c r="B3993" s="146" t="s">
        <v>1981</v>
      </c>
      <c r="C3993" s="146" t="s">
        <v>1984</v>
      </c>
      <c r="D3993" s="146">
        <v>2000</v>
      </c>
      <c r="E3993" s="146" t="s">
        <v>5764</v>
      </c>
      <c r="F3993" s="146" t="s">
        <v>475</v>
      </c>
    </row>
    <row r="3994" spans="1:6" x14ac:dyDescent="0.2">
      <c r="A3994" s="146">
        <v>2016</v>
      </c>
      <c r="B3994" s="146" t="s">
        <v>1981</v>
      </c>
      <c r="C3994" s="146" t="s">
        <v>1984</v>
      </c>
      <c r="D3994" s="146">
        <v>15000</v>
      </c>
      <c r="E3994" s="146" t="s">
        <v>4387</v>
      </c>
      <c r="F3994" s="146" t="s">
        <v>475</v>
      </c>
    </row>
    <row r="3995" spans="1:6" x14ac:dyDescent="0.2">
      <c r="A3995" s="146">
        <v>2016</v>
      </c>
      <c r="B3995" s="146" t="s">
        <v>1981</v>
      </c>
      <c r="C3995" s="146" t="s">
        <v>1984</v>
      </c>
      <c r="D3995" s="146">
        <v>20000</v>
      </c>
      <c r="E3995" s="146" t="s">
        <v>2352</v>
      </c>
      <c r="F3995" s="146" t="s">
        <v>475</v>
      </c>
    </row>
    <row r="3996" spans="1:6" x14ac:dyDescent="0.2">
      <c r="A3996" s="146">
        <v>2016</v>
      </c>
      <c r="B3996" s="146" t="s">
        <v>1981</v>
      </c>
      <c r="C3996" s="146" t="s">
        <v>1984</v>
      </c>
      <c r="D3996" s="146">
        <v>15000</v>
      </c>
      <c r="E3996" s="146" t="s">
        <v>2524</v>
      </c>
      <c r="F3996" s="146" t="s">
        <v>475</v>
      </c>
    </row>
    <row r="3997" spans="1:6" x14ac:dyDescent="0.2">
      <c r="A3997" s="146">
        <v>2016</v>
      </c>
      <c r="B3997" s="146" t="s">
        <v>1981</v>
      </c>
      <c r="C3997" s="146" t="s">
        <v>1984</v>
      </c>
      <c r="D3997" s="146">
        <v>46000</v>
      </c>
      <c r="E3997" s="146" t="s">
        <v>2850</v>
      </c>
      <c r="F3997" s="146" t="s">
        <v>475</v>
      </c>
    </row>
    <row r="3998" spans="1:6" x14ac:dyDescent="0.2">
      <c r="A3998" s="146">
        <v>2016</v>
      </c>
      <c r="B3998" s="146" t="s">
        <v>1981</v>
      </c>
      <c r="C3998" s="146" t="s">
        <v>1984</v>
      </c>
      <c r="D3998" s="146">
        <v>17399.07</v>
      </c>
      <c r="E3998" s="146" t="s">
        <v>2372</v>
      </c>
      <c r="F3998" s="146" t="s">
        <v>4937</v>
      </c>
    </row>
    <row r="3999" spans="1:6" x14ac:dyDescent="0.2">
      <c r="A3999" s="146">
        <v>2016</v>
      </c>
      <c r="B3999" s="146" t="s">
        <v>1981</v>
      </c>
      <c r="C3999" s="146" t="s">
        <v>1984</v>
      </c>
      <c r="D3999" s="146">
        <v>2500</v>
      </c>
      <c r="E3999" s="146" t="s">
        <v>5083</v>
      </c>
      <c r="F3999" s="146" t="s">
        <v>475</v>
      </c>
    </row>
    <row r="4000" spans="1:6" x14ac:dyDescent="0.2">
      <c r="A4000" s="146">
        <v>2016</v>
      </c>
      <c r="B4000" s="146" t="s">
        <v>1981</v>
      </c>
      <c r="C4000" s="146" t="s">
        <v>1984</v>
      </c>
      <c r="D4000" s="146">
        <v>97483.199999999997</v>
      </c>
      <c r="E4000" s="146" t="s">
        <v>2167</v>
      </c>
      <c r="F4000" s="146" t="s">
        <v>475</v>
      </c>
    </row>
    <row r="4001" spans="1:6" x14ac:dyDescent="0.2">
      <c r="A4001" s="146">
        <v>2016</v>
      </c>
      <c r="B4001" s="146" t="s">
        <v>1981</v>
      </c>
      <c r="C4001" s="146" t="s">
        <v>1984</v>
      </c>
      <c r="D4001" s="146">
        <v>23832.400000000001</v>
      </c>
      <c r="E4001" s="146" t="s">
        <v>2897</v>
      </c>
      <c r="F4001" s="146" t="s">
        <v>475</v>
      </c>
    </row>
    <row r="4002" spans="1:6" x14ac:dyDescent="0.2">
      <c r="A4002" s="146">
        <v>2016</v>
      </c>
      <c r="B4002" s="146" t="s">
        <v>1981</v>
      </c>
      <c r="C4002" s="146" t="s">
        <v>1984</v>
      </c>
      <c r="D4002" s="146">
        <v>2656.96</v>
      </c>
      <c r="E4002" s="146" t="s">
        <v>5084</v>
      </c>
      <c r="F4002" s="146" t="s">
        <v>4937</v>
      </c>
    </row>
    <row r="4003" spans="1:6" x14ac:dyDescent="0.2">
      <c r="A4003" s="146">
        <v>2016</v>
      </c>
      <c r="B4003" s="146" t="s">
        <v>1981</v>
      </c>
      <c r="C4003" s="146" t="s">
        <v>1984</v>
      </c>
      <c r="D4003" s="146">
        <v>800</v>
      </c>
      <c r="E4003" s="146" t="s">
        <v>5765</v>
      </c>
      <c r="F4003" s="146" t="s">
        <v>5766</v>
      </c>
    </row>
    <row r="4004" spans="1:6" x14ac:dyDescent="0.2">
      <c r="A4004" s="146">
        <v>2016</v>
      </c>
      <c r="B4004" s="146" t="s">
        <v>1981</v>
      </c>
      <c r="C4004" s="146" t="s">
        <v>1984</v>
      </c>
      <c r="D4004" s="146">
        <v>102000</v>
      </c>
      <c r="E4004" s="146" t="s">
        <v>2144</v>
      </c>
      <c r="F4004" s="146" t="s">
        <v>475</v>
      </c>
    </row>
    <row r="4005" spans="1:6" x14ac:dyDescent="0.2">
      <c r="A4005" s="146">
        <v>2016</v>
      </c>
      <c r="B4005" s="146" t="s">
        <v>1981</v>
      </c>
      <c r="C4005" s="146" t="s">
        <v>1984</v>
      </c>
      <c r="D4005" s="146">
        <v>16000</v>
      </c>
      <c r="E4005" s="146" t="s">
        <v>2369</v>
      </c>
      <c r="F4005" s="146" t="s">
        <v>475</v>
      </c>
    </row>
    <row r="4006" spans="1:6" x14ac:dyDescent="0.2">
      <c r="A4006" s="146">
        <v>2016</v>
      </c>
      <c r="B4006" s="146" t="s">
        <v>1981</v>
      </c>
      <c r="C4006" s="146" t="s">
        <v>1984</v>
      </c>
      <c r="D4006" s="146">
        <v>1200</v>
      </c>
      <c r="E4006" s="146" t="s">
        <v>2498</v>
      </c>
      <c r="F4006" s="146" t="s">
        <v>475</v>
      </c>
    </row>
    <row r="4007" spans="1:6" x14ac:dyDescent="0.2">
      <c r="A4007" s="146">
        <v>2016</v>
      </c>
      <c r="B4007" s="146" t="s">
        <v>1981</v>
      </c>
      <c r="C4007" s="146" t="s">
        <v>1984</v>
      </c>
      <c r="D4007" s="146">
        <v>2112.61</v>
      </c>
      <c r="E4007" s="146" t="s">
        <v>3093</v>
      </c>
      <c r="F4007" s="146" t="s">
        <v>475</v>
      </c>
    </row>
    <row r="4008" spans="1:6" x14ac:dyDescent="0.2">
      <c r="A4008" s="146">
        <v>2016</v>
      </c>
      <c r="B4008" s="146" t="s">
        <v>1981</v>
      </c>
      <c r="C4008" s="146" t="s">
        <v>1984</v>
      </c>
      <c r="D4008" s="146">
        <v>5000</v>
      </c>
      <c r="E4008" s="146" t="s">
        <v>2734</v>
      </c>
      <c r="F4008" s="146" t="s">
        <v>475</v>
      </c>
    </row>
    <row r="4009" spans="1:6" x14ac:dyDescent="0.2">
      <c r="A4009" s="146">
        <v>2016</v>
      </c>
      <c r="B4009" s="146" t="s">
        <v>1981</v>
      </c>
      <c r="C4009" s="146" t="s">
        <v>1984</v>
      </c>
      <c r="D4009" s="146">
        <v>10272</v>
      </c>
      <c r="E4009" s="146" t="s">
        <v>5767</v>
      </c>
      <c r="F4009" s="146" t="s">
        <v>475</v>
      </c>
    </row>
    <row r="4010" spans="1:6" x14ac:dyDescent="0.2">
      <c r="A4010" s="146">
        <v>2016</v>
      </c>
      <c r="B4010" s="146" t="s">
        <v>1981</v>
      </c>
      <c r="C4010" s="146" t="s">
        <v>1984</v>
      </c>
      <c r="D4010" s="146">
        <v>3729</v>
      </c>
      <c r="E4010" s="146" t="s">
        <v>2499</v>
      </c>
      <c r="F4010" s="146" t="s">
        <v>5768</v>
      </c>
    </row>
    <row r="4011" spans="1:6" x14ac:dyDescent="0.2">
      <c r="A4011" s="146">
        <v>2016</v>
      </c>
      <c r="B4011" s="146" t="s">
        <v>1981</v>
      </c>
      <c r="C4011" s="146" t="s">
        <v>1984</v>
      </c>
      <c r="D4011" s="146">
        <v>1125.1300000000001</v>
      </c>
      <c r="E4011" s="146" t="s">
        <v>3141</v>
      </c>
      <c r="F4011" s="146" t="s">
        <v>4937</v>
      </c>
    </row>
    <row r="4012" spans="1:6" x14ac:dyDescent="0.2">
      <c r="A4012" s="146">
        <v>2016</v>
      </c>
      <c r="B4012" s="146" t="s">
        <v>1981</v>
      </c>
      <c r="C4012" s="146" t="s">
        <v>1984</v>
      </c>
      <c r="D4012" s="146">
        <v>244211.20000000001</v>
      </c>
      <c r="E4012" s="146" t="s">
        <v>2059</v>
      </c>
      <c r="F4012" s="146" t="s">
        <v>475</v>
      </c>
    </row>
    <row r="4013" spans="1:6" x14ac:dyDescent="0.2">
      <c r="A4013" s="146">
        <v>2016</v>
      </c>
      <c r="B4013" s="146" t="s">
        <v>1981</v>
      </c>
      <c r="C4013" s="146" t="s">
        <v>1984</v>
      </c>
      <c r="D4013" s="146">
        <v>68840</v>
      </c>
      <c r="E4013" s="146" t="s">
        <v>2321</v>
      </c>
      <c r="F4013" s="146" t="s">
        <v>475</v>
      </c>
    </row>
    <row r="4014" spans="1:6" x14ac:dyDescent="0.2">
      <c r="A4014" s="146">
        <v>2016</v>
      </c>
      <c r="B4014" s="146" t="s">
        <v>1981</v>
      </c>
      <c r="C4014" s="146" t="s">
        <v>1984</v>
      </c>
      <c r="D4014" s="146">
        <v>14877.6</v>
      </c>
      <c r="E4014" s="146" t="s">
        <v>2228</v>
      </c>
      <c r="F4014" s="146" t="s">
        <v>4937</v>
      </c>
    </row>
    <row r="4015" spans="1:6" x14ac:dyDescent="0.2">
      <c r="A4015" s="146">
        <v>2016</v>
      </c>
      <c r="B4015" s="146" t="s">
        <v>1981</v>
      </c>
      <c r="C4015" s="146" t="s">
        <v>1984</v>
      </c>
      <c r="D4015" s="146">
        <v>41500</v>
      </c>
      <c r="E4015" s="146" t="s">
        <v>2228</v>
      </c>
      <c r="F4015" s="146" t="s">
        <v>475</v>
      </c>
    </row>
    <row r="4016" spans="1:6" x14ac:dyDescent="0.2">
      <c r="A4016" s="146">
        <v>2016</v>
      </c>
      <c r="B4016" s="146" t="s">
        <v>1981</v>
      </c>
      <c r="C4016" s="146" t="s">
        <v>1984</v>
      </c>
      <c r="D4016" s="146">
        <v>20000</v>
      </c>
      <c r="E4016" s="146" t="s">
        <v>4399</v>
      </c>
      <c r="F4016" s="146" t="s">
        <v>475</v>
      </c>
    </row>
    <row r="4017" spans="1:6" x14ac:dyDescent="0.2">
      <c r="A4017" s="146">
        <v>2016</v>
      </c>
      <c r="B4017" s="146" t="s">
        <v>1981</v>
      </c>
      <c r="C4017" s="146" t="s">
        <v>1984</v>
      </c>
      <c r="D4017" s="146">
        <v>3000</v>
      </c>
      <c r="E4017" s="146" t="s">
        <v>2735</v>
      </c>
      <c r="F4017" s="146" t="s">
        <v>475</v>
      </c>
    </row>
    <row r="4018" spans="1:6" x14ac:dyDescent="0.2">
      <c r="A4018" s="146">
        <v>2016</v>
      </c>
      <c r="B4018" s="146" t="s">
        <v>1981</v>
      </c>
      <c r="C4018" s="146" t="s">
        <v>1984</v>
      </c>
      <c r="D4018" s="146">
        <v>5000</v>
      </c>
      <c r="E4018" s="146" t="s">
        <v>2810</v>
      </c>
      <c r="F4018" s="146" t="s">
        <v>475</v>
      </c>
    </row>
    <row r="4019" spans="1:6" x14ac:dyDescent="0.2">
      <c r="A4019" s="146">
        <v>2016</v>
      </c>
      <c r="B4019" s="146" t="s">
        <v>1981</v>
      </c>
      <c r="C4019" s="146" t="s">
        <v>1984</v>
      </c>
      <c r="D4019" s="146">
        <v>38965.49</v>
      </c>
      <c r="E4019" s="146" t="s">
        <v>2226</v>
      </c>
      <c r="F4019" s="146" t="s">
        <v>4937</v>
      </c>
    </row>
    <row r="4020" spans="1:6" x14ac:dyDescent="0.2">
      <c r="A4020" s="146">
        <v>2016</v>
      </c>
      <c r="B4020" s="146" t="s">
        <v>1981</v>
      </c>
      <c r="C4020" s="146" t="s">
        <v>1984</v>
      </c>
      <c r="D4020" s="146">
        <v>5329.22</v>
      </c>
      <c r="E4020" s="146" t="s">
        <v>4406</v>
      </c>
      <c r="F4020" s="146" t="s">
        <v>4937</v>
      </c>
    </row>
    <row r="4021" spans="1:6" x14ac:dyDescent="0.2">
      <c r="A4021" s="146">
        <v>2016</v>
      </c>
      <c r="B4021" s="146" t="s">
        <v>1981</v>
      </c>
      <c r="C4021" s="146" t="s">
        <v>1984</v>
      </c>
      <c r="D4021" s="146">
        <v>5000</v>
      </c>
      <c r="E4021" s="146" t="s">
        <v>2628</v>
      </c>
      <c r="F4021" s="146" t="s">
        <v>475</v>
      </c>
    </row>
    <row r="4022" spans="1:6" x14ac:dyDescent="0.2">
      <c r="A4022" s="146">
        <v>2016</v>
      </c>
      <c r="B4022" s="146" t="s">
        <v>1981</v>
      </c>
      <c r="C4022" s="146" t="s">
        <v>1984</v>
      </c>
      <c r="D4022" s="146">
        <v>2200</v>
      </c>
      <c r="E4022" s="146" t="s">
        <v>2811</v>
      </c>
      <c r="F4022" s="146" t="s">
        <v>475</v>
      </c>
    </row>
    <row r="4023" spans="1:6" x14ac:dyDescent="0.2">
      <c r="A4023" s="146">
        <v>2016</v>
      </c>
      <c r="B4023" s="146" t="s">
        <v>1981</v>
      </c>
      <c r="C4023" s="146" t="s">
        <v>1984</v>
      </c>
      <c r="D4023" s="146">
        <v>15000</v>
      </c>
      <c r="E4023" s="146" t="s">
        <v>2410</v>
      </c>
      <c r="F4023" s="146" t="s">
        <v>475</v>
      </c>
    </row>
    <row r="4024" spans="1:6" x14ac:dyDescent="0.2">
      <c r="A4024" s="146">
        <v>2016</v>
      </c>
      <c r="B4024" s="146" t="s">
        <v>1981</v>
      </c>
      <c r="C4024" s="146" t="s">
        <v>1984</v>
      </c>
      <c r="D4024" s="146">
        <v>2000</v>
      </c>
      <c r="E4024" s="146" t="s">
        <v>2792</v>
      </c>
      <c r="F4024" s="146" t="s">
        <v>475</v>
      </c>
    </row>
    <row r="4025" spans="1:6" x14ac:dyDescent="0.2">
      <c r="A4025" s="146">
        <v>2016</v>
      </c>
      <c r="B4025" s="146" t="s">
        <v>1981</v>
      </c>
      <c r="C4025" s="146" t="s">
        <v>1984</v>
      </c>
      <c r="D4025" s="146">
        <v>9000</v>
      </c>
      <c r="E4025" s="146" t="s">
        <v>2559</v>
      </c>
      <c r="F4025" s="146" t="s">
        <v>475</v>
      </c>
    </row>
    <row r="4026" spans="1:6" x14ac:dyDescent="0.2">
      <c r="A4026" s="146">
        <v>2016</v>
      </c>
      <c r="B4026" s="146" t="s">
        <v>1981</v>
      </c>
      <c r="C4026" s="146" t="s">
        <v>1984</v>
      </c>
      <c r="D4026" s="146">
        <v>73451.27</v>
      </c>
      <c r="E4026" s="146" t="s">
        <v>1992</v>
      </c>
      <c r="F4026" s="146" t="s">
        <v>4937</v>
      </c>
    </row>
    <row r="4027" spans="1:6" x14ac:dyDescent="0.2">
      <c r="A4027" s="146">
        <v>2016</v>
      </c>
      <c r="B4027" s="146" t="s">
        <v>1981</v>
      </c>
      <c r="C4027" s="146" t="s">
        <v>1984</v>
      </c>
      <c r="D4027" s="146">
        <v>90088.31</v>
      </c>
      <c r="E4027" s="146" t="s">
        <v>1992</v>
      </c>
      <c r="F4027" s="146" t="s">
        <v>5769</v>
      </c>
    </row>
    <row r="4028" spans="1:6" x14ac:dyDescent="0.2">
      <c r="A4028" s="146">
        <v>2016</v>
      </c>
      <c r="B4028" s="146" t="s">
        <v>1981</v>
      </c>
      <c r="C4028" s="146" t="s">
        <v>1984</v>
      </c>
      <c r="D4028" s="146">
        <v>81205.990000000005</v>
      </c>
      <c r="E4028" s="146" t="s">
        <v>1992</v>
      </c>
      <c r="F4028" s="146" t="s">
        <v>5770</v>
      </c>
    </row>
    <row r="4029" spans="1:6" x14ac:dyDescent="0.2">
      <c r="A4029" s="146">
        <v>2016</v>
      </c>
      <c r="B4029" s="146" t="s">
        <v>1981</v>
      </c>
      <c r="C4029" s="146" t="s">
        <v>1984</v>
      </c>
      <c r="D4029" s="146">
        <v>28003</v>
      </c>
      <c r="E4029" s="146" t="s">
        <v>1992</v>
      </c>
      <c r="F4029" s="146" t="s">
        <v>5771</v>
      </c>
    </row>
    <row r="4030" spans="1:6" x14ac:dyDescent="0.2">
      <c r="A4030" s="146">
        <v>2016</v>
      </c>
      <c r="B4030" s="146" t="s">
        <v>1981</v>
      </c>
      <c r="C4030" s="146" t="s">
        <v>1984</v>
      </c>
      <c r="D4030" s="146">
        <v>35108.720000000001</v>
      </c>
      <c r="E4030" s="146" t="s">
        <v>1992</v>
      </c>
      <c r="F4030" s="146" t="s">
        <v>5772</v>
      </c>
    </row>
    <row r="4031" spans="1:6" x14ac:dyDescent="0.2">
      <c r="A4031" s="146">
        <v>2016</v>
      </c>
      <c r="B4031" s="146" t="s">
        <v>1981</v>
      </c>
      <c r="C4031" s="146" t="s">
        <v>1984</v>
      </c>
      <c r="D4031" s="146">
        <v>12513.45</v>
      </c>
      <c r="E4031" s="146" t="s">
        <v>1992</v>
      </c>
      <c r="F4031" s="146" t="s">
        <v>5773</v>
      </c>
    </row>
    <row r="4032" spans="1:6" x14ac:dyDescent="0.2">
      <c r="A4032" s="146">
        <v>2016</v>
      </c>
      <c r="B4032" s="146" t="s">
        <v>1981</v>
      </c>
      <c r="C4032" s="146" t="s">
        <v>1984</v>
      </c>
      <c r="D4032" s="146">
        <v>72149.649999999994</v>
      </c>
      <c r="E4032" s="146" t="s">
        <v>1992</v>
      </c>
      <c r="F4032" s="146" t="s">
        <v>5774</v>
      </c>
    </row>
    <row r="4033" spans="1:6" x14ac:dyDescent="0.2">
      <c r="A4033" s="146">
        <v>2016</v>
      </c>
      <c r="B4033" s="146" t="s">
        <v>1981</v>
      </c>
      <c r="C4033" s="146" t="s">
        <v>1984</v>
      </c>
      <c r="D4033" s="146">
        <v>35023.699999999997</v>
      </c>
      <c r="E4033" s="146" t="s">
        <v>1992</v>
      </c>
      <c r="F4033" s="146" t="s">
        <v>5775</v>
      </c>
    </row>
    <row r="4034" spans="1:6" x14ac:dyDescent="0.2">
      <c r="A4034" s="146">
        <v>2016</v>
      </c>
      <c r="B4034" s="146" t="s">
        <v>1981</v>
      </c>
      <c r="C4034" s="146" t="s">
        <v>1984</v>
      </c>
      <c r="D4034" s="146">
        <v>37990.089999999997</v>
      </c>
      <c r="E4034" s="146" t="s">
        <v>1992</v>
      </c>
      <c r="F4034" s="146" t="s">
        <v>5776</v>
      </c>
    </row>
    <row r="4035" spans="1:6" x14ac:dyDescent="0.2">
      <c r="A4035" s="146">
        <v>2016</v>
      </c>
      <c r="B4035" s="146" t="s">
        <v>1981</v>
      </c>
      <c r="C4035" s="146" t="s">
        <v>1984</v>
      </c>
      <c r="D4035" s="146">
        <v>67231.360000000001</v>
      </c>
      <c r="E4035" s="146" t="s">
        <v>1992</v>
      </c>
      <c r="F4035" s="146" t="s">
        <v>5777</v>
      </c>
    </row>
    <row r="4036" spans="1:6" x14ac:dyDescent="0.2">
      <c r="A4036" s="146">
        <v>2016</v>
      </c>
      <c r="B4036" s="146" t="s">
        <v>1981</v>
      </c>
      <c r="C4036" s="146" t="s">
        <v>1984</v>
      </c>
      <c r="D4036" s="146">
        <v>63269.1</v>
      </c>
      <c r="E4036" s="146" t="s">
        <v>1992</v>
      </c>
      <c r="F4036" s="146" t="s">
        <v>5778</v>
      </c>
    </row>
    <row r="4037" spans="1:6" x14ac:dyDescent="0.2">
      <c r="A4037" s="146">
        <v>2016</v>
      </c>
      <c r="B4037" s="146" t="s">
        <v>1981</v>
      </c>
      <c r="C4037" s="146" t="s">
        <v>1984</v>
      </c>
      <c r="D4037" s="146">
        <v>2235602.59</v>
      </c>
      <c r="E4037" s="146" t="s">
        <v>1992</v>
      </c>
      <c r="F4037" s="146" t="s">
        <v>475</v>
      </c>
    </row>
    <row r="4038" spans="1:6" x14ac:dyDescent="0.2">
      <c r="A4038" s="146">
        <v>2016</v>
      </c>
      <c r="B4038" s="146" t="s">
        <v>1981</v>
      </c>
      <c r="C4038" s="146" t="s">
        <v>1984</v>
      </c>
      <c r="D4038" s="146">
        <v>2500</v>
      </c>
      <c r="E4038" s="146" t="s">
        <v>5087</v>
      </c>
      <c r="F4038" s="146" t="s">
        <v>475</v>
      </c>
    </row>
    <row r="4039" spans="1:6" x14ac:dyDescent="0.2">
      <c r="A4039" s="146">
        <v>2016</v>
      </c>
      <c r="B4039" s="146" t="s">
        <v>1981</v>
      </c>
      <c r="C4039" s="146" t="s">
        <v>1984</v>
      </c>
      <c r="D4039" s="146">
        <v>20000</v>
      </c>
      <c r="E4039" s="146" t="s">
        <v>2549</v>
      </c>
      <c r="F4039" s="146" t="s">
        <v>475</v>
      </c>
    </row>
    <row r="4040" spans="1:6" x14ac:dyDescent="0.2">
      <c r="A4040" s="146">
        <v>2016</v>
      </c>
      <c r="B4040" s="146" t="s">
        <v>1981</v>
      </c>
      <c r="C4040" s="146" t="s">
        <v>1984</v>
      </c>
      <c r="D4040" s="146">
        <v>22141</v>
      </c>
      <c r="E4040" s="146" t="s">
        <v>5089</v>
      </c>
      <c r="F4040" s="146" t="s">
        <v>475</v>
      </c>
    </row>
    <row r="4041" spans="1:6" x14ac:dyDescent="0.2">
      <c r="A4041" s="146">
        <v>2016</v>
      </c>
      <c r="B4041" s="146" t="s">
        <v>1981</v>
      </c>
      <c r="C4041" s="146" t="s">
        <v>1984</v>
      </c>
      <c r="D4041" s="146">
        <v>15000</v>
      </c>
      <c r="E4041" s="146" t="s">
        <v>5779</v>
      </c>
      <c r="F4041" s="146" t="s">
        <v>475</v>
      </c>
    </row>
    <row r="4042" spans="1:6" x14ac:dyDescent="0.2">
      <c r="A4042" s="146">
        <v>2016</v>
      </c>
      <c r="B4042" s="146" t="s">
        <v>1981</v>
      </c>
      <c r="C4042" s="146" t="s">
        <v>1984</v>
      </c>
      <c r="D4042" s="146">
        <v>1000</v>
      </c>
      <c r="E4042" s="146" t="s">
        <v>3212</v>
      </c>
      <c r="F4042" s="146" t="s">
        <v>475</v>
      </c>
    </row>
    <row r="4043" spans="1:6" x14ac:dyDescent="0.2">
      <c r="A4043" s="146">
        <v>2016</v>
      </c>
      <c r="B4043" s="146" t="s">
        <v>1981</v>
      </c>
      <c r="C4043" s="146" t="s">
        <v>1984</v>
      </c>
      <c r="D4043" s="146">
        <v>7501.14</v>
      </c>
      <c r="E4043" s="146" t="s">
        <v>5092</v>
      </c>
      <c r="F4043" s="146" t="s">
        <v>4965</v>
      </c>
    </row>
    <row r="4044" spans="1:6" x14ac:dyDescent="0.2">
      <c r="A4044" s="146">
        <v>2016</v>
      </c>
      <c r="B4044" s="146" t="s">
        <v>1981</v>
      </c>
      <c r="C4044" s="146" t="s">
        <v>1984</v>
      </c>
      <c r="D4044" s="146">
        <v>3000</v>
      </c>
      <c r="E4044" s="146" t="s">
        <v>2812</v>
      </c>
      <c r="F4044" s="146" t="s">
        <v>475</v>
      </c>
    </row>
    <row r="4045" spans="1:6" x14ac:dyDescent="0.2">
      <c r="A4045" s="146">
        <v>2016</v>
      </c>
      <c r="B4045" s="146" t="s">
        <v>1981</v>
      </c>
      <c r="C4045" s="146" t="s">
        <v>1984</v>
      </c>
      <c r="D4045" s="146">
        <v>3000</v>
      </c>
      <c r="E4045" s="146" t="s">
        <v>2813</v>
      </c>
      <c r="F4045" s="146" t="s">
        <v>475</v>
      </c>
    </row>
    <row r="4046" spans="1:6" x14ac:dyDescent="0.2">
      <c r="A4046" s="146">
        <v>2016</v>
      </c>
      <c r="B4046" s="146" t="s">
        <v>1981</v>
      </c>
      <c r="C4046" s="146" t="s">
        <v>1984</v>
      </c>
      <c r="D4046" s="146">
        <v>5000</v>
      </c>
      <c r="E4046" s="146" t="s">
        <v>5780</v>
      </c>
      <c r="F4046" s="146" t="s">
        <v>475</v>
      </c>
    </row>
    <row r="4047" spans="1:6" x14ac:dyDescent="0.2">
      <c r="A4047" s="146">
        <v>2016</v>
      </c>
      <c r="B4047" s="146" t="s">
        <v>1981</v>
      </c>
      <c r="C4047" s="146" t="s">
        <v>1984</v>
      </c>
      <c r="D4047" s="146">
        <v>3000</v>
      </c>
      <c r="E4047" s="146" t="s">
        <v>2832</v>
      </c>
      <c r="F4047" s="146" t="s">
        <v>475</v>
      </c>
    </row>
    <row r="4048" spans="1:6" x14ac:dyDescent="0.2">
      <c r="A4048" s="146">
        <v>2016</v>
      </c>
      <c r="B4048" s="146" t="s">
        <v>1981</v>
      </c>
      <c r="C4048" s="146" t="s">
        <v>1984</v>
      </c>
      <c r="D4048" s="146">
        <v>6000</v>
      </c>
      <c r="E4048" s="146" t="s">
        <v>2411</v>
      </c>
      <c r="F4048" s="146" t="s">
        <v>475</v>
      </c>
    </row>
    <row r="4049" spans="1:6" x14ac:dyDescent="0.2">
      <c r="A4049" s="146">
        <v>2016</v>
      </c>
      <c r="B4049" s="146" t="s">
        <v>1981</v>
      </c>
      <c r="C4049" s="146" t="s">
        <v>1984</v>
      </c>
      <c r="D4049" s="146">
        <v>50000</v>
      </c>
      <c r="E4049" s="146" t="s">
        <v>2118</v>
      </c>
      <c r="F4049" s="146" t="s">
        <v>475</v>
      </c>
    </row>
    <row r="4050" spans="1:6" x14ac:dyDescent="0.2">
      <c r="A4050" s="146">
        <v>2016</v>
      </c>
      <c r="B4050" s="146" t="s">
        <v>1981</v>
      </c>
      <c r="C4050" s="146" t="s">
        <v>1984</v>
      </c>
      <c r="D4050" s="146">
        <v>30000</v>
      </c>
      <c r="E4050" s="146" t="s">
        <v>2412</v>
      </c>
      <c r="F4050" s="146" t="s">
        <v>475</v>
      </c>
    </row>
    <row r="4051" spans="1:6" x14ac:dyDescent="0.2">
      <c r="A4051" s="146">
        <v>2016</v>
      </c>
      <c r="B4051" s="146" t="s">
        <v>1981</v>
      </c>
      <c r="C4051" s="146" t="s">
        <v>1984</v>
      </c>
      <c r="D4051" s="146">
        <v>23000</v>
      </c>
      <c r="E4051" s="146" t="s">
        <v>2277</v>
      </c>
      <c r="F4051" s="146" t="s">
        <v>475</v>
      </c>
    </row>
    <row r="4052" spans="1:6" x14ac:dyDescent="0.2">
      <c r="A4052" s="146">
        <v>2016</v>
      </c>
      <c r="B4052" s="146" t="s">
        <v>1981</v>
      </c>
      <c r="C4052" s="146" t="s">
        <v>1984</v>
      </c>
      <c r="D4052" s="146">
        <v>2500</v>
      </c>
      <c r="E4052" s="146" t="s">
        <v>3030</v>
      </c>
      <c r="F4052" s="146" t="s">
        <v>475</v>
      </c>
    </row>
    <row r="4053" spans="1:6" x14ac:dyDescent="0.2">
      <c r="A4053" s="146">
        <v>2016</v>
      </c>
      <c r="B4053" s="146" t="s">
        <v>1981</v>
      </c>
      <c r="C4053" s="146" t="s">
        <v>1984</v>
      </c>
      <c r="D4053" s="146">
        <v>10000</v>
      </c>
      <c r="E4053" s="146" t="s">
        <v>2430</v>
      </c>
      <c r="F4053" s="146" t="s">
        <v>475</v>
      </c>
    </row>
    <row r="4054" spans="1:6" x14ac:dyDescent="0.2">
      <c r="A4054" s="146">
        <v>2016</v>
      </c>
      <c r="B4054" s="146" t="s">
        <v>1981</v>
      </c>
      <c r="C4054" s="146" t="s">
        <v>1984</v>
      </c>
      <c r="D4054" s="146">
        <v>5000</v>
      </c>
      <c r="E4054" s="146" t="s">
        <v>2736</v>
      </c>
      <c r="F4054" s="146" t="s">
        <v>475</v>
      </c>
    </row>
    <row r="4055" spans="1:6" x14ac:dyDescent="0.2">
      <c r="A4055" s="146">
        <v>2016</v>
      </c>
      <c r="B4055" s="146" t="s">
        <v>1981</v>
      </c>
      <c r="C4055" s="146" t="s">
        <v>1984</v>
      </c>
      <c r="D4055" s="146">
        <v>2500</v>
      </c>
      <c r="E4055" s="146" t="s">
        <v>2900</v>
      </c>
      <c r="F4055" s="146" t="s">
        <v>475</v>
      </c>
    </row>
    <row r="4056" spans="1:6" x14ac:dyDescent="0.2">
      <c r="A4056" s="146">
        <v>2016</v>
      </c>
      <c r="B4056" s="146" t="s">
        <v>1981</v>
      </c>
      <c r="C4056" s="146" t="s">
        <v>1984</v>
      </c>
      <c r="D4056" s="146">
        <v>1000</v>
      </c>
      <c r="E4056" s="146" t="s">
        <v>4415</v>
      </c>
      <c r="F4056" s="146" t="s">
        <v>475</v>
      </c>
    </row>
    <row r="4057" spans="1:6" x14ac:dyDescent="0.2">
      <c r="A4057" s="146">
        <v>2016</v>
      </c>
      <c r="B4057" s="146" t="s">
        <v>1981</v>
      </c>
      <c r="C4057" s="146" t="s">
        <v>1984</v>
      </c>
      <c r="D4057" s="146">
        <v>10000</v>
      </c>
      <c r="E4057" s="146" t="s">
        <v>2377</v>
      </c>
      <c r="F4057" s="146" t="s">
        <v>475</v>
      </c>
    </row>
    <row r="4058" spans="1:6" x14ac:dyDescent="0.2">
      <c r="A4058" s="146">
        <v>2016</v>
      </c>
      <c r="B4058" s="146" t="s">
        <v>1981</v>
      </c>
      <c r="C4058" s="146" t="s">
        <v>1984</v>
      </c>
      <c r="D4058" s="146">
        <v>1000</v>
      </c>
      <c r="E4058" s="146" t="s">
        <v>4416</v>
      </c>
      <c r="F4058" s="146" t="s">
        <v>475</v>
      </c>
    </row>
    <row r="4059" spans="1:6" x14ac:dyDescent="0.2">
      <c r="A4059" s="146">
        <v>2016</v>
      </c>
      <c r="B4059" s="146" t="s">
        <v>1981</v>
      </c>
      <c r="C4059" s="146" t="s">
        <v>1984</v>
      </c>
      <c r="D4059" s="146">
        <v>1500</v>
      </c>
      <c r="E4059" s="146" t="s">
        <v>3094</v>
      </c>
      <c r="F4059" s="146" t="s">
        <v>475</v>
      </c>
    </row>
    <row r="4060" spans="1:6" x14ac:dyDescent="0.2">
      <c r="A4060" s="146">
        <v>2016</v>
      </c>
      <c r="B4060" s="146" t="s">
        <v>1981</v>
      </c>
      <c r="C4060" s="146" t="s">
        <v>1984</v>
      </c>
      <c r="D4060" s="146">
        <v>5302.57</v>
      </c>
      <c r="E4060" s="146" t="s">
        <v>5095</v>
      </c>
      <c r="F4060" s="146" t="s">
        <v>4965</v>
      </c>
    </row>
    <row r="4061" spans="1:6" x14ac:dyDescent="0.2">
      <c r="A4061" s="146">
        <v>2016</v>
      </c>
      <c r="B4061" s="146" t="s">
        <v>1981</v>
      </c>
      <c r="C4061" s="146" t="s">
        <v>1984</v>
      </c>
      <c r="D4061" s="146">
        <v>6560.05</v>
      </c>
      <c r="E4061" s="146" t="s">
        <v>5781</v>
      </c>
      <c r="F4061" s="146" t="s">
        <v>475</v>
      </c>
    </row>
    <row r="4062" spans="1:6" x14ac:dyDescent="0.2">
      <c r="A4062" s="146">
        <v>2016</v>
      </c>
      <c r="B4062" s="146" t="s">
        <v>1981</v>
      </c>
      <c r="C4062" s="146" t="s">
        <v>1984</v>
      </c>
      <c r="D4062" s="146">
        <v>6500</v>
      </c>
      <c r="E4062" s="146" t="s">
        <v>2737</v>
      </c>
      <c r="F4062" s="146" t="s">
        <v>475</v>
      </c>
    </row>
    <row r="4063" spans="1:6" x14ac:dyDescent="0.2">
      <c r="A4063" s="146">
        <v>2016</v>
      </c>
      <c r="B4063" s="146" t="s">
        <v>1981</v>
      </c>
      <c r="C4063" s="146" t="s">
        <v>1984</v>
      </c>
      <c r="D4063" s="146">
        <v>35000</v>
      </c>
      <c r="E4063" s="146" t="s">
        <v>2197</v>
      </c>
      <c r="F4063" s="146" t="s">
        <v>475</v>
      </c>
    </row>
    <row r="4064" spans="1:6" x14ac:dyDescent="0.2">
      <c r="A4064" s="146">
        <v>2016</v>
      </c>
      <c r="B4064" s="146" t="s">
        <v>1981</v>
      </c>
      <c r="C4064" s="146" t="s">
        <v>1984</v>
      </c>
      <c r="D4064" s="146">
        <v>2500</v>
      </c>
      <c r="E4064" s="146" t="s">
        <v>2851</v>
      </c>
      <c r="F4064" s="146" t="s">
        <v>475</v>
      </c>
    </row>
    <row r="4065" spans="1:6" x14ac:dyDescent="0.2">
      <c r="A4065" s="146">
        <v>2016</v>
      </c>
      <c r="B4065" s="146" t="s">
        <v>1981</v>
      </c>
      <c r="C4065" s="146" t="s">
        <v>1984</v>
      </c>
      <c r="D4065" s="146">
        <v>56584.959999999999</v>
      </c>
      <c r="E4065" s="146" t="s">
        <v>2160</v>
      </c>
      <c r="F4065" s="146" t="s">
        <v>4937</v>
      </c>
    </row>
    <row r="4066" spans="1:6" x14ac:dyDescent="0.2">
      <c r="A4066" s="146">
        <v>2016</v>
      </c>
      <c r="B4066" s="146" t="s">
        <v>1981</v>
      </c>
      <c r="C4066" s="146" t="s">
        <v>1984</v>
      </c>
      <c r="D4066" s="146">
        <v>31000</v>
      </c>
      <c r="E4066" s="146" t="s">
        <v>2160</v>
      </c>
      <c r="F4066" s="146" t="s">
        <v>475</v>
      </c>
    </row>
    <row r="4067" spans="1:6" x14ac:dyDescent="0.2">
      <c r="A4067" s="146">
        <v>2016</v>
      </c>
      <c r="B4067" s="146" t="s">
        <v>1981</v>
      </c>
      <c r="C4067" s="146" t="s">
        <v>1984</v>
      </c>
      <c r="D4067" s="146">
        <v>38553.86</v>
      </c>
      <c r="E4067" s="146" t="s">
        <v>2224</v>
      </c>
      <c r="F4067" s="146" t="s">
        <v>475</v>
      </c>
    </row>
    <row r="4068" spans="1:6" x14ac:dyDescent="0.2">
      <c r="A4068" s="146">
        <v>2016</v>
      </c>
      <c r="B4068" s="146" t="s">
        <v>1981</v>
      </c>
      <c r="C4068" s="146" t="s">
        <v>1984</v>
      </c>
      <c r="D4068" s="146">
        <v>11100</v>
      </c>
      <c r="E4068" s="146" t="s">
        <v>2254</v>
      </c>
      <c r="F4068" s="146" t="s">
        <v>475</v>
      </c>
    </row>
    <row r="4069" spans="1:6" x14ac:dyDescent="0.2">
      <c r="A4069" s="146">
        <v>2016</v>
      </c>
      <c r="B4069" s="146" t="s">
        <v>1981</v>
      </c>
      <c r="C4069" s="146" t="s">
        <v>1984</v>
      </c>
      <c r="D4069" s="146">
        <v>7000</v>
      </c>
      <c r="E4069" s="146" t="s">
        <v>2901</v>
      </c>
      <c r="F4069" s="146" t="s">
        <v>475</v>
      </c>
    </row>
    <row r="4070" spans="1:6" x14ac:dyDescent="0.2">
      <c r="A4070" s="146">
        <v>2016</v>
      </c>
      <c r="B4070" s="146" t="s">
        <v>1981</v>
      </c>
      <c r="C4070" s="146" t="s">
        <v>1984</v>
      </c>
      <c r="D4070" s="146">
        <v>43594.53</v>
      </c>
      <c r="E4070" s="146" t="s">
        <v>2188</v>
      </c>
      <c r="F4070" s="146" t="s">
        <v>475</v>
      </c>
    </row>
    <row r="4071" spans="1:6" x14ac:dyDescent="0.2">
      <c r="A4071" s="146">
        <v>2016</v>
      </c>
      <c r="B4071" s="146" t="s">
        <v>1981</v>
      </c>
      <c r="C4071" s="146" t="s">
        <v>1984</v>
      </c>
      <c r="D4071" s="146">
        <v>1000</v>
      </c>
      <c r="E4071" s="146" t="s">
        <v>3181</v>
      </c>
      <c r="F4071" s="146" t="s">
        <v>475</v>
      </c>
    </row>
    <row r="4072" spans="1:6" x14ac:dyDescent="0.2">
      <c r="A4072" s="146">
        <v>2016</v>
      </c>
      <c r="B4072" s="146" t="s">
        <v>1981</v>
      </c>
      <c r="C4072" s="146" t="s">
        <v>1984</v>
      </c>
      <c r="D4072" s="146">
        <v>30000</v>
      </c>
      <c r="E4072" s="146" t="s">
        <v>2465</v>
      </c>
      <c r="F4072" s="146" t="s">
        <v>475</v>
      </c>
    </row>
    <row r="4073" spans="1:6" x14ac:dyDescent="0.2">
      <c r="A4073" s="146">
        <v>2016</v>
      </c>
      <c r="B4073" s="146" t="s">
        <v>1981</v>
      </c>
      <c r="C4073" s="146" t="s">
        <v>1984</v>
      </c>
      <c r="D4073" s="146">
        <v>1500</v>
      </c>
      <c r="E4073" s="146" t="s">
        <v>3095</v>
      </c>
      <c r="F4073" s="146" t="s">
        <v>475</v>
      </c>
    </row>
    <row r="4074" spans="1:6" x14ac:dyDescent="0.2">
      <c r="A4074" s="146">
        <v>2016</v>
      </c>
      <c r="B4074" s="146" t="s">
        <v>1981</v>
      </c>
      <c r="C4074" s="146" t="s">
        <v>1984</v>
      </c>
      <c r="D4074" s="146">
        <v>1200</v>
      </c>
      <c r="E4074" s="146" t="s">
        <v>3140</v>
      </c>
      <c r="F4074" s="146" t="s">
        <v>475</v>
      </c>
    </row>
    <row r="4075" spans="1:6" x14ac:dyDescent="0.2">
      <c r="A4075" s="146">
        <v>2016</v>
      </c>
      <c r="B4075" s="146" t="s">
        <v>1981</v>
      </c>
      <c r="C4075" s="146" t="s">
        <v>1984</v>
      </c>
      <c r="D4075" s="146">
        <v>9500</v>
      </c>
      <c r="E4075" s="146" t="s">
        <v>2683</v>
      </c>
      <c r="F4075" s="146" t="s">
        <v>475</v>
      </c>
    </row>
    <row r="4076" spans="1:6" x14ac:dyDescent="0.2">
      <c r="A4076" s="146">
        <v>2016</v>
      </c>
      <c r="B4076" s="146" t="s">
        <v>1981</v>
      </c>
      <c r="C4076" s="146" t="s">
        <v>1984</v>
      </c>
      <c r="D4076" s="146">
        <v>1614.82</v>
      </c>
      <c r="E4076" s="146" t="s">
        <v>2602</v>
      </c>
      <c r="F4076" s="146" t="s">
        <v>4937</v>
      </c>
    </row>
    <row r="4077" spans="1:6" x14ac:dyDescent="0.2">
      <c r="A4077" s="146">
        <v>2016</v>
      </c>
      <c r="B4077" s="146" t="s">
        <v>1981</v>
      </c>
      <c r="C4077" s="146" t="s">
        <v>1984</v>
      </c>
      <c r="D4077" s="146">
        <v>1714.15</v>
      </c>
      <c r="E4077" s="146" t="s">
        <v>2602</v>
      </c>
      <c r="F4077" s="146" t="s">
        <v>4937</v>
      </c>
    </row>
    <row r="4078" spans="1:6" x14ac:dyDescent="0.2">
      <c r="A4078" s="146">
        <v>2016</v>
      </c>
      <c r="B4078" s="146" t="s">
        <v>1981</v>
      </c>
      <c r="C4078" s="146" t="s">
        <v>1984</v>
      </c>
      <c r="D4078" s="146">
        <v>8076</v>
      </c>
      <c r="E4078" s="146" t="s">
        <v>2602</v>
      </c>
      <c r="F4078" s="146" t="s">
        <v>475</v>
      </c>
    </row>
    <row r="4079" spans="1:6" x14ac:dyDescent="0.2">
      <c r="A4079" s="146">
        <v>2016</v>
      </c>
      <c r="B4079" s="146" t="s">
        <v>1981</v>
      </c>
      <c r="C4079" s="146" t="s">
        <v>1984</v>
      </c>
      <c r="D4079" s="146">
        <v>25000</v>
      </c>
      <c r="E4079" s="146" t="s">
        <v>2303</v>
      </c>
      <c r="F4079" s="146" t="s">
        <v>475</v>
      </c>
    </row>
    <row r="4080" spans="1:6" x14ac:dyDescent="0.2">
      <c r="A4080" s="146">
        <v>2016</v>
      </c>
      <c r="B4080" s="146" t="s">
        <v>1981</v>
      </c>
      <c r="C4080" s="146" t="s">
        <v>1984</v>
      </c>
      <c r="D4080" s="146">
        <v>2500</v>
      </c>
      <c r="E4080" s="146" t="s">
        <v>3053</v>
      </c>
      <c r="F4080" s="146" t="s">
        <v>475</v>
      </c>
    </row>
    <row r="4081" spans="1:6" x14ac:dyDescent="0.2">
      <c r="A4081" s="146">
        <v>2016</v>
      </c>
      <c r="B4081" s="146" t="s">
        <v>1981</v>
      </c>
      <c r="C4081" s="146" t="s">
        <v>1984</v>
      </c>
      <c r="D4081" s="146">
        <v>1500</v>
      </c>
      <c r="E4081" s="146" t="s">
        <v>4420</v>
      </c>
      <c r="F4081" s="146" t="s">
        <v>475</v>
      </c>
    </row>
    <row r="4082" spans="1:6" x14ac:dyDescent="0.2">
      <c r="A4082" s="146">
        <v>2016</v>
      </c>
      <c r="B4082" s="146" t="s">
        <v>1981</v>
      </c>
      <c r="C4082" s="146" t="s">
        <v>1984</v>
      </c>
      <c r="D4082" s="146">
        <v>12000</v>
      </c>
      <c r="E4082" s="146" t="s">
        <v>2392</v>
      </c>
      <c r="F4082" s="146" t="s">
        <v>475</v>
      </c>
    </row>
    <row r="4083" spans="1:6" x14ac:dyDescent="0.2">
      <c r="A4083" s="146">
        <v>2016</v>
      </c>
      <c r="B4083" s="146" t="s">
        <v>1981</v>
      </c>
      <c r="C4083" s="146" t="s">
        <v>1984</v>
      </c>
      <c r="D4083" s="146">
        <v>35000</v>
      </c>
      <c r="E4083" s="146" t="s">
        <v>4421</v>
      </c>
      <c r="F4083" s="146" t="s">
        <v>475</v>
      </c>
    </row>
    <row r="4084" spans="1:6" x14ac:dyDescent="0.2">
      <c r="A4084" s="146">
        <v>2016</v>
      </c>
      <c r="B4084" s="146" t="s">
        <v>1981</v>
      </c>
      <c r="C4084" s="146" t="s">
        <v>1984</v>
      </c>
      <c r="D4084" s="146">
        <v>38823.67</v>
      </c>
      <c r="E4084" s="146" t="s">
        <v>2215</v>
      </c>
      <c r="F4084" s="146" t="s">
        <v>4937</v>
      </c>
    </row>
    <row r="4085" spans="1:6" x14ac:dyDescent="0.2">
      <c r="A4085" s="146">
        <v>2016</v>
      </c>
      <c r="B4085" s="146" t="s">
        <v>1981</v>
      </c>
      <c r="C4085" s="146" t="s">
        <v>1984</v>
      </c>
      <c r="D4085" s="146">
        <v>45000</v>
      </c>
      <c r="E4085" s="146" t="s">
        <v>2215</v>
      </c>
      <c r="F4085" s="146" t="s">
        <v>475</v>
      </c>
    </row>
    <row r="4086" spans="1:6" x14ac:dyDescent="0.2">
      <c r="A4086" s="146">
        <v>2016</v>
      </c>
      <c r="B4086" s="146" t="s">
        <v>1981</v>
      </c>
      <c r="C4086" s="146" t="s">
        <v>1984</v>
      </c>
      <c r="D4086" s="146">
        <v>27500</v>
      </c>
      <c r="E4086" s="146" t="s">
        <v>2285</v>
      </c>
      <c r="F4086" s="146" t="s">
        <v>475</v>
      </c>
    </row>
    <row r="4087" spans="1:6" x14ac:dyDescent="0.2">
      <c r="A4087" s="146">
        <v>2016</v>
      </c>
      <c r="B4087" s="146" t="s">
        <v>1981</v>
      </c>
      <c r="C4087" s="146" t="s">
        <v>1984</v>
      </c>
      <c r="D4087" s="146">
        <v>25800</v>
      </c>
      <c r="E4087" s="146" t="s">
        <v>2322</v>
      </c>
      <c r="F4087" s="146" t="s">
        <v>475</v>
      </c>
    </row>
    <row r="4088" spans="1:6" x14ac:dyDescent="0.2">
      <c r="A4088" s="146">
        <v>2016</v>
      </c>
      <c r="B4088" s="146" t="s">
        <v>1981</v>
      </c>
      <c r="C4088" s="146" t="s">
        <v>1984</v>
      </c>
      <c r="D4088" s="146">
        <v>117533.06</v>
      </c>
      <c r="E4088" s="146" t="s">
        <v>2052</v>
      </c>
      <c r="F4088" s="146" t="s">
        <v>4937</v>
      </c>
    </row>
    <row r="4089" spans="1:6" x14ac:dyDescent="0.2">
      <c r="A4089" s="146">
        <v>2016</v>
      </c>
      <c r="B4089" s="146" t="s">
        <v>1981</v>
      </c>
      <c r="C4089" s="146" t="s">
        <v>1984</v>
      </c>
      <c r="D4089" s="146">
        <v>8756.75</v>
      </c>
      <c r="E4089" s="146" t="s">
        <v>2052</v>
      </c>
      <c r="F4089" s="146" t="s">
        <v>4937</v>
      </c>
    </row>
    <row r="4090" spans="1:6" x14ac:dyDescent="0.2">
      <c r="A4090" s="146">
        <v>2016</v>
      </c>
      <c r="B4090" s="146" t="s">
        <v>1981</v>
      </c>
      <c r="C4090" s="146" t="s">
        <v>1984</v>
      </c>
      <c r="D4090" s="146">
        <v>520000</v>
      </c>
      <c r="E4090" s="146" t="s">
        <v>2052</v>
      </c>
      <c r="F4090" s="146" t="s">
        <v>475</v>
      </c>
    </row>
    <row r="4091" spans="1:6" x14ac:dyDescent="0.2">
      <c r="A4091" s="146">
        <v>2016</v>
      </c>
      <c r="B4091" s="146" t="s">
        <v>1981</v>
      </c>
      <c r="C4091" s="146" t="s">
        <v>1984</v>
      </c>
      <c r="D4091" s="146">
        <v>7908.22</v>
      </c>
      <c r="E4091" s="146" t="s">
        <v>5782</v>
      </c>
      <c r="F4091" s="146" t="s">
        <v>5783</v>
      </c>
    </row>
    <row r="4092" spans="1:6" x14ac:dyDescent="0.2">
      <c r="A4092" s="146">
        <v>2016</v>
      </c>
      <c r="B4092" s="146" t="s">
        <v>1981</v>
      </c>
      <c r="C4092" s="146" t="s">
        <v>1984</v>
      </c>
      <c r="D4092" s="146">
        <v>245915.15</v>
      </c>
      <c r="E4092" s="146" t="s">
        <v>5782</v>
      </c>
      <c r="F4092" s="146" t="s">
        <v>5784</v>
      </c>
    </row>
    <row r="4093" spans="1:6" x14ac:dyDescent="0.2">
      <c r="A4093" s="146">
        <v>2016</v>
      </c>
      <c r="B4093" s="146" t="s">
        <v>1981</v>
      </c>
      <c r="C4093" s="146" t="s">
        <v>1984</v>
      </c>
      <c r="D4093" s="146">
        <v>248332.99</v>
      </c>
      <c r="E4093" s="146" t="s">
        <v>5782</v>
      </c>
      <c r="F4093" s="146" t="s">
        <v>4937</v>
      </c>
    </row>
    <row r="4094" spans="1:6" x14ac:dyDescent="0.2">
      <c r="A4094" s="146">
        <v>2016</v>
      </c>
      <c r="B4094" s="146" t="s">
        <v>1981</v>
      </c>
      <c r="C4094" s="146" t="s">
        <v>1984</v>
      </c>
      <c r="D4094" s="146">
        <v>1677444.89</v>
      </c>
      <c r="E4094" s="146" t="s">
        <v>5782</v>
      </c>
      <c r="F4094" s="146" t="s">
        <v>475</v>
      </c>
    </row>
    <row r="4095" spans="1:6" x14ac:dyDescent="0.2">
      <c r="A4095" s="146">
        <v>2016</v>
      </c>
      <c r="B4095" s="146" t="s">
        <v>1981</v>
      </c>
      <c r="C4095" s="146" t="s">
        <v>1984</v>
      </c>
      <c r="D4095" s="146">
        <v>6175.53</v>
      </c>
      <c r="E4095" s="146" t="s">
        <v>5782</v>
      </c>
      <c r="F4095" s="146" t="s">
        <v>5785</v>
      </c>
    </row>
    <row r="4096" spans="1:6" x14ac:dyDescent="0.2">
      <c r="A4096" s="146">
        <v>2016</v>
      </c>
      <c r="B4096" s="146" t="s">
        <v>1981</v>
      </c>
      <c r="C4096" s="146" t="s">
        <v>1984</v>
      </c>
      <c r="D4096" s="146">
        <v>24161</v>
      </c>
      <c r="E4096" s="146" t="s">
        <v>5782</v>
      </c>
      <c r="F4096" s="146" t="s">
        <v>5786</v>
      </c>
    </row>
    <row r="4097" spans="1:6" x14ac:dyDescent="0.2">
      <c r="A4097" s="146">
        <v>2016</v>
      </c>
      <c r="B4097" s="146" t="s">
        <v>1981</v>
      </c>
      <c r="C4097" s="146" t="s">
        <v>1984</v>
      </c>
      <c r="D4097" s="146">
        <v>14001.65</v>
      </c>
      <c r="E4097" s="146" t="s">
        <v>5782</v>
      </c>
      <c r="F4097" s="146" t="s">
        <v>5787</v>
      </c>
    </row>
    <row r="4098" spans="1:6" x14ac:dyDescent="0.2">
      <c r="A4098" s="146">
        <v>2016</v>
      </c>
      <c r="B4098" s="146" t="s">
        <v>1981</v>
      </c>
      <c r="C4098" s="146" t="s">
        <v>1984</v>
      </c>
      <c r="D4098" s="146">
        <v>37901.51</v>
      </c>
      <c r="E4098" s="146" t="s">
        <v>5782</v>
      </c>
      <c r="F4098" s="146" t="s">
        <v>5788</v>
      </c>
    </row>
    <row r="4099" spans="1:6" x14ac:dyDescent="0.2">
      <c r="A4099" s="146">
        <v>2016</v>
      </c>
      <c r="B4099" s="146" t="s">
        <v>1981</v>
      </c>
      <c r="C4099" s="146" t="s">
        <v>1984</v>
      </c>
      <c r="D4099" s="146">
        <v>72833.19</v>
      </c>
      <c r="E4099" s="146" t="s">
        <v>5782</v>
      </c>
      <c r="F4099" s="146" t="s">
        <v>5789</v>
      </c>
    </row>
    <row r="4100" spans="1:6" x14ac:dyDescent="0.2">
      <c r="A4100" s="146">
        <v>2016</v>
      </c>
      <c r="B4100" s="146" t="s">
        <v>1981</v>
      </c>
      <c r="C4100" s="146" t="s">
        <v>1984</v>
      </c>
      <c r="D4100" s="146">
        <v>75690.14</v>
      </c>
      <c r="E4100" s="146" t="s">
        <v>5782</v>
      </c>
      <c r="F4100" s="146" t="s">
        <v>5790</v>
      </c>
    </row>
    <row r="4101" spans="1:6" x14ac:dyDescent="0.2">
      <c r="A4101" s="146">
        <v>2016</v>
      </c>
      <c r="B4101" s="146" t="s">
        <v>1981</v>
      </c>
      <c r="C4101" s="146" t="s">
        <v>1984</v>
      </c>
      <c r="D4101" s="146">
        <v>37694.379999999997</v>
      </c>
      <c r="E4101" s="146" t="s">
        <v>5782</v>
      </c>
      <c r="F4101" s="146" t="s">
        <v>4937</v>
      </c>
    </row>
    <row r="4102" spans="1:6" x14ac:dyDescent="0.2">
      <c r="A4102" s="146">
        <v>2016</v>
      </c>
      <c r="B4102" s="146" t="s">
        <v>1981</v>
      </c>
      <c r="C4102" s="146" t="s">
        <v>1984</v>
      </c>
      <c r="D4102" s="146">
        <v>24908.87</v>
      </c>
      <c r="E4102" s="146" t="s">
        <v>5782</v>
      </c>
      <c r="F4102" s="146" t="s">
        <v>4937</v>
      </c>
    </row>
    <row r="4103" spans="1:6" x14ac:dyDescent="0.2">
      <c r="A4103" s="146">
        <v>2016</v>
      </c>
      <c r="B4103" s="146" t="s">
        <v>1981</v>
      </c>
      <c r="C4103" s="146" t="s">
        <v>1984</v>
      </c>
      <c r="D4103" s="146">
        <v>33767.94</v>
      </c>
      <c r="E4103" s="146" t="s">
        <v>5782</v>
      </c>
      <c r="F4103" s="146" t="s">
        <v>5791</v>
      </c>
    </row>
    <row r="4104" spans="1:6" x14ac:dyDescent="0.2">
      <c r="A4104" s="146">
        <v>2016</v>
      </c>
      <c r="B4104" s="146" t="s">
        <v>1981</v>
      </c>
      <c r="C4104" s="146" t="s">
        <v>1984</v>
      </c>
      <c r="D4104" s="146">
        <v>30500</v>
      </c>
      <c r="E4104" s="146" t="s">
        <v>2265</v>
      </c>
      <c r="F4104" s="146" t="s">
        <v>475</v>
      </c>
    </row>
    <row r="4105" spans="1:6" x14ac:dyDescent="0.2">
      <c r="A4105" s="146">
        <v>2016</v>
      </c>
      <c r="B4105" s="146" t="s">
        <v>1981</v>
      </c>
      <c r="C4105" s="146" t="s">
        <v>1984</v>
      </c>
      <c r="D4105" s="146">
        <v>4824.26</v>
      </c>
      <c r="E4105" s="146" t="s">
        <v>5792</v>
      </c>
      <c r="F4105" s="146" t="s">
        <v>4937</v>
      </c>
    </row>
    <row r="4106" spans="1:6" x14ac:dyDescent="0.2">
      <c r="A4106" s="146">
        <v>2016</v>
      </c>
      <c r="B4106" s="146" t="s">
        <v>1981</v>
      </c>
      <c r="C4106" s="146" t="s">
        <v>1984</v>
      </c>
      <c r="D4106" s="146">
        <v>500</v>
      </c>
      <c r="E4106" s="146" t="s">
        <v>4426</v>
      </c>
      <c r="F4106" s="146" t="s">
        <v>475</v>
      </c>
    </row>
    <row r="4107" spans="1:6" x14ac:dyDescent="0.2">
      <c r="A4107" s="146">
        <v>2016</v>
      </c>
      <c r="B4107" s="146" t="s">
        <v>1981</v>
      </c>
      <c r="C4107" s="146" t="s">
        <v>1984</v>
      </c>
      <c r="D4107" s="146">
        <v>4112.6400000000003</v>
      </c>
      <c r="E4107" s="146" t="s">
        <v>5793</v>
      </c>
      <c r="F4107" s="146" t="s">
        <v>4937</v>
      </c>
    </row>
    <row r="4108" spans="1:6" x14ac:dyDescent="0.2">
      <c r="A4108" s="146">
        <v>2016</v>
      </c>
      <c r="B4108" s="146" t="s">
        <v>1981</v>
      </c>
      <c r="C4108" s="146" t="s">
        <v>1984</v>
      </c>
      <c r="D4108" s="146">
        <v>2500</v>
      </c>
      <c r="E4108" s="146" t="s">
        <v>4427</v>
      </c>
      <c r="F4108" s="146" t="s">
        <v>475</v>
      </c>
    </row>
    <row r="4109" spans="1:6" x14ac:dyDescent="0.2">
      <c r="A4109" s="146">
        <v>2016</v>
      </c>
      <c r="B4109" s="146" t="s">
        <v>1981</v>
      </c>
      <c r="C4109" s="146" t="s">
        <v>1984</v>
      </c>
      <c r="D4109" s="146">
        <v>5800</v>
      </c>
      <c r="E4109" s="146" t="s">
        <v>5099</v>
      </c>
      <c r="F4109" s="146" t="s">
        <v>475</v>
      </c>
    </row>
    <row r="4110" spans="1:6" x14ac:dyDescent="0.2">
      <c r="A4110" s="146">
        <v>2016</v>
      </c>
      <c r="B4110" s="146" t="s">
        <v>1981</v>
      </c>
      <c r="C4110" s="146" t="s">
        <v>1984</v>
      </c>
      <c r="D4110" s="146">
        <v>1000</v>
      </c>
      <c r="E4110" s="146" t="s">
        <v>3183</v>
      </c>
      <c r="F4110" s="146" t="s">
        <v>475</v>
      </c>
    </row>
    <row r="4111" spans="1:6" x14ac:dyDescent="0.2">
      <c r="A4111" s="146">
        <v>2016</v>
      </c>
      <c r="B4111" s="146" t="s">
        <v>1981</v>
      </c>
      <c r="C4111" s="146" t="s">
        <v>1984</v>
      </c>
      <c r="D4111" s="146">
        <v>65201.599999999999</v>
      </c>
      <c r="E4111" s="146" t="s">
        <v>2183</v>
      </c>
      <c r="F4111" s="146" t="s">
        <v>475</v>
      </c>
    </row>
    <row r="4112" spans="1:6" x14ac:dyDescent="0.2">
      <c r="A4112" s="146">
        <v>2016</v>
      </c>
      <c r="B4112" s="146" t="s">
        <v>1981</v>
      </c>
      <c r="C4112" s="146" t="s">
        <v>1984</v>
      </c>
      <c r="D4112" s="146">
        <v>3000</v>
      </c>
      <c r="E4112" s="146" t="s">
        <v>4436</v>
      </c>
      <c r="F4112" s="146" t="s">
        <v>475</v>
      </c>
    </row>
    <row r="4113" spans="1:6" x14ac:dyDescent="0.2">
      <c r="A4113" s="146">
        <v>2016</v>
      </c>
      <c r="B4113" s="146" t="s">
        <v>1981</v>
      </c>
      <c r="C4113" s="146" t="s">
        <v>1984</v>
      </c>
      <c r="D4113" s="146">
        <v>20000</v>
      </c>
      <c r="E4113" s="146" t="s">
        <v>2413</v>
      </c>
      <c r="F4113" s="146" t="s">
        <v>475</v>
      </c>
    </row>
    <row r="4114" spans="1:6" x14ac:dyDescent="0.2">
      <c r="A4114" s="146">
        <v>2016</v>
      </c>
      <c r="B4114" s="146" t="s">
        <v>1981</v>
      </c>
      <c r="C4114" s="146" t="s">
        <v>1984</v>
      </c>
      <c r="D4114" s="146">
        <v>8350</v>
      </c>
      <c r="E4114" s="146" t="s">
        <v>2814</v>
      </c>
      <c r="F4114" s="146" t="s">
        <v>475</v>
      </c>
    </row>
    <row r="4115" spans="1:6" x14ac:dyDescent="0.2">
      <c r="A4115" s="146">
        <v>2016</v>
      </c>
      <c r="B4115" s="146" t="s">
        <v>1981</v>
      </c>
      <c r="C4115" s="146" t="s">
        <v>1984</v>
      </c>
      <c r="D4115" s="146">
        <v>5000</v>
      </c>
      <c r="E4115" s="146" t="s">
        <v>5794</v>
      </c>
      <c r="F4115" s="146" t="s">
        <v>475</v>
      </c>
    </row>
    <row r="4116" spans="1:6" x14ac:dyDescent="0.2">
      <c r="A4116" s="146">
        <v>2016</v>
      </c>
      <c r="B4116" s="146" t="s">
        <v>1981</v>
      </c>
      <c r="C4116" s="146" t="s">
        <v>1984</v>
      </c>
      <c r="D4116" s="146">
        <v>223136</v>
      </c>
      <c r="E4116" s="146" t="s">
        <v>2043</v>
      </c>
      <c r="F4116" s="146" t="s">
        <v>475</v>
      </c>
    </row>
    <row r="4117" spans="1:6" x14ac:dyDescent="0.2">
      <c r="A4117" s="146">
        <v>2016</v>
      </c>
      <c r="B4117" s="146" t="s">
        <v>1981</v>
      </c>
      <c r="C4117" s="146" t="s">
        <v>1984</v>
      </c>
      <c r="D4117" s="146">
        <v>7903.48</v>
      </c>
      <c r="E4117" s="146" t="s">
        <v>2032</v>
      </c>
      <c r="F4117" s="146" t="s">
        <v>4937</v>
      </c>
    </row>
    <row r="4118" spans="1:6" x14ac:dyDescent="0.2">
      <c r="A4118" s="146">
        <v>2016</v>
      </c>
      <c r="B4118" s="146" t="s">
        <v>1981</v>
      </c>
      <c r="C4118" s="146" t="s">
        <v>1984</v>
      </c>
      <c r="D4118" s="146">
        <v>415798</v>
      </c>
      <c r="E4118" s="146" t="s">
        <v>2032</v>
      </c>
      <c r="F4118" s="146" t="s">
        <v>475</v>
      </c>
    </row>
    <row r="4119" spans="1:6" x14ac:dyDescent="0.2">
      <c r="A4119" s="146">
        <v>2016</v>
      </c>
      <c r="B4119" s="146" t="s">
        <v>1981</v>
      </c>
      <c r="C4119" s="146" t="s">
        <v>1984</v>
      </c>
      <c r="D4119" s="146">
        <v>40000</v>
      </c>
      <c r="E4119" s="146" t="s">
        <v>2191</v>
      </c>
      <c r="F4119" s="146" t="s">
        <v>475</v>
      </c>
    </row>
    <row r="4120" spans="1:6" x14ac:dyDescent="0.2">
      <c r="A4120" s="146">
        <v>2016</v>
      </c>
      <c r="B4120" s="146" t="s">
        <v>1981</v>
      </c>
      <c r="C4120" s="146" t="s">
        <v>1984</v>
      </c>
      <c r="D4120" s="146">
        <v>50000</v>
      </c>
      <c r="E4120" s="146" t="s">
        <v>2181</v>
      </c>
      <c r="F4120" s="146" t="s">
        <v>475</v>
      </c>
    </row>
    <row r="4121" spans="1:6" x14ac:dyDescent="0.2">
      <c r="A4121" s="146">
        <v>2016</v>
      </c>
      <c r="B4121" s="146" t="s">
        <v>1981</v>
      </c>
      <c r="C4121" s="146" t="s">
        <v>1984</v>
      </c>
      <c r="D4121" s="146">
        <v>8000</v>
      </c>
      <c r="E4121" s="146" t="s">
        <v>2738</v>
      </c>
      <c r="F4121" s="146" t="s">
        <v>475</v>
      </c>
    </row>
    <row r="4122" spans="1:6" x14ac:dyDescent="0.2">
      <c r="A4122" s="146">
        <v>2016</v>
      </c>
      <c r="B4122" s="146" t="s">
        <v>1981</v>
      </c>
      <c r="C4122" s="146" t="s">
        <v>1984</v>
      </c>
      <c r="D4122" s="146">
        <v>12000</v>
      </c>
      <c r="E4122" s="146" t="s">
        <v>2739</v>
      </c>
      <c r="F4122" s="146" t="s">
        <v>475</v>
      </c>
    </row>
    <row r="4123" spans="1:6" x14ac:dyDescent="0.2">
      <c r="A4123" s="146">
        <v>2016</v>
      </c>
      <c r="B4123" s="146" t="s">
        <v>1981</v>
      </c>
      <c r="C4123" s="146" t="s">
        <v>1984</v>
      </c>
      <c r="D4123" s="146">
        <v>6000</v>
      </c>
      <c r="E4123" s="146" t="s">
        <v>2740</v>
      </c>
      <c r="F4123" s="146" t="s">
        <v>475</v>
      </c>
    </row>
    <row r="4124" spans="1:6" x14ac:dyDescent="0.2">
      <c r="A4124" s="146">
        <v>2016</v>
      </c>
      <c r="B4124" s="146" t="s">
        <v>1981</v>
      </c>
      <c r="C4124" s="146" t="s">
        <v>1984</v>
      </c>
      <c r="D4124" s="146">
        <v>3000</v>
      </c>
      <c r="E4124" s="146" t="s">
        <v>5795</v>
      </c>
      <c r="F4124" s="146" t="s">
        <v>475</v>
      </c>
    </row>
    <row r="4125" spans="1:6" x14ac:dyDescent="0.2">
      <c r="A4125" s="146">
        <v>2016</v>
      </c>
      <c r="B4125" s="146" t="s">
        <v>1981</v>
      </c>
      <c r="C4125" s="146" t="s">
        <v>1984</v>
      </c>
      <c r="D4125" s="146">
        <v>8000</v>
      </c>
      <c r="E4125" s="146" t="s">
        <v>4438</v>
      </c>
      <c r="F4125" s="146" t="s">
        <v>475</v>
      </c>
    </row>
    <row r="4126" spans="1:6" x14ac:dyDescent="0.2">
      <c r="A4126" s="146">
        <v>2016</v>
      </c>
      <c r="B4126" s="146" t="s">
        <v>1981</v>
      </c>
      <c r="C4126" s="146" t="s">
        <v>1984</v>
      </c>
      <c r="D4126" s="146">
        <v>2000</v>
      </c>
      <c r="E4126" s="146" t="s">
        <v>3033</v>
      </c>
      <c r="F4126" s="146" t="s">
        <v>475</v>
      </c>
    </row>
    <row r="4127" spans="1:6" x14ac:dyDescent="0.2">
      <c r="A4127" s="146">
        <v>2016</v>
      </c>
      <c r="B4127" s="146" t="s">
        <v>1981</v>
      </c>
      <c r="C4127" s="146" t="s">
        <v>1984</v>
      </c>
      <c r="D4127" s="146">
        <v>6000</v>
      </c>
      <c r="E4127" s="146" t="s">
        <v>2655</v>
      </c>
      <c r="F4127" s="146" t="s">
        <v>475</v>
      </c>
    </row>
    <row r="4128" spans="1:6" x14ac:dyDescent="0.2">
      <c r="A4128" s="146">
        <v>2016</v>
      </c>
      <c r="B4128" s="146" t="s">
        <v>1981</v>
      </c>
      <c r="C4128" s="146" t="s">
        <v>1984</v>
      </c>
      <c r="D4128" s="146">
        <v>2500</v>
      </c>
      <c r="E4128" s="146" t="s">
        <v>4441</v>
      </c>
      <c r="F4128" s="146" t="s">
        <v>475</v>
      </c>
    </row>
    <row r="4129" spans="1:6" x14ac:dyDescent="0.2">
      <c r="A4129" s="146">
        <v>2016</v>
      </c>
      <c r="B4129" s="146" t="s">
        <v>1981</v>
      </c>
      <c r="C4129" s="146" t="s">
        <v>1984</v>
      </c>
      <c r="D4129" s="146">
        <v>6000</v>
      </c>
      <c r="E4129" s="146" t="s">
        <v>2656</v>
      </c>
      <c r="F4129" s="146" t="s">
        <v>475</v>
      </c>
    </row>
    <row r="4130" spans="1:6" x14ac:dyDescent="0.2">
      <c r="A4130" s="146">
        <v>2016</v>
      </c>
      <c r="B4130" s="146" t="s">
        <v>1981</v>
      </c>
      <c r="C4130" s="146" t="s">
        <v>1984</v>
      </c>
      <c r="D4130" s="146">
        <v>303127.37</v>
      </c>
      <c r="E4130" s="146" t="s">
        <v>2084</v>
      </c>
      <c r="F4130" s="146" t="s">
        <v>475</v>
      </c>
    </row>
    <row r="4131" spans="1:6" x14ac:dyDescent="0.2">
      <c r="A4131" s="146">
        <v>2016</v>
      </c>
      <c r="B4131" s="146" t="s">
        <v>1981</v>
      </c>
      <c r="C4131" s="146" t="s">
        <v>1984</v>
      </c>
      <c r="D4131" s="146">
        <v>12960</v>
      </c>
      <c r="E4131" s="146" t="s">
        <v>2202</v>
      </c>
      <c r="F4131" s="146" t="s">
        <v>5667</v>
      </c>
    </row>
    <row r="4132" spans="1:6" x14ac:dyDescent="0.2">
      <c r="A4132" s="146">
        <v>2016</v>
      </c>
      <c r="B4132" s="146" t="s">
        <v>1981</v>
      </c>
      <c r="C4132" s="146" t="s">
        <v>1984</v>
      </c>
      <c r="D4132" s="146">
        <v>12960</v>
      </c>
      <c r="E4132" s="146" t="s">
        <v>2202</v>
      </c>
      <c r="F4132" s="146" t="s">
        <v>5667</v>
      </c>
    </row>
    <row r="4133" spans="1:6" x14ac:dyDescent="0.2">
      <c r="A4133" s="146">
        <v>2016</v>
      </c>
      <c r="B4133" s="146" t="s">
        <v>1981</v>
      </c>
      <c r="C4133" s="146" t="s">
        <v>1984</v>
      </c>
      <c r="D4133" s="146">
        <v>50000</v>
      </c>
      <c r="E4133" s="146" t="s">
        <v>2202</v>
      </c>
      <c r="F4133" s="146" t="s">
        <v>475</v>
      </c>
    </row>
    <row r="4134" spans="1:6" x14ac:dyDescent="0.2">
      <c r="A4134" s="146">
        <v>2016</v>
      </c>
      <c r="B4134" s="146" t="s">
        <v>1981</v>
      </c>
      <c r="C4134" s="146" t="s">
        <v>1984</v>
      </c>
      <c r="D4134" s="146">
        <v>9500</v>
      </c>
      <c r="E4134" s="146" t="s">
        <v>2741</v>
      </c>
      <c r="F4134" s="146" t="s">
        <v>475</v>
      </c>
    </row>
    <row r="4135" spans="1:6" x14ac:dyDescent="0.2">
      <c r="A4135" s="146">
        <v>2016</v>
      </c>
      <c r="B4135" s="146" t="s">
        <v>1981</v>
      </c>
      <c r="C4135" s="146" t="s">
        <v>1984</v>
      </c>
      <c r="D4135" s="146">
        <v>10000</v>
      </c>
      <c r="E4135" s="146" t="s">
        <v>4443</v>
      </c>
      <c r="F4135" s="146" t="s">
        <v>475</v>
      </c>
    </row>
    <row r="4136" spans="1:6" x14ac:dyDescent="0.2">
      <c r="A4136" s="146">
        <v>2016</v>
      </c>
      <c r="B4136" s="146" t="s">
        <v>1981</v>
      </c>
      <c r="C4136" s="146" t="s">
        <v>1984</v>
      </c>
      <c r="D4136" s="146">
        <v>5000</v>
      </c>
      <c r="E4136" s="146" t="s">
        <v>2742</v>
      </c>
      <c r="F4136" s="146" t="s">
        <v>475</v>
      </c>
    </row>
    <row r="4137" spans="1:6" x14ac:dyDescent="0.2">
      <c r="A4137" s="146">
        <v>2016</v>
      </c>
      <c r="B4137" s="146" t="s">
        <v>1981</v>
      </c>
      <c r="C4137" s="146" t="s">
        <v>1984</v>
      </c>
      <c r="D4137" s="146">
        <v>26000</v>
      </c>
      <c r="E4137" s="146" t="s">
        <v>2328</v>
      </c>
      <c r="F4137" s="146" t="s">
        <v>475</v>
      </c>
    </row>
    <row r="4138" spans="1:6" x14ac:dyDescent="0.2">
      <c r="A4138" s="146">
        <v>2016</v>
      </c>
      <c r="B4138" s="146" t="s">
        <v>1981</v>
      </c>
      <c r="C4138" s="146" t="s">
        <v>1984</v>
      </c>
      <c r="D4138" s="146">
        <v>39220.959999999999</v>
      </c>
      <c r="E4138" s="146" t="s">
        <v>2223</v>
      </c>
      <c r="F4138" s="146" t="s">
        <v>4937</v>
      </c>
    </row>
    <row r="4139" spans="1:6" x14ac:dyDescent="0.2">
      <c r="A4139" s="146">
        <v>2016</v>
      </c>
      <c r="B4139" s="146" t="s">
        <v>1981</v>
      </c>
      <c r="C4139" s="146" t="s">
        <v>1984</v>
      </c>
      <c r="D4139" s="146">
        <v>55000</v>
      </c>
      <c r="E4139" s="146" t="s">
        <v>2223</v>
      </c>
      <c r="F4139" s="146" t="s">
        <v>475</v>
      </c>
    </row>
    <row r="4140" spans="1:6" x14ac:dyDescent="0.2">
      <c r="A4140" s="146">
        <v>2016</v>
      </c>
      <c r="B4140" s="146" t="s">
        <v>1981</v>
      </c>
      <c r="C4140" s="146" t="s">
        <v>1984</v>
      </c>
      <c r="D4140" s="146">
        <v>8000</v>
      </c>
      <c r="E4140" s="146" t="s">
        <v>2233</v>
      </c>
      <c r="F4140" s="146" t="s">
        <v>475</v>
      </c>
    </row>
    <row r="4141" spans="1:6" x14ac:dyDescent="0.2">
      <c r="A4141" s="146">
        <v>2016</v>
      </c>
      <c r="B4141" s="146" t="s">
        <v>1981</v>
      </c>
      <c r="C4141" s="146" t="s">
        <v>1984</v>
      </c>
      <c r="D4141" s="146">
        <v>17000</v>
      </c>
      <c r="E4141" s="146" t="s">
        <v>2466</v>
      </c>
      <c r="F4141" s="146" t="s">
        <v>475</v>
      </c>
    </row>
    <row r="4142" spans="1:6" x14ac:dyDescent="0.2">
      <c r="A4142" s="146">
        <v>2016</v>
      </c>
      <c r="B4142" s="146" t="s">
        <v>1981</v>
      </c>
      <c r="C4142" s="146" t="s">
        <v>1984</v>
      </c>
      <c r="D4142" s="146">
        <v>130000</v>
      </c>
      <c r="E4142" s="146" t="s">
        <v>2145</v>
      </c>
      <c r="F4142" s="146" t="s">
        <v>475</v>
      </c>
    </row>
    <row r="4143" spans="1:6" x14ac:dyDescent="0.2">
      <c r="A4143" s="146">
        <v>2016</v>
      </c>
      <c r="B4143" s="146" t="s">
        <v>1981</v>
      </c>
      <c r="C4143" s="146" t="s">
        <v>1984</v>
      </c>
      <c r="D4143" s="146">
        <v>5000</v>
      </c>
      <c r="E4143" s="146" t="s">
        <v>2585</v>
      </c>
      <c r="F4143" s="146" t="s">
        <v>475</v>
      </c>
    </row>
    <row r="4144" spans="1:6" x14ac:dyDescent="0.2">
      <c r="A4144" s="146">
        <v>2016</v>
      </c>
      <c r="B4144" s="146" t="s">
        <v>1981</v>
      </c>
      <c r="C4144" s="146" t="s">
        <v>1984</v>
      </c>
      <c r="D4144" s="146">
        <v>5000</v>
      </c>
      <c r="E4144" s="146" t="s">
        <v>4448</v>
      </c>
      <c r="F4144" s="146" t="s">
        <v>475</v>
      </c>
    </row>
    <row r="4145" spans="1:6" x14ac:dyDescent="0.2">
      <c r="A4145" s="146">
        <v>2016</v>
      </c>
      <c r="B4145" s="146" t="s">
        <v>1981</v>
      </c>
      <c r="C4145" s="146" t="s">
        <v>1984</v>
      </c>
      <c r="D4145" s="146">
        <v>3050</v>
      </c>
      <c r="E4145" s="146" t="s">
        <v>2866</v>
      </c>
      <c r="F4145" s="146" t="s">
        <v>475</v>
      </c>
    </row>
    <row r="4146" spans="1:6" x14ac:dyDescent="0.2">
      <c r="A4146" s="146">
        <v>2016</v>
      </c>
      <c r="B4146" s="146" t="s">
        <v>1981</v>
      </c>
      <c r="C4146" s="146" t="s">
        <v>1984</v>
      </c>
      <c r="D4146" s="146">
        <v>20000</v>
      </c>
      <c r="E4146" s="146" t="s">
        <v>2526</v>
      </c>
      <c r="F4146" s="146" t="s">
        <v>475</v>
      </c>
    </row>
    <row r="4147" spans="1:6" x14ac:dyDescent="0.2">
      <c r="A4147" s="146">
        <v>2016</v>
      </c>
      <c r="B4147" s="146" t="s">
        <v>1981</v>
      </c>
      <c r="C4147" s="146" t="s">
        <v>1984</v>
      </c>
      <c r="D4147" s="146">
        <v>38000</v>
      </c>
      <c r="E4147" s="146" t="s">
        <v>2207</v>
      </c>
      <c r="F4147" s="146" t="s">
        <v>475</v>
      </c>
    </row>
    <row r="4148" spans="1:6" x14ac:dyDescent="0.2">
      <c r="A4148" s="146">
        <v>2016</v>
      </c>
      <c r="B4148" s="146" t="s">
        <v>1981</v>
      </c>
      <c r="C4148" s="146" t="s">
        <v>1984</v>
      </c>
      <c r="D4148" s="146">
        <v>2300</v>
      </c>
      <c r="E4148" s="146" t="s">
        <v>2949</v>
      </c>
      <c r="F4148" s="146" t="s">
        <v>475</v>
      </c>
    </row>
    <row r="4149" spans="1:6" x14ac:dyDescent="0.2">
      <c r="A4149" s="146">
        <v>2016</v>
      </c>
      <c r="B4149" s="146" t="s">
        <v>1981</v>
      </c>
      <c r="C4149" s="146" t="s">
        <v>1984</v>
      </c>
      <c r="D4149" s="146">
        <v>15000</v>
      </c>
      <c r="E4149" s="146" t="s">
        <v>2378</v>
      </c>
      <c r="F4149" s="146" t="s">
        <v>475</v>
      </c>
    </row>
    <row r="4150" spans="1:6" x14ac:dyDescent="0.2">
      <c r="A4150" s="146">
        <v>2016</v>
      </c>
      <c r="B4150" s="146" t="s">
        <v>1981</v>
      </c>
      <c r="C4150" s="146" t="s">
        <v>1984</v>
      </c>
      <c r="D4150" s="146">
        <v>1500</v>
      </c>
      <c r="E4150" s="146" t="s">
        <v>3184</v>
      </c>
      <c r="F4150" s="146" t="s">
        <v>475</v>
      </c>
    </row>
    <row r="4151" spans="1:6" x14ac:dyDescent="0.2">
      <c r="A4151" s="146">
        <v>2016</v>
      </c>
      <c r="B4151" s="146" t="s">
        <v>1981</v>
      </c>
      <c r="C4151" s="146" t="s">
        <v>1984</v>
      </c>
      <c r="D4151" s="146">
        <v>500</v>
      </c>
      <c r="E4151" s="146" t="s">
        <v>4449</v>
      </c>
      <c r="F4151" s="146" t="s">
        <v>475</v>
      </c>
    </row>
    <row r="4152" spans="1:6" x14ac:dyDescent="0.2">
      <c r="A4152" s="146">
        <v>2016</v>
      </c>
      <c r="B4152" s="146" t="s">
        <v>1981</v>
      </c>
      <c r="C4152" s="146" t="s">
        <v>1984</v>
      </c>
      <c r="D4152" s="146">
        <v>3000</v>
      </c>
      <c r="E4152" s="146" t="s">
        <v>5796</v>
      </c>
      <c r="F4152" s="146" t="s">
        <v>475</v>
      </c>
    </row>
    <row r="4153" spans="1:6" x14ac:dyDescent="0.2">
      <c r="A4153" s="146">
        <v>2016</v>
      </c>
      <c r="B4153" s="146" t="s">
        <v>1981</v>
      </c>
      <c r="C4153" s="146" t="s">
        <v>1984</v>
      </c>
      <c r="D4153" s="146">
        <v>8000</v>
      </c>
      <c r="E4153" s="146" t="s">
        <v>2744</v>
      </c>
      <c r="F4153" s="146" t="s">
        <v>475</v>
      </c>
    </row>
    <row r="4154" spans="1:6" x14ac:dyDescent="0.2">
      <c r="A4154" s="146">
        <v>2016</v>
      </c>
      <c r="B4154" s="146" t="s">
        <v>1981</v>
      </c>
      <c r="C4154" s="146" t="s">
        <v>1984</v>
      </c>
      <c r="D4154" s="146">
        <v>100000</v>
      </c>
      <c r="E4154" s="146" t="s">
        <v>2125</v>
      </c>
      <c r="F4154" s="146" t="s">
        <v>475</v>
      </c>
    </row>
    <row r="4155" spans="1:6" x14ac:dyDescent="0.2">
      <c r="A4155" s="146">
        <v>2016</v>
      </c>
      <c r="B4155" s="146" t="s">
        <v>1981</v>
      </c>
      <c r="C4155" s="146" t="s">
        <v>1984</v>
      </c>
      <c r="D4155" s="146">
        <v>70000</v>
      </c>
      <c r="E4155" s="146" t="s">
        <v>2122</v>
      </c>
      <c r="F4155" s="146" t="s">
        <v>475</v>
      </c>
    </row>
    <row r="4156" spans="1:6" x14ac:dyDescent="0.2">
      <c r="A4156" s="146">
        <v>2016</v>
      </c>
      <c r="B4156" s="146" t="s">
        <v>1981</v>
      </c>
      <c r="C4156" s="146" t="s">
        <v>1984</v>
      </c>
      <c r="D4156" s="146">
        <v>2500</v>
      </c>
      <c r="E4156" s="146" t="s">
        <v>2904</v>
      </c>
      <c r="F4156" s="146" t="s">
        <v>475</v>
      </c>
    </row>
    <row r="4157" spans="1:6" x14ac:dyDescent="0.2">
      <c r="A4157" s="146">
        <v>2016</v>
      </c>
      <c r="B4157" s="146" t="s">
        <v>1981</v>
      </c>
      <c r="C4157" s="146" t="s">
        <v>1984</v>
      </c>
      <c r="D4157" s="146">
        <v>5000</v>
      </c>
      <c r="E4157" s="146" t="s">
        <v>2586</v>
      </c>
      <c r="F4157" s="146" t="s">
        <v>475</v>
      </c>
    </row>
    <row r="4158" spans="1:6" x14ac:dyDescent="0.2">
      <c r="A4158" s="146">
        <v>2016</v>
      </c>
      <c r="B4158" s="146" t="s">
        <v>1981</v>
      </c>
      <c r="C4158" s="146" t="s">
        <v>1984</v>
      </c>
      <c r="D4158" s="146">
        <v>5000</v>
      </c>
      <c r="E4158" s="146" t="s">
        <v>4454</v>
      </c>
      <c r="F4158" s="146" t="s">
        <v>475</v>
      </c>
    </row>
    <row r="4159" spans="1:6" x14ac:dyDescent="0.2">
      <c r="A4159" s="146">
        <v>2016</v>
      </c>
      <c r="B4159" s="146" t="s">
        <v>1981</v>
      </c>
      <c r="C4159" s="146" t="s">
        <v>1984</v>
      </c>
      <c r="D4159" s="146">
        <v>75000</v>
      </c>
      <c r="E4159" s="146" t="s">
        <v>2240</v>
      </c>
      <c r="F4159" s="146" t="s">
        <v>475</v>
      </c>
    </row>
    <row r="4160" spans="1:6" x14ac:dyDescent="0.2">
      <c r="A4160" s="146">
        <v>2016</v>
      </c>
      <c r="B4160" s="146" t="s">
        <v>1981</v>
      </c>
      <c r="C4160" s="146" t="s">
        <v>1984</v>
      </c>
      <c r="D4160" s="146">
        <v>20000</v>
      </c>
      <c r="E4160" s="146" t="s">
        <v>2529</v>
      </c>
      <c r="F4160" s="146" t="s">
        <v>475</v>
      </c>
    </row>
    <row r="4161" spans="1:6" x14ac:dyDescent="0.2">
      <c r="A4161" s="146">
        <v>2016</v>
      </c>
      <c r="B4161" s="146" t="s">
        <v>1981</v>
      </c>
      <c r="C4161" s="146" t="s">
        <v>1984</v>
      </c>
      <c r="D4161" s="146">
        <v>4000</v>
      </c>
      <c r="E4161" s="146" t="s">
        <v>2816</v>
      </c>
      <c r="F4161" s="146" t="s">
        <v>475</v>
      </c>
    </row>
    <row r="4162" spans="1:6" x14ac:dyDescent="0.2">
      <c r="A4162" s="146">
        <v>2016</v>
      </c>
      <c r="B4162" s="146" t="s">
        <v>1981</v>
      </c>
      <c r="C4162" s="146" t="s">
        <v>1984</v>
      </c>
      <c r="D4162" s="146">
        <v>12000</v>
      </c>
      <c r="E4162" s="146" t="s">
        <v>2354</v>
      </c>
      <c r="F4162" s="146" t="s">
        <v>475</v>
      </c>
    </row>
    <row r="4163" spans="1:6" x14ac:dyDescent="0.2">
      <c r="A4163" s="146">
        <v>2016</v>
      </c>
      <c r="B4163" s="146" t="s">
        <v>1981</v>
      </c>
      <c r="C4163" s="146" t="s">
        <v>1984</v>
      </c>
      <c r="D4163" s="146">
        <v>15206.5</v>
      </c>
      <c r="E4163" s="146" t="s">
        <v>2484</v>
      </c>
      <c r="F4163" s="146" t="s">
        <v>475</v>
      </c>
    </row>
    <row r="4164" spans="1:6" x14ac:dyDescent="0.2">
      <c r="A4164" s="146">
        <v>2016</v>
      </c>
      <c r="B4164" s="146" t="s">
        <v>1981</v>
      </c>
      <c r="C4164" s="146" t="s">
        <v>1984</v>
      </c>
      <c r="D4164" s="146">
        <v>289432.64</v>
      </c>
      <c r="E4164" s="146" t="s">
        <v>2002</v>
      </c>
      <c r="F4164" s="146" t="s">
        <v>4937</v>
      </c>
    </row>
    <row r="4165" spans="1:6" x14ac:dyDescent="0.2">
      <c r="A4165" s="146">
        <v>2016</v>
      </c>
      <c r="B4165" s="146" t="s">
        <v>1981</v>
      </c>
      <c r="C4165" s="146" t="s">
        <v>1984</v>
      </c>
      <c r="D4165" s="146">
        <v>6081.76</v>
      </c>
      <c r="E4165" s="146" t="s">
        <v>2002</v>
      </c>
      <c r="F4165" s="146" t="s">
        <v>4937</v>
      </c>
    </row>
    <row r="4166" spans="1:6" x14ac:dyDescent="0.2">
      <c r="A4166" s="146">
        <v>2016</v>
      </c>
      <c r="B4166" s="146" t="s">
        <v>1981</v>
      </c>
      <c r="C4166" s="146" t="s">
        <v>1984</v>
      </c>
      <c r="D4166" s="146">
        <v>68049.62</v>
      </c>
      <c r="E4166" s="146" t="s">
        <v>2002</v>
      </c>
      <c r="F4166" s="146" t="s">
        <v>4937</v>
      </c>
    </row>
    <row r="4167" spans="1:6" x14ac:dyDescent="0.2">
      <c r="A4167" s="146">
        <v>2016</v>
      </c>
      <c r="B4167" s="146" t="s">
        <v>1981</v>
      </c>
      <c r="C4167" s="146" t="s">
        <v>1984</v>
      </c>
      <c r="D4167" s="146">
        <v>119225.96</v>
      </c>
      <c r="E4167" s="146" t="s">
        <v>2002</v>
      </c>
      <c r="F4167" s="146" t="s">
        <v>4937</v>
      </c>
    </row>
    <row r="4168" spans="1:6" x14ac:dyDescent="0.2">
      <c r="A4168" s="146">
        <v>2016</v>
      </c>
      <c r="B4168" s="146" t="s">
        <v>1981</v>
      </c>
      <c r="C4168" s="146" t="s">
        <v>1984</v>
      </c>
      <c r="D4168" s="146">
        <v>74979.179999999993</v>
      </c>
      <c r="E4168" s="146" t="s">
        <v>2002</v>
      </c>
      <c r="F4168" s="146" t="s">
        <v>4937</v>
      </c>
    </row>
    <row r="4169" spans="1:6" x14ac:dyDescent="0.2">
      <c r="A4169" s="146">
        <v>2016</v>
      </c>
      <c r="B4169" s="146" t="s">
        <v>1981</v>
      </c>
      <c r="C4169" s="146" t="s">
        <v>1984</v>
      </c>
      <c r="D4169" s="146">
        <v>1285600</v>
      </c>
      <c r="E4169" s="146" t="s">
        <v>2002</v>
      </c>
      <c r="F4169" s="146" t="s">
        <v>475</v>
      </c>
    </row>
    <row r="4170" spans="1:6" x14ac:dyDescent="0.2">
      <c r="A4170" s="146">
        <v>2016</v>
      </c>
      <c r="B4170" s="146" t="s">
        <v>1981</v>
      </c>
      <c r="C4170" s="146" t="s">
        <v>1984</v>
      </c>
      <c r="D4170" s="146">
        <v>2700</v>
      </c>
      <c r="E4170" s="146" t="s">
        <v>2931</v>
      </c>
      <c r="F4170" s="146" t="s">
        <v>475</v>
      </c>
    </row>
    <row r="4171" spans="1:6" x14ac:dyDescent="0.2">
      <c r="A4171" s="146">
        <v>2016</v>
      </c>
      <c r="B4171" s="146" t="s">
        <v>1981</v>
      </c>
      <c r="C4171" s="146" t="s">
        <v>1984</v>
      </c>
      <c r="D4171" s="146">
        <v>15000</v>
      </c>
      <c r="E4171" s="146" t="s">
        <v>5797</v>
      </c>
      <c r="F4171" s="146" t="s">
        <v>475</v>
      </c>
    </row>
    <row r="4172" spans="1:6" x14ac:dyDescent="0.2">
      <c r="A4172" s="146">
        <v>2016</v>
      </c>
      <c r="B4172" s="146" t="s">
        <v>1981</v>
      </c>
      <c r="C4172" s="146" t="s">
        <v>1984</v>
      </c>
      <c r="D4172" s="146">
        <v>110000</v>
      </c>
      <c r="E4172" s="146" t="s">
        <v>2154</v>
      </c>
      <c r="F4172" s="146" t="s">
        <v>475</v>
      </c>
    </row>
    <row r="4173" spans="1:6" x14ac:dyDescent="0.2">
      <c r="A4173" s="146">
        <v>2016</v>
      </c>
      <c r="B4173" s="146" t="s">
        <v>1981</v>
      </c>
      <c r="C4173" s="146" t="s">
        <v>1984</v>
      </c>
      <c r="D4173" s="146">
        <v>100000</v>
      </c>
      <c r="E4173" s="146" t="s">
        <v>2109</v>
      </c>
      <c r="F4173" s="146" t="s">
        <v>475</v>
      </c>
    </row>
    <row r="4174" spans="1:6" x14ac:dyDescent="0.2">
      <c r="A4174" s="146">
        <v>2016</v>
      </c>
      <c r="B4174" s="146" t="s">
        <v>1981</v>
      </c>
      <c r="C4174" s="146" t="s">
        <v>1984</v>
      </c>
      <c r="D4174" s="146">
        <v>3000</v>
      </c>
      <c r="E4174" s="146" t="s">
        <v>2905</v>
      </c>
      <c r="F4174" s="146" t="s">
        <v>475</v>
      </c>
    </row>
    <row r="4175" spans="1:6" x14ac:dyDescent="0.2">
      <c r="A4175" s="146">
        <v>2016</v>
      </c>
      <c r="B4175" s="146" t="s">
        <v>1981</v>
      </c>
      <c r="C4175" s="146" t="s">
        <v>1984</v>
      </c>
      <c r="D4175" s="146">
        <v>88000</v>
      </c>
      <c r="E4175" s="146" t="s">
        <v>4458</v>
      </c>
      <c r="F4175" s="146" t="s">
        <v>475</v>
      </c>
    </row>
    <row r="4176" spans="1:6" x14ac:dyDescent="0.2">
      <c r="A4176" s="146">
        <v>2016</v>
      </c>
      <c r="B4176" s="146" t="s">
        <v>1981</v>
      </c>
      <c r="C4176" s="146" t="s">
        <v>1984</v>
      </c>
      <c r="D4176" s="146">
        <v>88000</v>
      </c>
      <c r="E4176" s="146" t="s">
        <v>5798</v>
      </c>
      <c r="F4176" s="146" t="s">
        <v>475</v>
      </c>
    </row>
    <row r="4177" spans="1:6" x14ac:dyDescent="0.2">
      <c r="A4177" s="146">
        <v>2016</v>
      </c>
      <c r="B4177" s="146" t="s">
        <v>1981</v>
      </c>
      <c r="C4177" s="146" t="s">
        <v>1984</v>
      </c>
      <c r="D4177" s="146">
        <v>3500</v>
      </c>
      <c r="E4177" s="146" t="s">
        <v>2746</v>
      </c>
      <c r="F4177" s="146" t="s">
        <v>475</v>
      </c>
    </row>
    <row r="4178" spans="1:6" x14ac:dyDescent="0.2">
      <c r="A4178" s="146">
        <v>2016</v>
      </c>
      <c r="B4178" s="146" t="s">
        <v>1981</v>
      </c>
      <c r="C4178" s="146" t="s">
        <v>1984</v>
      </c>
      <c r="D4178" s="146">
        <v>16000</v>
      </c>
      <c r="E4178" s="146" t="s">
        <v>2492</v>
      </c>
      <c r="F4178" s="146" t="s">
        <v>475</v>
      </c>
    </row>
    <row r="4179" spans="1:6" x14ac:dyDescent="0.2">
      <c r="A4179" s="146">
        <v>2016</v>
      </c>
      <c r="B4179" s="146" t="s">
        <v>1981</v>
      </c>
      <c r="C4179" s="146" t="s">
        <v>1984</v>
      </c>
      <c r="D4179" s="146">
        <v>5500</v>
      </c>
      <c r="E4179" s="146" t="s">
        <v>5122</v>
      </c>
      <c r="F4179" s="146" t="s">
        <v>475</v>
      </c>
    </row>
    <row r="4180" spans="1:6" x14ac:dyDescent="0.2">
      <c r="A4180" s="146">
        <v>2016</v>
      </c>
      <c r="B4180" s="146" t="s">
        <v>1981</v>
      </c>
      <c r="C4180" s="146" t="s">
        <v>1984</v>
      </c>
      <c r="D4180" s="146">
        <v>288000</v>
      </c>
      <c r="E4180" s="146" t="s">
        <v>2087</v>
      </c>
      <c r="F4180" s="146" t="s">
        <v>475</v>
      </c>
    </row>
    <row r="4181" spans="1:6" x14ac:dyDescent="0.2">
      <c r="A4181" s="146">
        <v>2016</v>
      </c>
      <c r="B4181" s="146" t="s">
        <v>1981</v>
      </c>
      <c r="C4181" s="146" t="s">
        <v>1984</v>
      </c>
      <c r="D4181" s="146">
        <v>18000</v>
      </c>
      <c r="E4181" s="146" t="s">
        <v>2338</v>
      </c>
      <c r="F4181" s="146" t="s">
        <v>475</v>
      </c>
    </row>
    <row r="4182" spans="1:6" x14ac:dyDescent="0.2">
      <c r="A4182" s="146">
        <v>2016</v>
      </c>
      <c r="B4182" s="146" t="s">
        <v>1981</v>
      </c>
      <c r="C4182" s="146" t="s">
        <v>1984</v>
      </c>
      <c r="D4182" s="146">
        <v>3000</v>
      </c>
      <c r="E4182" s="146" t="s">
        <v>2747</v>
      </c>
      <c r="F4182" s="146" t="s">
        <v>475</v>
      </c>
    </row>
    <row r="4183" spans="1:6" x14ac:dyDescent="0.2">
      <c r="A4183" s="146">
        <v>2016</v>
      </c>
      <c r="B4183" s="146" t="s">
        <v>1981</v>
      </c>
      <c r="C4183" s="146" t="s">
        <v>1984</v>
      </c>
      <c r="D4183" s="146">
        <v>5000</v>
      </c>
      <c r="E4183" s="146" t="s">
        <v>4464</v>
      </c>
      <c r="F4183" s="146" t="s">
        <v>475</v>
      </c>
    </row>
    <row r="4184" spans="1:6" x14ac:dyDescent="0.2">
      <c r="A4184" s="146">
        <v>2016</v>
      </c>
      <c r="B4184" s="146" t="s">
        <v>1981</v>
      </c>
      <c r="C4184" s="146" t="s">
        <v>1984</v>
      </c>
      <c r="D4184" s="146">
        <v>13000</v>
      </c>
      <c r="E4184" s="146" t="s">
        <v>2748</v>
      </c>
      <c r="F4184" s="146" t="s">
        <v>475</v>
      </c>
    </row>
    <row r="4185" spans="1:6" x14ac:dyDescent="0.2">
      <c r="A4185" s="146">
        <v>2016</v>
      </c>
      <c r="B4185" s="146" t="s">
        <v>1981</v>
      </c>
      <c r="C4185" s="146" t="s">
        <v>1984</v>
      </c>
      <c r="D4185" s="146">
        <v>2000</v>
      </c>
      <c r="E4185" s="146" t="s">
        <v>4466</v>
      </c>
      <c r="F4185" s="146" t="s">
        <v>475</v>
      </c>
    </row>
    <row r="4186" spans="1:6" x14ac:dyDescent="0.2">
      <c r="A4186" s="146">
        <v>2016</v>
      </c>
      <c r="B4186" s="146" t="s">
        <v>1981</v>
      </c>
      <c r="C4186" s="146" t="s">
        <v>1984</v>
      </c>
      <c r="D4186" s="146">
        <v>18000</v>
      </c>
      <c r="E4186" s="146" t="s">
        <v>4468</v>
      </c>
      <c r="F4186" s="146" t="s">
        <v>475</v>
      </c>
    </row>
    <row r="4187" spans="1:6" x14ac:dyDescent="0.2">
      <c r="A4187" s="146">
        <v>2016</v>
      </c>
      <c r="B4187" s="146" t="s">
        <v>1981</v>
      </c>
      <c r="C4187" s="146" t="s">
        <v>1984</v>
      </c>
      <c r="D4187" s="146">
        <v>800</v>
      </c>
      <c r="E4187" s="146" t="s">
        <v>2930</v>
      </c>
      <c r="F4187" s="146" t="s">
        <v>5799</v>
      </c>
    </row>
    <row r="4188" spans="1:6" x14ac:dyDescent="0.2">
      <c r="A4188" s="146">
        <v>2016</v>
      </c>
      <c r="B4188" s="146" t="s">
        <v>1981</v>
      </c>
      <c r="C4188" s="146" t="s">
        <v>1984</v>
      </c>
      <c r="D4188" s="146">
        <v>2043.43</v>
      </c>
      <c r="E4188" s="146" t="s">
        <v>2930</v>
      </c>
      <c r="F4188" s="146" t="s">
        <v>4937</v>
      </c>
    </row>
    <row r="4189" spans="1:6" x14ac:dyDescent="0.2">
      <c r="A4189" s="146">
        <v>2016</v>
      </c>
      <c r="B4189" s="146" t="s">
        <v>1981</v>
      </c>
      <c r="C4189" s="146" t="s">
        <v>1984</v>
      </c>
      <c r="D4189" s="146">
        <v>2595.2600000000002</v>
      </c>
      <c r="E4189" s="146" t="s">
        <v>2930</v>
      </c>
      <c r="F4189" s="146" t="s">
        <v>4937</v>
      </c>
    </row>
    <row r="4190" spans="1:6" x14ac:dyDescent="0.2">
      <c r="A4190" s="146">
        <v>2016</v>
      </c>
      <c r="B4190" s="146" t="s">
        <v>1981</v>
      </c>
      <c r="C4190" s="146" t="s">
        <v>1984</v>
      </c>
      <c r="D4190" s="146">
        <v>9000</v>
      </c>
      <c r="E4190" s="146" t="s">
        <v>2930</v>
      </c>
      <c r="F4190" s="146" t="s">
        <v>475</v>
      </c>
    </row>
    <row r="4191" spans="1:6" x14ac:dyDescent="0.2">
      <c r="A4191" s="146">
        <v>2016</v>
      </c>
      <c r="B4191" s="146" t="s">
        <v>1981</v>
      </c>
      <c r="C4191" s="146" t="s">
        <v>1984</v>
      </c>
      <c r="D4191" s="146">
        <v>20000</v>
      </c>
      <c r="E4191" s="146" t="s">
        <v>4472</v>
      </c>
      <c r="F4191" s="146" t="s">
        <v>475</v>
      </c>
    </row>
    <row r="4192" spans="1:6" x14ac:dyDescent="0.2">
      <c r="A4192" s="146">
        <v>2016</v>
      </c>
      <c r="B4192" s="146" t="s">
        <v>1981</v>
      </c>
      <c r="C4192" s="146" t="s">
        <v>1984</v>
      </c>
      <c r="D4192" s="146">
        <v>57000</v>
      </c>
      <c r="E4192" s="146" t="s">
        <v>4472</v>
      </c>
      <c r="F4192" s="146" t="s">
        <v>5800</v>
      </c>
    </row>
    <row r="4193" spans="1:6" x14ac:dyDescent="0.2">
      <c r="A4193" s="146">
        <v>2016</v>
      </c>
      <c r="B4193" s="146" t="s">
        <v>1981</v>
      </c>
      <c r="C4193" s="146" t="s">
        <v>1984</v>
      </c>
      <c r="D4193" s="146">
        <v>55858.61</v>
      </c>
      <c r="E4193" s="146" t="s">
        <v>5801</v>
      </c>
      <c r="F4193" s="146" t="s">
        <v>4937</v>
      </c>
    </row>
    <row r="4194" spans="1:6" x14ac:dyDescent="0.2">
      <c r="A4194" s="146">
        <v>2016</v>
      </c>
      <c r="B4194" s="146" t="s">
        <v>1981</v>
      </c>
      <c r="C4194" s="146" t="s">
        <v>1984</v>
      </c>
      <c r="D4194" s="146">
        <v>19265.25</v>
      </c>
      <c r="E4194" s="146" t="s">
        <v>2176</v>
      </c>
      <c r="F4194" s="146" t="s">
        <v>4937</v>
      </c>
    </row>
    <row r="4195" spans="1:6" x14ac:dyDescent="0.2">
      <c r="A4195" s="146">
        <v>2016</v>
      </c>
      <c r="B4195" s="146" t="s">
        <v>1981</v>
      </c>
      <c r="C4195" s="146" t="s">
        <v>1984</v>
      </c>
      <c r="D4195" s="146">
        <v>183000</v>
      </c>
      <c r="E4195" s="146" t="s">
        <v>2176</v>
      </c>
      <c r="F4195" s="146" t="s">
        <v>475</v>
      </c>
    </row>
    <row r="4196" spans="1:6" x14ac:dyDescent="0.2">
      <c r="A4196" s="146">
        <v>2016</v>
      </c>
      <c r="B4196" s="146" t="s">
        <v>1981</v>
      </c>
      <c r="C4196" s="146" t="s">
        <v>1984</v>
      </c>
      <c r="D4196" s="146">
        <v>33000</v>
      </c>
      <c r="E4196" s="146" t="s">
        <v>2308</v>
      </c>
      <c r="F4196" s="146" t="s">
        <v>475</v>
      </c>
    </row>
    <row r="4197" spans="1:6" x14ac:dyDescent="0.2">
      <c r="A4197" s="146">
        <v>2016</v>
      </c>
      <c r="B4197" s="146" t="s">
        <v>1981</v>
      </c>
      <c r="C4197" s="146" t="s">
        <v>1984</v>
      </c>
      <c r="D4197" s="146">
        <v>1977.83</v>
      </c>
      <c r="E4197" s="146" t="s">
        <v>5802</v>
      </c>
      <c r="F4197" s="146" t="s">
        <v>4937</v>
      </c>
    </row>
    <row r="4198" spans="1:6" x14ac:dyDescent="0.2">
      <c r="A4198" s="146">
        <v>2016</v>
      </c>
      <c r="B4198" s="146" t="s">
        <v>1981</v>
      </c>
      <c r="C4198" s="146" t="s">
        <v>1984</v>
      </c>
      <c r="D4198" s="146">
        <v>10000</v>
      </c>
      <c r="E4198" s="146" t="s">
        <v>2255</v>
      </c>
      <c r="F4198" s="146" t="s">
        <v>475</v>
      </c>
    </row>
    <row r="4199" spans="1:6" x14ac:dyDescent="0.2">
      <c r="A4199" s="146">
        <v>2016</v>
      </c>
      <c r="B4199" s="146" t="s">
        <v>1981</v>
      </c>
      <c r="C4199" s="146" t="s">
        <v>1984</v>
      </c>
      <c r="D4199" s="146">
        <v>10800</v>
      </c>
      <c r="E4199" s="146" t="s">
        <v>5803</v>
      </c>
      <c r="F4199" s="146" t="s">
        <v>5168</v>
      </c>
    </row>
    <row r="4200" spans="1:6" x14ac:dyDescent="0.2">
      <c r="A4200" s="146">
        <v>2016</v>
      </c>
      <c r="B4200" s="146" t="s">
        <v>1981</v>
      </c>
      <c r="C4200" s="146" t="s">
        <v>1984</v>
      </c>
      <c r="D4200" s="146">
        <v>228000</v>
      </c>
      <c r="E4200" s="146" t="s">
        <v>2057</v>
      </c>
      <c r="F4200" s="146" t="s">
        <v>475</v>
      </c>
    </row>
    <row r="4201" spans="1:6" x14ac:dyDescent="0.2">
      <c r="A4201" s="146">
        <v>2016</v>
      </c>
      <c r="B4201" s="146" t="s">
        <v>1981</v>
      </c>
      <c r="C4201" s="146" t="s">
        <v>1984</v>
      </c>
      <c r="D4201" s="146">
        <v>12000</v>
      </c>
      <c r="E4201" s="146" t="s">
        <v>2467</v>
      </c>
      <c r="F4201" s="146" t="s">
        <v>475</v>
      </c>
    </row>
    <row r="4202" spans="1:6" x14ac:dyDescent="0.2">
      <c r="A4202" s="146">
        <v>2016</v>
      </c>
      <c r="B4202" s="146" t="s">
        <v>1981</v>
      </c>
      <c r="C4202" s="146" t="s">
        <v>1984</v>
      </c>
      <c r="D4202" s="146">
        <v>2500</v>
      </c>
      <c r="E4202" s="146" t="s">
        <v>2776</v>
      </c>
      <c r="F4202" s="146" t="s">
        <v>475</v>
      </c>
    </row>
    <row r="4203" spans="1:6" x14ac:dyDescent="0.2">
      <c r="A4203" s="146">
        <v>2016</v>
      </c>
      <c r="B4203" s="146" t="s">
        <v>1981</v>
      </c>
      <c r="C4203" s="146" t="s">
        <v>1984</v>
      </c>
      <c r="D4203" s="146">
        <v>4500</v>
      </c>
      <c r="E4203" s="146" t="s">
        <v>2932</v>
      </c>
      <c r="F4203" s="146" t="s">
        <v>475</v>
      </c>
    </row>
    <row r="4204" spans="1:6" x14ac:dyDescent="0.2">
      <c r="A4204" s="146">
        <v>2016</v>
      </c>
      <c r="B4204" s="146" t="s">
        <v>1981</v>
      </c>
      <c r="C4204" s="146" t="s">
        <v>1984</v>
      </c>
      <c r="D4204" s="146">
        <v>15839.29</v>
      </c>
      <c r="E4204" s="146" t="s">
        <v>2932</v>
      </c>
      <c r="F4204" s="146" t="s">
        <v>4937</v>
      </c>
    </row>
    <row r="4205" spans="1:6" x14ac:dyDescent="0.2">
      <c r="A4205" s="146">
        <v>2016</v>
      </c>
      <c r="B4205" s="146" t="s">
        <v>1981</v>
      </c>
      <c r="C4205" s="146" t="s">
        <v>1984</v>
      </c>
      <c r="D4205" s="146">
        <v>18000</v>
      </c>
      <c r="E4205" s="146" t="s">
        <v>2414</v>
      </c>
      <c r="F4205" s="146" t="s">
        <v>475</v>
      </c>
    </row>
    <row r="4206" spans="1:6" x14ac:dyDescent="0.2">
      <c r="A4206" s="146">
        <v>2016</v>
      </c>
      <c r="B4206" s="146" t="s">
        <v>1981</v>
      </c>
      <c r="C4206" s="146" t="s">
        <v>1984</v>
      </c>
      <c r="D4206" s="146">
        <v>760.12</v>
      </c>
      <c r="E4206" s="146" t="s">
        <v>3213</v>
      </c>
      <c r="F4206" s="146" t="s">
        <v>4937</v>
      </c>
    </row>
    <row r="4207" spans="1:6" x14ac:dyDescent="0.2">
      <c r="A4207" s="146">
        <v>2016</v>
      </c>
      <c r="B4207" s="146" t="s">
        <v>1981</v>
      </c>
      <c r="C4207" s="146" t="s">
        <v>1984</v>
      </c>
      <c r="D4207" s="146">
        <v>2000</v>
      </c>
      <c r="E4207" s="146" t="s">
        <v>5804</v>
      </c>
      <c r="F4207" s="146" t="s">
        <v>475</v>
      </c>
    </row>
    <row r="4208" spans="1:6" x14ac:dyDescent="0.2">
      <c r="A4208" s="146">
        <v>2016</v>
      </c>
      <c r="B4208" s="146" t="s">
        <v>1981</v>
      </c>
      <c r="C4208" s="146" t="s">
        <v>1984</v>
      </c>
      <c r="D4208" s="146">
        <v>1000</v>
      </c>
      <c r="E4208" s="146" t="s">
        <v>5805</v>
      </c>
      <c r="F4208" s="146" t="s">
        <v>475</v>
      </c>
    </row>
    <row r="4209" spans="1:6" x14ac:dyDescent="0.2">
      <c r="A4209" s="146">
        <v>2016</v>
      </c>
      <c r="B4209" s="146" t="s">
        <v>1981</v>
      </c>
      <c r="C4209" s="146" t="s">
        <v>1984</v>
      </c>
      <c r="D4209" s="146">
        <v>23917</v>
      </c>
      <c r="E4209" s="146" t="s">
        <v>4478</v>
      </c>
      <c r="F4209" s="146" t="s">
        <v>475</v>
      </c>
    </row>
    <row r="4210" spans="1:6" x14ac:dyDescent="0.2">
      <c r="A4210" s="146">
        <v>2016</v>
      </c>
      <c r="B4210" s="146" t="s">
        <v>1981</v>
      </c>
      <c r="C4210" s="146" t="s">
        <v>1984</v>
      </c>
      <c r="D4210" s="146">
        <v>6000</v>
      </c>
      <c r="E4210" s="146" t="s">
        <v>4479</v>
      </c>
      <c r="F4210" s="146" t="s">
        <v>475</v>
      </c>
    </row>
    <row r="4211" spans="1:6" x14ac:dyDescent="0.2">
      <c r="A4211" s="146">
        <v>2016</v>
      </c>
      <c r="B4211" s="146" t="s">
        <v>1981</v>
      </c>
      <c r="C4211" s="146" t="s">
        <v>1984</v>
      </c>
      <c r="D4211" s="146">
        <v>5000</v>
      </c>
      <c r="E4211" s="146" t="s">
        <v>2749</v>
      </c>
      <c r="F4211" s="146" t="s">
        <v>475</v>
      </c>
    </row>
    <row r="4212" spans="1:6" x14ac:dyDescent="0.2">
      <c r="A4212" s="146">
        <v>2016</v>
      </c>
      <c r="B4212" s="146" t="s">
        <v>1981</v>
      </c>
      <c r="C4212" s="146" t="s">
        <v>1984</v>
      </c>
      <c r="D4212" s="146">
        <v>6000</v>
      </c>
      <c r="E4212" s="146" t="s">
        <v>2750</v>
      </c>
      <c r="F4212" s="146" t="s">
        <v>475</v>
      </c>
    </row>
    <row r="4213" spans="1:6" x14ac:dyDescent="0.2">
      <c r="A4213" s="146">
        <v>2016</v>
      </c>
      <c r="B4213" s="146" t="s">
        <v>1981</v>
      </c>
      <c r="C4213" s="146" t="s">
        <v>1984</v>
      </c>
      <c r="D4213" s="146">
        <v>12000</v>
      </c>
      <c r="E4213" s="146" t="s">
        <v>2468</v>
      </c>
      <c r="F4213" s="146" t="s">
        <v>475</v>
      </c>
    </row>
    <row r="4214" spans="1:6" x14ac:dyDescent="0.2">
      <c r="A4214" s="146">
        <v>2016</v>
      </c>
      <c r="B4214" s="146" t="s">
        <v>1981</v>
      </c>
      <c r="C4214" s="146" t="s">
        <v>1984</v>
      </c>
      <c r="D4214" s="146">
        <v>15000</v>
      </c>
      <c r="E4214" s="146" t="s">
        <v>2415</v>
      </c>
      <c r="F4214" s="146" t="s">
        <v>475</v>
      </c>
    </row>
    <row r="4215" spans="1:6" x14ac:dyDescent="0.2">
      <c r="A4215" s="146">
        <v>2016</v>
      </c>
      <c r="B4215" s="146" t="s">
        <v>1981</v>
      </c>
      <c r="C4215" s="146" t="s">
        <v>1984</v>
      </c>
      <c r="D4215" s="146">
        <v>5000</v>
      </c>
      <c r="E4215" s="146" t="s">
        <v>2658</v>
      </c>
      <c r="F4215" s="146" t="s">
        <v>475</v>
      </c>
    </row>
    <row r="4216" spans="1:6" x14ac:dyDescent="0.2">
      <c r="A4216" s="146">
        <v>2016</v>
      </c>
      <c r="B4216" s="146" t="s">
        <v>1981</v>
      </c>
      <c r="C4216" s="146" t="s">
        <v>1984</v>
      </c>
      <c r="D4216" s="146">
        <v>279</v>
      </c>
      <c r="E4216" s="146" t="s">
        <v>5140</v>
      </c>
      <c r="F4216" s="146" t="s">
        <v>475</v>
      </c>
    </row>
    <row r="4217" spans="1:6" x14ac:dyDescent="0.2">
      <c r="A4217" s="146">
        <v>2016</v>
      </c>
      <c r="B4217" s="146" t="s">
        <v>1981</v>
      </c>
      <c r="C4217" s="146" t="s">
        <v>1984</v>
      </c>
      <c r="D4217" s="146">
        <v>2000</v>
      </c>
      <c r="E4217" s="146" t="s">
        <v>2906</v>
      </c>
      <c r="F4217" s="146" t="s">
        <v>475</v>
      </c>
    </row>
    <row r="4218" spans="1:6" x14ac:dyDescent="0.2">
      <c r="A4218" s="146">
        <v>2016</v>
      </c>
      <c r="B4218" s="146" t="s">
        <v>1981</v>
      </c>
      <c r="C4218" s="146" t="s">
        <v>1984</v>
      </c>
      <c r="D4218" s="146">
        <v>7950</v>
      </c>
      <c r="E4218" s="146" t="s">
        <v>2611</v>
      </c>
      <c r="F4218" s="146" t="s">
        <v>4937</v>
      </c>
    </row>
    <row r="4219" spans="1:6" x14ac:dyDescent="0.2">
      <c r="A4219" s="146">
        <v>2016</v>
      </c>
      <c r="B4219" s="146" t="s">
        <v>1981</v>
      </c>
      <c r="C4219" s="146" t="s">
        <v>1984</v>
      </c>
      <c r="D4219" s="146">
        <v>6000</v>
      </c>
      <c r="E4219" s="146" t="s">
        <v>2817</v>
      </c>
      <c r="F4219" s="146" t="s">
        <v>475</v>
      </c>
    </row>
    <row r="4220" spans="1:6" x14ac:dyDescent="0.2">
      <c r="A4220" s="146">
        <v>2016</v>
      </c>
      <c r="B4220" s="146" t="s">
        <v>1981</v>
      </c>
      <c r="C4220" s="146" t="s">
        <v>1984</v>
      </c>
      <c r="D4220" s="146">
        <v>5000</v>
      </c>
      <c r="E4220" s="146" t="s">
        <v>5806</v>
      </c>
      <c r="F4220" s="146" t="s">
        <v>475</v>
      </c>
    </row>
    <row r="4221" spans="1:6" x14ac:dyDescent="0.2">
      <c r="A4221" s="146">
        <v>2016</v>
      </c>
      <c r="B4221" s="146" t="s">
        <v>1981</v>
      </c>
      <c r="C4221" s="146" t="s">
        <v>1984</v>
      </c>
      <c r="D4221" s="146">
        <v>4521.93</v>
      </c>
      <c r="E4221" s="146" t="s">
        <v>2769</v>
      </c>
      <c r="F4221" s="146" t="s">
        <v>4937</v>
      </c>
    </row>
    <row r="4222" spans="1:6" x14ac:dyDescent="0.2">
      <c r="A4222" s="146">
        <v>2016</v>
      </c>
      <c r="B4222" s="146" t="s">
        <v>1981</v>
      </c>
      <c r="C4222" s="146" t="s">
        <v>1984</v>
      </c>
      <c r="D4222" s="146">
        <v>11450</v>
      </c>
      <c r="E4222" s="146" t="s">
        <v>3098</v>
      </c>
      <c r="F4222" s="146" t="s">
        <v>475</v>
      </c>
    </row>
    <row r="4223" spans="1:6" x14ac:dyDescent="0.2">
      <c r="A4223" s="146">
        <v>2016</v>
      </c>
      <c r="B4223" s="146" t="s">
        <v>1981</v>
      </c>
      <c r="C4223" s="146" t="s">
        <v>1984</v>
      </c>
      <c r="D4223" s="146">
        <v>15000</v>
      </c>
      <c r="E4223" s="146" t="s">
        <v>2431</v>
      </c>
      <c r="F4223" s="146" t="s">
        <v>475</v>
      </c>
    </row>
    <row r="4224" spans="1:6" x14ac:dyDescent="0.2">
      <c r="A4224" s="146">
        <v>2016</v>
      </c>
      <c r="B4224" s="146" t="s">
        <v>1981</v>
      </c>
      <c r="C4224" s="146" t="s">
        <v>1984</v>
      </c>
      <c r="D4224" s="146">
        <v>3000</v>
      </c>
      <c r="E4224" s="146" t="s">
        <v>3099</v>
      </c>
      <c r="F4224" s="146" t="s">
        <v>475</v>
      </c>
    </row>
    <row r="4225" spans="1:6" x14ac:dyDescent="0.2">
      <c r="A4225" s="146">
        <v>2016</v>
      </c>
      <c r="B4225" s="146" t="s">
        <v>1981</v>
      </c>
      <c r="C4225" s="146" t="s">
        <v>1984</v>
      </c>
      <c r="D4225" s="146">
        <v>7300</v>
      </c>
      <c r="E4225" s="146" t="s">
        <v>2818</v>
      </c>
      <c r="F4225" s="146" t="s">
        <v>475</v>
      </c>
    </row>
    <row r="4226" spans="1:6" x14ac:dyDescent="0.2">
      <c r="A4226" s="146">
        <v>2016</v>
      </c>
      <c r="B4226" s="146" t="s">
        <v>1981</v>
      </c>
      <c r="C4226" s="146" t="s">
        <v>1984</v>
      </c>
      <c r="D4226" s="146">
        <v>12000</v>
      </c>
      <c r="E4226" s="146" t="s">
        <v>5142</v>
      </c>
      <c r="F4226" s="146" t="s">
        <v>475</v>
      </c>
    </row>
    <row r="4227" spans="1:6" x14ac:dyDescent="0.2">
      <c r="A4227" s="146">
        <v>2016</v>
      </c>
      <c r="B4227" s="146" t="s">
        <v>1981</v>
      </c>
      <c r="C4227" s="146" t="s">
        <v>1984</v>
      </c>
      <c r="D4227" s="146">
        <v>6000</v>
      </c>
      <c r="E4227" s="146" t="s">
        <v>5143</v>
      </c>
      <c r="F4227" s="146" t="s">
        <v>475</v>
      </c>
    </row>
    <row r="4228" spans="1:6" x14ac:dyDescent="0.2">
      <c r="A4228" s="146">
        <v>2016</v>
      </c>
      <c r="B4228" s="146" t="s">
        <v>1981</v>
      </c>
      <c r="C4228" s="146" t="s">
        <v>1984</v>
      </c>
      <c r="D4228" s="146">
        <v>10000</v>
      </c>
      <c r="E4228" s="146" t="s">
        <v>2398</v>
      </c>
      <c r="F4228" s="146" t="s">
        <v>475</v>
      </c>
    </row>
    <row r="4229" spans="1:6" x14ac:dyDescent="0.2">
      <c r="A4229" s="146">
        <v>2016</v>
      </c>
      <c r="B4229" s="146" t="s">
        <v>1981</v>
      </c>
      <c r="C4229" s="146" t="s">
        <v>1984</v>
      </c>
      <c r="D4229" s="146">
        <v>1500</v>
      </c>
      <c r="E4229" s="146" t="s">
        <v>5807</v>
      </c>
      <c r="F4229" s="146" t="s">
        <v>475</v>
      </c>
    </row>
    <row r="4230" spans="1:6" x14ac:dyDescent="0.2">
      <c r="A4230" s="146">
        <v>2016</v>
      </c>
      <c r="B4230" s="146" t="s">
        <v>1981</v>
      </c>
      <c r="C4230" s="146" t="s">
        <v>1984</v>
      </c>
      <c r="D4230" s="146">
        <v>14261.63</v>
      </c>
      <c r="E4230" s="146" t="s">
        <v>2334</v>
      </c>
      <c r="F4230" s="146" t="s">
        <v>5808</v>
      </c>
    </row>
    <row r="4231" spans="1:6" x14ac:dyDescent="0.2">
      <c r="A4231" s="146">
        <v>2016</v>
      </c>
      <c r="B4231" s="146" t="s">
        <v>1981</v>
      </c>
      <c r="C4231" s="146" t="s">
        <v>1984</v>
      </c>
      <c r="D4231" s="146">
        <v>32000</v>
      </c>
      <c r="E4231" s="146" t="s">
        <v>2334</v>
      </c>
      <c r="F4231" s="146" t="s">
        <v>475</v>
      </c>
    </row>
    <row r="4232" spans="1:6" x14ac:dyDescent="0.2">
      <c r="A4232" s="146">
        <v>2016</v>
      </c>
      <c r="B4232" s="146" t="s">
        <v>1981</v>
      </c>
      <c r="C4232" s="146" t="s">
        <v>1984</v>
      </c>
      <c r="D4232" s="146">
        <v>137486.29999999999</v>
      </c>
      <c r="E4232" s="146" t="s">
        <v>2025</v>
      </c>
      <c r="F4232" s="146" t="s">
        <v>4937</v>
      </c>
    </row>
    <row r="4233" spans="1:6" x14ac:dyDescent="0.2">
      <c r="A4233" s="146">
        <v>2016</v>
      </c>
      <c r="B4233" s="146" t="s">
        <v>1981</v>
      </c>
      <c r="C4233" s="146" t="s">
        <v>1984</v>
      </c>
      <c r="D4233" s="146">
        <v>530000</v>
      </c>
      <c r="E4233" s="146" t="s">
        <v>2025</v>
      </c>
      <c r="F4233" s="146" t="s">
        <v>475</v>
      </c>
    </row>
    <row r="4234" spans="1:6" x14ac:dyDescent="0.2">
      <c r="A4234" s="146">
        <v>2016</v>
      </c>
      <c r="B4234" s="146" t="s">
        <v>1981</v>
      </c>
      <c r="C4234" s="146" t="s">
        <v>1984</v>
      </c>
      <c r="D4234" s="146">
        <v>48134.44</v>
      </c>
      <c r="E4234" s="146" t="s">
        <v>5809</v>
      </c>
      <c r="F4234" s="146" t="s">
        <v>5800</v>
      </c>
    </row>
    <row r="4235" spans="1:6" x14ac:dyDescent="0.2">
      <c r="A4235" s="146">
        <v>2016</v>
      </c>
      <c r="B4235" s="146" t="s">
        <v>1981</v>
      </c>
      <c r="C4235" s="146" t="s">
        <v>1984</v>
      </c>
      <c r="D4235" s="146">
        <v>6000</v>
      </c>
      <c r="E4235" s="146" t="s">
        <v>5810</v>
      </c>
      <c r="F4235" s="146" t="s">
        <v>475</v>
      </c>
    </row>
    <row r="4236" spans="1:6" x14ac:dyDescent="0.2">
      <c r="A4236" s="146">
        <v>2016</v>
      </c>
      <c r="B4236" s="146" t="s">
        <v>1981</v>
      </c>
      <c r="C4236" s="146" t="s">
        <v>1984</v>
      </c>
      <c r="D4236" s="146">
        <v>3000</v>
      </c>
      <c r="E4236" s="146" t="s">
        <v>2907</v>
      </c>
      <c r="F4236" s="146" t="s">
        <v>475</v>
      </c>
    </row>
    <row r="4237" spans="1:6" x14ac:dyDescent="0.2">
      <c r="A4237" s="146">
        <v>2016</v>
      </c>
      <c r="B4237" s="146" t="s">
        <v>1981</v>
      </c>
      <c r="C4237" s="146" t="s">
        <v>1984</v>
      </c>
      <c r="D4237" s="146">
        <v>20000</v>
      </c>
      <c r="E4237" s="146" t="s">
        <v>2323</v>
      </c>
      <c r="F4237" s="146" t="s">
        <v>475</v>
      </c>
    </row>
    <row r="4238" spans="1:6" x14ac:dyDescent="0.2">
      <c r="A4238" s="146">
        <v>2016</v>
      </c>
      <c r="B4238" s="146" t="s">
        <v>1981</v>
      </c>
      <c r="C4238" s="146" t="s">
        <v>1984</v>
      </c>
      <c r="D4238" s="146">
        <v>4500</v>
      </c>
      <c r="E4238" s="146" t="s">
        <v>2469</v>
      </c>
      <c r="F4238" s="146" t="s">
        <v>475</v>
      </c>
    </row>
    <row r="4239" spans="1:6" x14ac:dyDescent="0.2">
      <c r="A4239" s="146">
        <v>2016</v>
      </c>
      <c r="B4239" s="146" t="s">
        <v>1981</v>
      </c>
      <c r="C4239" s="146" t="s">
        <v>1984</v>
      </c>
      <c r="D4239" s="146">
        <v>4000</v>
      </c>
      <c r="E4239" s="146" t="s">
        <v>5811</v>
      </c>
      <c r="F4239" s="146" t="s">
        <v>475</v>
      </c>
    </row>
    <row r="4240" spans="1:6" x14ac:dyDescent="0.2">
      <c r="A4240" s="146">
        <v>2016</v>
      </c>
      <c r="B4240" s="146" t="s">
        <v>1981</v>
      </c>
      <c r="C4240" s="146" t="s">
        <v>1984</v>
      </c>
      <c r="D4240" s="146">
        <v>10000</v>
      </c>
      <c r="E4240" s="146" t="s">
        <v>4496</v>
      </c>
      <c r="F4240" s="146" t="s">
        <v>475</v>
      </c>
    </row>
    <row r="4241" spans="1:6" x14ac:dyDescent="0.2">
      <c r="A4241" s="146">
        <v>2016</v>
      </c>
      <c r="B4241" s="146" t="s">
        <v>1981</v>
      </c>
      <c r="C4241" s="146" t="s">
        <v>1984</v>
      </c>
      <c r="D4241" s="146">
        <v>2000</v>
      </c>
      <c r="E4241" s="146" t="s">
        <v>5812</v>
      </c>
      <c r="F4241" s="146" t="s">
        <v>475</v>
      </c>
    </row>
    <row r="4242" spans="1:6" x14ac:dyDescent="0.2">
      <c r="A4242" s="146">
        <v>2016</v>
      </c>
      <c r="B4242" s="146" t="s">
        <v>1981</v>
      </c>
      <c r="C4242" s="146" t="s">
        <v>1984</v>
      </c>
      <c r="D4242" s="146">
        <v>40000</v>
      </c>
      <c r="E4242" s="146" t="s">
        <v>2208</v>
      </c>
      <c r="F4242" s="146" t="s">
        <v>475</v>
      </c>
    </row>
    <row r="4243" spans="1:6" x14ac:dyDescent="0.2">
      <c r="A4243" s="146">
        <v>2016</v>
      </c>
      <c r="B4243" s="146" t="s">
        <v>1981</v>
      </c>
      <c r="C4243" s="146" t="s">
        <v>1984</v>
      </c>
      <c r="D4243" s="146">
        <v>20000</v>
      </c>
      <c r="E4243" s="146" t="s">
        <v>5148</v>
      </c>
      <c r="F4243" s="146" t="s">
        <v>475</v>
      </c>
    </row>
    <row r="4244" spans="1:6" x14ac:dyDescent="0.2">
      <c r="A4244" s="146">
        <v>2016</v>
      </c>
      <c r="B4244" s="146" t="s">
        <v>1981</v>
      </c>
      <c r="C4244" s="146" t="s">
        <v>1984</v>
      </c>
      <c r="D4244" s="146">
        <v>40000</v>
      </c>
      <c r="E4244" s="146" t="s">
        <v>2192</v>
      </c>
      <c r="F4244" s="146" t="s">
        <v>475</v>
      </c>
    </row>
    <row r="4245" spans="1:6" x14ac:dyDescent="0.2">
      <c r="A4245" s="146">
        <v>2016</v>
      </c>
      <c r="B4245" s="146" t="s">
        <v>1981</v>
      </c>
      <c r="C4245" s="146" t="s">
        <v>1984</v>
      </c>
      <c r="D4245" s="146">
        <v>15000</v>
      </c>
      <c r="E4245" s="146" t="s">
        <v>2335</v>
      </c>
      <c r="F4245" s="146" t="s">
        <v>475</v>
      </c>
    </row>
    <row r="4246" spans="1:6" x14ac:dyDescent="0.2">
      <c r="A4246" s="146">
        <v>2016</v>
      </c>
      <c r="B4246" s="146" t="s">
        <v>1981</v>
      </c>
      <c r="C4246" s="146" t="s">
        <v>1984</v>
      </c>
      <c r="D4246" s="146">
        <v>6000</v>
      </c>
      <c r="E4246" s="146" t="s">
        <v>5813</v>
      </c>
      <c r="F4246" s="146" t="s">
        <v>475</v>
      </c>
    </row>
    <row r="4247" spans="1:6" x14ac:dyDescent="0.2">
      <c r="A4247" s="146">
        <v>2016</v>
      </c>
      <c r="B4247" s="146" t="s">
        <v>1981</v>
      </c>
      <c r="C4247" s="146" t="s">
        <v>1984</v>
      </c>
      <c r="D4247" s="146">
        <v>822492.8</v>
      </c>
      <c r="E4247" s="146" t="s">
        <v>2013</v>
      </c>
      <c r="F4247" s="146" t="s">
        <v>475</v>
      </c>
    </row>
    <row r="4248" spans="1:6" x14ac:dyDescent="0.2">
      <c r="A4248" s="146">
        <v>2016</v>
      </c>
      <c r="B4248" s="146" t="s">
        <v>1981</v>
      </c>
      <c r="C4248" s="146" t="s">
        <v>1984</v>
      </c>
      <c r="D4248" s="146">
        <v>2500</v>
      </c>
      <c r="E4248" s="146" t="s">
        <v>2952</v>
      </c>
      <c r="F4248" s="146" t="s">
        <v>475</v>
      </c>
    </row>
    <row r="4249" spans="1:6" x14ac:dyDescent="0.2">
      <c r="A4249" s="146">
        <v>2016</v>
      </c>
      <c r="B4249" s="146" t="s">
        <v>1981</v>
      </c>
      <c r="C4249" s="146" t="s">
        <v>1984</v>
      </c>
      <c r="D4249" s="146">
        <v>25000</v>
      </c>
      <c r="E4249" s="146" t="s">
        <v>5150</v>
      </c>
      <c r="F4249" s="146" t="s">
        <v>475</v>
      </c>
    </row>
    <row r="4250" spans="1:6" x14ac:dyDescent="0.2">
      <c r="A4250" s="146">
        <v>2016</v>
      </c>
      <c r="B4250" s="146" t="s">
        <v>1981</v>
      </c>
      <c r="C4250" s="146" t="s">
        <v>1984</v>
      </c>
      <c r="D4250" s="146">
        <v>3919.18</v>
      </c>
      <c r="E4250" s="146" t="s">
        <v>4501</v>
      </c>
      <c r="F4250" s="146" t="s">
        <v>4937</v>
      </c>
    </row>
    <row r="4251" spans="1:6" x14ac:dyDescent="0.2">
      <c r="A4251" s="146">
        <v>2016</v>
      </c>
      <c r="B4251" s="146" t="s">
        <v>1981</v>
      </c>
      <c r="C4251" s="146" t="s">
        <v>1984</v>
      </c>
      <c r="D4251" s="146">
        <v>2500</v>
      </c>
      <c r="E4251" s="146" t="s">
        <v>2953</v>
      </c>
      <c r="F4251" s="146" t="s">
        <v>475</v>
      </c>
    </row>
    <row r="4252" spans="1:6" x14ac:dyDescent="0.2">
      <c r="A4252" s="146">
        <v>2016</v>
      </c>
      <c r="B4252" s="146" t="s">
        <v>1981</v>
      </c>
      <c r="C4252" s="146" t="s">
        <v>1984</v>
      </c>
      <c r="D4252" s="146">
        <v>10000</v>
      </c>
      <c r="E4252" s="146" t="s">
        <v>4503</v>
      </c>
      <c r="F4252" s="146" t="s">
        <v>475</v>
      </c>
    </row>
    <row r="4253" spans="1:6" x14ac:dyDescent="0.2">
      <c r="A4253" s="146">
        <v>2016</v>
      </c>
      <c r="B4253" s="146" t="s">
        <v>1981</v>
      </c>
      <c r="C4253" s="146" t="s">
        <v>1984</v>
      </c>
      <c r="D4253" s="146">
        <v>9000</v>
      </c>
      <c r="E4253" s="146" t="s">
        <v>4504</v>
      </c>
      <c r="F4253" s="146" t="s">
        <v>475</v>
      </c>
    </row>
    <row r="4254" spans="1:6" x14ac:dyDescent="0.2">
      <c r="A4254" s="146">
        <v>2016</v>
      </c>
      <c r="B4254" s="146" t="s">
        <v>1981</v>
      </c>
      <c r="C4254" s="146" t="s">
        <v>1984</v>
      </c>
      <c r="D4254" s="146">
        <v>2000</v>
      </c>
      <c r="E4254" s="146" t="s">
        <v>5814</v>
      </c>
      <c r="F4254" s="146" t="s">
        <v>475</v>
      </c>
    </row>
    <row r="4255" spans="1:6" x14ac:dyDescent="0.2">
      <c r="A4255" s="146">
        <v>2016</v>
      </c>
      <c r="B4255" s="146" t="s">
        <v>1981</v>
      </c>
      <c r="C4255" s="146" t="s">
        <v>1984</v>
      </c>
      <c r="D4255" s="146">
        <v>320000</v>
      </c>
      <c r="E4255" s="146" t="s">
        <v>2042</v>
      </c>
      <c r="F4255" s="146" t="s">
        <v>475</v>
      </c>
    </row>
    <row r="4256" spans="1:6" x14ac:dyDescent="0.2">
      <c r="A4256" s="146">
        <v>2016</v>
      </c>
      <c r="B4256" s="146" t="s">
        <v>1981</v>
      </c>
      <c r="C4256" s="146" t="s">
        <v>1984</v>
      </c>
      <c r="D4256" s="146">
        <v>10000</v>
      </c>
      <c r="E4256" s="146" t="s">
        <v>4509</v>
      </c>
      <c r="F4256" s="146" t="s">
        <v>475</v>
      </c>
    </row>
    <row r="4257" spans="1:6" x14ac:dyDescent="0.2">
      <c r="A4257" s="146">
        <v>2016</v>
      </c>
      <c r="B4257" s="146" t="s">
        <v>1981</v>
      </c>
      <c r="C4257" s="146" t="s">
        <v>1984</v>
      </c>
      <c r="D4257" s="146">
        <v>1500</v>
      </c>
      <c r="E4257" s="146" t="s">
        <v>3218</v>
      </c>
      <c r="F4257" s="146" t="s">
        <v>475</v>
      </c>
    </row>
    <row r="4258" spans="1:6" x14ac:dyDescent="0.2">
      <c r="A4258" s="146">
        <v>2016</v>
      </c>
      <c r="B4258" s="146" t="s">
        <v>1981</v>
      </c>
      <c r="C4258" s="146" t="s">
        <v>1984</v>
      </c>
      <c r="D4258" s="146">
        <v>5000</v>
      </c>
      <c r="E4258" s="146" t="s">
        <v>2753</v>
      </c>
      <c r="F4258" s="146" t="s">
        <v>475</v>
      </c>
    </row>
    <row r="4259" spans="1:6" x14ac:dyDescent="0.2">
      <c r="A4259" s="146">
        <v>2016</v>
      </c>
      <c r="B4259" s="146" t="s">
        <v>1981</v>
      </c>
      <c r="C4259" s="146" t="s">
        <v>1984</v>
      </c>
      <c r="D4259" s="146">
        <v>56000</v>
      </c>
      <c r="E4259" s="146" t="s">
        <v>2068</v>
      </c>
      <c r="F4259" s="146" t="s">
        <v>475</v>
      </c>
    </row>
    <row r="4260" spans="1:6" x14ac:dyDescent="0.2">
      <c r="A4260" s="146">
        <v>2016</v>
      </c>
      <c r="B4260" s="146" t="s">
        <v>1981</v>
      </c>
      <c r="C4260" s="146" t="s">
        <v>1984</v>
      </c>
      <c r="D4260" s="146">
        <v>5091.96</v>
      </c>
      <c r="E4260" s="146" t="s">
        <v>5815</v>
      </c>
      <c r="F4260" s="146" t="s">
        <v>4937</v>
      </c>
    </row>
    <row r="4261" spans="1:6" x14ac:dyDescent="0.2">
      <c r="A4261" s="146">
        <v>2016</v>
      </c>
      <c r="B4261" s="146" t="s">
        <v>1981</v>
      </c>
      <c r="C4261" s="146" t="s">
        <v>1984</v>
      </c>
      <c r="D4261" s="146">
        <v>3000</v>
      </c>
      <c r="E4261" s="146" t="s">
        <v>2821</v>
      </c>
      <c r="F4261" s="146" t="s">
        <v>475</v>
      </c>
    </row>
    <row r="4262" spans="1:6" x14ac:dyDescent="0.2">
      <c r="A4262" s="146">
        <v>2016</v>
      </c>
      <c r="B4262" s="146" t="s">
        <v>1981</v>
      </c>
      <c r="C4262" s="146" t="s">
        <v>1984</v>
      </c>
      <c r="D4262" s="146">
        <v>9000</v>
      </c>
      <c r="E4262" s="146" t="s">
        <v>2640</v>
      </c>
      <c r="F4262" s="146" t="s">
        <v>475</v>
      </c>
    </row>
    <row r="4263" spans="1:6" x14ac:dyDescent="0.2">
      <c r="A4263" s="146">
        <v>2016</v>
      </c>
      <c r="B4263" s="146" t="s">
        <v>1981</v>
      </c>
      <c r="C4263" s="146" t="s">
        <v>1984</v>
      </c>
      <c r="D4263" s="146">
        <v>10000</v>
      </c>
      <c r="E4263" s="146" t="s">
        <v>2534</v>
      </c>
      <c r="F4263" s="146" t="s">
        <v>475</v>
      </c>
    </row>
    <row r="4264" spans="1:6" x14ac:dyDescent="0.2">
      <c r="A4264" s="146">
        <v>2016</v>
      </c>
      <c r="B4264" s="146" t="s">
        <v>1981</v>
      </c>
      <c r="C4264" s="146" t="s">
        <v>1984</v>
      </c>
      <c r="D4264" s="146">
        <v>5000</v>
      </c>
      <c r="E4264" s="146" t="s">
        <v>2754</v>
      </c>
      <c r="F4264" s="146" t="s">
        <v>475</v>
      </c>
    </row>
    <row r="4265" spans="1:6" x14ac:dyDescent="0.2">
      <c r="A4265" s="146">
        <v>2016</v>
      </c>
      <c r="B4265" s="146" t="s">
        <v>1981</v>
      </c>
      <c r="C4265" s="146" t="s">
        <v>1984</v>
      </c>
      <c r="D4265" s="146">
        <v>17200</v>
      </c>
      <c r="E4265" s="146" t="s">
        <v>2313</v>
      </c>
      <c r="F4265" s="146" t="s">
        <v>475</v>
      </c>
    </row>
    <row r="4266" spans="1:6" x14ac:dyDescent="0.2">
      <c r="A4266" s="146">
        <v>2016</v>
      </c>
      <c r="B4266" s="146" t="s">
        <v>1981</v>
      </c>
      <c r="C4266" s="146" t="s">
        <v>1984</v>
      </c>
      <c r="D4266" s="146">
        <v>30000</v>
      </c>
      <c r="E4266" s="146" t="s">
        <v>2416</v>
      </c>
      <c r="F4266" s="146" t="s">
        <v>475</v>
      </c>
    </row>
    <row r="4267" spans="1:6" x14ac:dyDescent="0.2">
      <c r="A4267" s="146">
        <v>2016</v>
      </c>
      <c r="B4267" s="146" t="s">
        <v>1981</v>
      </c>
      <c r="C4267" s="146" t="s">
        <v>1984</v>
      </c>
      <c r="D4267" s="146">
        <v>8000</v>
      </c>
      <c r="E4267" s="146" t="s">
        <v>2782</v>
      </c>
      <c r="F4267" s="146" t="s">
        <v>475</v>
      </c>
    </row>
    <row r="4268" spans="1:6" x14ac:dyDescent="0.2">
      <c r="A4268" s="146">
        <v>2016</v>
      </c>
      <c r="B4268" s="146" t="s">
        <v>1981</v>
      </c>
      <c r="C4268" s="146" t="s">
        <v>1984</v>
      </c>
      <c r="D4268" s="146">
        <v>1500</v>
      </c>
      <c r="E4268" s="146" t="s">
        <v>4518</v>
      </c>
      <c r="F4268" s="146" t="s">
        <v>475</v>
      </c>
    </row>
    <row r="4269" spans="1:6" x14ac:dyDescent="0.2">
      <c r="A4269" s="146">
        <v>2016</v>
      </c>
      <c r="B4269" s="146" t="s">
        <v>1981</v>
      </c>
      <c r="C4269" s="146" t="s">
        <v>1984</v>
      </c>
      <c r="D4269" s="146">
        <v>500</v>
      </c>
      <c r="E4269" s="146" t="s">
        <v>5816</v>
      </c>
      <c r="F4269" s="146" t="s">
        <v>475</v>
      </c>
    </row>
    <row r="4270" spans="1:6" x14ac:dyDescent="0.2">
      <c r="A4270" s="146">
        <v>2016</v>
      </c>
      <c r="B4270" s="146" t="s">
        <v>1981</v>
      </c>
      <c r="C4270" s="146" t="s">
        <v>1984</v>
      </c>
      <c r="D4270" s="146">
        <v>13000</v>
      </c>
      <c r="E4270" s="146" t="s">
        <v>2909</v>
      </c>
      <c r="F4270" s="146" t="s">
        <v>475</v>
      </c>
    </row>
    <row r="4271" spans="1:6" x14ac:dyDescent="0.2">
      <c r="A4271" s="146">
        <v>2016</v>
      </c>
      <c r="B4271" s="146" t="s">
        <v>1981</v>
      </c>
      <c r="C4271" s="146" t="s">
        <v>1984</v>
      </c>
      <c r="D4271" s="146">
        <v>3000</v>
      </c>
      <c r="E4271" s="146" t="s">
        <v>2631</v>
      </c>
      <c r="F4271" s="146" t="s">
        <v>475</v>
      </c>
    </row>
    <row r="4272" spans="1:6" x14ac:dyDescent="0.2">
      <c r="A4272" s="146">
        <v>2016</v>
      </c>
      <c r="B4272" s="146" t="s">
        <v>1981</v>
      </c>
      <c r="C4272" s="146" t="s">
        <v>1984</v>
      </c>
      <c r="D4272" s="146">
        <v>6000</v>
      </c>
      <c r="E4272" s="146" t="s">
        <v>2660</v>
      </c>
      <c r="F4272" s="146" t="s">
        <v>475</v>
      </c>
    </row>
    <row r="4273" spans="1:6" x14ac:dyDescent="0.2">
      <c r="A4273" s="146">
        <v>2016</v>
      </c>
      <c r="B4273" s="146" t="s">
        <v>1981</v>
      </c>
      <c r="C4273" s="146" t="s">
        <v>1984</v>
      </c>
      <c r="D4273" s="146">
        <v>45000</v>
      </c>
      <c r="E4273" s="146" t="s">
        <v>2262</v>
      </c>
      <c r="F4273" s="146" t="s">
        <v>475</v>
      </c>
    </row>
    <row r="4274" spans="1:6" x14ac:dyDescent="0.2">
      <c r="A4274" s="146">
        <v>2016</v>
      </c>
      <c r="B4274" s="146" t="s">
        <v>1981</v>
      </c>
      <c r="C4274" s="146" t="s">
        <v>1984</v>
      </c>
      <c r="D4274" s="146">
        <v>2000</v>
      </c>
      <c r="E4274" s="146" t="s">
        <v>2356</v>
      </c>
      <c r="F4274" s="146" t="s">
        <v>475</v>
      </c>
    </row>
    <row r="4275" spans="1:6" x14ac:dyDescent="0.2">
      <c r="A4275" s="146">
        <v>2016</v>
      </c>
      <c r="B4275" s="146" t="s">
        <v>1981</v>
      </c>
      <c r="C4275" s="146" t="s">
        <v>1984</v>
      </c>
      <c r="D4275" s="146">
        <v>3000</v>
      </c>
      <c r="E4275" s="146" t="s">
        <v>2823</v>
      </c>
      <c r="F4275" s="146" t="s">
        <v>475</v>
      </c>
    </row>
    <row r="4276" spans="1:6" x14ac:dyDescent="0.2">
      <c r="A4276" s="146">
        <v>2016</v>
      </c>
      <c r="B4276" s="146" t="s">
        <v>1981</v>
      </c>
      <c r="C4276" s="146" t="s">
        <v>1984</v>
      </c>
      <c r="D4276" s="146">
        <v>20000</v>
      </c>
      <c r="E4276" s="146" t="s">
        <v>4521</v>
      </c>
      <c r="F4276" s="146" t="s">
        <v>475</v>
      </c>
    </row>
    <row r="4277" spans="1:6" x14ac:dyDescent="0.2">
      <c r="A4277" s="146">
        <v>2016</v>
      </c>
      <c r="B4277" s="146" t="s">
        <v>1981</v>
      </c>
      <c r="C4277" s="146" t="s">
        <v>1984</v>
      </c>
      <c r="D4277" s="146">
        <v>2000</v>
      </c>
      <c r="E4277" s="146" t="s">
        <v>4522</v>
      </c>
      <c r="F4277" s="146" t="s">
        <v>475</v>
      </c>
    </row>
    <row r="4278" spans="1:6" x14ac:dyDescent="0.2">
      <c r="A4278" s="146">
        <v>2016</v>
      </c>
      <c r="B4278" s="146" t="s">
        <v>1981</v>
      </c>
      <c r="C4278" s="146" t="s">
        <v>1984</v>
      </c>
      <c r="D4278" s="146">
        <v>309.22000000000003</v>
      </c>
      <c r="E4278" s="146" t="s">
        <v>4524</v>
      </c>
      <c r="F4278" s="146" t="s">
        <v>4937</v>
      </c>
    </row>
    <row r="4279" spans="1:6" x14ac:dyDescent="0.2">
      <c r="A4279" s="146">
        <v>2016</v>
      </c>
      <c r="B4279" s="146" t="s">
        <v>1981</v>
      </c>
      <c r="C4279" s="146" t="s">
        <v>1984</v>
      </c>
      <c r="D4279" s="146">
        <v>439685.83</v>
      </c>
      <c r="E4279" s="146" t="s">
        <v>4524</v>
      </c>
      <c r="F4279" s="146" t="s">
        <v>4937</v>
      </c>
    </row>
    <row r="4280" spans="1:6" x14ac:dyDescent="0.2">
      <c r="A4280" s="146">
        <v>2016</v>
      </c>
      <c r="B4280" s="146" t="s">
        <v>1981</v>
      </c>
      <c r="C4280" s="146" t="s">
        <v>1984</v>
      </c>
      <c r="D4280" s="146">
        <v>7000</v>
      </c>
      <c r="E4280" s="146" t="s">
        <v>2387</v>
      </c>
      <c r="F4280" s="146" t="s">
        <v>475</v>
      </c>
    </row>
    <row r="4281" spans="1:6" x14ac:dyDescent="0.2">
      <c r="A4281" s="146">
        <v>2016</v>
      </c>
      <c r="B4281" s="146" t="s">
        <v>1981</v>
      </c>
      <c r="C4281" s="146" t="s">
        <v>1984</v>
      </c>
      <c r="D4281" s="146">
        <v>5000</v>
      </c>
      <c r="E4281" s="146" t="s">
        <v>2824</v>
      </c>
      <c r="F4281" s="146" t="s">
        <v>475</v>
      </c>
    </row>
    <row r="4282" spans="1:6" x14ac:dyDescent="0.2">
      <c r="A4282" s="146">
        <v>2016</v>
      </c>
      <c r="B4282" s="146" t="s">
        <v>1981</v>
      </c>
      <c r="C4282" s="146" t="s">
        <v>1984</v>
      </c>
      <c r="D4282" s="146">
        <v>16475</v>
      </c>
      <c r="E4282" s="146" t="s">
        <v>2329</v>
      </c>
      <c r="F4282" s="146" t="s">
        <v>475</v>
      </c>
    </row>
    <row r="4283" spans="1:6" x14ac:dyDescent="0.2">
      <c r="A4283" s="146">
        <v>2016</v>
      </c>
      <c r="B4283" s="146" t="s">
        <v>1981</v>
      </c>
      <c r="C4283" s="146" t="s">
        <v>1984</v>
      </c>
      <c r="D4283" s="146">
        <v>4000</v>
      </c>
      <c r="E4283" s="146" t="s">
        <v>2825</v>
      </c>
      <c r="F4283" s="146" t="s">
        <v>475</v>
      </c>
    </row>
    <row r="4284" spans="1:6" x14ac:dyDescent="0.2">
      <c r="A4284" s="146">
        <v>2016</v>
      </c>
      <c r="B4284" s="146" t="s">
        <v>1981</v>
      </c>
      <c r="C4284" s="146" t="s">
        <v>1984</v>
      </c>
      <c r="D4284" s="146">
        <v>6000</v>
      </c>
      <c r="E4284" s="146" t="s">
        <v>2661</v>
      </c>
      <c r="F4284" s="146" t="s">
        <v>475</v>
      </c>
    </row>
    <row r="4285" spans="1:6" x14ac:dyDescent="0.2">
      <c r="A4285" s="146">
        <v>2016</v>
      </c>
      <c r="B4285" s="146" t="s">
        <v>1981</v>
      </c>
      <c r="C4285" s="146" t="s">
        <v>1984</v>
      </c>
      <c r="D4285" s="146">
        <v>680455.68000000005</v>
      </c>
      <c r="E4285" s="146" t="s">
        <v>2014</v>
      </c>
      <c r="F4285" s="146" t="s">
        <v>475</v>
      </c>
    </row>
    <row r="4286" spans="1:6" x14ac:dyDescent="0.2">
      <c r="A4286" s="146">
        <v>2016</v>
      </c>
      <c r="B4286" s="146" t="s">
        <v>1981</v>
      </c>
      <c r="C4286" s="146" t="s">
        <v>1984</v>
      </c>
      <c r="D4286" s="146">
        <v>2500</v>
      </c>
      <c r="E4286" s="146" t="s">
        <v>2954</v>
      </c>
      <c r="F4286" s="146" t="s">
        <v>475</v>
      </c>
    </row>
    <row r="4287" spans="1:6" x14ac:dyDescent="0.2">
      <c r="A4287" s="146">
        <v>2016</v>
      </c>
      <c r="B4287" s="146" t="s">
        <v>1981</v>
      </c>
      <c r="C4287" s="146" t="s">
        <v>1984</v>
      </c>
      <c r="D4287" s="146">
        <v>3000</v>
      </c>
      <c r="E4287" s="146" t="s">
        <v>4533</v>
      </c>
      <c r="F4287" s="146" t="s">
        <v>475</v>
      </c>
    </row>
    <row r="4288" spans="1:6" x14ac:dyDescent="0.2">
      <c r="A4288" s="146">
        <v>2016</v>
      </c>
      <c r="B4288" s="146" t="s">
        <v>1981</v>
      </c>
      <c r="C4288" s="146" t="s">
        <v>1984</v>
      </c>
      <c r="D4288" s="146">
        <v>15000</v>
      </c>
      <c r="E4288" s="146" t="s">
        <v>2588</v>
      </c>
      <c r="F4288" s="146" t="s">
        <v>475</v>
      </c>
    </row>
    <row r="4289" spans="1:6" x14ac:dyDescent="0.2">
      <c r="A4289" s="146">
        <v>2016</v>
      </c>
      <c r="B4289" s="146" t="s">
        <v>1981</v>
      </c>
      <c r="C4289" s="146" t="s">
        <v>1984</v>
      </c>
      <c r="D4289" s="146">
        <v>5000</v>
      </c>
      <c r="E4289" s="146" t="s">
        <v>4537</v>
      </c>
      <c r="F4289" s="146" t="s">
        <v>475</v>
      </c>
    </row>
    <row r="4290" spans="1:6" x14ac:dyDescent="0.2">
      <c r="A4290" s="146">
        <v>2016</v>
      </c>
      <c r="B4290" s="146" t="s">
        <v>1981</v>
      </c>
      <c r="C4290" s="146" t="s">
        <v>1984</v>
      </c>
      <c r="D4290" s="146">
        <v>1500</v>
      </c>
      <c r="E4290" s="146" t="s">
        <v>3100</v>
      </c>
      <c r="F4290" s="146" t="s">
        <v>475</v>
      </c>
    </row>
    <row r="4291" spans="1:6" x14ac:dyDescent="0.2">
      <c r="A4291" s="146">
        <v>2016</v>
      </c>
      <c r="B4291" s="146" t="s">
        <v>1981</v>
      </c>
      <c r="C4291" s="146" t="s">
        <v>1984</v>
      </c>
      <c r="D4291" s="146">
        <v>32500</v>
      </c>
      <c r="E4291" s="146" t="s">
        <v>2357</v>
      </c>
      <c r="F4291" s="146" t="s">
        <v>475</v>
      </c>
    </row>
    <row r="4292" spans="1:6" x14ac:dyDescent="0.2">
      <c r="A4292" s="146">
        <v>2016</v>
      </c>
      <c r="B4292" s="146" t="s">
        <v>1981</v>
      </c>
      <c r="C4292" s="146" t="s">
        <v>1984</v>
      </c>
      <c r="D4292" s="146">
        <v>8000</v>
      </c>
      <c r="E4292" s="146" t="s">
        <v>2662</v>
      </c>
      <c r="F4292" s="146" t="s">
        <v>475</v>
      </c>
    </row>
    <row r="4293" spans="1:6" x14ac:dyDescent="0.2">
      <c r="A4293" s="146">
        <v>2016</v>
      </c>
      <c r="B4293" s="146" t="s">
        <v>1981</v>
      </c>
      <c r="C4293" s="146" t="s">
        <v>1984</v>
      </c>
      <c r="D4293" s="146">
        <v>101000</v>
      </c>
      <c r="E4293" s="146" t="s">
        <v>5817</v>
      </c>
      <c r="F4293" s="146" t="s">
        <v>475</v>
      </c>
    </row>
    <row r="4294" spans="1:6" x14ac:dyDescent="0.2">
      <c r="A4294" s="146">
        <v>2016</v>
      </c>
      <c r="B4294" s="146" t="s">
        <v>1981</v>
      </c>
      <c r="C4294" s="146" t="s">
        <v>1984</v>
      </c>
      <c r="D4294" s="146">
        <v>15000</v>
      </c>
      <c r="E4294" s="146" t="s">
        <v>2417</v>
      </c>
      <c r="F4294" s="146" t="s">
        <v>475</v>
      </c>
    </row>
    <row r="4295" spans="1:6" x14ac:dyDescent="0.2">
      <c r="A4295" s="146">
        <v>2016</v>
      </c>
      <c r="B4295" s="146" t="s">
        <v>1981</v>
      </c>
      <c r="C4295" s="146" t="s">
        <v>1984</v>
      </c>
      <c r="D4295" s="146">
        <v>8000</v>
      </c>
      <c r="E4295" s="146" t="s">
        <v>4543</v>
      </c>
      <c r="F4295" s="146" t="s">
        <v>475</v>
      </c>
    </row>
    <row r="4296" spans="1:6" x14ac:dyDescent="0.2">
      <c r="A4296" s="146">
        <v>2016</v>
      </c>
      <c r="B4296" s="146" t="s">
        <v>1981</v>
      </c>
      <c r="C4296" s="146" t="s">
        <v>1984</v>
      </c>
      <c r="D4296" s="146">
        <v>3500</v>
      </c>
      <c r="E4296" s="146" t="s">
        <v>2853</v>
      </c>
      <c r="F4296" s="146" t="s">
        <v>475</v>
      </c>
    </row>
    <row r="4297" spans="1:6" x14ac:dyDescent="0.2">
      <c r="A4297" s="146">
        <v>2016</v>
      </c>
      <c r="B4297" s="146" t="s">
        <v>1981</v>
      </c>
      <c r="C4297" s="146" t="s">
        <v>1984</v>
      </c>
      <c r="D4297" s="146">
        <v>12500</v>
      </c>
      <c r="E4297" s="146" t="s">
        <v>2453</v>
      </c>
      <c r="F4297" s="146" t="s">
        <v>475</v>
      </c>
    </row>
    <row r="4298" spans="1:6" x14ac:dyDescent="0.2">
      <c r="A4298" s="146">
        <v>2016</v>
      </c>
      <c r="B4298" s="146" t="s">
        <v>1981</v>
      </c>
      <c r="C4298" s="146" t="s">
        <v>1984</v>
      </c>
      <c r="D4298" s="146">
        <v>2815.68</v>
      </c>
      <c r="E4298" s="146" t="s">
        <v>5818</v>
      </c>
      <c r="F4298" s="146" t="s">
        <v>4937</v>
      </c>
    </row>
    <row r="4299" spans="1:6" x14ac:dyDescent="0.2">
      <c r="A4299" s="146">
        <v>2016</v>
      </c>
      <c r="B4299" s="146" t="s">
        <v>1981</v>
      </c>
      <c r="C4299" s="146" t="s">
        <v>1984</v>
      </c>
      <c r="D4299" s="146">
        <v>10639.91</v>
      </c>
      <c r="E4299" s="146" t="s">
        <v>5819</v>
      </c>
      <c r="F4299" s="146" t="s">
        <v>4937</v>
      </c>
    </row>
    <row r="4300" spans="1:6" x14ac:dyDescent="0.2">
      <c r="A4300" s="146">
        <v>2016</v>
      </c>
      <c r="B4300" s="146" t="s">
        <v>1981</v>
      </c>
      <c r="C4300" s="146" t="s">
        <v>1984</v>
      </c>
      <c r="D4300" s="146">
        <v>2000</v>
      </c>
      <c r="E4300" s="146" t="s">
        <v>5820</v>
      </c>
      <c r="F4300" s="146" t="s">
        <v>475</v>
      </c>
    </row>
    <row r="4301" spans="1:6" x14ac:dyDescent="0.2">
      <c r="A4301" s="146">
        <v>2016</v>
      </c>
      <c r="B4301" s="146" t="s">
        <v>1981</v>
      </c>
      <c r="C4301" s="146" t="s">
        <v>1984</v>
      </c>
      <c r="D4301" s="146">
        <v>11650</v>
      </c>
      <c r="E4301" s="146" t="s">
        <v>5821</v>
      </c>
      <c r="F4301" s="146" t="s">
        <v>5822</v>
      </c>
    </row>
    <row r="4302" spans="1:6" x14ac:dyDescent="0.2">
      <c r="A4302" s="146">
        <v>2016</v>
      </c>
      <c r="B4302" s="146" t="s">
        <v>1981</v>
      </c>
      <c r="C4302" s="146" t="s">
        <v>1984</v>
      </c>
      <c r="D4302" s="146">
        <v>2335.1799999999998</v>
      </c>
      <c r="E4302" s="146" t="s">
        <v>5823</v>
      </c>
      <c r="F4302" s="146" t="s">
        <v>4937</v>
      </c>
    </row>
    <row r="4303" spans="1:6" x14ac:dyDescent="0.2">
      <c r="A4303" s="146">
        <v>2016</v>
      </c>
      <c r="B4303" s="146" t="s">
        <v>1981</v>
      </c>
      <c r="C4303" s="146" t="s">
        <v>1984</v>
      </c>
      <c r="D4303" s="146">
        <v>3000</v>
      </c>
      <c r="E4303" s="146" t="s">
        <v>2911</v>
      </c>
      <c r="F4303" s="146" t="s">
        <v>475</v>
      </c>
    </row>
    <row r="4304" spans="1:6" x14ac:dyDescent="0.2">
      <c r="A4304" s="146">
        <v>2016</v>
      </c>
      <c r="B4304" s="146" t="s">
        <v>1981</v>
      </c>
      <c r="C4304" s="146" t="s">
        <v>1984</v>
      </c>
      <c r="D4304" s="146">
        <v>66716.53</v>
      </c>
      <c r="E4304" s="146" t="s">
        <v>2177</v>
      </c>
      <c r="F4304" s="146" t="s">
        <v>475</v>
      </c>
    </row>
    <row r="4305" spans="1:6" x14ac:dyDescent="0.2">
      <c r="A4305" s="146">
        <v>2016</v>
      </c>
      <c r="B4305" s="146" t="s">
        <v>1981</v>
      </c>
      <c r="C4305" s="146" t="s">
        <v>1984</v>
      </c>
      <c r="D4305" s="146">
        <v>10000</v>
      </c>
      <c r="E4305" s="146" t="s">
        <v>2597</v>
      </c>
      <c r="F4305" s="146" t="s">
        <v>475</v>
      </c>
    </row>
    <row r="4306" spans="1:6" x14ac:dyDescent="0.2">
      <c r="A4306" s="146">
        <v>2016</v>
      </c>
      <c r="B4306" s="146" t="s">
        <v>1981</v>
      </c>
      <c r="C4306" s="146" t="s">
        <v>1984</v>
      </c>
      <c r="D4306" s="146">
        <v>778.05</v>
      </c>
      <c r="E4306" s="146" t="s">
        <v>2589</v>
      </c>
      <c r="F4306" s="146" t="s">
        <v>4937</v>
      </c>
    </row>
    <row r="4307" spans="1:6" x14ac:dyDescent="0.2">
      <c r="A4307" s="146">
        <v>2016</v>
      </c>
      <c r="B4307" s="146" t="s">
        <v>1981</v>
      </c>
      <c r="C4307" s="146" t="s">
        <v>1984</v>
      </c>
      <c r="D4307" s="146">
        <v>7000</v>
      </c>
      <c r="E4307" s="146" t="s">
        <v>2589</v>
      </c>
      <c r="F4307" s="146" t="s">
        <v>475</v>
      </c>
    </row>
    <row r="4308" spans="1:6" x14ac:dyDescent="0.2">
      <c r="A4308" s="146">
        <v>2016</v>
      </c>
      <c r="B4308" s="146" t="s">
        <v>1981</v>
      </c>
      <c r="C4308" s="146" t="s">
        <v>1984</v>
      </c>
      <c r="D4308" s="146">
        <v>2500</v>
      </c>
      <c r="E4308" s="146" t="s">
        <v>2955</v>
      </c>
      <c r="F4308" s="146" t="s">
        <v>475</v>
      </c>
    </row>
    <row r="4309" spans="1:6" x14ac:dyDescent="0.2">
      <c r="A4309" s="146">
        <v>2016</v>
      </c>
      <c r="B4309" s="146" t="s">
        <v>1981</v>
      </c>
      <c r="C4309" s="146" t="s">
        <v>1984</v>
      </c>
      <c r="D4309" s="146">
        <v>10000</v>
      </c>
      <c r="E4309" s="146" t="s">
        <v>2535</v>
      </c>
      <c r="F4309" s="146" t="s">
        <v>475</v>
      </c>
    </row>
    <row r="4310" spans="1:6" x14ac:dyDescent="0.2">
      <c r="A4310" s="146">
        <v>2016</v>
      </c>
      <c r="B4310" s="146" t="s">
        <v>1981</v>
      </c>
      <c r="C4310" s="146" t="s">
        <v>1984</v>
      </c>
      <c r="D4310" s="146">
        <v>5000</v>
      </c>
      <c r="E4310" s="146" t="s">
        <v>5824</v>
      </c>
      <c r="F4310" s="146" t="s">
        <v>475</v>
      </c>
    </row>
    <row r="4311" spans="1:6" x14ac:dyDescent="0.2">
      <c r="A4311" s="146">
        <v>2016</v>
      </c>
      <c r="B4311" s="146" t="s">
        <v>1981</v>
      </c>
      <c r="C4311" s="146" t="s">
        <v>1984</v>
      </c>
      <c r="D4311" s="146">
        <v>3000</v>
      </c>
      <c r="E4311" s="146" t="s">
        <v>2933</v>
      </c>
      <c r="F4311" s="146" t="s">
        <v>475</v>
      </c>
    </row>
    <row r="4312" spans="1:6" x14ac:dyDescent="0.2">
      <c r="A4312" s="146">
        <v>2016</v>
      </c>
      <c r="B4312" s="146" t="s">
        <v>1981</v>
      </c>
      <c r="C4312" s="146" t="s">
        <v>1984</v>
      </c>
      <c r="D4312" s="146">
        <v>35</v>
      </c>
      <c r="E4312" s="146" t="s">
        <v>2604</v>
      </c>
      <c r="F4312" s="146" t="s">
        <v>5825</v>
      </c>
    </row>
    <row r="4313" spans="1:6" x14ac:dyDescent="0.2">
      <c r="A4313" s="146">
        <v>2016</v>
      </c>
      <c r="B4313" s="146" t="s">
        <v>1981</v>
      </c>
      <c r="C4313" s="146" t="s">
        <v>1984</v>
      </c>
      <c r="D4313" s="146">
        <v>16300</v>
      </c>
      <c r="E4313" s="146" t="s">
        <v>2604</v>
      </c>
      <c r="F4313" s="146" t="s">
        <v>475</v>
      </c>
    </row>
    <row r="4314" spans="1:6" x14ac:dyDescent="0.2">
      <c r="A4314" s="146">
        <v>2016</v>
      </c>
      <c r="B4314" s="146" t="s">
        <v>1981</v>
      </c>
      <c r="C4314" s="146" t="s">
        <v>1984</v>
      </c>
      <c r="D4314" s="146">
        <v>5000</v>
      </c>
      <c r="E4314" s="146" t="s">
        <v>4552</v>
      </c>
      <c r="F4314" s="146" t="s">
        <v>475</v>
      </c>
    </row>
    <row r="4315" spans="1:6" x14ac:dyDescent="0.2">
      <c r="A4315" s="146">
        <v>2016</v>
      </c>
      <c r="B4315" s="146" t="s">
        <v>1981</v>
      </c>
      <c r="C4315" s="146" t="s">
        <v>1984</v>
      </c>
      <c r="D4315" s="146">
        <v>3800</v>
      </c>
      <c r="E4315" s="146" t="s">
        <v>2956</v>
      </c>
      <c r="F4315" s="146" t="s">
        <v>475</v>
      </c>
    </row>
    <row r="4316" spans="1:6" x14ac:dyDescent="0.2">
      <c r="A4316" s="146">
        <v>2016</v>
      </c>
      <c r="B4316" s="146" t="s">
        <v>1981</v>
      </c>
      <c r="C4316" s="146" t="s">
        <v>1984</v>
      </c>
      <c r="D4316" s="146">
        <v>150000</v>
      </c>
      <c r="E4316" s="146" t="s">
        <v>2070</v>
      </c>
      <c r="F4316" s="146" t="s">
        <v>475</v>
      </c>
    </row>
    <row r="4317" spans="1:6" x14ac:dyDescent="0.2">
      <c r="A4317" s="146">
        <v>2016</v>
      </c>
      <c r="B4317" s="146" t="s">
        <v>1981</v>
      </c>
      <c r="C4317" s="146" t="s">
        <v>1984</v>
      </c>
      <c r="D4317" s="146">
        <v>2000</v>
      </c>
      <c r="E4317" s="146" t="s">
        <v>5826</v>
      </c>
      <c r="F4317" s="146" t="s">
        <v>475</v>
      </c>
    </row>
    <row r="4318" spans="1:6" x14ac:dyDescent="0.2">
      <c r="A4318" s="146">
        <v>2016</v>
      </c>
      <c r="B4318" s="146" t="s">
        <v>1981</v>
      </c>
      <c r="C4318" s="146" t="s">
        <v>1984</v>
      </c>
      <c r="D4318" s="146">
        <v>25000</v>
      </c>
      <c r="E4318" s="146" t="s">
        <v>2268</v>
      </c>
      <c r="F4318" s="146" t="s">
        <v>475</v>
      </c>
    </row>
    <row r="4319" spans="1:6" x14ac:dyDescent="0.2">
      <c r="A4319" s="146">
        <v>2016</v>
      </c>
      <c r="B4319" s="146" t="s">
        <v>1981</v>
      </c>
      <c r="C4319" s="146" t="s">
        <v>1984</v>
      </c>
      <c r="D4319" s="146">
        <v>1037.17</v>
      </c>
      <c r="E4319" s="146" t="s">
        <v>3147</v>
      </c>
      <c r="F4319" s="146" t="s">
        <v>4937</v>
      </c>
    </row>
    <row r="4320" spans="1:6" x14ac:dyDescent="0.2">
      <c r="A4320" s="146">
        <v>2016</v>
      </c>
      <c r="B4320" s="146" t="s">
        <v>1981</v>
      </c>
      <c r="C4320" s="146" t="s">
        <v>1984</v>
      </c>
      <c r="D4320" s="146">
        <v>8000</v>
      </c>
      <c r="E4320" s="146" t="s">
        <v>2663</v>
      </c>
      <c r="F4320" s="146" t="s">
        <v>475</v>
      </c>
    </row>
    <row r="4321" spans="1:6" x14ac:dyDescent="0.2">
      <c r="A4321" s="146">
        <v>2016</v>
      </c>
      <c r="B4321" s="146" t="s">
        <v>1981</v>
      </c>
      <c r="C4321" s="146" t="s">
        <v>1984</v>
      </c>
      <c r="D4321" s="146">
        <v>1500</v>
      </c>
      <c r="E4321" s="146" t="s">
        <v>3101</v>
      </c>
      <c r="F4321" s="146" t="s">
        <v>475</v>
      </c>
    </row>
    <row r="4322" spans="1:6" x14ac:dyDescent="0.2">
      <c r="A4322" s="146">
        <v>2016</v>
      </c>
      <c r="B4322" s="146" t="s">
        <v>1981</v>
      </c>
      <c r="C4322" s="146" t="s">
        <v>1984</v>
      </c>
      <c r="D4322" s="146">
        <v>20000</v>
      </c>
      <c r="E4322" s="146" t="s">
        <v>2358</v>
      </c>
      <c r="F4322" s="146" t="s">
        <v>475</v>
      </c>
    </row>
    <row r="4323" spans="1:6" x14ac:dyDescent="0.2">
      <c r="A4323" s="146">
        <v>2016</v>
      </c>
      <c r="B4323" s="146" t="s">
        <v>1981</v>
      </c>
      <c r="C4323" s="146" t="s">
        <v>1984</v>
      </c>
      <c r="D4323" s="146">
        <v>1877.39</v>
      </c>
      <c r="E4323" s="146" t="s">
        <v>5827</v>
      </c>
      <c r="F4323" s="146" t="s">
        <v>4937</v>
      </c>
    </row>
    <row r="4324" spans="1:6" x14ac:dyDescent="0.2">
      <c r="A4324" s="146">
        <v>2016</v>
      </c>
      <c r="B4324" s="146" t="s">
        <v>1981</v>
      </c>
      <c r="C4324" s="146" t="s">
        <v>1984</v>
      </c>
      <c r="D4324" s="146">
        <v>11108.2</v>
      </c>
      <c r="E4324" s="146" t="s">
        <v>2481</v>
      </c>
      <c r="F4324" s="146" t="s">
        <v>4937</v>
      </c>
    </row>
    <row r="4325" spans="1:6" x14ac:dyDescent="0.2">
      <c r="A4325" s="146">
        <v>2016</v>
      </c>
      <c r="B4325" s="146" t="s">
        <v>1981</v>
      </c>
      <c r="C4325" s="146" t="s">
        <v>1984</v>
      </c>
      <c r="D4325" s="146">
        <v>10000</v>
      </c>
      <c r="E4325" s="146" t="s">
        <v>2481</v>
      </c>
      <c r="F4325" s="146" t="s">
        <v>475</v>
      </c>
    </row>
    <row r="4326" spans="1:6" x14ac:dyDescent="0.2">
      <c r="A4326" s="146">
        <v>2016</v>
      </c>
      <c r="B4326" s="146" t="s">
        <v>1981</v>
      </c>
      <c r="C4326" s="146" t="s">
        <v>1984</v>
      </c>
      <c r="D4326" s="146">
        <v>4000</v>
      </c>
      <c r="E4326" s="146" t="s">
        <v>3037</v>
      </c>
      <c r="F4326" s="146" t="s">
        <v>475</v>
      </c>
    </row>
    <row r="4327" spans="1:6" x14ac:dyDescent="0.2">
      <c r="A4327" s="146">
        <v>2016</v>
      </c>
      <c r="B4327" s="146" t="s">
        <v>1981</v>
      </c>
      <c r="C4327" s="146" t="s">
        <v>1984</v>
      </c>
      <c r="D4327" s="146">
        <v>195744</v>
      </c>
      <c r="E4327" s="146" t="s">
        <v>2072</v>
      </c>
      <c r="F4327" s="146" t="s">
        <v>475</v>
      </c>
    </row>
    <row r="4328" spans="1:6" x14ac:dyDescent="0.2">
      <c r="A4328" s="146">
        <v>2016</v>
      </c>
      <c r="B4328" s="146" t="s">
        <v>1981</v>
      </c>
      <c r="C4328" s="146" t="s">
        <v>1984</v>
      </c>
      <c r="D4328" s="146">
        <v>362600</v>
      </c>
      <c r="E4328" s="146" t="s">
        <v>2041</v>
      </c>
      <c r="F4328" s="146" t="s">
        <v>475</v>
      </c>
    </row>
    <row r="4329" spans="1:6" x14ac:dyDescent="0.2">
      <c r="A4329" s="146">
        <v>2016</v>
      </c>
      <c r="B4329" s="146" t="s">
        <v>1981</v>
      </c>
      <c r="C4329" s="146" t="s">
        <v>1984</v>
      </c>
      <c r="D4329" s="146">
        <v>9000</v>
      </c>
      <c r="E4329" s="146" t="s">
        <v>2833</v>
      </c>
      <c r="F4329" s="146" t="s">
        <v>475</v>
      </c>
    </row>
    <row r="4330" spans="1:6" x14ac:dyDescent="0.2">
      <c r="A4330" s="146">
        <v>2016</v>
      </c>
      <c r="B4330" s="146" t="s">
        <v>1981</v>
      </c>
      <c r="C4330" s="146" t="s">
        <v>1984</v>
      </c>
      <c r="D4330" s="146">
        <v>25000</v>
      </c>
      <c r="E4330" s="146" t="s">
        <v>2359</v>
      </c>
      <c r="F4330" s="146" t="s">
        <v>475</v>
      </c>
    </row>
    <row r="4331" spans="1:6" x14ac:dyDescent="0.2">
      <c r="A4331" s="146">
        <v>2016</v>
      </c>
      <c r="B4331" s="146" t="s">
        <v>1981</v>
      </c>
      <c r="C4331" s="146" t="s">
        <v>1984</v>
      </c>
      <c r="D4331" s="146">
        <v>40000</v>
      </c>
      <c r="E4331" s="146" t="s">
        <v>5828</v>
      </c>
      <c r="F4331" s="146" t="s">
        <v>475</v>
      </c>
    </row>
    <row r="4332" spans="1:6" x14ac:dyDescent="0.2">
      <c r="A4332" s="146">
        <v>2016</v>
      </c>
      <c r="B4332" s="146" t="s">
        <v>1981</v>
      </c>
      <c r="C4332" s="146" t="s">
        <v>1984</v>
      </c>
      <c r="D4332" s="146">
        <v>35000</v>
      </c>
      <c r="E4332" s="146" t="s">
        <v>2278</v>
      </c>
      <c r="F4332" s="146" t="s">
        <v>475</v>
      </c>
    </row>
    <row r="4333" spans="1:6" x14ac:dyDescent="0.2">
      <c r="A4333" s="146">
        <v>2016</v>
      </c>
      <c r="B4333" s="146" t="s">
        <v>1981</v>
      </c>
      <c r="C4333" s="146" t="s">
        <v>1984</v>
      </c>
      <c r="D4333" s="146">
        <v>925360.93</v>
      </c>
      <c r="E4333" s="146" t="s">
        <v>4565</v>
      </c>
      <c r="F4333" s="146" t="s">
        <v>475</v>
      </c>
    </row>
    <row r="4334" spans="1:6" x14ac:dyDescent="0.2">
      <c r="A4334" s="146">
        <v>2016</v>
      </c>
      <c r="B4334" s="146" t="s">
        <v>1981</v>
      </c>
      <c r="C4334" s="146" t="s">
        <v>1984</v>
      </c>
      <c r="D4334" s="146">
        <v>3000</v>
      </c>
      <c r="E4334" s="146" t="s">
        <v>5829</v>
      </c>
      <c r="F4334" s="146" t="s">
        <v>475</v>
      </c>
    </row>
    <row r="4335" spans="1:6" x14ac:dyDescent="0.2">
      <c r="A4335" s="146">
        <v>2016</v>
      </c>
      <c r="B4335" s="146" t="s">
        <v>1981</v>
      </c>
      <c r="C4335" s="146" t="s">
        <v>1984</v>
      </c>
      <c r="D4335" s="146">
        <v>30000</v>
      </c>
      <c r="E4335" s="146" t="s">
        <v>2279</v>
      </c>
      <c r="F4335" s="146" t="s">
        <v>475</v>
      </c>
    </row>
    <row r="4336" spans="1:6" x14ac:dyDescent="0.2">
      <c r="A4336" s="146">
        <v>2016</v>
      </c>
      <c r="B4336" s="146" t="s">
        <v>1981</v>
      </c>
      <c r="C4336" s="146" t="s">
        <v>1984</v>
      </c>
      <c r="D4336" s="146">
        <v>3000</v>
      </c>
      <c r="E4336" s="146" t="s">
        <v>5830</v>
      </c>
      <c r="F4336" s="146" t="s">
        <v>475</v>
      </c>
    </row>
    <row r="4337" spans="1:6" x14ac:dyDescent="0.2">
      <c r="A4337" s="146">
        <v>2016</v>
      </c>
      <c r="B4337" s="146" t="s">
        <v>1981</v>
      </c>
      <c r="C4337" s="146" t="s">
        <v>1984</v>
      </c>
      <c r="D4337" s="146">
        <v>4000</v>
      </c>
      <c r="E4337" s="146" t="s">
        <v>2755</v>
      </c>
      <c r="F4337" s="146" t="s">
        <v>475</v>
      </c>
    </row>
    <row r="4338" spans="1:6" x14ac:dyDescent="0.2">
      <c r="A4338" s="146">
        <v>2016</v>
      </c>
      <c r="B4338" s="146" t="s">
        <v>1981</v>
      </c>
      <c r="C4338" s="146" t="s">
        <v>1984</v>
      </c>
      <c r="D4338" s="146">
        <v>96640.59</v>
      </c>
      <c r="E4338" s="146" t="s">
        <v>2129</v>
      </c>
      <c r="F4338" s="146" t="s">
        <v>4937</v>
      </c>
    </row>
    <row r="4339" spans="1:6" x14ac:dyDescent="0.2">
      <c r="A4339" s="146">
        <v>2016</v>
      </c>
      <c r="B4339" s="146" t="s">
        <v>1981</v>
      </c>
      <c r="C4339" s="146" t="s">
        <v>1984</v>
      </c>
      <c r="D4339" s="146">
        <v>25000</v>
      </c>
      <c r="E4339" s="146" t="s">
        <v>2129</v>
      </c>
      <c r="F4339" s="146" t="s">
        <v>475</v>
      </c>
    </row>
    <row r="4340" spans="1:6" x14ac:dyDescent="0.2">
      <c r="A4340" s="146">
        <v>2016</v>
      </c>
      <c r="B4340" s="146" t="s">
        <v>1981</v>
      </c>
      <c r="C4340" s="146" t="s">
        <v>1984</v>
      </c>
      <c r="D4340" s="146">
        <v>8300</v>
      </c>
      <c r="E4340" s="146" t="s">
        <v>2912</v>
      </c>
      <c r="F4340" s="146" t="s">
        <v>475</v>
      </c>
    </row>
    <row r="4341" spans="1:6" x14ac:dyDescent="0.2">
      <c r="A4341" s="146">
        <v>2016</v>
      </c>
      <c r="B4341" s="146" t="s">
        <v>1981</v>
      </c>
      <c r="C4341" s="146" t="s">
        <v>1984</v>
      </c>
      <c r="D4341" s="146">
        <v>2000</v>
      </c>
      <c r="E4341" s="146" t="s">
        <v>2545</v>
      </c>
      <c r="F4341" s="146" t="s">
        <v>475</v>
      </c>
    </row>
    <row r="4342" spans="1:6" x14ac:dyDescent="0.2">
      <c r="A4342" s="146">
        <v>2016</v>
      </c>
      <c r="B4342" s="146" t="s">
        <v>1981</v>
      </c>
      <c r="C4342" s="146" t="s">
        <v>1984</v>
      </c>
      <c r="D4342" s="146">
        <v>1500</v>
      </c>
      <c r="E4342" s="146" t="s">
        <v>3102</v>
      </c>
      <c r="F4342" s="146" t="s">
        <v>475</v>
      </c>
    </row>
    <row r="4343" spans="1:6" x14ac:dyDescent="0.2">
      <c r="A4343" s="146">
        <v>2016</v>
      </c>
      <c r="B4343" s="146" t="s">
        <v>1981</v>
      </c>
      <c r="C4343" s="146" t="s">
        <v>1984</v>
      </c>
      <c r="D4343" s="146">
        <v>5000</v>
      </c>
      <c r="E4343" s="146" t="s">
        <v>2757</v>
      </c>
      <c r="F4343" s="146" t="s">
        <v>475</v>
      </c>
    </row>
    <row r="4344" spans="1:6" x14ac:dyDescent="0.2">
      <c r="A4344" s="146">
        <v>2016</v>
      </c>
      <c r="B4344" s="146" t="s">
        <v>1981</v>
      </c>
      <c r="C4344" s="146" t="s">
        <v>1984</v>
      </c>
      <c r="D4344" s="146">
        <v>20000</v>
      </c>
      <c r="E4344" s="146" t="s">
        <v>2381</v>
      </c>
      <c r="F4344" s="146" t="s">
        <v>475</v>
      </c>
    </row>
    <row r="4345" spans="1:6" x14ac:dyDescent="0.2">
      <c r="A4345" s="146">
        <v>2016</v>
      </c>
      <c r="B4345" s="146" t="s">
        <v>1981</v>
      </c>
      <c r="C4345" s="146" t="s">
        <v>1984</v>
      </c>
      <c r="D4345" s="146">
        <v>4500</v>
      </c>
      <c r="E4345" s="146" t="s">
        <v>2536</v>
      </c>
      <c r="F4345" s="146" t="s">
        <v>475</v>
      </c>
    </row>
    <row r="4346" spans="1:6" x14ac:dyDescent="0.2">
      <c r="A4346" s="146">
        <v>2016</v>
      </c>
      <c r="B4346" s="146" t="s">
        <v>1981</v>
      </c>
      <c r="C4346" s="146" t="s">
        <v>1984</v>
      </c>
      <c r="D4346" s="146">
        <v>35000</v>
      </c>
      <c r="E4346" s="146" t="s">
        <v>2280</v>
      </c>
      <c r="F4346" s="146" t="s">
        <v>475</v>
      </c>
    </row>
    <row r="4347" spans="1:6" x14ac:dyDescent="0.2">
      <c r="A4347" s="146">
        <v>2016</v>
      </c>
      <c r="B4347" s="146" t="s">
        <v>1981</v>
      </c>
      <c r="C4347" s="146" t="s">
        <v>1984</v>
      </c>
      <c r="D4347" s="146">
        <v>12000</v>
      </c>
      <c r="E4347" s="146" t="s">
        <v>2471</v>
      </c>
      <c r="F4347" s="146" t="s">
        <v>475</v>
      </c>
    </row>
    <row r="4348" spans="1:6" x14ac:dyDescent="0.2">
      <c r="A4348" s="146">
        <v>2016</v>
      </c>
      <c r="B4348" s="146" t="s">
        <v>1981</v>
      </c>
      <c r="C4348" s="146" t="s">
        <v>1984</v>
      </c>
      <c r="D4348" s="146">
        <v>51571.67</v>
      </c>
      <c r="E4348" s="146" t="s">
        <v>2024</v>
      </c>
      <c r="F4348" s="146" t="s">
        <v>4937</v>
      </c>
    </row>
    <row r="4349" spans="1:6" x14ac:dyDescent="0.2">
      <c r="A4349" s="146">
        <v>2016</v>
      </c>
      <c r="B4349" s="146" t="s">
        <v>1981</v>
      </c>
      <c r="C4349" s="146" t="s">
        <v>1984</v>
      </c>
      <c r="D4349" s="146">
        <v>510000</v>
      </c>
      <c r="E4349" s="146" t="s">
        <v>2024</v>
      </c>
      <c r="F4349" s="146" t="s">
        <v>475</v>
      </c>
    </row>
    <row r="4350" spans="1:6" x14ac:dyDescent="0.2">
      <c r="A4350" s="146">
        <v>2016</v>
      </c>
      <c r="B4350" s="146" t="s">
        <v>1981</v>
      </c>
      <c r="C4350" s="146" t="s">
        <v>1984</v>
      </c>
      <c r="D4350" s="146">
        <v>2000</v>
      </c>
      <c r="E4350" s="146" t="s">
        <v>5831</v>
      </c>
      <c r="F4350" s="146" t="s">
        <v>475</v>
      </c>
    </row>
    <row r="4351" spans="1:6" x14ac:dyDescent="0.2">
      <c r="A4351" s="146">
        <v>2016</v>
      </c>
      <c r="B4351" s="146" t="s">
        <v>1981</v>
      </c>
      <c r="C4351" s="146" t="s">
        <v>1984</v>
      </c>
      <c r="D4351" s="146">
        <v>100000</v>
      </c>
      <c r="E4351" s="146" t="s">
        <v>2155</v>
      </c>
      <c r="F4351" s="146" t="s">
        <v>475</v>
      </c>
    </row>
    <row r="4352" spans="1:6" x14ac:dyDescent="0.2">
      <c r="A4352" s="146">
        <v>2016</v>
      </c>
      <c r="B4352" s="146" t="s">
        <v>1981</v>
      </c>
      <c r="C4352" s="146" t="s">
        <v>1984</v>
      </c>
      <c r="D4352" s="146">
        <v>238.54</v>
      </c>
      <c r="E4352" s="146" t="s">
        <v>5832</v>
      </c>
      <c r="F4352" s="146" t="s">
        <v>4937</v>
      </c>
    </row>
    <row r="4353" spans="1:6" x14ac:dyDescent="0.2">
      <c r="A4353" s="146">
        <v>2016</v>
      </c>
      <c r="B4353" s="146" t="s">
        <v>1981</v>
      </c>
      <c r="C4353" s="146" t="s">
        <v>1984</v>
      </c>
      <c r="D4353" s="146">
        <v>5645.5</v>
      </c>
      <c r="E4353" s="146" t="s">
        <v>5188</v>
      </c>
      <c r="F4353" s="146" t="s">
        <v>475</v>
      </c>
    </row>
    <row r="4354" spans="1:6" x14ac:dyDescent="0.2">
      <c r="A4354" s="146">
        <v>2016</v>
      </c>
      <c r="B4354" s="146" t="s">
        <v>1981</v>
      </c>
      <c r="C4354" s="146" t="s">
        <v>1984</v>
      </c>
      <c r="D4354" s="146">
        <v>40000</v>
      </c>
      <c r="E4354" s="146" t="s">
        <v>4573</v>
      </c>
      <c r="F4354" s="146" t="s">
        <v>475</v>
      </c>
    </row>
    <row r="4355" spans="1:6" x14ac:dyDescent="0.2">
      <c r="A4355" s="146">
        <v>2016</v>
      </c>
      <c r="B4355" s="146" t="s">
        <v>1981</v>
      </c>
      <c r="C4355" s="146" t="s">
        <v>1984</v>
      </c>
      <c r="D4355" s="146">
        <v>8000</v>
      </c>
      <c r="E4355" s="146" t="s">
        <v>2472</v>
      </c>
      <c r="F4355" s="146" t="s">
        <v>475</v>
      </c>
    </row>
    <row r="4356" spans="1:6" x14ac:dyDescent="0.2">
      <c r="A4356" s="146">
        <v>2016</v>
      </c>
      <c r="B4356" s="146" t="s">
        <v>1981</v>
      </c>
      <c r="C4356" s="146" t="s">
        <v>1984</v>
      </c>
      <c r="D4356" s="146">
        <v>25000</v>
      </c>
      <c r="E4356" s="146" t="s">
        <v>2538</v>
      </c>
      <c r="F4356" s="146" t="s">
        <v>475</v>
      </c>
    </row>
    <row r="4357" spans="1:6" x14ac:dyDescent="0.2">
      <c r="A4357" s="146">
        <v>2016</v>
      </c>
      <c r="B4357" s="146" t="s">
        <v>1981</v>
      </c>
      <c r="C4357" s="146" t="s">
        <v>1984</v>
      </c>
      <c r="D4357" s="146">
        <v>31901.55</v>
      </c>
      <c r="E4357" s="146" t="s">
        <v>2286</v>
      </c>
      <c r="F4357" s="146" t="s">
        <v>475</v>
      </c>
    </row>
    <row r="4358" spans="1:6" x14ac:dyDescent="0.2">
      <c r="A4358" s="146">
        <v>2016</v>
      </c>
      <c r="B4358" s="146" t="s">
        <v>1981</v>
      </c>
      <c r="C4358" s="146" t="s">
        <v>1984</v>
      </c>
      <c r="D4358" s="146">
        <v>4500</v>
      </c>
      <c r="E4358" s="146" t="s">
        <v>2235</v>
      </c>
      <c r="F4358" s="146" t="s">
        <v>5667</v>
      </c>
    </row>
    <row r="4359" spans="1:6" x14ac:dyDescent="0.2">
      <c r="A4359" s="146">
        <v>2016</v>
      </c>
      <c r="B4359" s="146" t="s">
        <v>1981</v>
      </c>
      <c r="C4359" s="146" t="s">
        <v>1984</v>
      </c>
      <c r="D4359" s="146">
        <v>13234.45</v>
      </c>
      <c r="E4359" s="146" t="s">
        <v>2235</v>
      </c>
      <c r="F4359" s="146" t="s">
        <v>4937</v>
      </c>
    </row>
    <row r="4360" spans="1:6" x14ac:dyDescent="0.2">
      <c r="A4360" s="146">
        <v>2016</v>
      </c>
      <c r="B4360" s="146" t="s">
        <v>1981</v>
      </c>
      <c r="C4360" s="146" t="s">
        <v>1984</v>
      </c>
      <c r="D4360" s="146">
        <v>330000</v>
      </c>
      <c r="E4360" s="146" t="s">
        <v>2235</v>
      </c>
      <c r="F4360" s="146" t="s">
        <v>475</v>
      </c>
    </row>
    <row r="4361" spans="1:6" x14ac:dyDescent="0.2">
      <c r="A4361" s="146">
        <v>2016</v>
      </c>
      <c r="B4361" s="146" t="s">
        <v>1981</v>
      </c>
      <c r="C4361" s="146" t="s">
        <v>1984</v>
      </c>
      <c r="D4361" s="146">
        <v>369000</v>
      </c>
      <c r="E4361" s="146" t="s">
        <v>2079</v>
      </c>
      <c r="F4361" s="146" t="s">
        <v>475</v>
      </c>
    </row>
    <row r="4362" spans="1:6" x14ac:dyDescent="0.2">
      <c r="A4362" s="146">
        <v>2016</v>
      </c>
      <c r="B4362" s="146" t="s">
        <v>1981</v>
      </c>
      <c r="C4362" s="146" t="s">
        <v>1984</v>
      </c>
      <c r="D4362" s="146">
        <v>415822.31</v>
      </c>
      <c r="E4362" s="146" t="s">
        <v>1991</v>
      </c>
      <c r="F4362" s="146" t="s">
        <v>4937</v>
      </c>
    </row>
    <row r="4363" spans="1:6" x14ac:dyDescent="0.2">
      <c r="A4363" s="146">
        <v>2016</v>
      </c>
      <c r="B4363" s="146" t="s">
        <v>1981</v>
      </c>
      <c r="C4363" s="146" t="s">
        <v>1984</v>
      </c>
      <c r="D4363" s="146">
        <v>2054967.99</v>
      </c>
      <c r="E4363" s="146" t="s">
        <v>1991</v>
      </c>
      <c r="F4363" s="146" t="s">
        <v>475</v>
      </c>
    </row>
    <row r="4364" spans="1:6" x14ac:dyDescent="0.2">
      <c r="A4364" s="146">
        <v>2016</v>
      </c>
      <c r="B4364" s="146" t="s">
        <v>1981</v>
      </c>
      <c r="C4364" s="146" t="s">
        <v>1984</v>
      </c>
      <c r="D4364" s="146">
        <v>170749.54</v>
      </c>
      <c r="E4364" s="146" t="s">
        <v>1991</v>
      </c>
      <c r="F4364" s="146" t="s">
        <v>4937</v>
      </c>
    </row>
    <row r="4365" spans="1:6" x14ac:dyDescent="0.2">
      <c r="A4365" s="146">
        <v>2016</v>
      </c>
      <c r="B4365" s="146" t="s">
        <v>1981</v>
      </c>
      <c r="C4365" s="146" t="s">
        <v>1984</v>
      </c>
      <c r="D4365" s="146">
        <v>195562.11</v>
      </c>
      <c r="E4365" s="146" t="s">
        <v>2006</v>
      </c>
      <c r="F4365" s="146" t="s">
        <v>4937</v>
      </c>
    </row>
    <row r="4366" spans="1:6" x14ac:dyDescent="0.2">
      <c r="A4366" s="146">
        <v>2016</v>
      </c>
      <c r="B4366" s="146" t="s">
        <v>1981</v>
      </c>
      <c r="C4366" s="146" t="s">
        <v>1984</v>
      </c>
      <c r="D4366" s="146">
        <v>1080000</v>
      </c>
      <c r="E4366" s="146" t="s">
        <v>2006</v>
      </c>
      <c r="F4366" s="146" t="s">
        <v>475</v>
      </c>
    </row>
    <row r="4367" spans="1:6" x14ac:dyDescent="0.2">
      <c r="A4367" s="146">
        <v>2016</v>
      </c>
      <c r="B4367" s="146" t="s">
        <v>1981</v>
      </c>
      <c r="C4367" s="146" t="s">
        <v>1984</v>
      </c>
      <c r="D4367" s="146">
        <v>10000</v>
      </c>
      <c r="E4367" s="146" t="s">
        <v>4580</v>
      </c>
      <c r="F4367" s="146" t="s">
        <v>475</v>
      </c>
    </row>
    <row r="4368" spans="1:6" x14ac:dyDescent="0.2">
      <c r="A4368" s="146">
        <v>2016</v>
      </c>
      <c r="B4368" s="146" t="s">
        <v>1981</v>
      </c>
      <c r="C4368" s="146" t="s">
        <v>1984</v>
      </c>
      <c r="D4368" s="146">
        <v>273393.18</v>
      </c>
      <c r="E4368" s="146" t="s">
        <v>2010</v>
      </c>
      <c r="F4368" s="146" t="s">
        <v>4937</v>
      </c>
    </row>
    <row r="4369" spans="1:6" x14ac:dyDescent="0.2">
      <c r="A4369" s="146">
        <v>2016</v>
      </c>
      <c r="B4369" s="146" t="s">
        <v>1981</v>
      </c>
      <c r="C4369" s="146" t="s">
        <v>1984</v>
      </c>
      <c r="D4369" s="146">
        <v>682800</v>
      </c>
      <c r="E4369" s="146" t="s">
        <v>2010</v>
      </c>
      <c r="F4369" s="146" t="s">
        <v>475</v>
      </c>
    </row>
    <row r="4370" spans="1:6" x14ac:dyDescent="0.2">
      <c r="A4370" s="146">
        <v>2016</v>
      </c>
      <c r="B4370" s="146" t="s">
        <v>1981</v>
      </c>
      <c r="C4370" s="146" t="s">
        <v>1984</v>
      </c>
      <c r="D4370" s="146">
        <v>3368.8</v>
      </c>
      <c r="E4370" s="146" t="s">
        <v>2023</v>
      </c>
      <c r="F4370" s="146" t="s">
        <v>4937</v>
      </c>
    </row>
    <row r="4371" spans="1:6" x14ac:dyDescent="0.2">
      <c r="A4371" s="146">
        <v>2016</v>
      </c>
      <c r="B4371" s="146" t="s">
        <v>1981</v>
      </c>
      <c r="C4371" s="146" t="s">
        <v>1984</v>
      </c>
      <c r="D4371" s="146">
        <v>510000</v>
      </c>
      <c r="E4371" s="146" t="s">
        <v>2023</v>
      </c>
      <c r="F4371" s="146" t="s">
        <v>475</v>
      </c>
    </row>
    <row r="4372" spans="1:6" x14ac:dyDescent="0.2">
      <c r="A4372" s="146">
        <v>2016</v>
      </c>
      <c r="B4372" s="146" t="s">
        <v>1981</v>
      </c>
      <c r="C4372" s="146" t="s">
        <v>1984</v>
      </c>
      <c r="D4372" s="146">
        <v>30000</v>
      </c>
      <c r="E4372" s="146" t="s">
        <v>2256</v>
      </c>
      <c r="F4372" s="146" t="s">
        <v>475</v>
      </c>
    </row>
    <row r="4373" spans="1:6" x14ac:dyDescent="0.2">
      <c r="A4373" s="146">
        <v>2016</v>
      </c>
      <c r="B4373" s="146" t="s">
        <v>1981</v>
      </c>
      <c r="C4373" s="146" t="s">
        <v>1984</v>
      </c>
      <c r="D4373" s="146">
        <v>3916.97</v>
      </c>
      <c r="E4373" s="146" t="s">
        <v>5833</v>
      </c>
      <c r="F4373" s="146" t="s">
        <v>5631</v>
      </c>
    </row>
    <row r="4374" spans="1:6" x14ac:dyDescent="0.2">
      <c r="A4374" s="146">
        <v>2016</v>
      </c>
      <c r="B4374" s="146" t="s">
        <v>1981</v>
      </c>
      <c r="C4374" s="146" t="s">
        <v>1984</v>
      </c>
      <c r="D4374" s="146">
        <v>1740.29</v>
      </c>
      <c r="E4374" s="146" t="s">
        <v>3046</v>
      </c>
      <c r="F4374" s="146" t="s">
        <v>4937</v>
      </c>
    </row>
    <row r="4375" spans="1:6" x14ac:dyDescent="0.2">
      <c r="A4375" s="146">
        <v>2016</v>
      </c>
      <c r="B4375" s="146" t="s">
        <v>1981</v>
      </c>
      <c r="C4375" s="146" t="s">
        <v>1984</v>
      </c>
      <c r="D4375" s="146">
        <v>25000</v>
      </c>
      <c r="E4375" s="146" t="s">
        <v>5834</v>
      </c>
      <c r="F4375" s="146" t="s">
        <v>475</v>
      </c>
    </row>
    <row r="4376" spans="1:6" x14ac:dyDescent="0.2">
      <c r="A4376" s="146">
        <v>2016</v>
      </c>
      <c r="B4376" s="146" t="s">
        <v>1981</v>
      </c>
      <c r="C4376" s="146" t="s">
        <v>1984</v>
      </c>
      <c r="D4376" s="146">
        <v>10000</v>
      </c>
      <c r="E4376" s="146" t="s">
        <v>2913</v>
      </c>
      <c r="F4376" s="146" t="s">
        <v>475</v>
      </c>
    </row>
    <row r="4377" spans="1:6" x14ac:dyDescent="0.2">
      <c r="A4377" s="146">
        <v>2016</v>
      </c>
      <c r="B4377" s="146" t="s">
        <v>1981</v>
      </c>
      <c r="C4377" s="146" t="s">
        <v>1984</v>
      </c>
      <c r="D4377" s="146">
        <v>6200</v>
      </c>
      <c r="E4377" s="146" t="s">
        <v>2497</v>
      </c>
      <c r="F4377" s="146" t="s">
        <v>475</v>
      </c>
    </row>
    <row r="4378" spans="1:6" x14ac:dyDescent="0.2">
      <c r="A4378" s="146">
        <v>2016</v>
      </c>
      <c r="B4378" s="146" t="s">
        <v>1981</v>
      </c>
      <c r="C4378" s="146" t="s">
        <v>1984</v>
      </c>
      <c r="D4378" s="146">
        <v>2000</v>
      </c>
      <c r="E4378" s="146" t="s">
        <v>5195</v>
      </c>
      <c r="F4378" s="146" t="s">
        <v>475</v>
      </c>
    </row>
    <row r="4379" spans="1:6" x14ac:dyDescent="0.2">
      <c r="A4379" s="146">
        <v>2016</v>
      </c>
      <c r="B4379" s="146" t="s">
        <v>1981</v>
      </c>
      <c r="C4379" s="146" t="s">
        <v>1984</v>
      </c>
      <c r="D4379" s="146">
        <v>6000</v>
      </c>
      <c r="E4379" s="146" t="s">
        <v>5835</v>
      </c>
      <c r="F4379" s="146" t="s">
        <v>475</v>
      </c>
    </row>
    <row r="4380" spans="1:6" x14ac:dyDescent="0.2">
      <c r="A4380" s="146">
        <v>2016</v>
      </c>
      <c r="B4380" s="146" t="s">
        <v>1981</v>
      </c>
      <c r="C4380" s="146" t="s">
        <v>1984</v>
      </c>
      <c r="D4380" s="146">
        <v>28000</v>
      </c>
      <c r="E4380" s="146" t="s">
        <v>2419</v>
      </c>
      <c r="F4380" s="146" t="s">
        <v>475</v>
      </c>
    </row>
    <row r="4381" spans="1:6" x14ac:dyDescent="0.2">
      <c r="A4381" s="146">
        <v>2016</v>
      </c>
      <c r="B4381" s="146" t="s">
        <v>1981</v>
      </c>
      <c r="C4381" s="146" t="s">
        <v>1984</v>
      </c>
      <c r="D4381" s="146">
        <v>57000</v>
      </c>
      <c r="E4381" s="146" t="s">
        <v>4587</v>
      </c>
      <c r="F4381" s="146" t="s">
        <v>475</v>
      </c>
    </row>
    <row r="4382" spans="1:6" x14ac:dyDescent="0.2">
      <c r="A4382" s="146">
        <v>2016</v>
      </c>
      <c r="B4382" s="146" t="s">
        <v>1981</v>
      </c>
      <c r="C4382" s="146" t="s">
        <v>1984</v>
      </c>
      <c r="D4382" s="146">
        <v>5000</v>
      </c>
      <c r="E4382" s="146" t="s">
        <v>2758</v>
      </c>
      <c r="F4382" s="146" t="s">
        <v>475</v>
      </c>
    </row>
    <row r="4383" spans="1:6" x14ac:dyDescent="0.2">
      <c r="A4383" s="146">
        <v>2016</v>
      </c>
      <c r="B4383" s="146" t="s">
        <v>1981</v>
      </c>
      <c r="C4383" s="146" t="s">
        <v>1984</v>
      </c>
      <c r="D4383" s="146">
        <v>3000</v>
      </c>
      <c r="E4383" s="146" t="s">
        <v>5836</v>
      </c>
      <c r="F4383" s="146" t="s">
        <v>475</v>
      </c>
    </row>
    <row r="4384" spans="1:6" x14ac:dyDescent="0.2">
      <c r="A4384" s="146">
        <v>2016</v>
      </c>
      <c r="B4384" s="146" t="s">
        <v>1981</v>
      </c>
      <c r="C4384" s="146" t="s">
        <v>1984</v>
      </c>
      <c r="D4384" s="146">
        <v>15000</v>
      </c>
      <c r="E4384" s="146" t="s">
        <v>4589</v>
      </c>
      <c r="F4384" s="146" t="s">
        <v>475</v>
      </c>
    </row>
    <row r="4385" spans="1:6" x14ac:dyDescent="0.2">
      <c r="A4385" s="146">
        <v>2016</v>
      </c>
      <c r="B4385" s="146" t="s">
        <v>1981</v>
      </c>
      <c r="C4385" s="146" t="s">
        <v>1984</v>
      </c>
      <c r="D4385" s="146">
        <v>5161.6000000000004</v>
      </c>
      <c r="E4385" s="146" t="s">
        <v>5837</v>
      </c>
      <c r="F4385" s="146" t="s">
        <v>475</v>
      </c>
    </row>
    <row r="4386" spans="1:6" x14ac:dyDescent="0.2">
      <c r="A4386" s="146">
        <v>2016</v>
      </c>
      <c r="B4386" s="146" t="s">
        <v>1981</v>
      </c>
      <c r="C4386" s="146" t="s">
        <v>1984</v>
      </c>
      <c r="D4386" s="146">
        <v>7000</v>
      </c>
      <c r="E4386" s="146" t="s">
        <v>2632</v>
      </c>
      <c r="F4386" s="146" t="s">
        <v>475</v>
      </c>
    </row>
    <row r="4387" spans="1:6" x14ac:dyDescent="0.2">
      <c r="A4387" s="146">
        <v>2016</v>
      </c>
      <c r="B4387" s="146" t="s">
        <v>1981</v>
      </c>
      <c r="C4387" s="146" t="s">
        <v>1984</v>
      </c>
      <c r="D4387" s="146">
        <v>2938.29</v>
      </c>
      <c r="E4387" s="146" t="s">
        <v>5838</v>
      </c>
      <c r="F4387" s="146" t="s">
        <v>4937</v>
      </c>
    </row>
    <row r="4388" spans="1:6" x14ac:dyDescent="0.2">
      <c r="A4388" s="146">
        <v>2016</v>
      </c>
      <c r="B4388" s="146" t="s">
        <v>1981</v>
      </c>
      <c r="C4388" s="146" t="s">
        <v>1984</v>
      </c>
      <c r="D4388" s="146">
        <v>3300</v>
      </c>
      <c r="E4388" s="146" t="s">
        <v>2480</v>
      </c>
      <c r="F4388" s="146" t="s">
        <v>475</v>
      </c>
    </row>
    <row r="4389" spans="1:6" x14ac:dyDescent="0.2">
      <c r="A4389" s="146">
        <v>2016</v>
      </c>
      <c r="B4389" s="146" t="s">
        <v>1981</v>
      </c>
      <c r="C4389" s="146" t="s">
        <v>1984</v>
      </c>
      <c r="D4389" s="146">
        <v>5000</v>
      </c>
      <c r="E4389" s="146" t="s">
        <v>5839</v>
      </c>
      <c r="F4389" s="146" t="s">
        <v>475</v>
      </c>
    </row>
    <row r="4390" spans="1:6" x14ac:dyDescent="0.2">
      <c r="A4390" s="146">
        <v>2016</v>
      </c>
      <c r="B4390" s="146" t="s">
        <v>1981</v>
      </c>
      <c r="C4390" s="146" t="s">
        <v>1984</v>
      </c>
      <c r="D4390" s="146">
        <v>2938.29</v>
      </c>
      <c r="E4390" s="146" t="s">
        <v>5840</v>
      </c>
      <c r="F4390" s="146" t="s">
        <v>4937</v>
      </c>
    </row>
    <row r="4391" spans="1:6" x14ac:dyDescent="0.2">
      <c r="A4391" s="146">
        <v>2016</v>
      </c>
      <c r="B4391" s="146" t="s">
        <v>1981</v>
      </c>
      <c r="C4391" s="146" t="s">
        <v>1984</v>
      </c>
      <c r="D4391" s="146">
        <v>300</v>
      </c>
      <c r="E4391" s="146" t="s">
        <v>3276</v>
      </c>
      <c r="F4391" s="146" t="s">
        <v>475</v>
      </c>
    </row>
    <row r="4392" spans="1:6" x14ac:dyDescent="0.2">
      <c r="A4392" s="146">
        <v>2016</v>
      </c>
      <c r="B4392" s="146" t="s">
        <v>1981</v>
      </c>
      <c r="C4392" s="146" t="s">
        <v>1984</v>
      </c>
      <c r="D4392" s="146">
        <v>2938.29</v>
      </c>
      <c r="E4392" s="146" t="s">
        <v>5841</v>
      </c>
      <c r="F4392" s="146" t="s">
        <v>4937</v>
      </c>
    </row>
    <row r="4393" spans="1:6" x14ac:dyDescent="0.2">
      <c r="A4393" s="146">
        <v>2016</v>
      </c>
      <c r="B4393" s="146" t="s">
        <v>1981</v>
      </c>
      <c r="C4393" s="146" t="s">
        <v>1984</v>
      </c>
      <c r="D4393" s="146">
        <v>6000</v>
      </c>
      <c r="E4393" s="146" t="s">
        <v>2281</v>
      </c>
      <c r="F4393" s="146" t="s">
        <v>475</v>
      </c>
    </row>
    <row r="4394" spans="1:6" x14ac:dyDescent="0.2">
      <c r="A4394" s="146">
        <v>2016</v>
      </c>
      <c r="B4394" s="146" t="s">
        <v>1981</v>
      </c>
      <c r="C4394" s="146" t="s">
        <v>1984</v>
      </c>
      <c r="D4394" s="146">
        <v>1300</v>
      </c>
      <c r="E4394" s="146" t="s">
        <v>5571</v>
      </c>
      <c r="F4394" s="146" t="s">
        <v>5842</v>
      </c>
    </row>
    <row r="4395" spans="1:6" x14ac:dyDescent="0.2">
      <c r="A4395" s="146">
        <v>2016</v>
      </c>
      <c r="B4395" s="146" t="s">
        <v>1981</v>
      </c>
      <c r="C4395" s="146" t="s">
        <v>1984</v>
      </c>
      <c r="D4395" s="146">
        <v>52274</v>
      </c>
      <c r="E4395" s="146" t="s">
        <v>2178</v>
      </c>
      <c r="F4395" s="146" t="s">
        <v>475</v>
      </c>
    </row>
    <row r="4396" spans="1:6" x14ac:dyDescent="0.2">
      <c r="A4396" s="146">
        <v>2016</v>
      </c>
      <c r="B4396" s="146" t="s">
        <v>1981</v>
      </c>
      <c r="C4396" s="146" t="s">
        <v>1984</v>
      </c>
      <c r="D4396" s="146">
        <v>15000</v>
      </c>
      <c r="E4396" s="146" t="s">
        <v>4594</v>
      </c>
      <c r="F4396" s="146" t="s">
        <v>475</v>
      </c>
    </row>
    <row r="4397" spans="1:6" x14ac:dyDescent="0.2">
      <c r="A4397" s="146">
        <v>2016</v>
      </c>
      <c r="B4397" s="146" t="s">
        <v>1981</v>
      </c>
      <c r="C4397" s="146" t="s">
        <v>1984</v>
      </c>
      <c r="D4397" s="146">
        <v>267293.2</v>
      </c>
      <c r="E4397" s="146" t="s">
        <v>2060</v>
      </c>
      <c r="F4397" s="146" t="s">
        <v>475</v>
      </c>
    </row>
    <row r="4398" spans="1:6" x14ac:dyDescent="0.2">
      <c r="A4398" s="146">
        <v>2016</v>
      </c>
      <c r="B4398" s="146" t="s">
        <v>1981</v>
      </c>
      <c r="C4398" s="146" t="s">
        <v>1984</v>
      </c>
      <c r="D4398" s="146">
        <v>94764.800000000003</v>
      </c>
      <c r="E4398" s="146" t="s">
        <v>2137</v>
      </c>
      <c r="F4398" s="146" t="s">
        <v>475</v>
      </c>
    </row>
    <row r="4399" spans="1:6" x14ac:dyDescent="0.2">
      <c r="A4399" s="146">
        <v>2016</v>
      </c>
      <c r="B4399" s="146" t="s">
        <v>1981</v>
      </c>
      <c r="C4399" s="146" t="s">
        <v>1984</v>
      </c>
      <c r="D4399" s="146">
        <v>2800</v>
      </c>
      <c r="E4399" s="146" t="s">
        <v>5843</v>
      </c>
      <c r="F4399" s="146" t="s">
        <v>475</v>
      </c>
    </row>
    <row r="4400" spans="1:6" x14ac:dyDescent="0.2">
      <c r="A4400" s="146">
        <v>2016</v>
      </c>
      <c r="B4400" s="146" t="s">
        <v>1981</v>
      </c>
      <c r="C4400" s="146" t="s">
        <v>1984</v>
      </c>
      <c r="D4400" s="146">
        <v>300</v>
      </c>
      <c r="E4400" s="146" t="s">
        <v>3281</v>
      </c>
      <c r="F4400" s="146" t="s">
        <v>475</v>
      </c>
    </row>
    <row r="4401" spans="1:6" x14ac:dyDescent="0.2">
      <c r="A4401" s="146">
        <v>2016</v>
      </c>
      <c r="B4401" s="146" t="s">
        <v>1981</v>
      </c>
      <c r="C4401" s="146" t="s">
        <v>1984</v>
      </c>
      <c r="D4401" s="146">
        <v>1977.83</v>
      </c>
      <c r="E4401" s="146" t="s">
        <v>5844</v>
      </c>
      <c r="F4401" s="146" t="s">
        <v>4937</v>
      </c>
    </row>
    <row r="4402" spans="1:6" x14ac:dyDescent="0.2">
      <c r="A4402" s="146">
        <v>2016</v>
      </c>
      <c r="B4402" s="146" t="s">
        <v>1981</v>
      </c>
      <c r="C4402" s="146" t="s">
        <v>1984</v>
      </c>
      <c r="D4402" s="146">
        <v>1425.53</v>
      </c>
      <c r="E4402" s="146" t="s">
        <v>5845</v>
      </c>
      <c r="F4402" s="146" t="s">
        <v>4937</v>
      </c>
    </row>
    <row r="4403" spans="1:6" x14ac:dyDescent="0.2">
      <c r="A4403" s="146">
        <v>2016</v>
      </c>
      <c r="B4403" s="146" t="s">
        <v>1981</v>
      </c>
      <c r="C4403" s="146" t="s">
        <v>1984</v>
      </c>
      <c r="D4403" s="146">
        <v>3000</v>
      </c>
      <c r="E4403" s="146" t="s">
        <v>2914</v>
      </c>
      <c r="F4403" s="146" t="s">
        <v>475</v>
      </c>
    </row>
    <row r="4404" spans="1:6" x14ac:dyDescent="0.2">
      <c r="A4404" s="146">
        <v>2016</v>
      </c>
      <c r="B4404" s="146" t="s">
        <v>1981</v>
      </c>
      <c r="C4404" s="146" t="s">
        <v>1984</v>
      </c>
      <c r="D4404" s="146">
        <v>15000</v>
      </c>
      <c r="E4404" s="146" t="s">
        <v>2312</v>
      </c>
      <c r="F4404" s="146" t="s">
        <v>475</v>
      </c>
    </row>
    <row r="4405" spans="1:6" x14ac:dyDescent="0.2">
      <c r="A4405" s="146">
        <v>2016</v>
      </c>
      <c r="B4405" s="146" t="s">
        <v>1981</v>
      </c>
      <c r="C4405" s="146" t="s">
        <v>1984</v>
      </c>
      <c r="D4405" s="146">
        <v>15000</v>
      </c>
      <c r="E4405" s="146" t="s">
        <v>2382</v>
      </c>
      <c r="F4405" s="146" t="s">
        <v>475</v>
      </c>
    </row>
    <row r="4406" spans="1:6" x14ac:dyDescent="0.2">
      <c r="A4406" s="146">
        <v>2016</v>
      </c>
      <c r="B4406" s="146" t="s">
        <v>1981</v>
      </c>
      <c r="C4406" s="146" t="s">
        <v>1984</v>
      </c>
      <c r="D4406" s="146">
        <v>2000</v>
      </c>
      <c r="E4406" s="146" t="s">
        <v>4605</v>
      </c>
      <c r="F4406" s="146" t="s">
        <v>475</v>
      </c>
    </row>
    <row r="4407" spans="1:6" x14ac:dyDescent="0.2">
      <c r="A4407" s="146">
        <v>2016</v>
      </c>
      <c r="B4407" s="146" t="s">
        <v>1981</v>
      </c>
      <c r="C4407" s="146" t="s">
        <v>1984</v>
      </c>
      <c r="D4407" s="146">
        <v>6500</v>
      </c>
      <c r="E4407" s="146" t="s">
        <v>2643</v>
      </c>
      <c r="F4407" s="146" t="s">
        <v>475</v>
      </c>
    </row>
    <row r="4408" spans="1:6" x14ac:dyDescent="0.2">
      <c r="A4408" s="146">
        <v>2016</v>
      </c>
      <c r="B4408" s="146" t="s">
        <v>1981</v>
      </c>
      <c r="C4408" s="146" t="s">
        <v>1984</v>
      </c>
      <c r="D4408" s="146">
        <v>10000</v>
      </c>
      <c r="E4408" s="146" t="s">
        <v>2539</v>
      </c>
      <c r="F4408" s="146" t="s">
        <v>475</v>
      </c>
    </row>
    <row r="4409" spans="1:6" x14ac:dyDescent="0.2">
      <c r="A4409" s="146">
        <v>2016</v>
      </c>
      <c r="B4409" s="146" t="s">
        <v>1981</v>
      </c>
      <c r="C4409" s="146" t="s">
        <v>1984</v>
      </c>
      <c r="D4409" s="146">
        <v>14000</v>
      </c>
      <c r="E4409" s="146" t="s">
        <v>2432</v>
      </c>
      <c r="F4409" s="146" t="s">
        <v>475</v>
      </c>
    </row>
    <row r="4410" spans="1:6" x14ac:dyDescent="0.2">
      <c r="A4410" s="146">
        <v>2016</v>
      </c>
      <c r="B4410" s="146" t="s">
        <v>1981</v>
      </c>
      <c r="C4410" s="146" t="s">
        <v>1984</v>
      </c>
      <c r="D4410" s="146">
        <v>8500</v>
      </c>
      <c r="E4410" s="146" t="s">
        <v>2331</v>
      </c>
      <c r="F4410" s="146" t="s">
        <v>475</v>
      </c>
    </row>
    <row r="4411" spans="1:6" x14ac:dyDescent="0.2">
      <c r="A4411" s="146">
        <v>2016</v>
      </c>
      <c r="B4411" s="146" t="s">
        <v>1981</v>
      </c>
      <c r="C4411" s="146" t="s">
        <v>1984</v>
      </c>
      <c r="D4411" s="146">
        <v>24000</v>
      </c>
      <c r="E4411" s="146" t="s">
        <v>2237</v>
      </c>
      <c r="F4411" s="146" t="s">
        <v>475</v>
      </c>
    </row>
    <row r="4412" spans="1:6" x14ac:dyDescent="0.2">
      <c r="A4412" s="146">
        <v>2016</v>
      </c>
      <c r="B4412" s="146" t="s">
        <v>1981</v>
      </c>
      <c r="C4412" s="146" t="s">
        <v>1984</v>
      </c>
      <c r="D4412" s="146">
        <v>7000</v>
      </c>
      <c r="E4412" s="146" t="s">
        <v>2633</v>
      </c>
      <c r="F4412" s="146" t="s">
        <v>475</v>
      </c>
    </row>
    <row r="4413" spans="1:6" x14ac:dyDescent="0.2">
      <c r="A4413" s="146">
        <v>2016</v>
      </c>
      <c r="B4413" s="146" t="s">
        <v>1981</v>
      </c>
      <c r="C4413" s="146" t="s">
        <v>1984</v>
      </c>
      <c r="D4413" s="146">
        <v>25000</v>
      </c>
      <c r="E4413" s="146" t="s">
        <v>2383</v>
      </c>
      <c r="F4413" s="146" t="s">
        <v>475</v>
      </c>
    </row>
    <row r="4414" spans="1:6" x14ac:dyDescent="0.2">
      <c r="A4414" s="146">
        <v>2016</v>
      </c>
      <c r="B4414" s="146" t="s">
        <v>1981</v>
      </c>
      <c r="C4414" s="146" t="s">
        <v>1984</v>
      </c>
      <c r="D4414" s="146">
        <v>13260</v>
      </c>
      <c r="E4414" s="146" t="s">
        <v>4611</v>
      </c>
      <c r="F4414" s="146" t="s">
        <v>475</v>
      </c>
    </row>
    <row r="4415" spans="1:6" x14ac:dyDescent="0.2">
      <c r="A4415" s="146">
        <v>2016</v>
      </c>
      <c r="B4415" s="146" t="s">
        <v>1981</v>
      </c>
      <c r="C4415" s="146" t="s">
        <v>1984</v>
      </c>
      <c r="D4415" s="146">
        <v>169471.28</v>
      </c>
      <c r="E4415" s="146" t="s">
        <v>2076</v>
      </c>
      <c r="F4415" s="146" t="s">
        <v>4937</v>
      </c>
    </row>
    <row r="4416" spans="1:6" x14ac:dyDescent="0.2">
      <c r="A4416" s="146">
        <v>2016</v>
      </c>
      <c r="B4416" s="146" t="s">
        <v>1981</v>
      </c>
      <c r="C4416" s="146" t="s">
        <v>1984</v>
      </c>
      <c r="D4416" s="146">
        <v>208485.56</v>
      </c>
      <c r="E4416" s="146" t="s">
        <v>2076</v>
      </c>
      <c r="F4416" s="146" t="s">
        <v>475</v>
      </c>
    </row>
    <row r="4417" spans="1:6" x14ac:dyDescent="0.2">
      <c r="A4417" s="146">
        <v>2016</v>
      </c>
      <c r="B4417" s="146" t="s">
        <v>1981</v>
      </c>
      <c r="C4417" s="146" t="s">
        <v>1984</v>
      </c>
      <c r="D4417" s="146">
        <v>14400</v>
      </c>
      <c r="E4417" s="146" t="s">
        <v>2493</v>
      </c>
      <c r="F4417" s="146" t="s">
        <v>475</v>
      </c>
    </row>
    <row r="4418" spans="1:6" x14ac:dyDescent="0.2">
      <c r="A4418" s="146">
        <v>2016</v>
      </c>
      <c r="B4418" s="146" t="s">
        <v>1981</v>
      </c>
      <c r="C4418" s="146" t="s">
        <v>1984</v>
      </c>
      <c r="D4418" s="146">
        <v>2600</v>
      </c>
      <c r="E4418" s="146" t="s">
        <v>3124</v>
      </c>
      <c r="F4418" s="146" t="s">
        <v>475</v>
      </c>
    </row>
    <row r="4419" spans="1:6" x14ac:dyDescent="0.2">
      <c r="A4419" s="146">
        <v>2016</v>
      </c>
      <c r="B4419" s="146" t="s">
        <v>1981</v>
      </c>
      <c r="C4419" s="146" t="s">
        <v>1984</v>
      </c>
      <c r="D4419" s="146">
        <v>1000</v>
      </c>
      <c r="E4419" s="146" t="s">
        <v>3186</v>
      </c>
      <c r="F4419" s="146" t="s">
        <v>475</v>
      </c>
    </row>
    <row r="4420" spans="1:6" x14ac:dyDescent="0.2">
      <c r="A4420" s="146">
        <v>2016</v>
      </c>
      <c r="B4420" s="146" t="s">
        <v>1981</v>
      </c>
      <c r="C4420" s="146" t="s">
        <v>1984</v>
      </c>
      <c r="D4420" s="146">
        <v>1379.12</v>
      </c>
      <c r="E4420" s="146" t="s">
        <v>3040</v>
      </c>
      <c r="F4420" s="146" t="s">
        <v>4937</v>
      </c>
    </row>
    <row r="4421" spans="1:6" x14ac:dyDescent="0.2">
      <c r="A4421" s="146">
        <v>2016</v>
      </c>
      <c r="B4421" s="146" t="s">
        <v>1981</v>
      </c>
      <c r="C4421" s="146" t="s">
        <v>1984</v>
      </c>
      <c r="D4421" s="146">
        <v>2000</v>
      </c>
      <c r="E4421" s="146" t="s">
        <v>3040</v>
      </c>
      <c r="F4421" s="146" t="s">
        <v>475</v>
      </c>
    </row>
    <row r="4422" spans="1:6" x14ac:dyDescent="0.2">
      <c r="A4422" s="146">
        <v>2016</v>
      </c>
      <c r="B4422" s="146" t="s">
        <v>1981</v>
      </c>
      <c r="C4422" s="146" t="s">
        <v>1984</v>
      </c>
      <c r="D4422" s="146">
        <v>72300</v>
      </c>
      <c r="E4422" s="146" t="s">
        <v>2174</v>
      </c>
      <c r="F4422" s="146" t="s">
        <v>475</v>
      </c>
    </row>
    <row r="4423" spans="1:6" x14ac:dyDescent="0.2">
      <c r="A4423" s="146">
        <v>2016</v>
      </c>
      <c r="B4423" s="146" t="s">
        <v>1981</v>
      </c>
      <c r="C4423" s="146" t="s">
        <v>1984</v>
      </c>
      <c r="D4423" s="146">
        <v>1500</v>
      </c>
      <c r="E4423" s="146" t="s">
        <v>5846</v>
      </c>
      <c r="F4423" s="146" t="s">
        <v>475</v>
      </c>
    </row>
    <row r="4424" spans="1:6" x14ac:dyDescent="0.2">
      <c r="A4424" s="146">
        <v>2016</v>
      </c>
      <c r="B4424" s="146" t="s">
        <v>1981</v>
      </c>
      <c r="C4424" s="146" t="s">
        <v>1984</v>
      </c>
      <c r="D4424" s="146">
        <v>300</v>
      </c>
      <c r="E4424" s="146" t="s">
        <v>3277</v>
      </c>
      <c r="F4424" s="146" t="s">
        <v>475</v>
      </c>
    </row>
    <row r="4425" spans="1:6" x14ac:dyDescent="0.2">
      <c r="A4425" s="146">
        <v>2016</v>
      </c>
      <c r="B4425" s="146" t="s">
        <v>1981</v>
      </c>
      <c r="C4425" s="146" t="s">
        <v>1984</v>
      </c>
      <c r="D4425" s="146">
        <v>17500</v>
      </c>
      <c r="E4425" s="146" t="s">
        <v>4621</v>
      </c>
      <c r="F4425" s="146" t="s">
        <v>475</v>
      </c>
    </row>
    <row r="4426" spans="1:6" x14ac:dyDescent="0.2">
      <c r="A4426" s="146">
        <v>2016</v>
      </c>
      <c r="B4426" s="146" t="s">
        <v>1981</v>
      </c>
      <c r="C4426" s="146" t="s">
        <v>1984</v>
      </c>
      <c r="D4426" s="146">
        <v>26730.03</v>
      </c>
      <c r="E4426" s="146" t="s">
        <v>2263</v>
      </c>
      <c r="F4426" s="146" t="s">
        <v>4937</v>
      </c>
    </row>
    <row r="4427" spans="1:6" x14ac:dyDescent="0.2">
      <c r="A4427" s="146">
        <v>2016</v>
      </c>
      <c r="B4427" s="146" t="s">
        <v>1981</v>
      </c>
      <c r="C4427" s="146" t="s">
        <v>1984</v>
      </c>
      <c r="D4427" s="146">
        <v>30000</v>
      </c>
      <c r="E4427" s="146" t="s">
        <v>2263</v>
      </c>
      <c r="F4427" s="146" t="s">
        <v>475</v>
      </c>
    </row>
    <row r="4428" spans="1:6" x14ac:dyDescent="0.2">
      <c r="A4428" s="146">
        <v>2016</v>
      </c>
      <c r="B4428" s="146" t="s">
        <v>1981</v>
      </c>
      <c r="C4428" s="146" t="s">
        <v>1984</v>
      </c>
      <c r="D4428" s="146">
        <v>5000</v>
      </c>
      <c r="E4428" s="146" t="s">
        <v>5208</v>
      </c>
      <c r="F4428" s="146" t="s">
        <v>475</v>
      </c>
    </row>
    <row r="4429" spans="1:6" x14ac:dyDescent="0.2">
      <c r="A4429" s="146">
        <v>2016</v>
      </c>
      <c r="B4429" s="146" t="s">
        <v>1981</v>
      </c>
      <c r="C4429" s="146" t="s">
        <v>1984</v>
      </c>
      <c r="D4429" s="146">
        <v>6000</v>
      </c>
      <c r="E4429" s="146" t="s">
        <v>2634</v>
      </c>
      <c r="F4429" s="146" t="s">
        <v>475</v>
      </c>
    </row>
    <row r="4430" spans="1:6" x14ac:dyDescent="0.2">
      <c r="A4430" s="146">
        <v>2016</v>
      </c>
      <c r="B4430" s="146" t="s">
        <v>1981</v>
      </c>
      <c r="C4430" s="146" t="s">
        <v>1984</v>
      </c>
      <c r="D4430" s="146">
        <v>7000</v>
      </c>
      <c r="E4430" s="146" t="s">
        <v>2635</v>
      </c>
      <c r="F4430" s="146" t="s">
        <v>475</v>
      </c>
    </row>
    <row r="4431" spans="1:6" x14ac:dyDescent="0.2">
      <c r="A4431" s="146">
        <v>2016</v>
      </c>
      <c r="B4431" s="146" t="s">
        <v>1981</v>
      </c>
      <c r="C4431" s="146" t="s">
        <v>1984</v>
      </c>
      <c r="D4431" s="146">
        <v>25000</v>
      </c>
      <c r="E4431" s="146" t="s">
        <v>2304</v>
      </c>
      <c r="F4431" s="146" t="s">
        <v>475</v>
      </c>
    </row>
    <row r="4432" spans="1:6" x14ac:dyDescent="0.2">
      <c r="A4432" s="146">
        <v>2016</v>
      </c>
      <c r="B4432" s="146" t="s">
        <v>1981</v>
      </c>
      <c r="C4432" s="146" t="s">
        <v>1984</v>
      </c>
      <c r="D4432" s="146">
        <v>3000</v>
      </c>
      <c r="E4432" s="146" t="s">
        <v>4627</v>
      </c>
      <c r="F4432" s="146" t="s">
        <v>475</v>
      </c>
    </row>
    <row r="4433" spans="1:6" x14ac:dyDescent="0.2">
      <c r="A4433" s="146">
        <v>2016</v>
      </c>
      <c r="B4433" s="146" t="s">
        <v>1981</v>
      </c>
      <c r="C4433" s="146" t="s">
        <v>1984</v>
      </c>
      <c r="D4433" s="146">
        <v>2000</v>
      </c>
      <c r="E4433" s="146" t="s">
        <v>2644</v>
      </c>
      <c r="F4433" s="146" t="s">
        <v>475</v>
      </c>
    </row>
    <row r="4434" spans="1:6" x14ac:dyDescent="0.2">
      <c r="A4434" s="146">
        <v>2016</v>
      </c>
      <c r="B4434" s="146" t="s">
        <v>1981</v>
      </c>
      <c r="C4434" s="146" t="s">
        <v>1984</v>
      </c>
      <c r="D4434" s="146">
        <v>6000</v>
      </c>
      <c r="E4434" s="146" t="s">
        <v>2077</v>
      </c>
      <c r="F4434" s="146" t="s">
        <v>5847</v>
      </c>
    </row>
    <row r="4435" spans="1:6" x14ac:dyDescent="0.2">
      <c r="A4435" s="146">
        <v>2016</v>
      </c>
      <c r="B4435" s="146" t="s">
        <v>1981</v>
      </c>
      <c r="C4435" s="146" t="s">
        <v>1984</v>
      </c>
      <c r="D4435" s="146">
        <v>200000</v>
      </c>
      <c r="E4435" s="146" t="s">
        <v>2077</v>
      </c>
      <c r="F4435" s="146" t="s">
        <v>475</v>
      </c>
    </row>
    <row r="4436" spans="1:6" x14ac:dyDescent="0.2">
      <c r="A4436" s="146">
        <v>2016</v>
      </c>
      <c r="B4436" s="146" t="s">
        <v>1981</v>
      </c>
      <c r="C4436" s="146" t="s">
        <v>1984</v>
      </c>
      <c r="D4436" s="146">
        <v>5000</v>
      </c>
      <c r="E4436" s="146" t="s">
        <v>2664</v>
      </c>
      <c r="F4436" s="146" t="s">
        <v>475</v>
      </c>
    </row>
    <row r="4437" spans="1:6" x14ac:dyDescent="0.2">
      <c r="A4437" s="146">
        <v>2016</v>
      </c>
      <c r="B4437" s="146" t="s">
        <v>1981</v>
      </c>
      <c r="C4437" s="146" t="s">
        <v>1984</v>
      </c>
      <c r="D4437" s="146">
        <v>119000</v>
      </c>
      <c r="E4437" s="146" t="s">
        <v>2146</v>
      </c>
      <c r="F4437" s="146" t="s">
        <v>475</v>
      </c>
    </row>
    <row r="4438" spans="1:6" x14ac:dyDescent="0.2">
      <c r="A4438" s="146">
        <v>2016</v>
      </c>
      <c r="B4438" s="146" t="s">
        <v>1981</v>
      </c>
      <c r="C4438" s="146" t="s">
        <v>1984</v>
      </c>
      <c r="D4438" s="146">
        <v>3500</v>
      </c>
      <c r="E4438" s="146" t="s">
        <v>3187</v>
      </c>
      <c r="F4438" s="146" t="s">
        <v>475</v>
      </c>
    </row>
    <row r="4439" spans="1:6" x14ac:dyDescent="0.2">
      <c r="A4439" s="146">
        <v>2016</v>
      </c>
      <c r="B4439" s="146" t="s">
        <v>1981</v>
      </c>
      <c r="C4439" s="146" t="s">
        <v>1984</v>
      </c>
      <c r="D4439" s="146">
        <v>10800</v>
      </c>
      <c r="E4439" s="146" t="s">
        <v>2446</v>
      </c>
      <c r="F4439" s="146" t="s">
        <v>475</v>
      </c>
    </row>
    <row r="4440" spans="1:6" x14ac:dyDescent="0.2">
      <c r="A4440" s="146">
        <v>2016</v>
      </c>
      <c r="B4440" s="146" t="s">
        <v>1981</v>
      </c>
      <c r="C4440" s="146" t="s">
        <v>1984</v>
      </c>
      <c r="D4440" s="146">
        <v>25000</v>
      </c>
      <c r="E4440" s="146" t="s">
        <v>2156</v>
      </c>
      <c r="F4440" s="146" t="s">
        <v>475</v>
      </c>
    </row>
    <row r="4441" spans="1:6" x14ac:dyDescent="0.2">
      <c r="A4441" s="146">
        <v>2016</v>
      </c>
      <c r="B4441" s="146" t="s">
        <v>1981</v>
      </c>
      <c r="C4441" s="146" t="s">
        <v>1984</v>
      </c>
      <c r="D4441" s="146">
        <v>25000</v>
      </c>
      <c r="E4441" s="146" t="s">
        <v>4631</v>
      </c>
      <c r="F4441" s="146" t="s">
        <v>475</v>
      </c>
    </row>
    <row r="4442" spans="1:6" x14ac:dyDescent="0.2">
      <c r="A4442" s="146">
        <v>2016</v>
      </c>
      <c r="B4442" s="146" t="s">
        <v>1981</v>
      </c>
      <c r="C4442" s="146" t="s">
        <v>1982</v>
      </c>
      <c r="D4442" s="146">
        <v>74862.05</v>
      </c>
      <c r="E4442" s="146" t="s">
        <v>5848</v>
      </c>
      <c r="F4442" s="146" t="s">
        <v>475</v>
      </c>
    </row>
    <row r="4443" spans="1:6" x14ac:dyDescent="0.2">
      <c r="A4443" s="146">
        <v>2016</v>
      </c>
      <c r="B4443" s="146" t="s">
        <v>1981</v>
      </c>
      <c r="C4443" s="146" t="s">
        <v>1982</v>
      </c>
      <c r="D4443" s="146">
        <v>257982.26</v>
      </c>
      <c r="E4443" s="146" t="s">
        <v>641</v>
      </c>
      <c r="F4443" s="146" t="s">
        <v>475</v>
      </c>
    </row>
    <row r="4444" spans="1:6" x14ac:dyDescent="0.2">
      <c r="A4444" s="146">
        <v>2016</v>
      </c>
      <c r="B4444" s="146" t="s">
        <v>1981</v>
      </c>
      <c r="C4444" s="146" t="s">
        <v>1982</v>
      </c>
      <c r="D4444" s="146">
        <v>3477.1</v>
      </c>
      <c r="E4444" s="146" t="s">
        <v>5849</v>
      </c>
      <c r="F4444" s="146" t="s">
        <v>475</v>
      </c>
    </row>
    <row r="4445" spans="1:6" x14ac:dyDescent="0.2">
      <c r="A4445" s="146">
        <v>2016</v>
      </c>
      <c r="B4445" s="146" t="s">
        <v>1981</v>
      </c>
      <c r="C4445" s="146" t="s">
        <v>1982</v>
      </c>
      <c r="D4445" s="146">
        <v>58000</v>
      </c>
      <c r="E4445" s="146" t="s">
        <v>2762</v>
      </c>
      <c r="F4445" s="146" t="s">
        <v>475</v>
      </c>
    </row>
    <row r="4446" spans="1:6" x14ac:dyDescent="0.2">
      <c r="A4446" s="146">
        <v>2016</v>
      </c>
      <c r="B4446" s="146" t="s">
        <v>1981</v>
      </c>
      <c r="C4446" s="146" t="s">
        <v>1982</v>
      </c>
      <c r="D4446" s="146">
        <v>2491.2199999999998</v>
      </c>
      <c r="E4446" s="146" t="s">
        <v>5850</v>
      </c>
      <c r="F4446" s="146" t="s">
        <v>475</v>
      </c>
    </row>
    <row r="4447" spans="1:6" x14ac:dyDescent="0.2">
      <c r="A4447" s="146">
        <v>2016</v>
      </c>
      <c r="B4447" s="146" t="s">
        <v>1981</v>
      </c>
      <c r="C4447" s="146" t="s">
        <v>1982</v>
      </c>
      <c r="D4447" s="146">
        <v>616.19000000000005</v>
      </c>
      <c r="E4447" s="146" t="s">
        <v>5851</v>
      </c>
      <c r="F4447" s="146" t="s">
        <v>475</v>
      </c>
    </row>
    <row r="4448" spans="1:6" x14ac:dyDescent="0.2">
      <c r="A4448" s="146">
        <v>2016</v>
      </c>
      <c r="B4448" s="146" t="s">
        <v>1981</v>
      </c>
      <c r="C4448" s="146" t="s">
        <v>1982</v>
      </c>
      <c r="D4448" s="146">
        <v>4185.3900000000003</v>
      </c>
      <c r="E4448" s="146" t="s">
        <v>4638</v>
      </c>
      <c r="F4448" s="146" t="s">
        <v>475</v>
      </c>
    </row>
    <row r="4449" spans="1:6" x14ac:dyDescent="0.2">
      <c r="A4449" s="146">
        <v>2016</v>
      </c>
      <c r="B4449" s="146" t="s">
        <v>1981</v>
      </c>
      <c r="C4449" s="146" t="s">
        <v>1982</v>
      </c>
      <c r="D4449" s="146">
        <v>3320</v>
      </c>
      <c r="E4449" s="146" t="s">
        <v>4639</v>
      </c>
      <c r="F4449" s="146" t="s">
        <v>475</v>
      </c>
    </row>
    <row r="4450" spans="1:6" x14ac:dyDescent="0.2">
      <c r="A4450" s="146">
        <v>2016</v>
      </c>
      <c r="B4450" s="146" t="s">
        <v>1981</v>
      </c>
      <c r="C4450" s="146" t="s">
        <v>1982</v>
      </c>
      <c r="D4450" s="146">
        <v>344000</v>
      </c>
      <c r="E4450" s="146" t="s">
        <v>2915</v>
      </c>
      <c r="F4450" s="146" t="s">
        <v>475</v>
      </c>
    </row>
    <row r="4451" spans="1:6" x14ac:dyDescent="0.2">
      <c r="A4451" s="146">
        <v>2016</v>
      </c>
      <c r="B4451" s="146" t="s">
        <v>1981</v>
      </c>
      <c r="C4451" s="146" t="s">
        <v>1982</v>
      </c>
      <c r="D4451" s="146">
        <v>3718.64</v>
      </c>
      <c r="E4451" s="146" t="s">
        <v>5852</v>
      </c>
      <c r="F4451" s="146" t="s">
        <v>475</v>
      </c>
    </row>
    <row r="4452" spans="1:6" x14ac:dyDescent="0.2">
      <c r="A4452" s="146">
        <v>2016</v>
      </c>
      <c r="B4452" s="146" t="s">
        <v>1981</v>
      </c>
      <c r="C4452" s="146" t="s">
        <v>1982</v>
      </c>
      <c r="D4452" s="146">
        <v>30000</v>
      </c>
      <c r="E4452" s="146" t="s">
        <v>5219</v>
      </c>
      <c r="F4452" s="146" t="s">
        <v>475</v>
      </c>
    </row>
    <row r="4453" spans="1:6" x14ac:dyDescent="0.2">
      <c r="A4453" s="146">
        <v>2016</v>
      </c>
      <c r="B4453" s="146" t="s">
        <v>1981</v>
      </c>
      <c r="C4453" s="146" t="s">
        <v>1982</v>
      </c>
      <c r="D4453" s="146">
        <v>103.21</v>
      </c>
      <c r="E4453" s="146" t="s">
        <v>5853</v>
      </c>
      <c r="F4453" s="146" t="s">
        <v>475</v>
      </c>
    </row>
    <row r="4454" spans="1:6" x14ac:dyDescent="0.2">
      <c r="A4454" s="146">
        <v>2016</v>
      </c>
      <c r="B4454" s="146" t="s">
        <v>1981</v>
      </c>
      <c r="C4454" s="146" t="s">
        <v>1982</v>
      </c>
      <c r="D4454" s="146">
        <v>310000</v>
      </c>
      <c r="E4454" s="146" t="s">
        <v>2166</v>
      </c>
      <c r="F4454" s="146" t="s">
        <v>475</v>
      </c>
    </row>
    <row r="4455" spans="1:6" x14ac:dyDescent="0.2">
      <c r="A4455" s="146">
        <v>2016</v>
      </c>
      <c r="B4455" s="146" t="s">
        <v>1981</v>
      </c>
      <c r="C4455" s="146" t="s">
        <v>1982</v>
      </c>
      <c r="D4455" s="146">
        <v>280000</v>
      </c>
      <c r="E4455" s="146" t="s">
        <v>2916</v>
      </c>
      <c r="F4455" s="146" t="s">
        <v>475</v>
      </c>
    </row>
    <row r="4456" spans="1:6" x14ac:dyDescent="0.2">
      <c r="A4456" s="146">
        <v>2016</v>
      </c>
      <c r="B4456" s="146" t="s">
        <v>1981</v>
      </c>
      <c r="C4456" s="146" t="s">
        <v>1982</v>
      </c>
      <c r="D4456" s="146">
        <v>84124.800000000003</v>
      </c>
      <c r="E4456" s="146" t="s">
        <v>671</v>
      </c>
      <c r="F4456" s="146" t="s">
        <v>475</v>
      </c>
    </row>
    <row r="4457" spans="1:6" x14ac:dyDescent="0.2">
      <c r="A4457" s="146">
        <v>2016</v>
      </c>
      <c r="B4457" s="146" t="s">
        <v>1981</v>
      </c>
      <c r="C4457" s="146" t="s">
        <v>1982</v>
      </c>
      <c r="D4457" s="146">
        <v>348583.66</v>
      </c>
      <c r="E4457" s="146" t="s">
        <v>5854</v>
      </c>
      <c r="F4457" s="146" t="s">
        <v>475</v>
      </c>
    </row>
    <row r="4458" spans="1:6" x14ac:dyDescent="0.2">
      <c r="A4458" s="146">
        <v>2016</v>
      </c>
      <c r="B4458" s="146" t="s">
        <v>1981</v>
      </c>
      <c r="C4458" s="146" t="s">
        <v>1982</v>
      </c>
      <c r="D4458" s="146">
        <v>265500</v>
      </c>
      <c r="E4458" s="146" t="s">
        <v>738</v>
      </c>
      <c r="F4458" s="146" t="s">
        <v>475</v>
      </c>
    </row>
    <row r="4459" spans="1:6" x14ac:dyDescent="0.2">
      <c r="A4459" s="146">
        <v>2016</v>
      </c>
      <c r="B4459" s="146" t="s">
        <v>1981</v>
      </c>
      <c r="C4459" s="146" t="s">
        <v>1982</v>
      </c>
      <c r="D4459" s="146">
        <v>38006.22</v>
      </c>
      <c r="E4459" s="146" t="s">
        <v>5221</v>
      </c>
      <c r="F4459" s="146" t="s">
        <v>475</v>
      </c>
    </row>
    <row r="4460" spans="1:6" x14ac:dyDescent="0.2">
      <c r="A4460" s="146">
        <v>2016</v>
      </c>
      <c r="B4460" s="146" t="s">
        <v>1981</v>
      </c>
      <c r="C4460" s="146" t="s">
        <v>1982</v>
      </c>
      <c r="D4460" s="146">
        <v>4765000</v>
      </c>
      <c r="E4460" s="146" t="s">
        <v>1986</v>
      </c>
      <c r="F4460" s="146" t="s">
        <v>475</v>
      </c>
    </row>
    <row r="4461" spans="1:6" x14ac:dyDescent="0.2">
      <c r="A4461" s="146">
        <v>2016</v>
      </c>
      <c r="B4461" s="146" t="s">
        <v>1981</v>
      </c>
      <c r="C4461" s="146" t="s">
        <v>1982</v>
      </c>
      <c r="D4461" s="146">
        <v>3788.4</v>
      </c>
      <c r="E4461" s="146" t="s">
        <v>5855</v>
      </c>
      <c r="F4461" s="146" t="s">
        <v>475</v>
      </c>
    </row>
    <row r="4462" spans="1:6" x14ac:dyDescent="0.2">
      <c r="A4462" s="146">
        <v>2016</v>
      </c>
      <c r="B4462" s="146" t="s">
        <v>1981</v>
      </c>
      <c r="C4462" s="146" t="s">
        <v>1982</v>
      </c>
      <c r="D4462" s="146">
        <v>1724.63</v>
      </c>
      <c r="E4462" s="146" t="s">
        <v>5856</v>
      </c>
      <c r="F4462" s="146" t="s">
        <v>475</v>
      </c>
    </row>
    <row r="4463" spans="1:6" x14ac:dyDescent="0.2">
      <c r="A4463" s="146">
        <v>2016</v>
      </c>
      <c r="B4463" s="146" t="s">
        <v>1981</v>
      </c>
      <c r="C4463" s="146" t="s">
        <v>1982</v>
      </c>
      <c r="D4463" s="146">
        <v>3000</v>
      </c>
      <c r="E4463" s="146" t="s">
        <v>4663</v>
      </c>
      <c r="F4463" s="146" t="s">
        <v>475</v>
      </c>
    </row>
    <row r="4464" spans="1:6" x14ac:dyDescent="0.2">
      <c r="A4464" s="146">
        <v>2016</v>
      </c>
      <c r="B4464" s="146" t="s">
        <v>1981</v>
      </c>
      <c r="C4464" s="146" t="s">
        <v>1982</v>
      </c>
      <c r="D4464" s="146">
        <v>8363.6</v>
      </c>
      <c r="E4464" s="146" t="s">
        <v>5857</v>
      </c>
      <c r="F4464" s="146" t="s">
        <v>475</v>
      </c>
    </row>
    <row r="4465" spans="1:6" x14ac:dyDescent="0.2">
      <c r="A4465" s="146">
        <v>2016</v>
      </c>
      <c r="B4465" s="146" t="s">
        <v>1981</v>
      </c>
      <c r="C4465" s="146" t="s">
        <v>1982</v>
      </c>
      <c r="D4465" s="146">
        <v>42202</v>
      </c>
      <c r="E4465" s="146" t="s">
        <v>4664</v>
      </c>
      <c r="F4465" s="146" t="s">
        <v>475</v>
      </c>
    </row>
    <row r="4466" spans="1:6" x14ac:dyDescent="0.2">
      <c r="A4466" s="146">
        <v>2016</v>
      </c>
      <c r="B4466" s="146" t="s">
        <v>1981</v>
      </c>
      <c r="C4466" s="146" t="s">
        <v>1982</v>
      </c>
      <c r="D4466" s="146">
        <v>5000</v>
      </c>
      <c r="E4466" s="146" t="s">
        <v>2828</v>
      </c>
      <c r="F4466" s="146" t="s">
        <v>475</v>
      </c>
    </row>
    <row r="4467" spans="1:6" x14ac:dyDescent="0.2">
      <c r="A4467" s="146">
        <v>2016</v>
      </c>
      <c r="B4467" s="146" t="s">
        <v>1981</v>
      </c>
      <c r="C4467" s="146" t="s">
        <v>1982</v>
      </c>
      <c r="D4467" s="146">
        <v>843085.94</v>
      </c>
      <c r="E4467" s="146" t="s">
        <v>2867</v>
      </c>
      <c r="F4467" s="146" t="s">
        <v>475</v>
      </c>
    </row>
    <row r="4468" spans="1:6" x14ac:dyDescent="0.2">
      <c r="A4468" s="146">
        <v>2016</v>
      </c>
      <c r="B4468" s="146" t="s">
        <v>1981</v>
      </c>
      <c r="C4468" s="146" t="s">
        <v>1982</v>
      </c>
      <c r="D4468" s="146">
        <v>18954.099999999999</v>
      </c>
      <c r="E4468" s="146" t="s">
        <v>5225</v>
      </c>
      <c r="F4468" s="146" t="s">
        <v>475</v>
      </c>
    </row>
    <row r="4469" spans="1:6" x14ac:dyDescent="0.2">
      <c r="A4469" s="146">
        <v>2016</v>
      </c>
      <c r="B4469" s="146" t="s">
        <v>1981</v>
      </c>
      <c r="C4469" s="146" t="s">
        <v>1982</v>
      </c>
      <c r="D4469" s="146">
        <v>1896.92</v>
      </c>
      <c r="E4469" s="146" t="s">
        <v>5858</v>
      </c>
      <c r="F4469" s="146" t="s">
        <v>475</v>
      </c>
    </row>
    <row r="4470" spans="1:6" x14ac:dyDescent="0.2">
      <c r="A4470" s="146">
        <v>2016</v>
      </c>
      <c r="B4470" s="146" t="s">
        <v>1981</v>
      </c>
      <c r="C4470" s="146" t="s">
        <v>1982</v>
      </c>
      <c r="D4470" s="146">
        <v>35.909999999999997</v>
      </c>
      <c r="E4470" s="146" t="s">
        <v>5228</v>
      </c>
      <c r="F4470" s="146" t="s">
        <v>475</v>
      </c>
    </row>
    <row r="4471" spans="1:6" x14ac:dyDescent="0.2">
      <c r="A4471" s="146">
        <v>2016</v>
      </c>
      <c r="B4471" s="146" t="s">
        <v>1981</v>
      </c>
      <c r="C4471" s="146" t="s">
        <v>1982</v>
      </c>
      <c r="D4471" s="146">
        <v>162.72999999999999</v>
      </c>
      <c r="E4471" s="146" t="s">
        <v>5859</v>
      </c>
      <c r="F4471" s="146" t="s">
        <v>475</v>
      </c>
    </row>
    <row r="4472" spans="1:6" x14ac:dyDescent="0.2">
      <c r="A4472" s="146">
        <v>2016</v>
      </c>
      <c r="B4472" s="146" t="s">
        <v>1981</v>
      </c>
      <c r="C4472" s="146" t="s">
        <v>1982</v>
      </c>
      <c r="D4472" s="146">
        <v>316.52</v>
      </c>
      <c r="E4472" s="146" t="s">
        <v>5860</v>
      </c>
      <c r="F4472" s="146" t="s">
        <v>475</v>
      </c>
    </row>
    <row r="4473" spans="1:6" x14ac:dyDescent="0.2">
      <c r="A4473" s="146">
        <v>2016</v>
      </c>
      <c r="B4473" s="146" t="s">
        <v>1981</v>
      </c>
      <c r="C4473" s="146" t="s">
        <v>1982</v>
      </c>
      <c r="D4473" s="146">
        <v>624505.44999999995</v>
      </c>
      <c r="E4473" s="146" t="s">
        <v>2018</v>
      </c>
      <c r="F4473" s="146" t="s">
        <v>475</v>
      </c>
    </row>
    <row r="4474" spans="1:6" x14ac:dyDescent="0.2">
      <c r="A4474" s="146">
        <v>2016</v>
      </c>
      <c r="B4474" s="146" t="s">
        <v>1981</v>
      </c>
      <c r="C4474" s="146" t="s">
        <v>1982</v>
      </c>
      <c r="D4474" s="146">
        <v>286134.69</v>
      </c>
      <c r="E4474" s="146" t="s">
        <v>2047</v>
      </c>
      <c r="F4474" s="146" t="s">
        <v>475</v>
      </c>
    </row>
    <row r="4475" spans="1:6" x14ac:dyDescent="0.2">
      <c r="A4475" s="146">
        <v>2016</v>
      </c>
      <c r="B4475" s="146" t="s">
        <v>1981</v>
      </c>
      <c r="C4475" s="146" t="s">
        <v>1982</v>
      </c>
      <c r="D4475" s="146">
        <v>48750</v>
      </c>
      <c r="E4475" s="146" t="s">
        <v>5861</v>
      </c>
      <c r="F4475" s="146" t="s">
        <v>475</v>
      </c>
    </row>
    <row r="4476" spans="1:6" x14ac:dyDescent="0.2">
      <c r="A4476" s="146">
        <v>2016</v>
      </c>
      <c r="B4476" s="146" t="s">
        <v>1981</v>
      </c>
      <c r="C4476" s="146" t="s">
        <v>1982</v>
      </c>
      <c r="D4476" s="146">
        <v>27500</v>
      </c>
      <c r="E4476" s="146" t="s">
        <v>2241</v>
      </c>
      <c r="F4476" s="146" t="s">
        <v>475</v>
      </c>
    </row>
    <row r="4477" spans="1:6" x14ac:dyDescent="0.2">
      <c r="A4477" s="146">
        <v>2016</v>
      </c>
      <c r="B4477" s="146" t="s">
        <v>1981</v>
      </c>
      <c r="C4477" s="146" t="s">
        <v>1982</v>
      </c>
      <c r="D4477" s="146">
        <v>1510500</v>
      </c>
      <c r="E4477" s="146" t="s">
        <v>1996</v>
      </c>
      <c r="F4477" s="146" t="s">
        <v>475</v>
      </c>
    </row>
    <row r="4478" spans="1:6" x14ac:dyDescent="0.2">
      <c r="A4478" s="146">
        <v>2016</v>
      </c>
      <c r="B4478" s="146" t="s">
        <v>1981</v>
      </c>
      <c r="C4478" s="146" t="s">
        <v>1982</v>
      </c>
      <c r="D4478" s="146">
        <v>425.88</v>
      </c>
      <c r="E4478" s="146" t="s">
        <v>5862</v>
      </c>
      <c r="F4478" s="146" t="s">
        <v>475</v>
      </c>
    </row>
    <row r="4479" spans="1:6" x14ac:dyDescent="0.2">
      <c r="A4479" s="146">
        <v>2016</v>
      </c>
      <c r="B4479" s="146" t="s">
        <v>1981</v>
      </c>
      <c r="C4479" s="146" t="s">
        <v>1982</v>
      </c>
      <c r="D4479" s="146">
        <v>8190</v>
      </c>
      <c r="E4479" s="146" t="s">
        <v>5863</v>
      </c>
      <c r="F4479" s="146" t="s">
        <v>475</v>
      </c>
    </row>
    <row r="4480" spans="1:6" x14ac:dyDescent="0.2">
      <c r="A4480" s="146">
        <v>2016</v>
      </c>
      <c r="B4480" s="146" t="s">
        <v>1981</v>
      </c>
      <c r="C4480" s="146" t="s">
        <v>1982</v>
      </c>
      <c r="D4480" s="146">
        <v>5700</v>
      </c>
      <c r="E4480" s="146" t="s">
        <v>2368</v>
      </c>
      <c r="F4480" s="146" t="s">
        <v>475</v>
      </c>
    </row>
    <row r="4481" spans="1:6" x14ac:dyDescent="0.2">
      <c r="A4481" s="146">
        <v>2016</v>
      </c>
      <c r="B4481" s="146" t="s">
        <v>1981</v>
      </c>
      <c r="C4481" s="146" t="s">
        <v>1982</v>
      </c>
      <c r="D4481" s="146">
        <v>477.41</v>
      </c>
      <c r="E4481" s="146" t="s">
        <v>5864</v>
      </c>
      <c r="F4481" s="146" t="s">
        <v>475</v>
      </c>
    </row>
    <row r="4482" spans="1:6" x14ac:dyDescent="0.2">
      <c r="A4482" s="146">
        <v>2016</v>
      </c>
      <c r="B4482" s="146" t="s">
        <v>1981</v>
      </c>
      <c r="C4482" s="146" t="s">
        <v>1982</v>
      </c>
      <c r="D4482" s="146">
        <v>45000</v>
      </c>
      <c r="E4482" s="146" t="s">
        <v>2130</v>
      </c>
      <c r="F4482" s="146" t="s">
        <v>475</v>
      </c>
    </row>
    <row r="4483" spans="1:6" x14ac:dyDescent="0.2">
      <c r="A4483" s="146">
        <v>2016</v>
      </c>
      <c r="B4483" s="146" t="s">
        <v>1981</v>
      </c>
      <c r="C4483" s="146" t="s">
        <v>1982</v>
      </c>
      <c r="D4483" s="146">
        <v>72965.899999999994</v>
      </c>
      <c r="E4483" s="146" t="s">
        <v>5238</v>
      </c>
      <c r="F4483" s="146" t="s">
        <v>475</v>
      </c>
    </row>
    <row r="4484" spans="1:6" x14ac:dyDescent="0.2">
      <c r="A4484" s="146">
        <v>2016</v>
      </c>
      <c r="B4484" s="146" t="s">
        <v>1981</v>
      </c>
      <c r="C4484" s="146" t="s">
        <v>1982</v>
      </c>
      <c r="D4484" s="146">
        <v>6292.34</v>
      </c>
      <c r="E4484" s="146" t="s">
        <v>5865</v>
      </c>
      <c r="F4484" s="146" t="s">
        <v>475</v>
      </c>
    </row>
    <row r="4485" spans="1:6" x14ac:dyDescent="0.2">
      <c r="A4485" s="146">
        <v>2016</v>
      </c>
      <c r="B4485" s="146" t="s">
        <v>1981</v>
      </c>
      <c r="C4485" s="146" t="s">
        <v>1982</v>
      </c>
      <c r="D4485" s="146">
        <v>263.08999999999997</v>
      </c>
      <c r="E4485" s="146" t="s">
        <v>5866</v>
      </c>
      <c r="F4485" s="146" t="s">
        <v>475</v>
      </c>
    </row>
    <row r="4486" spans="1:6" x14ac:dyDescent="0.2">
      <c r="A4486" s="146">
        <v>2016</v>
      </c>
      <c r="B4486" s="146" t="s">
        <v>1981</v>
      </c>
      <c r="C4486" s="146" t="s">
        <v>1982</v>
      </c>
      <c r="D4486" s="146">
        <v>503.45</v>
      </c>
      <c r="E4486" s="146" t="s">
        <v>5867</v>
      </c>
      <c r="F4486" s="146" t="s">
        <v>475</v>
      </c>
    </row>
    <row r="4487" spans="1:6" x14ac:dyDescent="0.2">
      <c r="A4487" s="146">
        <v>2016</v>
      </c>
      <c r="B4487" s="146" t="s">
        <v>1981</v>
      </c>
      <c r="C4487" s="146" t="s">
        <v>1982</v>
      </c>
      <c r="D4487" s="146">
        <v>20.67</v>
      </c>
      <c r="E4487" s="146" t="s">
        <v>5868</v>
      </c>
      <c r="F4487" s="146" t="s">
        <v>475</v>
      </c>
    </row>
    <row r="4488" spans="1:6" x14ac:dyDescent="0.2">
      <c r="A4488" s="146">
        <v>2016</v>
      </c>
      <c r="B4488" s="146" t="s">
        <v>1981</v>
      </c>
      <c r="C4488" s="146" t="s">
        <v>1982</v>
      </c>
      <c r="D4488" s="146">
        <v>1336.68</v>
      </c>
      <c r="E4488" s="146" t="s">
        <v>5869</v>
      </c>
      <c r="F4488" s="146" t="s">
        <v>475</v>
      </c>
    </row>
    <row r="4489" spans="1:6" x14ac:dyDescent="0.2">
      <c r="A4489" s="146">
        <v>2016</v>
      </c>
      <c r="B4489" s="146" t="s">
        <v>1981</v>
      </c>
      <c r="C4489" s="146" t="s">
        <v>1982</v>
      </c>
      <c r="D4489" s="146">
        <v>7536.23</v>
      </c>
      <c r="E4489" s="146" t="s">
        <v>2426</v>
      </c>
      <c r="F4489" s="146" t="s">
        <v>475</v>
      </c>
    </row>
    <row r="4490" spans="1:6" x14ac:dyDescent="0.2">
      <c r="A4490" s="146">
        <v>2016</v>
      </c>
      <c r="B4490" s="146" t="s">
        <v>1981</v>
      </c>
      <c r="C4490" s="146" t="s">
        <v>1982</v>
      </c>
      <c r="D4490" s="146">
        <v>349.44</v>
      </c>
      <c r="E4490" s="146" t="s">
        <v>5246</v>
      </c>
      <c r="F4490" s="146" t="s">
        <v>475</v>
      </c>
    </row>
    <row r="4491" spans="1:6" x14ac:dyDescent="0.2">
      <c r="A4491" s="146">
        <v>2016</v>
      </c>
      <c r="B4491" s="146" t="s">
        <v>1981</v>
      </c>
      <c r="C4491" s="146" t="s">
        <v>1982</v>
      </c>
      <c r="D4491" s="146">
        <v>3000</v>
      </c>
      <c r="E4491" s="146" t="s">
        <v>5870</v>
      </c>
      <c r="F4491" s="146" t="s">
        <v>475</v>
      </c>
    </row>
    <row r="4492" spans="1:6" x14ac:dyDescent="0.2">
      <c r="A4492" s="146">
        <v>2016</v>
      </c>
      <c r="B4492" s="146" t="s">
        <v>1981</v>
      </c>
      <c r="C4492" s="146" t="s">
        <v>1982</v>
      </c>
      <c r="D4492" s="146">
        <v>780</v>
      </c>
      <c r="E4492" s="146" t="s">
        <v>5871</v>
      </c>
      <c r="F4492" s="146" t="s">
        <v>475</v>
      </c>
    </row>
    <row r="4493" spans="1:6" x14ac:dyDescent="0.2">
      <c r="A4493" s="146">
        <v>2016</v>
      </c>
      <c r="B4493" s="146" t="s">
        <v>1981</v>
      </c>
      <c r="C4493" s="146" t="s">
        <v>1982</v>
      </c>
      <c r="D4493" s="146">
        <v>1103.79</v>
      </c>
      <c r="E4493" s="146" t="s">
        <v>5872</v>
      </c>
      <c r="F4493" s="146" t="s">
        <v>475</v>
      </c>
    </row>
    <row r="4494" spans="1:6" x14ac:dyDescent="0.2">
      <c r="A4494" s="146">
        <v>2016</v>
      </c>
      <c r="B4494" s="146" t="s">
        <v>1981</v>
      </c>
      <c r="C4494" s="146" t="s">
        <v>1982</v>
      </c>
      <c r="D4494" s="146">
        <v>648</v>
      </c>
      <c r="E4494" s="146" t="s">
        <v>5873</v>
      </c>
      <c r="F4494" s="146" t="s">
        <v>475</v>
      </c>
    </row>
    <row r="4495" spans="1:6" x14ac:dyDescent="0.2">
      <c r="A4495" s="146">
        <v>2016</v>
      </c>
      <c r="B4495" s="146" t="s">
        <v>1981</v>
      </c>
      <c r="C4495" s="146" t="s">
        <v>1982</v>
      </c>
      <c r="D4495" s="146">
        <v>895.23</v>
      </c>
      <c r="E4495" s="146" t="s">
        <v>5874</v>
      </c>
      <c r="F4495" s="146" t="s">
        <v>475</v>
      </c>
    </row>
    <row r="4496" spans="1:6" x14ac:dyDescent="0.2">
      <c r="A4496" s="146">
        <v>2016</v>
      </c>
      <c r="B4496" s="146" t="s">
        <v>1981</v>
      </c>
      <c r="C4496" s="146" t="s">
        <v>1982</v>
      </c>
      <c r="D4496" s="146">
        <v>842.24</v>
      </c>
      <c r="E4496" s="146" t="s">
        <v>5875</v>
      </c>
      <c r="F4496" s="146" t="s">
        <v>475</v>
      </c>
    </row>
    <row r="4497" spans="1:6" x14ac:dyDescent="0.2">
      <c r="A4497" s="146">
        <v>2016</v>
      </c>
      <c r="B4497" s="146" t="s">
        <v>1981</v>
      </c>
      <c r="C4497" s="146" t="s">
        <v>1982</v>
      </c>
      <c r="D4497" s="146">
        <v>4021.47</v>
      </c>
      <c r="E4497" s="146" t="s">
        <v>5876</v>
      </c>
      <c r="F4497" s="146" t="s">
        <v>475</v>
      </c>
    </row>
    <row r="4498" spans="1:6" x14ac:dyDescent="0.2">
      <c r="A4498" s="146">
        <v>2016</v>
      </c>
      <c r="B4498" s="146" t="s">
        <v>1981</v>
      </c>
      <c r="C4498" s="146" t="s">
        <v>1982</v>
      </c>
      <c r="D4498" s="146">
        <v>533.66</v>
      </c>
      <c r="E4498" s="146" t="s">
        <v>5877</v>
      </c>
      <c r="F4498" s="146" t="s">
        <v>475</v>
      </c>
    </row>
    <row r="4499" spans="1:6" x14ac:dyDescent="0.2">
      <c r="A4499" s="146">
        <v>2016</v>
      </c>
      <c r="B4499" s="146" t="s">
        <v>1981</v>
      </c>
      <c r="C4499" s="146" t="s">
        <v>1982</v>
      </c>
      <c r="D4499" s="146">
        <v>589.67999999999995</v>
      </c>
      <c r="E4499" s="146" t="s">
        <v>5878</v>
      </c>
      <c r="F4499" s="146" t="s">
        <v>475</v>
      </c>
    </row>
    <row r="4500" spans="1:6" x14ac:dyDescent="0.2">
      <c r="A4500" s="146">
        <v>2016</v>
      </c>
      <c r="B4500" s="146" t="s">
        <v>1981</v>
      </c>
      <c r="C4500" s="146" t="s">
        <v>1982</v>
      </c>
      <c r="D4500" s="146">
        <v>273</v>
      </c>
      <c r="E4500" s="146" t="s">
        <v>5879</v>
      </c>
      <c r="F4500" s="146" t="s">
        <v>475</v>
      </c>
    </row>
    <row r="4501" spans="1:6" x14ac:dyDescent="0.2">
      <c r="A4501" s="146">
        <v>2016</v>
      </c>
      <c r="B4501" s="146" t="s">
        <v>1981</v>
      </c>
      <c r="C4501" s="146" t="s">
        <v>1982</v>
      </c>
      <c r="D4501" s="146">
        <v>346.66</v>
      </c>
      <c r="E4501" s="146" t="s">
        <v>5880</v>
      </c>
      <c r="F4501" s="146" t="s">
        <v>475</v>
      </c>
    </row>
    <row r="4502" spans="1:6" x14ac:dyDescent="0.2">
      <c r="A4502" s="146">
        <v>2016</v>
      </c>
      <c r="B4502" s="146" t="s">
        <v>1981</v>
      </c>
      <c r="C4502" s="146" t="s">
        <v>1982</v>
      </c>
      <c r="D4502" s="146">
        <v>298.49</v>
      </c>
      <c r="E4502" s="146" t="s">
        <v>5881</v>
      </c>
      <c r="F4502" s="146" t="s">
        <v>475</v>
      </c>
    </row>
    <row r="4503" spans="1:6" x14ac:dyDescent="0.2">
      <c r="A4503" s="146">
        <v>2016</v>
      </c>
      <c r="B4503" s="146" t="s">
        <v>1981</v>
      </c>
      <c r="C4503" s="146" t="s">
        <v>1982</v>
      </c>
      <c r="D4503" s="146">
        <v>265.41000000000003</v>
      </c>
      <c r="E4503" s="146" t="s">
        <v>5882</v>
      </c>
      <c r="F4503" s="146" t="s">
        <v>475</v>
      </c>
    </row>
    <row r="4504" spans="1:6" x14ac:dyDescent="0.2">
      <c r="A4504" s="146">
        <v>2016</v>
      </c>
      <c r="B4504" s="146" t="s">
        <v>1981</v>
      </c>
      <c r="C4504" s="146" t="s">
        <v>1982</v>
      </c>
      <c r="D4504" s="146">
        <v>3000</v>
      </c>
      <c r="E4504" s="146" t="s">
        <v>5883</v>
      </c>
      <c r="F4504" s="146" t="s">
        <v>475</v>
      </c>
    </row>
    <row r="4505" spans="1:6" x14ac:dyDescent="0.2">
      <c r="A4505" s="146">
        <v>2016</v>
      </c>
      <c r="B4505" s="146" t="s">
        <v>1981</v>
      </c>
      <c r="C4505" s="146" t="s">
        <v>1982</v>
      </c>
      <c r="D4505" s="146">
        <v>589.04999999999995</v>
      </c>
      <c r="E4505" s="146" t="s">
        <v>5884</v>
      </c>
      <c r="F4505" s="146" t="s">
        <v>475</v>
      </c>
    </row>
    <row r="4506" spans="1:6" x14ac:dyDescent="0.2">
      <c r="A4506" s="146">
        <v>2016</v>
      </c>
      <c r="B4506" s="146" t="s">
        <v>1981</v>
      </c>
      <c r="C4506" s="146" t="s">
        <v>1982</v>
      </c>
      <c r="D4506" s="146">
        <v>390</v>
      </c>
      <c r="E4506" s="146" t="s">
        <v>5885</v>
      </c>
      <c r="F4506" s="146" t="s">
        <v>475</v>
      </c>
    </row>
    <row r="4507" spans="1:6" x14ac:dyDescent="0.2">
      <c r="A4507" s="146">
        <v>2016</v>
      </c>
      <c r="B4507" s="146" t="s">
        <v>1981</v>
      </c>
      <c r="C4507" s="146" t="s">
        <v>1982</v>
      </c>
      <c r="D4507" s="146">
        <v>4228</v>
      </c>
      <c r="E4507" s="146" t="s">
        <v>5886</v>
      </c>
      <c r="F4507" s="146" t="s">
        <v>475</v>
      </c>
    </row>
    <row r="4508" spans="1:6" x14ac:dyDescent="0.2">
      <c r="A4508" s="146">
        <v>2016</v>
      </c>
      <c r="B4508" s="146" t="s">
        <v>1981</v>
      </c>
      <c r="C4508" s="146" t="s">
        <v>1982</v>
      </c>
      <c r="D4508" s="146">
        <v>298.49</v>
      </c>
      <c r="E4508" s="146" t="s">
        <v>3142</v>
      </c>
      <c r="F4508" s="146" t="s">
        <v>475</v>
      </c>
    </row>
    <row r="4509" spans="1:6" x14ac:dyDescent="0.2">
      <c r="A4509" s="146">
        <v>2016</v>
      </c>
      <c r="B4509" s="146" t="s">
        <v>1981</v>
      </c>
      <c r="C4509" s="146" t="s">
        <v>1982</v>
      </c>
      <c r="D4509" s="146">
        <v>1126.51</v>
      </c>
      <c r="E4509" s="146" t="s">
        <v>5887</v>
      </c>
      <c r="F4509" s="146" t="s">
        <v>475</v>
      </c>
    </row>
    <row r="4510" spans="1:6" x14ac:dyDescent="0.2">
      <c r="A4510" s="146">
        <v>2016</v>
      </c>
      <c r="B4510" s="146" t="s">
        <v>1981</v>
      </c>
      <c r="C4510" s="146" t="s">
        <v>1982</v>
      </c>
      <c r="D4510" s="146">
        <v>13750</v>
      </c>
      <c r="E4510" s="146" t="s">
        <v>4718</v>
      </c>
      <c r="F4510" s="146" t="s">
        <v>475</v>
      </c>
    </row>
    <row r="4511" spans="1:6" x14ac:dyDescent="0.2">
      <c r="A4511" s="146">
        <v>2016</v>
      </c>
      <c r="B4511" s="146" t="s">
        <v>1981</v>
      </c>
      <c r="C4511" s="146" t="s">
        <v>1982</v>
      </c>
      <c r="D4511" s="146">
        <v>2299093.33</v>
      </c>
      <c r="E4511" s="146" t="s">
        <v>1995</v>
      </c>
      <c r="F4511" s="146" t="s">
        <v>475</v>
      </c>
    </row>
    <row r="4512" spans="1:6" x14ac:dyDescent="0.2">
      <c r="A4512" s="146">
        <v>2016</v>
      </c>
      <c r="B4512" s="146" t="s">
        <v>1981</v>
      </c>
      <c r="C4512" s="146" t="s">
        <v>1982</v>
      </c>
      <c r="D4512" s="146">
        <v>4027999.76</v>
      </c>
      <c r="E4512" s="146" t="s">
        <v>1983</v>
      </c>
      <c r="F4512" s="146" t="s">
        <v>475</v>
      </c>
    </row>
    <row r="4513" spans="1:6" x14ac:dyDescent="0.2">
      <c r="A4513" s="146">
        <v>2016</v>
      </c>
      <c r="B4513" s="146" t="s">
        <v>1981</v>
      </c>
      <c r="C4513" s="146" t="s">
        <v>1982</v>
      </c>
      <c r="D4513" s="146">
        <v>250000</v>
      </c>
      <c r="E4513" s="146" t="s">
        <v>5888</v>
      </c>
      <c r="F4513" s="146" t="s">
        <v>475</v>
      </c>
    </row>
    <row r="4514" spans="1:6" x14ac:dyDescent="0.2">
      <c r="A4514" s="146">
        <v>2016</v>
      </c>
      <c r="B4514" s="146" t="s">
        <v>1981</v>
      </c>
      <c r="C4514" s="146" t="s">
        <v>1982</v>
      </c>
      <c r="D4514" s="146">
        <v>1294000</v>
      </c>
      <c r="E4514" s="146" t="s">
        <v>2004</v>
      </c>
      <c r="F4514" s="146" t="s">
        <v>475</v>
      </c>
    </row>
    <row r="4515" spans="1:6" x14ac:dyDescent="0.2">
      <c r="A4515" s="146">
        <v>2016</v>
      </c>
      <c r="B4515" s="146" t="s">
        <v>1981</v>
      </c>
      <c r="C4515" s="146" t="s">
        <v>1982</v>
      </c>
      <c r="D4515" s="146">
        <v>244793.7</v>
      </c>
      <c r="E4515" s="146" t="s">
        <v>2004</v>
      </c>
      <c r="F4515" s="146" t="s">
        <v>4937</v>
      </c>
    </row>
    <row r="4516" spans="1:6" x14ac:dyDescent="0.2">
      <c r="A4516" s="146">
        <v>2016</v>
      </c>
      <c r="B4516" s="146" t="s">
        <v>1981</v>
      </c>
      <c r="C4516" s="146" t="s">
        <v>1982</v>
      </c>
      <c r="D4516" s="146">
        <v>80740.38</v>
      </c>
      <c r="E4516" s="146" t="s">
        <v>627</v>
      </c>
      <c r="F4516" s="146" t="s">
        <v>475</v>
      </c>
    </row>
    <row r="4517" spans="1:6" x14ac:dyDescent="0.2">
      <c r="A4517" s="146">
        <v>2016</v>
      </c>
      <c r="B4517" s="146" t="s">
        <v>1981</v>
      </c>
      <c r="C4517" s="146" t="s">
        <v>1982</v>
      </c>
      <c r="D4517" s="146">
        <v>297.73</v>
      </c>
      <c r="E4517" s="146" t="s">
        <v>4726</v>
      </c>
      <c r="F4517" s="146" t="s">
        <v>475</v>
      </c>
    </row>
    <row r="4518" spans="1:6" x14ac:dyDescent="0.2">
      <c r="A4518" s="146">
        <v>2016</v>
      </c>
      <c r="B4518" s="146" t="s">
        <v>1981</v>
      </c>
      <c r="C4518" s="146" t="s">
        <v>2247</v>
      </c>
      <c r="D4518" s="146">
        <v>840.42</v>
      </c>
      <c r="E4518" s="146" t="s">
        <v>5889</v>
      </c>
      <c r="F4518" s="146" t="s">
        <v>475</v>
      </c>
    </row>
    <row r="4519" spans="1:6" x14ac:dyDescent="0.2">
      <c r="A4519" s="146">
        <v>2016</v>
      </c>
      <c r="B4519" s="146" t="s">
        <v>1981</v>
      </c>
      <c r="C4519" s="146" t="s">
        <v>2247</v>
      </c>
      <c r="D4519" s="146">
        <v>6080.8</v>
      </c>
      <c r="E4519" s="146" t="s">
        <v>5890</v>
      </c>
      <c r="F4519" s="146" t="s">
        <v>475</v>
      </c>
    </row>
    <row r="4520" spans="1:6" x14ac:dyDescent="0.2">
      <c r="A4520" s="146">
        <v>2016</v>
      </c>
      <c r="B4520" s="146" t="s">
        <v>1981</v>
      </c>
      <c r="C4520" s="146" t="s">
        <v>2247</v>
      </c>
      <c r="D4520" s="146">
        <v>7500</v>
      </c>
      <c r="E4520" s="146" t="s">
        <v>5891</v>
      </c>
      <c r="F4520" s="146" t="s">
        <v>475</v>
      </c>
    </row>
    <row r="4521" spans="1:6" x14ac:dyDescent="0.2">
      <c r="A4521" s="146">
        <v>2016</v>
      </c>
      <c r="B4521" s="146" t="s">
        <v>1981</v>
      </c>
      <c r="C4521" s="146" t="s">
        <v>2247</v>
      </c>
      <c r="D4521" s="146">
        <v>500</v>
      </c>
      <c r="E4521" s="146" t="s">
        <v>5892</v>
      </c>
      <c r="F4521" s="146" t="s">
        <v>475</v>
      </c>
    </row>
    <row r="4522" spans="1:6" x14ac:dyDescent="0.2">
      <c r="A4522" s="146">
        <v>2016</v>
      </c>
      <c r="B4522" s="146" t="s">
        <v>1981</v>
      </c>
      <c r="C4522" s="146" t="s">
        <v>2247</v>
      </c>
      <c r="D4522" s="146">
        <v>654.72</v>
      </c>
      <c r="E4522" s="146" t="s">
        <v>5893</v>
      </c>
      <c r="F4522" s="146" t="s">
        <v>475</v>
      </c>
    </row>
    <row r="4523" spans="1:6" x14ac:dyDescent="0.2">
      <c r="A4523" s="146">
        <v>2016</v>
      </c>
      <c r="B4523" s="146" t="s">
        <v>1981</v>
      </c>
      <c r="C4523" s="146" t="s">
        <v>2247</v>
      </c>
      <c r="D4523" s="146">
        <v>500</v>
      </c>
      <c r="E4523" s="146" t="s">
        <v>5894</v>
      </c>
      <c r="F4523" s="146" t="s">
        <v>475</v>
      </c>
    </row>
    <row r="4524" spans="1:6" x14ac:dyDescent="0.2">
      <c r="A4524" s="146">
        <v>2016</v>
      </c>
      <c r="B4524" s="146" t="s">
        <v>1981</v>
      </c>
      <c r="C4524" s="146" t="s">
        <v>2247</v>
      </c>
      <c r="D4524" s="146">
        <v>3228.21</v>
      </c>
      <c r="E4524" s="146" t="s">
        <v>5895</v>
      </c>
      <c r="F4524" s="146" t="s">
        <v>475</v>
      </c>
    </row>
    <row r="4525" spans="1:6" x14ac:dyDescent="0.2">
      <c r="A4525" s="146">
        <v>2016</v>
      </c>
      <c r="B4525" s="146" t="s">
        <v>1981</v>
      </c>
      <c r="C4525" s="146" t="s">
        <v>2247</v>
      </c>
      <c r="D4525" s="146">
        <v>561.21</v>
      </c>
      <c r="E4525" s="146" t="s">
        <v>5896</v>
      </c>
      <c r="F4525" s="146" t="s">
        <v>475</v>
      </c>
    </row>
    <row r="4526" spans="1:6" x14ac:dyDescent="0.2">
      <c r="A4526" s="146">
        <v>2016</v>
      </c>
      <c r="B4526" s="146" t="s">
        <v>1981</v>
      </c>
      <c r="C4526" s="146" t="s">
        <v>2247</v>
      </c>
      <c r="D4526" s="146">
        <v>982.8</v>
      </c>
      <c r="E4526" s="146" t="s">
        <v>5897</v>
      </c>
      <c r="F4526" s="146" t="s">
        <v>475</v>
      </c>
    </row>
    <row r="4527" spans="1:6" x14ac:dyDescent="0.2">
      <c r="A4527" s="146">
        <v>2016</v>
      </c>
      <c r="B4527" s="146" t="s">
        <v>1981</v>
      </c>
      <c r="C4527" s="146" t="s">
        <v>2247</v>
      </c>
      <c r="D4527" s="146">
        <v>1000</v>
      </c>
      <c r="E4527" s="146" t="s">
        <v>5898</v>
      </c>
      <c r="F4527" s="146" t="s">
        <v>475</v>
      </c>
    </row>
    <row r="4528" spans="1:6" x14ac:dyDescent="0.2">
      <c r="A4528" s="146">
        <v>2016</v>
      </c>
      <c r="B4528" s="146" t="s">
        <v>1981</v>
      </c>
      <c r="C4528" s="146" t="s">
        <v>2247</v>
      </c>
      <c r="D4528" s="146">
        <v>304.2</v>
      </c>
      <c r="E4528" s="146" t="s">
        <v>5899</v>
      </c>
      <c r="F4528" s="146" t="s">
        <v>475</v>
      </c>
    </row>
    <row r="4529" spans="1:6" x14ac:dyDescent="0.2">
      <c r="A4529" s="146">
        <v>2016</v>
      </c>
      <c r="B4529" s="146" t="s">
        <v>1981</v>
      </c>
      <c r="C4529" s="146" t="s">
        <v>2247</v>
      </c>
      <c r="D4529" s="146">
        <v>500</v>
      </c>
      <c r="E4529" s="146" t="s">
        <v>5900</v>
      </c>
      <c r="F4529" s="146" t="s">
        <v>475</v>
      </c>
    </row>
    <row r="4530" spans="1:6" x14ac:dyDescent="0.2">
      <c r="A4530" s="146">
        <v>2016</v>
      </c>
      <c r="B4530" s="146" t="s">
        <v>1981</v>
      </c>
      <c r="C4530" s="146" t="s">
        <v>2247</v>
      </c>
      <c r="D4530" s="146">
        <v>871.37</v>
      </c>
      <c r="E4530" s="146" t="s">
        <v>5279</v>
      </c>
      <c r="F4530" s="146" t="s">
        <v>475</v>
      </c>
    </row>
    <row r="4531" spans="1:6" x14ac:dyDescent="0.2">
      <c r="A4531" s="146">
        <v>2016</v>
      </c>
      <c r="B4531" s="146" t="s">
        <v>1981</v>
      </c>
      <c r="C4531" s="146" t="s">
        <v>2247</v>
      </c>
      <c r="D4531" s="146">
        <v>438.01</v>
      </c>
      <c r="E4531" s="146" t="s">
        <v>5901</v>
      </c>
      <c r="F4531" s="146" t="s">
        <v>475</v>
      </c>
    </row>
    <row r="4532" spans="1:6" x14ac:dyDescent="0.2">
      <c r="A4532" s="146">
        <v>2016</v>
      </c>
      <c r="B4532" s="146" t="s">
        <v>1981</v>
      </c>
      <c r="C4532" s="146" t="s">
        <v>2247</v>
      </c>
      <c r="D4532" s="146">
        <v>650.30999999999995</v>
      </c>
      <c r="E4532" s="146" t="s">
        <v>5902</v>
      </c>
      <c r="F4532" s="146" t="s">
        <v>475</v>
      </c>
    </row>
    <row r="4533" spans="1:6" x14ac:dyDescent="0.2">
      <c r="A4533" s="146">
        <v>2016</v>
      </c>
      <c r="B4533" s="146" t="s">
        <v>1981</v>
      </c>
      <c r="C4533" s="146" t="s">
        <v>2247</v>
      </c>
      <c r="D4533" s="146">
        <v>1500</v>
      </c>
      <c r="E4533" s="146" t="s">
        <v>5903</v>
      </c>
      <c r="F4533" s="146" t="s">
        <v>475</v>
      </c>
    </row>
    <row r="4534" spans="1:6" x14ac:dyDescent="0.2">
      <c r="A4534" s="146">
        <v>2016</v>
      </c>
      <c r="B4534" s="146" t="s">
        <v>1981</v>
      </c>
      <c r="C4534" s="146" t="s">
        <v>2247</v>
      </c>
      <c r="D4534" s="146">
        <v>102.08</v>
      </c>
      <c r="E4534" s="146" t="s">
        <v>5904</v>
      </c>
      <c r="F4534" s="146" t="s">
        <v>475</v>
      </c>
    </row>
    <row r="4535" spans="1:6" x14ac:dyDescent="0.2">
      <c r="A4535" s="146">
        <v>2016</v>
      </c>
      <c r="B4535" s="146" t="s">
        <v>1981</v>
      </c>
      <c r="C4535" s="146" t="s">
        <v>2247</v>
      </c>
      <c r="D4535" s="146">
        <v>3611.33</v>
      </c>
      <c r="E4535" s="146" t="s">
        <v>5905</v>
      </c>
      <c r="F4535" s="146" t="s">
        <v>475</v>
      </c>
    </row>
    <row r="4536" spans="1:6" x14ac:dyDescent="0.2">
      <c r="A4536" s="146">
        <v>2016</v>
      </c>
      <c r="B4536" s="146" t="s">
        <v>1981</v>
      </c>
      <c r="C4536" s="146" t="s">
        <v>2247</v>
      </c>
      <c r="D4536" s="146">
        <v>294.88</v>
      </c>
      <c r="E4536" s="146" t="s">
        <v>5906</v>
      </c>
      <c r="F4536" s="146" t="s">
        <v>475</v>
      </c>
    </row>
    <row r="4537" spans="1:6" x14ac:dyDescent="0.2">
      <c r="A4537" s="146">
        <v>2016</v>
      </c>
      <c r="B4537" s="146" t="s">
        <v>1981</v>
      </c>
      <c r="C4537" s="146" t="s">
        <v>2247</v>
      </c>
      <c r="D4537" s="146">
        <v>770.04</v>
      </c>
      <c r="E4537" s="146" t="s">
        <v>5907</v>
      </c>
      <c r="F4537" s="146" t="s">
        <v>475</v>
      </c>
    </row>
    <row r="4538" spans="1:6" x14ac:dyDescent="0.2">
      <c r="A4538" s="146">
        <v>2016</v>
      </c>
      <c r="B4538" s="146" t="s">
        <v>1981</v>
      </c>
      <c r="C4538" s="146" t="s">
        <v>2247</v>
      </c>
      <c r="D4538" s="146">
        <v>162.19</v>
      </c>
      <c r="E4538" s="146" t="s">
        <v>5908</v>
      </c>
      <c r="F4538" s="146" t="s">
        <v>475</v>
      </c>
    </row>
    <row r="4539" spans="1:6" x14ac:dyDescent="0.2">
      <c r="A4539" s="146">
        <v>2016</v>
      </c>
      <c r="B4539" s="146" t="s">
        <v>1981</v>
      </c>
      <c r="C4539" s="146" t="s">
        <v>2247</v>
      </c>
      <c r="D4539" s="146">
        <v>278.43</v>
      </c>
      <c r="E4539" s="146" t="s">
        <v>5909</v>
      </c>
      <c r="F4539" s="146" t="s">
        <v>475</v>
      </c>
    </row>
    <row r="4540" spans="1:6" x14ac:dyDescent="0.2">
      <c r="A4540" s="146">
        <v>2016</v>
      </c>
      <c r="B4540" s="146" t="s">
        <v>1981</v>
      </c>
      <c r="C4540" s="146" t="s">
        <v>2247</v>
      </c>
      <c r="D4540" s="146">
        <v>101.16</v>
      </c>
      <c r="E4540" s="146" t="s">
        <v>5910</v>
      </c>
      <c r="F4540" s="146" t="s">
        <v>475</v>
      </c>
    </row>
    <row r="4541" spans="1:6" x14ac:dyDescent="0.2">
      <c r="A4541" s="146">
        <v>2016</v>
      </c>
      <c r="B4541" s="146" t="s">
        <v>1981</v>
      </c>
      <c r="C4541" s="146" t="s">
        <v>2247</v>
      </c>
      <c r="D4541" s="146">
        <v>17061</v>
      </c>
      <c r="E4541" s="146" t="s">
        <v>5911</v>
      </c>
      <c r="F4541" s="146" t="s">
        <v>475</v>
      </c>
    </row>
    <row r="4542" spans="1:6" x14ac:dyDescent="0.2">
      <c r="A4542" s="146">
        <v>2016</v>
      </c>
      <c r="B4542" s="146" t="s">
        <v>1981</v>
      </c>
      <c r="C4542" s="146" t="s">
        <v>2247</v>
      </c>
      <c r="D4542" s="146">
        <v>237.49</v>
      </c>
      <c r="E4542" s="146" t="s">
        <v>5912</v>
      </c>
      <c r="F4542" s="146" t="s">
        <v>475</v>
      </c>
    </row>
    <row r="4543" spans="1:6" x14ac:dyDescent="0.2">
      <c r="A4543" s="146">
        <v>2016</v>
      </c>
      <c r="B4543" s="146" t="s">
        <v>1981</v>
      </c>
      <c r="C4543" s="146" t="s">
        <v>2247</v>
      </c>
      <c r="D4543" s="146">
        <v>524.16</v>
      </c>
      <c r="E4543" s="146" t="s">
        <v>5913</v>
      </c>
      <c r="F4543" s="146" t="s">
        <v>475</v>
      </c>
    </row>
    <row r="4544" spans="1:6" x14ac:dyDescent="0.2">
      <c r="A4544" s="146">
        <v>2016</v>
      </c>
      <c r="B4544" s="146" t="s">
        <v>1981</v>
      </c>
      <c r="C4544" s="146" t="s">
        <v>2247</v>
      </c>
      <c r="D4544" s="146">
        <v>171.53</v>
      </c>
      <c r="E4544" s="146" t="s">
        <v>5914</v>
      </c>
      <c r="F4544" s="146" t="s">
        <v>475</v>
      </c>
    </row>
    <row r="4545" spans="1:6" x14ac:dyDescent="0.2">
      <c r="A4545" s="146">
        <v>2016</v>
      </c>
      <c r="B4545" s="146" t="s">
        <v>1981</v>
      </c>
      <c r="C4545" s="146" t="s">
        <v>2247</v>
      </c>
      <c r="D4545" s="146">
        <v>500</v>
      </c>
      <c r="E4545" s="146" t="s">
        <v>5915</v>
      </c>
      <c r="F4545" s="146" t="s">
        <v>475</v>
      </c>
    </row>
    <row r="4546" spans="1:6" x14ac:dyDescent="0.2">
      <c r="A4546" s="146">
        <v>2016</v>
      </c>
      <c r="B4546" s="146" t="s">
        <v>1981</v>
      </c>
      <c r="C4546" s="146" t="s">
        <v>2247</v>
      </c>
      <c r="D4546" s="146">
        <v>206.71</v>
      </c>
      <c r="E4546" s="146" t="s">
        <v>5916</v>
      </c>
      <c r="F4546" s="146" t="s">
        <v>475</v>
      </c>
    </row>
    <row r="4547" spans="1:6" x14ac:dyDescent="0.2">
      <c r="A4547" s="146">
        <v>2016</v>
      </c>
      <c r="B4547" s="146" t="s">
        <v>1981</v>
      </c>
      <c r="C4547" s="146" t="s">
        <v>2247</v>
      </c>
      <c r="D4547" s="146">
        <v>2881.12</v>
      </c>
      <c r="E4547" s="146" t="s">
        <v>5917</v>
      </c>
      <c r="F4547" s="146" t="s">
        <v>475</v>
      </c>
    </row>
    <row r="4548" spans="1:6" x14ac:dyDescent="0.2">
      <c r="A4548" s="146">
        <v>2016</v>
      </c>
      <c r="B4548" s="146" t="s">
        <v>1981</v>
      </c>
      <c r="C4548" s="146" t="s">
        <v>2247</v>
      </c>
      <c r="D4548" s="146">
        <v>620.1</v>
      </c>
      <c r="E4548" s="146" t="s">
        <v>5918</v>
      </c>
      <c r="F4548" s="146" t="s">
        <v>475</v>
      </c>
    </row>
    <row r="4549" spans="1:6" x14ac:dyDescent="0.2">
      <c r="A4549" s="146">
        <v>2016</v>
      </c>
      <c r="B4549" s="146" t="s">
        <v>1981</v>
      </c>
      <c r="C4549" s="146" t="s">
        <v>2247</v>
      </c>
      <c r="D4549" s="146">
        <v>371.28</v>
      </c>
      <c r="E4549" s="146" t="s">
        <v>5919</v>
      </c>
      <c r="F4549" s="146" t="s">
        <v>475</v>
      </c>
    </row>
    <row r="4550" spans="1:6" x14ac:dyDescent="0.2">
      <c r="A4550" s="146">
        <v>2016</v>
      </c>
      <c r="B4550" s="146" t="s">
        <v>1981</v>
      </c>
      <c r="C4550" s="146" t="s">
        <v>2247</v>
      </c>
      <c r="D4550" s="146">
        <v>477.41</v>
      </c>
      <c r="E4550" s="146" t="s">
        <v>5920</v>
      </c>
      <c r="F4550" s="146" t="s">
        <v>475</v>
      </c>
    </row>
    <row r="4551" spans="1:6" x14ac:dyDescent="0.2">
      <c r="A4551" s="146">
        <v>2016</v>
      </c>
      <c r="B4551" s="146" t="s">
        <v>1981</v>
      </c>
      <c r="C4551" s="146" t="s">
        <v>2247</v>
      </c>
      <c r="D4551" s="146">
        <v>500</v>
      </c>
      <c r="E4551" s="146" t="s">
        <v>5921</v>
      </c>
      <c r="F4551" s="146" t="s">
        <v>475</v>
      </c>
    </row>
    <row r="4552" spans="1:6" x14ac:dyDescent="0.2">
      <c r="A4552" s="146">
        <v>2016</v>
      </c>
      <c r="B4552" s="146" t="s">
        <v>1981</v>
      </c>
      <c r="C4552" s="146" t="s">
        <v>2247</v>
      </c>
      <c r="D4552" s="146">
        <v>227.11</v>
      </c>
      <c r="E4552" s="146" t="s">
        <v>5922</v>
      </c>
      <c r="F4552" s="146" t="s">
        <v>475</v>
      </c>
    </row>
    <row r="4553" spans="1:6" x14ac:dyDescent="0.2">
      <c r="A4553" s="146">
        <v>2016</v>
      </c>
      <c r="B4553" s="146" t="s">
        <v>1981</v>
      </c>
      <c r="C4553" s="146" t="s">
        <v>2247</v>
      </c>
      <c r="D4553" s="146">
        <v>500</v>
      </c>
      <c r="E4553" s="146" t="s">
        <v>5923</v>
      </c>
      <c r="F4553" s="146" t="s">
        <v>475</v>
      </c>
    </row>
    <row r="4554" spans="1:6" x14ac:dyDescent="0.2">
      <c r="A4554" s="146">
        <v>2016</v>
      </c>
      <c r="B4554" s="146" t="s">
        <v>1981</v>
      </c>
      <c r="C4554" s="146" t="s">
        <v>2247</v>
      </c>
      <c r="D4554" s="146">
        <v>694.14</v>
      </c>
      <c r="E4554" s="146" t="s">
        <v>5924</v>
      </c>
      <c r="F4554" s="146" t="s">
        <v>475</v>
      </c>
    </row>
    <row r="4555" spans="1:6" x14ac:dyDescent="0.2">
      <c r="A4555" s="146">
        <v>2016</v>
      </c>
      <c r="B4555" s="146" t="s">
        <v>1981</v>
      </c>
      <c r="C4555" s="146" t="s">
        <v>2247</v>
      </c>
      <c r="D4555" s="146">
        <v>129.6</v>
      </c>
      <c r="E4555" s="146" t="s">
        <v>5925</v>
      </c>
      <c r="F4555" s="146" t="s">
        <v>475</v>
      </c>
    </row>
    <row r="4556" spans="1:6" x14ac:dyDescent="0.2">
      <c r="A4556" s="146">
        <v>2016</v>
      </c>
      <c r="B4556" s="146" t="s">
        <v>1981</v>
      </c>
      <c r="C4556" s="146" t="s">
        <v>2247</v>
      </c>
      <c r="D4556" s="146">
        <v>581.4</v>
      </c>
      <c r="E4556" s="146" t="s">
        <v>5926</v>
      </c>
      <c r="F4556" s="146" t="s">
        <v>475</v>
      </c>
    </row>
    <row r="4557" spans="1:6" x14ac:dyDescent="0.2">
      <c r="A4557" s="146">
        <v>2016</v>
      </c>
      <c r="B4557" s="146" t="s">
        <v>1981</v>
      </c>
      <c r="C4557" s="146" t="s">
        <v>2247</v>
      </c>
      <c r="D4557" s="146">
        <v>628.55999999999995</v>
      </c>
      <c r="E4557" s="146" t="s">
        <v>5927</v>
      </c>
      <c r="F4557" s="146" t="s">
        <v>475</v>
      </c>
    </row>
    <row r="4558" spans="1:6" x14ac:dyDescent="0.2">
      <c r="A4558" s="146">
        <v>2016</v>
      </c>
      <c r="B4558" s="146" t="s">
        <v>1981</v>
      </c>
      <c r="C4558" s="146" t="s">
        <v>2247</v>
      </c>
      <c r="D4558" s="146">
        <v>713.11</v>
      </c>
      <c r="E4558" s="146" t="s">
        <v>5928</v>
      </c>
      <c r="F4558" s="146" t="s">
        <v>475</v>
      </c>
    </row>
    <row r="4559" spans="1:6" x14ac:dyDescent="0.2">
      <c r="A4559" s="146">
        <v>2016</v>
      </c>
      <c r="B4559" s="146" t="s">
        <v>1981</v>
      </c>
      <c r="C4559" s="146" t="s">
        <v>2247</v>
      </c>
      <c r="D4559" s="146">
        <v>500</v>
      </c>
      <c r="E4559" s="146" t="s">
        <v>5929</v>
      </c>
      <c r="F4559" s="146" t="s">
        <v>475</v>
      </c>
    </row>
    <row r="4560" spans="1:6" x14ac:dyDescent="0.2">
      <c r="A4560" s="146">
        <v>2016</v>
      </c>
      <c r="B4560" s="146" t="s">
        <v>1981</v>
      </c>
      <c r="C4560" s="146" t="s">
        <v>2247</v>
      </c>
      <c r="D4560" s="146">
        <v>272.68</v>
      </c>
      <c r="E4560" s="146" t="s">
        <v>5930</v>
      </c>
      <c r="F4560" s="146" t="s">
        <v>475</v>
      </c>
    </row>
    <row r="4561" spans="1:6" x14ac:dyDescent="0.2">
      <c r="A4561" s="146">
        <v>2016</v>
      </c>
      <c r="B4561" s="146" t="s">
        <v>1981</v>
      </c>
      <c r="C4561" s="146" t="s">
        <v>2247</v>
      </c>
      <c r="D4561" s="146">
        <v>171.53</v>
      </c>
      <c r="E4561" s="146" t="s">
        <v>5931</v>
      </c>
      <c r="F4561" s="146" t="s">
        <v>475</v>
      </c>
    </row>
    <row r="4562" spans="1:6" x14ac:dyDescent="0.2">
      <c r="A4562" s="146">
        <v>2016</v>
      </c>
      <c r="B4562" s="146" t="s">
        <v>1981</v>
      </c>
      <c r="C4562" s="146" t="s">
        <v>2247</v>
      </c>
      <c r="D4562" s="146">
        <v>500</v>
      </c>
      <c r="E4562" s="146" t="s">
        <v>5932</v>
      </c>
      <c r="F4562" s="146" t="s">
        <v>475</v>
      </c>
    </row>
    <row r="4563" spans="1:6" x14ac:dyDescent="0.2">
      <c r="A4563" s="146">
        <v>2016</v>
      </c>
      <c r="B4563" s="146" t="s">
        <v>1981</v>
      </c>
      <c r="C4563" s="146" t="s">
        <v>2247</v>
      </c>
      <c r="D4563" s="146">
        <v>14400</v>
      </c>
      <c r="E4563" s="146" t="s">
        <v>5933</v>
      </c>
      <c r="F4563" s="146" t="s">
        <v>475</v>
      </c>
    </row>
    <row r="4564" spans="1:6" x14ac:dyDescent="0.2">
      <c r="A4564" s="146">
        <v>2016</v>
      </c>
      <c r="B4564" s="146" t="s">
        <v>1981</v>
      </c>
      <c r="C4564" s="146" t="s">
        <v>2247</v>
      </c>
      <c r="D4564" s="146">
        <v>500</v>
      </c>
      <c r="E4564" s="146" t="s">
        <v>5934</v>
      </c>
      <c r="F4564" s="146" t="s">
        <v>475</v>
      </c>
    </row>
    <row r="4565" spans="1:6" x14ac:dyDescent="0.2">
      <c r="A4565" s="146">
        <v>2016</v>
      </c>
      <c r="B4565" s="146" t="s">
        <v>1981</v>
      </c>
      <c r="C4565" s="146" t="s">
        <v>2247</v>
      </c>
      <c r="D4565" s="146">
        <v>480.2</v>
      </c>
      <c r="E4565" s="146" t="s">
        <v>5935</v>
      </c>
      <c r="F4565" s="146" t="s">
        <v>475</v>
      </c>
    </row>
    <row r="4566" spans="1:6" x14ac:dyDescent="0.2">
      <c r="A4566" s="146">
        <v>2016</v>
      </c>
      <c r="B4566" s="146" t="s">
        <v>1981</v>
      </c>
      <c r="C4566" s="146" t="s">
        <v>2247</v>
      </c>
      <c r="D4566" s="146">
        <v>500</v>
      </c>
      <c r="E4566" s="146" t="s">
        <v>5936</v>
      </c>
      <c r="F4566" s="146" t="s">
        <v>475</v>
      </c>
    </row>
    <row r="4567" spans="1:6" x14ac:dyDescent="0.2">
      <c r="A4567" s="146">
        <v>2016</v>
      </c>
      <c r="B4567" s="146" t="s">
        <v>1981</v>
      </c>
      <c r="C4567" s="146" t="s">
        <v>2247</v>
      </c>
      <c r="D4567" s="146">
        <v>294.83999999999997</v>
      </c>
      <c r="E4567" s="146" t="s">
        <v>5937</v>
      </c>
      <c r="F4567" s="146" t="s">
        <v>475</v>
      </c>
    </row>
    <row r="4568" spans="1:6" x14ac:dyDescent="0.2">
      <c r="A4568" s="146">
        <v>2016</v>
      </c>
      <c r="B4568" s="146" t="s">
        <v>1981</v>
      </c>
      <c r="C4568" s="146" t="s">
        <v>2247</v>
      </c>
      <c r="D4568" s="146">
        <v>144.63</v>
      </c>
      <c r="E4568" s="146" t="s">
        <v>5938</v>
      </c>
      <c r="F4568" s="146" t="s">
        <v>475</v>
      </c>
    </row>
    <row r="4569" spans="1:6" x14ac:dyDescent="0.2">
      <c r="A4569" s="146">
        <v>2016</v>
      </c>
      <c r="B4569" s="146" t="s">
        <v>1981</v>
      </c>
      <c r="C4569" s="146" t="s">
        <v>2247</v>
      </c>
      <c r="D4569" s="146">
        <v>648</v>
      </c>
      <c r="E4569" s="146" t="s">
        <v>5939</v>
      </c>
      <c r="F4569" s="146" t="s">
        <v>475</v>
      </c>
    </row>
    <row r="4570" spans="1:6" x14ac:dyDescent="0.2">
      <c r="A4570" s="146">
        <v>2016</v>
      </c>
      <c r="B4570" s="146" t="s">
        <v>1981</v>
      </c>
      <c r="C4570" s="146" t="s">
        <v>2247</v>
      </c>
      <c r="D4570" s="146">
        <v>1035</v>
      </c>
      <c r="E4570" s="146" t="s">
        <v>5940</v>
      </c>
      <c r="F4570" s="146" t="s">
        <v>475</v>
      </c>
    </row>
    <row r="4571" spans="1:6" x14ac:dyDescent="0.2">
      <c r="A4571" s="146">
        <v>2016</v>
      </c>
      <c r="B4571" s="146" t="s">
        <v>1981</v>
      </c>
      <c r="C4571" s="146" t="s">
        <v>2247</v>
      </c>
      <c r="D4571" s="146">
        <v>162.72999999999999</v>
      </c>
      <c r="E4571" s="146" t="s">
        <v>5941</v>
      </c>
      <c r="F4571" s="146" t="s">
        <v>475</v>
      </c>
    </row>
    <row r="4572" spans="1:6" x14ac:dyDescent="0.2">
      <c r="A4572" s="146">
        <v>2016</v>
      </c>
      <c r="B4572" s="146" t="s">
        <v>1981</v>
      </c>
      <c r="C4572" s="146" t="s">
        <v>2247</v>
      </c>
      <c r="D4572" s="146">
        <v>609.76</v>
      </c>
      <c r="E4572" s="146" t="s">
        <v>5942</v>
      </c>
      <c r="F4572" s="146" t="s">
        <v>475</v>
      </c>
    </row>
    <row r="4573" spans="1:6" x14ac:dyDescent="0.2">
      <c r="A4573" s="146">
        <v>2016</v>
      </c>
      <c r="B4573" s="146" t="s">
        <v>1981</v>
      </c>
      <c r="C4573" s="146" t="s">
        <v>2247</v>
      </c>
      <c r="D4573" s="146">
        <v>651.1</v>
      </c>
      <c r="E4573" s="146" t="s">
        <v>5943</v>
      </c>
      <c r="F4573" s="146" t="s">
        <v>475</v>
      </c>
    </row>
    <row r="4574" spans="1:6" x14ac:dyDescent="0.2">
      <c r="A4574" s="146">
        <v>2016</v>
      </c>
      <c r="B4574" s="146" t="s">
        <v>1981</v>
      </c>
      <c r="C4574" s="146" t="s">
        <v>2247</v>
      </c>
      <c r="D4574" s="146">
        <v>730.7</v>
      </c>
      <c r="E4574" s="146" t="s">
        <v>5944</v>
      </c>
      <c r="F4574" s="146" t="s">
        <v>475</v>
      </c>
    </row>
    <row r="4575" spans="1:6" x14ac:dyDescent="0.2">
      <c r="A4575" s="146">
        <v>2016</v>
      </c>
      <c r="B4575" s="146" t="s">
        <v>1981</v>
      </c>
      <c r="C4575" s="146" t="s">
        <v>2247</v>
      </c>
      <c r="D4575" s="146">
        <v>263.64</v>
      </c>
      <c r="E4575" s="146" t="s">
        <v>5945</v>
      </c>
      <c r="F4575" s="146" t="s">
        <v>475</v>
      </c>
    </row>
    <row r="4576" spans="1:6" x14ac:dyDescent="0.2">
      <c r="A4576" s="146">
        <v>2016</v>
      </c>
      <c r="B4576" s="146" t="s">
        <v>1981</v>
      </c>
      <c r="C4576" s="146" t="s">
        <v>2247</v>
      </c>
      <c r="D4576" s="146">
        <v>129.01</v>
      </c>
      <c r="E4576" s="146" t="s">
        <v>5946</v>
      </c>
      <c r="F4576" s="146" t="s">
        <v>475</v>
      </c>
    </row>
    <row r="4577" spans="1:6" x14ac:dyDescent="0.2">
      <c r="A4577" s="146">
        <v>2016</v>
      </c>
      <c r="B4577" s="146" t="s">
        <v>1981</v>
      </c>
      <c r="C4577" s="146" t="s">
        <v>2247</v>
      </c>
      <c r="D4577" s="146">
        <v>357.99</v>
      </c>
      <c r="E4577" s="146" t="s">
        <v>5947</v>
      </c>
      <c r="F4577" s="146" t="s">
        <v>475</v>
      </c>
    </row>
    <row r="4578" spans="1:6" x14ac:dyDescent="0.2">
      <c r="A4578" s="146">
        <v>2016</v>
      </c>
      <c r="B4578" s="146" t="s">
        <v>1981</v>
      </c>
      <c r="C4578" s="146" t="s">
        <v>2247</v>
      </c>
      <c r="D4578" s="146">
        <v>447.48</v>
      </c>
      <c r="E4578" s="146" t="s">
        <v>5948</v>
      </c>
      <c r="F4578" s="146" t="s">
        <v>475</v>
      </c>
    </row>
    <row r="4579" spans="1:6" x14ac:dyDescent="0.2">
      <c r="A4579" s="146">
        <v>2016</v>
      </c>
      <c r="B4579" s="146" t="s">
        <v>1981</v>
      </c>
      <c r="C4579" s="146" t="s">
        <v>2247</v>
      </c>
      <c r="D4579" s="146">
        <v>24954.54</v>
      </c>
      <c r="E4579" s="146" t="s">
        <v>2391</v>
      </c>
      <c r="F4579" s="146" t="s">
        <v>475</v>
      </c>
    </row>
    <row r="4580" spans="1:6" x14ac:dyDescent="0.2">
      <c r="A4580" s="146">
        <v>2016</v>
      </c>
      <c r="B4580" s="146" t="s">
        <v>1981</v>
      </c>
      <c r="C4580" s="146" t="s">
        <v>2247</v>
      </c>
      <c r="D4580" s="146">
        <v>278.43</v>
      </c>
      <c r="E4580" s="146" t="s">
        <v>5949</v>
      </c>
      <c r="F4580" s="146" t="s">
        <v>475</v>
      </c>
    </row>
    <row r="4581" spans="1:6" x14ac:dyDescent="0.2">
      <c r="A4581" s="146">
        <v>2016</v>
      </c>
      <c r="B4581" s="146" t="s">
        <v>1981</v>
      </c>
      <c r="C4581" s="146" t="s">
        <v>2247</v>
      </c>
      <c r="D4581" s="146">
        <v>966.18</v>
      </c>
      <c r="E4581" s="146" t="s">
        <v>5950</v>
      </c>
      <c r="F4581" s="146" t="s">
        <v>475</v>
      </c>
    </row>
    <row r="4582" spans="1:6" x14ac:dyDescent="0.2">
      <c r="A4582" s="146">
        <v>2016</v>
      </c>
      <c r="B4582" s="146" t="s">
        <v>1981</v>
      </c>
      <c r="C4582" s="146" t="s">
        <v>2247</v>
      </c>
      <c r="D4582" s="146">
        <v>428.73</v>
      </c>
      <c r="E4582" s="146" t="s">
        <v>5951</v>
      </c>
      <c r="F4582" s="146" t="s">
        <v>475</v>
      </c>
    </row>
    <row r="4583" spans="1:6" x14ac:dyDescent="0.2">
      <c r="A4583" s="146">
        <v>2016</v>
      </c>
      <c r="B4583" s="146" t="s">
        <v>1981</v>
      </c>
      <c r="C4583" s="146" t="s">
        <v>2247</v>
      </c>
      <c r="D4583" s="146">
        <v>278.43</v>
      </c>
      <c r="E4583" s="146" t="s">
        <v>5952</v>
      </c>
      <c r="F4583" s="146" t="s">
        <v>475</v>
      </c>
    </row>
    <row r="4584" spans="1:6" x14ac:dyDescent="0.2">
      <c r="A4584" s="146">
        <v>2016</v>
      </c>
      <c r="B4584" s="146" t="s">
        <v>1981</v>
      </c>
      <c r="C4584" s="146" t="s">
        <v>2247</v>
      </c>
      <c r="D4584" s="146">
        <v>653.20000000000005</v>
      </c>
      <c r="E4584" s="146" t="s">
        <v>5953</v>
      </c>
      <c r="F4584" s="146" t="s">
        <v>475</v>
      </c>
    </row>
    <row r="4585" spans="1:6" x14ac:dyDescent="0.2">
      <c r="A4585" s="146">
        <v>2016</v>
      </c>
      <c r="B4585" s="146" t="s">
        <v>1981</v>
      </c>
      <c r="C4585" s="146" t="s">
        <v>2247</v>
      </c>
      <c r="D4585" s="146">
        <v>887.22</v>
      </c>
      <c r="E4585" s="146" t="s">
        <v>5954</v>
      </c>
      <c r="F4585" s="146" t="s">
        <v>475</v>
      </c>
    </row>
    <row r="4586" spans="1:6" x14ac:dyDescent="0.2">
      <c r="A4586" s="146">
        <v>2016</v>
      </c>
      <c r="B4586" s="146" t="s">
        <v>1981</v>
      </c>
      <c r="C4586" s="146" t="s">
        <v>2247</v>
      </c>
      <c r="D4586" s="146">
        <v>315.08</v>
      </c>
      <c r="E4586" s="146" t="s">
        <v>5955</v>
      </c>
      <c r="F4586" s="146" t="s">
        <v>475</v>
      </c>
    </row>
    <row r="4587" spans="1:6" x14ac:dyDescent="0.2">
      <c r="A4587" s="146">
        <v>2016</v>
      </c>
      <c r="B4587" s="146" t="s">
        <v>1981</v>
      </c>
      <c r="C4587" s="146" t="s">
        <v>2247</v>
      </c>
      <c r="D4587" s="146">
        <v>324.85000000000002</v>
      </c>
      <c r="E4587" s="146" t="s">
        <v>5956</v>
      </c>
      <c r="F4587" s="146" t="s">
        <v>475</v>
      </c>
    </row>
    <row r="4588" spans="1:6" x14ac:dyDescent="0.2">
      <c r="A4588" s="146">
        <v>2016</v>
      </c>
      <c r="B4588" s="146" t="s">
        <v>1981</v>
      </c>
      <c r="C4588" s="146" t="s">
        <v>2247</v>
      </c>
      <c r="D4588" s="146">
        <v>162.72999999999999</v>
      </c>
      <c r="E4588" s="146" t="s">
        <v>5957</v>
      </c>
      <c r="F4588" s="146" t="s">
        <v>475</v>
      </c>
    </row>
    <row r="4589" spans="1:6" x14ac:dyDescent="0.2">
      <c r="A4589" s="146">
        <v>2016</v>
      </c>
      <c r="B4589" s="146" t="s">
        <v>1981</v>
      </c>
      <c r="C4589" s="146" t="s">
        <v>2247</v>
      </c>
      <c r="D4589" s="146">
        <v>1000</v>
      </c>
      <c r="E4589" s="146" t="s">
        <v>5958</v>
      </c>
      <c r="F4589" s="146" t="s">
        <v>475</v>
      </c>
    </row>
    <row r="4590" spans="1:6" x14ac:dyDescent="0.2">
      <c r="A4590" s="146">
        <v>2016</v>
      </c>
      <c r="B4590" s="146" t="s">
        <v>1981</v>
      </c>
      <c r="C4590" s="146" t="s">
        <v>2247</v>
      </c>
      <c r="D4590" s="146">
        <v>887.22</v>
      </c>
      <c r="E4590" s="146" t="s">
        <v>5959</v>
      </c>
      <c r="F4590" s="146" t="s">
        <v>475</v>
      </c>
    </row>
    <row r="4591" spans="1:6" x14ac:dyDescent="0.2">
      <c r="A4591" s="146">
        <v>2016</v>
      </c>
      <c r="B4591" s="146" t="s">
        <v>1981</v>
      </c>
      <c r="C4591" s="146" t="s">
        <v>2247</v>
      </c>
      <c r="D4591" s="146">
        <v>477.41</v>
      </c>
      <c r="E4591" s="146" t="s">
        <v>5960</v>
      </c>
      <c r="F4591" s="146" t="s">
        <v>475</v>
      </c>
    </row>
    <row r="4592" spans="1:6" x14ac:dyDescent="0.2">
      <c r="A4592" s="146">
        <v>2016</v>
      </c>
      <c r="B4592" s="146" t="s">
        <v>1981</v>
      </c>
      <c r="C4592" s="146" t="s">
        <v>2247</v>
      </c>
      <c r="D4592" s="146">
        <v>1000</v>
      </c>
      <c r="E4592" s="146" t="s">
        <v>5961</v>
      </c>
      <c r="F4592" s="146" t="s">
        <v>475</v>
      </c>
    </row>
    <row r="4593" spans="1:6" x14ac:dyDescent="0.2">
      <c r="A4593" s="146">
        <v>2016</v>
      </c>
      <c r="B4593" s="146" t="s">
        <v>1981</v>
      </c>
      <c r="C4593" s="146" t="s">
        <v>2247</v>
      </c>
      <c r="D4593" s="146">
        <v>374.4</v>
      </c>
      <c r="E4593" s="146" t="s">
        <v>5962</v>
      </c>
      <c r="F4593" s="146" t="s">
        <v>475</v>
      </c>
    </row>
    <row r="4594" spans="1:6" x14ac:dyDescent="0.2">
      <c r="A4594" s="146">
        <v>2016</v>
      </c>
      <c r="B4594" s="146" t="s">
        <v>1981</v>
      </c>
      <c r="C4594" s="146" t="s">
        <v>2247</v>
      </c>
      <c r="D4594" s="146">
        <v>14758.98</v>
      </c>
      <c r="E4594" s="146" t="s">
        <v>5963</v>
      </c>
      <c r="F4594" s="146" t="s">
        <v>475</v>
      </c>
    </row>
    <row r="4595" spans="1:6" x14ac:dyDescent="0.2">
      <c r="A4595" s="146">
        <v>2016</v>
      </c>
      <c r="B4595" s="146" t="s">
        <v>1981</v>
      </c>
      <c r="C4595" s="146" t="s">
        <v>2247</v>
      </c>
      <c r="D4595" s="146">
        <v>1309.44</v>
      </c>
      <c r="E4595" s="146" t="s">
        <v>5964</v>
      </c>
      <c r="F4595" s="146" t="s">
        <v>475</v>
      </c>
    </row>
    <row r="4596" spans="1:6" x14ac:dyDescent="0.2">
      <c r="A4596" s="146">
        <v>2016</v>
      </c>
      <c r="B4596" s="146" t="s">
        <v>1981</v>
      </c>
      <c r="C4596" s="146" t="s">
        <v>2247</v>
      </c>
      <c r="D4596" s="146">
        <v>1500</v>
      </c>
      <c r="E4596" s="146" t="s">
        <v>5965</v>
      </c>
      <c r="F4596" s="146" t="s">
        <v>475</v>
      </c>
    </row>
    <row r="4597" spans="1:6" x14ac:dyDescent="0.2">
      <c r="A4597" s="146">
        <v>2016</v>
      </c>
      <c r="B4597" s="146" t="s">
        <v>1981</v>
      </c>
      <c r="C4597" s="146" t="s">
        <v>2247</v>
      </c>
      <c r="D4597" s="146">
        <v>1500</v>
      </c>
      <c r="E4597" s="146" t="s">
        <v>5966</v>
      </c>
      <c r="F4597" s="146" t="s">
        <v>475</v>
      </c>
    </row>
    <row r="4598" spans="1:6" x14ac:dyDescent="0.2">
      <c r="A4598" s="146">
        <v>2016</v>
      </c>
      <c r="B4598" s="146" t="s">
        <v>1981</v>
      </c>
      <c r="C4598" s="146" t="s">
        <v>2247</v>
      </c>
      <c r="D4598" s="146">
        <v>480.48</v>
      </c>
      <c r="E4598" s="146" t="s">
        <v>5967</v>
      </c>
      <c r="F4598" s="146" t="s">
        <v>475</v>
      </c>
    </row>
    <row r="4599" spans="1:6" x14ac:dyDescent="0.2">
      <c r="A4599" s="146">
        <v>2016</v>
      </c>
      <c r="B4599" s="146" t="s">
        <v>1981</v>
      </c>
      <c r="C4599" s="146" t="s">
        <v>2247</v>
      </c>
      <c r="D4599" s="146">
        <v>171.53</v>
      </c>
      <c r="E4599" s="146" t="s">
        <v>5968</v>
      </c>
      <c r="F4599" s="146" t="s">
        <v>475</v>
      </c>
    </row>
    <row r="4600" spans="1:6" x14ac:dyDescent="0.2">
      <c r="A4600" s="146">
        <v>2016</v>
      </c>
      <c r="B4600" s="146" t="s">
        <v>1981</v>
      </c>
      <c r="C4600" s="146" t="s">
        <v>2247</v>
      </c>
      <c r="D4600" s="146">
        <v>660.96</v>
      </c>
      <c r="E4600" s="146" t="s">
        <v>5969</v>
      </c>
      <c r="F4600" s="146" t="s">
        <v>475</v>
      </c>
    </row>
    <row r="4601" spans="1:6" x14ac:dyDescent="0.2">
      <c r="A4601" s="146">
        <v>2016</v>
      </c>
      <c r="B4601" s="146" t="s">
        <v>1981</v>
      </c>
      <c r="C4601" s="146" t="s">
        <v>2247</v>
      </c>
      <c r="D4601" s="146">
        <v>219</v>
      </c>
      <c r="E4601" s="146" t="s">
        <v>5970</v>
      </c>
      <c r="F4601" s="146" t="s">
        <v>475</v>
      </c>
    </row>
    <row r="4602" spans="1:6" x14ac:dyDescent="0.2">
      <c r="A4602" s="146">
        <v>2016</v>
      </c>
      <c r="B4602" s="146" t="s">
        <v>1981</v>
      </c>
      <c r="C4602" s="146" t="s">
        <v>2247</v>
      </c>
      <c r="D4602" s="146">
        <v>283.17</v>
      </c>
      <c r="E4602" s="146" t="s">
        <v>5971</v>
      </c>
      <c r="F4602" s="146" t="s">
        <v>475</v>
      </c>
    </row>
    <row r="4603" spans="1:6" x14ac:dyDescent="0.2">
      <c r="A4603" s="146">
        <v>2016</v>
      </c>
      <c r="B4603" s="146" t="s">
        <v>1981</v>
      </c>
      <c r="C4603" s="146" t="s">
        <v>2247</v>
      </c>
      <c r="D4603" s="146">
        <v>503.45</v>
      </c>
      <c r="E4603" s="146" t="s">
        <v>5972</v>
      </c>
      <c r="F4603" s="146" t="s">
        <v>475</v>
      </c>
    </row>
    <row r="4604" spans="1:6" x14ac:dyDescent="0.2">
      <c r="A4604" s="146">
        <v>2016</v>
      </c>
      <c r="B4604" s="146" t="s">
        <v>1981</v>
      </c>
      <c r="C4604" s="146" t="s">
        <v>2247</v>
      </c>
      <c r="D4604" s="146">
        <v>1000</v>
      </c>
      <c r="E4604" s="146" t="s">
        <v>5973</v>
      </c>
      <c r="F4604" s="146" t="s">
        <v>475</v>
      </c>
    </row>
    <row r="4605" spans="1:6" x14ac:dyDescent="0.2">
      <c r="A4605" s="146">
        <v>2016</v>
      </c>
      <c r="B4605" s="146" t="s">
        <v>1981</v>
      </c>
      <c r="C4605" s="146" t="s">
        <v>2247</v>
      </c>
      <c r="D4605" s="146">
        <v>278.43</v>
      </c>
      <c r="E4605" s="146" t="s">
        <v>5974</v>
      </c>
      <c r="F4605" s="146" t="s">
        <v>475</v>
      </c>
    </row>
    <row r="4606" spans="1:6" x14ac:dyDescent="0.2">
      <c r="A4606" s="146">
        <v>2016</v>
      </c>
      <c r="B4606" s="146" t="s">
        <v>1981</v>
      </c>
      <c r="C4606" s="146" t="s">
        <v>2247</v>
      </c>
      <c r="D4606" s="146">
        <v>272.76</v>
      </c>
      <c r="E4606" s="146" t="s">
        <v>5975</v>
      </c>
      <c r="F4606" s="146" t="s">
        <v>475</v>
      </c>
    </row>
    <row r="4607" spans="1:6" x14ac:dyDescent="0.2">
      <c r="A4607" s="146">
        <v>2016</v>
      </c>
      <c r="B4607" s="146" t="s">
        <v>1981</v>
      </c>
      <c r="C4607" s="146" t="s">
        <v>2247</v>
      </c>
      <c r="D4607" s="146">
        <v>223.43</v>
      </c>
      <c r="E4607" s="146" t="s">
        <v>5976</v>
      </c>
      <c r="F4607" s="146" t="s">
        <v>475</v>
      </c>
    </row>
    <row r="4608" spans="1:6" x14ac:dyDescent="0.2">
      <c r="A4608" s="146">
        <v>2016</v>
      </c>
      <c r="B4608" s="146" t="s">
        <v>1981</v>
      </c>
      <c r="C4608" s="146" t="s">
        <v>2247</v>
      </c>
      <c r="D4608" s="146">
        <v>500</v>
      </c>
      <c r="E4608" s="146" t="s">
        <v>5977</v>
      </c>
      <c r="F4608" s="146" t="s">
        <v>475</v>
      </c>
    </row>
    <row r="4609" spans="1:6" x14ac:dyDescent="0.2">
      <c r="A4609" s="146">
        <v>2016</v>
      </c>
      <c r="B4609" s="146" t="s">
        <v>1981</v>
      </c>
      <c r="C4609" s="146" t="s">
        <v>2247</v>
      </c>
      <c r="D4609" s="146">
        <v>500</v>
      </c>
      <c r="E4609" s="146" t="s">
        <v>5978</v>
      </c>
      <c r="F4609" s="146" t="s">
        <v>475</v>
      </c>
    </row>
    <row r="4610" spans="1:6" x14ac:dyDescent="0.2">
      <c r="A4610" s="146">
        <v>2016</v>
      </c>
      <c r="B4610" s="146" t="s">
        <v>1981</v>
      </c>
      <c r="C4610" s="146" t="s">
        <v>2247</v>
      </c>
      <c r="D4610" s="146">
        <v>171.53</v>
      </c>
      <c r="E4610" s="146" t="s">
        <v>5979</v>
      </c>
      <c r="F4610" s="146" t="s">
        <v>475</v>
      </c>
    </row>
    <row r="4611" spans="1:6" x14ac:dyDescent="0.2">
      <c r="A4611" s="146">
        <v>2016</v>
      </c>
      <c r="B4611" s="146" t="s">
        <v>1981</v>
      </c>
      <c r="C4611" s="146" t="s">
        <v>2247</v>
      </c>
      <c r="D4611" s="146">
        <v>630.42999999999995</v>
      </c>
      <c r="E4611" s="146" t="s">
        <v>5980</v>
      </c>
      <c r="F4611" s="146" t="s">
        <v>475</v>
      </c>
    </row>
    <row r="4612" spans="1:6" x14ac:dyDescent="0.2">
      <c r="A4612" s="146">
        <v>2016</v>
      </c>
      <c r="B4612" s="146" t="s">
        <v>1981</v>
      </c>
      <c r="C4612" s="146" t="s">
        <v>2247</v>
      </c>
      <c r="D4612" s="146">
        <v>477.41</v>
      </c>
      <c r="E4612" s="146" t="s">
        <v>5981</v>
      </c>
      <c r="F4612" s="146" t="s">
        <v>475</v>
      </c>
    </row>
    <row r="4613" spans="1:6" x14ac:dyDescent="0.2">
      <c r="A4613" s="146">
        <v>2016</v>
      </c>
      <c r="B4613" s="146" t="s">
        <v>1981</v>
      </c>
      <c r="C4613" s="146" t="s">
        <v>2247</v>
      </c>
      <c r="D4613" s="146">
        <v>500</v>
      </c>
      <c r="E4613" s="146" t="s">
        <v>5982</v>
      </c>
      <c r="F4613" s="146" t="s">
        <v>475</v>
      </c>
    </row>
    <row r="4614" spans="1:6" x14ac:dyDescent="0.2">
      <c r="A4614" s="146">
        <v>2016</v>
      </c>
      <c r="B4614" s="146" t="s">
        <v>1981</v>
      </c>
      <c r="C4614" s="146" t="s">
        <v>2247</v>
      </c>
      <c r="D4614" s="146">
        <v>2357.3000000000002</v>
      </c>
      <c r="E4614" s="146" t="s">
        <v>5983</v>
      </c>
      <c r="F4614" s="146" t="s">
        <v>475</v>
      </c>
    </row>
    <row r="4615" spans="1:6" x14ac:dyDescent="0.2">
      <c r="A4615" s="146">
        <v>2016</v>
      </c>
      <c r="B4615" s="146" t="s">
        <v>1981</v>
      </c>
      <c r="C4615" s="146" t="s">
        <v>2247</v>
      </c>
      <c r="D4615" s="146">
        <v>1185.5999999999999</v>
      </c>
      <c r="E4615" s="146" t="s">
        <v>5984</v>
      </c>
      <c r="F4615" s="146" t="s">
        <v>475</v>
      </c>
    </row>
    <row r="4616" spans="1:6" x14ac:dyDescent="0.2">
      <c r="A4616" s="146">
        <v>2016</v>
      </c>
      <c r="B4616" s="146" t="s">
        <v>1981</v>
      </c>
      <c r="C4616" s="146" t="s">
        <v>2247</v>
      </c>
      <c r="D4616" s="146">
        <v>1000</v>
      </c>
      <c r="E4616" s="146" t="s">
        <v>5985</v>
      </c>
      <c r="F4616" s="146" t="s">
        <v>475</v>
      </c>
    </row>
    <row r="4617" spans="1:6" x14ac:dyDescent="0.2">
      <c r="A4617" s="146">
        <v>2016</v>
      </c>
      <c r="B4617" s="146" t="s">
        <v>1981</v>
      </c>
      <c r="C4617" s="146" t="s">
        <v>2247</v>
      </c>
      <c r="D4617" s="146">
        <v>278.43</v>
      </c>
      <c r="E4617" s="146" t="s">
        <v>5986</v>
      </c>
      <c r="F4617" s="146" t="s">
        <v>475</v>
      </c>
    </row>
    <row r="4618" spans="1:6" x14ac:dyDescent="0.2">
      <c r="A4618" s="146">
        <v>2016</v>
      </c>
      <c r="B4618" s="146" t="s">
        <v>1981</v>
      </c>
      <c r="C4618" s="146" t="s">
        <v>2247</v>
      </c>
      <c r="D4618" s="146">
        <v>280.12</v>
      </c>
      <c r="E4618" s="146" t="s">
        <v>5987</v>
      </c>
      <c r="F4618" s="146" t="s">
        <v>475</v>
      </c>
    </row>
    <row r="4619" spans="1:6" x14ac:dyDescent="0.2">
      <c r="A4619" s="146">
        <v>2016</v>
      </c>
      <c r="B4619" s="146" t="s">
        <v>1981</v>
      </c>
      <c r="C4619" s="146" t="s">
        <v>2247</v>
      </c>
      <c r="D4619" s="146">
        <v>20839.84</v>
      </c>
      <c r="E4619" s="146" t="s">
        <v>5988</v>
      </c>
      <c r="F4619" s="146" t="s">
        <v>475</v>
      </c>
    </row>
    <row r="4620" spans="1:6" x14ac:dyDescent="0.2">
      <c r="A4620" s="146">
        <v>2016</v>
      </c>
      <c r="B4620" s="146" t="s">
        <v>1981</v>
      </c>
      <c r="C4620" s="146" t="s">
        <v>2247</v>
      </c>
      <c r="D4620" s="146">
        <v>235.91</v>
      </c>
      <c r="E4620" s="146" t="s">
        <v>5989</v>
      </c>
      <c r="F4620" s="146" t="s">
        <v>475</v>
      </c>
    </row>
    <row r="4621" spans="1:6" x14ac:dyDescent="0.2">
      <c r="A4621" s="146">
        <v>2016</v>
      </c>
      <c r="B4621" s="146" t="s">
        <v>1981</v>
      </c>
      <c r="C4621" s="146" t="s">
        <v>2247</v>
      </c>
      <c r="D4621" s="146">
        <v>1204.55</v>
      </c>
      <c r="E4621" s="146" t="s">
        <v>5990</v>
      </c>
      <c r="F4621" s="146" t="s">
        <v>475</v>
      </c>
    </row>
    <row r="4622" spans="1:6" x14ac:dyDescent="0.2">
      <c r="A4622" s="146">
        <v>2016</v>
      </c>
      <c r="B4622" s="146" t="s">
        <v>1981</v>
      </c>
      <c r="C4622" s="146" t="s">
        <v>2247</v>
      </c>
      <c r="D4622" s="146">
        <v>1113.8399999999999</v>
      </c>
      <c r="E4622" s="146" t="s">
        <v>5991</v>
      </c>
      <c r="F4622" s="146" t="s">
        <v>475</v>
      </c>
    </row>
    <row r="4623" spans="1:6" x14ac:dyDescent="0.2">
      <c r="A4623" s="146">
        <v>2016</v>
      </c>
      <c r="B4623" s="146" t="s">
        <v>1981</v>
      </c>
      <c r="C4623" s="146" t="s">
        <v>2247</v>
      </c>
      <c r="D4623" s="146">
        <v>278.43</v>
      </c>
      <c r="E4623" s="146" t="s">
        <v>5992</v>
      </c>
      <c r="F4623" s="146" t="s">
        <v>475</v>
      </c>
    </row>
    <row r="4624" spans="1:6" x14ac:dyDescent="0.2">
      <c r="A4624" s="146">
        <v>2016</v>
      </c>
      <c r="B4624" s="146" t="s">
        <v>1981</v>
      </c>
      <c r="C4624" s="146" t="s">
        <v>2247</v>
      </c>
      <c r="D4624" s="146">
        <v>404.04</v>
      </c>
      <c r="E4624" s="146" t="s">
        <v>5993</v>
      </c>
      <c r="F4624" s="146" t="s">
        <v>475</v>
      </c>
    </row>
    <row r="4625" spans="1:6" x14ac:dyDescent="0.2">
      <c r="A4625" s="146">
        <v>2016</v>
      </c>
      <c r="B4625" s="146" t="s">
        <v>1981</v>
      </c>
      <c r="C4625" s="146" t="s">
        <v>2247</v>
      </c>
      <c r="D4625" s="146">
        <v>430.52</v>
      </c>
      <c r="E4625" s="146" t="s">
        <v>5994</v>
      </c>
      <c r="F4625" s="146" t="s">
        <v>475</v>
      </c>
    </row>
    <row r="4626" spans="1:6" x14ac:dyDescent="0.2">
      <c r="A4626" s="146">
        <v>2016</v>
      </c>
      <c r="B4626" s="146" t="s">
        <v>1981</v>
      </c>
      <c r="C4626" s="146" t="s">
        <v>2247</v>
      </c>
      <c r="D4626" s="146">
        <v>521.27</v>
      </c>
      <c r="E4626" s="146" t="s">
        <v>5995</v>
      </c>
      <c r="F4626" s="146" t="s">
        <v>475</v>
      </c>
    </row>
    <row r="4627" spans="1:6" x14ac:dyDescent="0.2">
      <c r="A4627" s="146">
        <v>2016</v>
      </c>
      <c r="B4627" s="146" t="s">
        <v>1981</v>
      </c>
      <c r="C4627" s="146" t="s">
        <v>2247</v>
      </c>
      <c r="D4627" s="146">
        <v>278.43</v>
      </c>
      <c r="E4627" s="146" t="s">
        <v>5996</v>
      </c>
      <c r="F4627" s="146" t="s">
        <v>475</v>
      </c>
    </row>
    <row r="4628" spans="1:6" x14ac:dyDescent="0.2">
      <c r="A4628" s="146">
        <v>2016</v>
      </c>
      <c r="B4628" s="146" t="s">
        <v>1981</v>
      </c>
      <c r="C4628" s="146" t="s">
        <v>2247</v>
      </c>
      <c r="D4628" s="146">
        <v>257.04000000000002</v>
      </c>
      <c r="E4628" s="146" t="s">
        <v>5997</v>
      </c>
      <c r="F4628" s="146" t="s">
        <v>475</v>
      </c>
    </row>
    <row r="4629" spans="1:6" x14ac:dyDescent="0.2">
      <c r="A4629" s="146">
        <v>2016</v>
      </c>
      <c r="B4629" s="146" t="s">
        <v>1981</v>
      </c>
      <c r="C4629" s="146" t="s">
        <v>2247</v>
      </c>
      <c r="D4629" s="146">
        <v>346.66</v>
      </c>
      <c r="E4629" s="146" t="s">
        <v>5998</v>
      </c>
      <c r="F4629" s="146" t="s">
        <v>475</v>
      </c>
    </row>
    <row r="4630" spans="1:6" x14ac:dyDescent="0.2">
      <c r="A4630" s="146">
        <v>2016</v>
      </c>
      <c r="B4630" s="146" t="s">
        <v>1981</v>
      </c>
      <c r="C4630" s="146" t="s">
        <v>2247</v>
      </c>
      <c r="D4630" s="146">
        <v>619.65</v>
      </c>
      <c r="E4630" s="146" t="s">
        <v>5999</v>
      </c>
      <c r="F4630" s="146" t="s">
        <v>475</v>
      </c>
    </row>
    <row r="4631" spans="1:6" x14ac:dyDescent="0.2">
      <c r="A4631" s="146">
        <v>2016</v>
      </c>
      <c r="B4631" s="146" t="s">
        <v>1981</v>
      </c>
      <c r="C4631" s="146" t="s">
        <v>2247</v>
      </c>
      <c r="D4631" s="146">
        <v>609.76</v>
      </c>
      <c r="E4631" s="146" t="s">
        <v>6000</v>
      </c>
      <c r="F4631" s="146" t="s">
        <v>475</v>
      </c>
    </row>
    <row r="4632" spans="1:6" x14ac:dyDescent="0.2">
      <c r="A4632" s="146">
        <v>2016</v>
      </c>
      <c r="B4632" s="146" t="s">
        <v>1981</v>
      </c>
      <c r="C4632" s="146" t="s">
        <v>2247</v>
      </c>
      <c r="D4632" s="146">
        <v>1500</v>
      </c>
      <c r="E4632" s="146" t="s">
        <v>6001</v>
      </c>
      <c r="F4632" s="146" t="s">
        <v>475</v>
      </c>
    </row>
    <row r="4633" spans="1:6" x14ac:dyDescent="0.2">
      <c r="A4633" s="146">
        <v>2016</v>
      </c>
      <c r="B4633" s="146" t="s">
        <v>1981</v>
      </c>
      <c r="C4633" s="146" t="s">
        <v>2247</v>
      </c>
      <c r="D4633" s="146">
        <v>438.01</v>
      </c>
      <c r="E4633" s="146" t="s">
        <v>6002</v>
      </c>
      <c r="F4633" s="146" t="s">
        <v>475</v>
      </c>
    </row>
    <row r="4634" spans="1:6" x14ac:dyDescent="0.2">
      <c r="A4634" s="146">
        <v>2016</v>
      </c>
      <c r="B4634" s="146" t="s">
        <v>1981</v>
      </c>
      <c r="C4634" s="146" t="s">
        <v>2247</v>
      </c>
      <c r="D4634" s="146">
        <v>263.08999999999997</v>
      </c>
      <c r="E4634" s="146" t="s">
        <v>6003</v>
      </c>
      <c r="F4634" s="146" t="s">
        <v>475</v>
      </c>
    </row>
    <row r="4635" spans="1:6" x14ac:dyDescent="0.2">
      <c r="A4635" s="146">
        <v>2016</v>
      </c>
      <c r="B4635" s="146" t="s">
        <v>1981</v>
      </c>
      <c r="C4635" s="146" t="s">
        <v>2247</v>
      </c>
      <c r="D4635" s="146">
        <v>821.34</v>
      </c>
      <c r="E4635" s="146" t="s">
        <v>6004</v>
      </c>
      <c r="F4635" s="146" t="s">
        <v>475</v>
      </c>
    </row>
    <row r="4636" spans="1:6" x14ac:dyDescent="0.2">
      <c r="A4636" s="146">
        <v>2016</v>
      </c>
      <c r="B4636" s="146" t="s">
        <v>1981</v>
      </c>
      <c r="C4636" s="146" t="s">
        <v>2247</v>
      </c>
      <c r="D4636" s="146">
        <v>2767.02</v>
      </c>
      <c r="E4636" s="146" t="s">
        <v>6005</v>
      </c>
      <c r="F4636" s="146" t="s">
        <v>475</v>
      </c>
    </row>
    <row r="4637" spans="1:6" x14ac:dyDescent="0.2">
      <c r="A4637" s="146">
        <v>2016</v>
      </c>
      <c r="B4637" s="146" t="s">
        <v>1981</v>
      </c>
      <c r="C4637" s="146" t="s">
        <v>2247</v>
      </c>
      <c r="D4637" s="146">
        <v>870.48</v>
      </c>
      <c r="E4637" s="146" t="s">
        <v>6006</v>
      </c>
      <c r="F4637" s="146" t="s">
        <v>475</v>
      </c>
    </row>
    <row r="4638" spans="1:6" x14ac:dyDescent="0.2">
      <c r="A4638" s="146">
        <v>2016</v>
      </c>
      <c r="B4638" s="146" t="s">
        <v>1981</v>
      </c>
      <c r="C4638" s="146" t="s">
        <v>2247</v>
      </c>
      <c r="D4638" s="146">
        <v>257.04000000000002</v>
      </c>
      <c r="E4638" s="146" t="s">
        <v>6007</v>
      </c>
      <c r="F4638" s="146" t="s">
        <v>475</v>
      </c>
    </row>
    <row r="4639" spans="1:6" x14ac:dyDescent="0.2">
      <c r="A4639" s="146">
        <v>2016</v>
      </c>
      <c r="B4639" s="146" t="s">
        <v>1981</v>
      </c>
      <c r="C4639" s="146" t="s">
        <v>2247</v>
      </c>
      <c r="D4639" s="146">
        <v>278.43</v>
      </c>
      <c r="E4639" s="146" t="s">
        <v>6008</v>
      </c>
      <c r="F4639" s="146" t="s">
        <v>475</v>
      </c>
    </row>
    <row r="4640" spans="1:6" x14ac:dyDescent="0.2">
      <c r="A4640" s="146">
        <v>2016</v>
      </c>
      <c r="B4640" s="146" t="s">
        <v>1981</v>
      </c>
      <c r="C4640" s="146" t="s">
        <v>2247</v>
      </c>
      <c r="D4640" s="146">
        <v>383.04</v>
      </c>
      <c r="E4640" s="146" t="s">
        <v>6009</v>
      </c>
      <c r="F4640" s="146" t="s">
        <v>475</v>
      </c>
    </row>
    <row r="4641" spans="1:6" x14ac:dyDescent="0.2">
      <c r="A4641" s="146">
        <v>2016</v>
      </c>
      <c r="B4641" s="146" t="s">
        <v>1981</v>
      </c>
      <c r="C4641" s="146" t="s">
        <v>2247</v>
      </c>
      <c r="D4641" s="146">
        <v>876.03</v>
      </c>
      <c r="E4641" s="146" t="s">
        <v>6010</v>
      </c>
      <c r="F4641" s="146" t="s">
        <v>475</v>
      </c>
    </row>
    <row r="4642" spans="1:6" x14ac:dyDescent="0.2">
      <c r="A4642" s="146">
        <v>2016</v>
      </c>
      <c r="B4642" s="146" t="s">
        <v>1981</v>
      </c>
      <c r="C4642" s="146" t="s">
        <v>2247</v>
      </c>
      <c r="D4642" s="146">
        <v>2011.31</v>
      </c>
      <c r="E4642" s="146" t="s">
        <v>6011</v>
      </c>
      <c r="F4642" s="146" t="s">
        <v>475</v>
      </c>
    </row>
    <row r="4643" spans="1:6" x14ac:dyDescent="0.2">
      <c r="A4643" s="146">
        <v>2016</v>
      </c>
      <c r="B4643" s="146" t="s">
        <v>1981</v>
      </c>
      <c r="C4643" s="146" t="s">
        <v>2247</v>
      </c>
      <c r="D4643" s="146">
        <v>627000</v>
      </c>
      <c r="E4643" s="146" t="s">
        <v>6012</v>
      </c>
      <c r="F4643" s="146" t="s">
        <v>475</v>
      </c>
    </row>
    <row r="4644" spans="1:6" x14ac:dyDescent="0.2">
      <c r="A4644" s="146">
        <v>2016</v>
      </c>
      <c r="B4644" s="146" t="s">
        <v>1981</v>
      </c>
      <c r="C4644" s="146" t="s">
        <v>2247</v>
      </c>
      <c r="D4644" s="146">
        <v>3291.23</v>
      </c>
      <c r="E4644" s="146" t="s">
        <v>6013</v>
      </c>
      <c r="F4644" s="146" t="s">
        <v>475</v>
      </c>
    </row>
    <row r="4645" spans="1:6" x14ac:dyDescent="0.2">
      <c r="A4645" s="146">
        <v>2016</v>
      </c>
      <c r="B4645" s="146" t="s">
        <v>1981</v>
      </c>
      <c r="C4645" s="146" t="s">
        <v>2247</v>
      </c>
      <c r="D4645" s="146">
        <v>500</v>
      </c>
      <c r="E4645" s="146" t="s">
        <v>6014</v>
      </c>
      <c r="F4645" s="146" t="s">
        <v>475</v>
      </c>
    </row>
    <row r="4646" spans="1:6" x14ac:dyDescent="0.2">
      <c r="A4646" s="146">
        <v>2016</v>
      </c>
      <c r="B4646" s="146" t="s">
        <v>1981</v>
      </c>
      <c r="C4646" s="146" t="s">
        <v>2247</v>
      </c>
      <c r="D4646" s="146">
        <v>477.41</v>
      </c>
      <c r="E4646" s="146" t="s">
        <v>6015</v>
      </c>
      <c r="F4646" s="146" t="s">
        <v>475</v>
      </c>
    </row>
    <row r="4647" spans="1:6" x14ac:dyDescent="0.2">
      <c r="A4647" s="146">
        <v>2016</v>
      </c>
      <c r="B4647" s="146" t="s">
        <v>1981</v>
      </c>
      <c r="C4647" s="146" t="s">
        <v>2247</v>
      </c>
      <c r="D4647" s="146">
        <v>315.08</v>
      </c>
      <c r="E4647" s="146" t="s">
        <v>6016</v>
      </c>
      <c r="F4647" s="146" t="s">
        <v>475</v>
      </c>
    </row>
    <row r="4648" spans="1:6" x14ac:dyDescent="0.2">
      <c r="A4648" s="146">
        <v>2016</v>
      </c>
      <c r="B4648" s="146" t="s">
        <v>1981</v>
      </c>
      <c r="C4648" s="146" t="s">
        <v>2247</v>
      </c>
      <c r="D4648" s="146">
        <v>2968.1</v>
      </c>
      <c r="E4648" s="146" t="s">
        <v>6017</v>
      </c>
      <c r="F4648" s="146" t="s">
        <v>475</v>
      </c>
    </row>
    <row r="4649" spans="1:6" x14ac:dyDescent="0.2">
      <c r="A4649" s="146">
        <v>2016</v>
      </c>
      <c r="B4649" s="146" t="s">
        <v>1981</v>
      </c>
      <c r="C4649" s="146" t="s">
        <v>2247</v>
      </c>
      <c r="D4649" s="146">
        <v>368.1</v>
      </c>
      <c r="E4649" s="146" t="s">
        <v>6018</v>
      </c>
      <c r="F4649" s="146" t="s">
        <v>475</v>
      </c>
    </row>
    <row r="4650" spans="1:6" x14ac:dyDescent="0.2">
      <c r="A4650" s="146">
        <v>2016</v>
      </c>
      <c r="B4650" s="146" t="s">
        <v>1981</v>
      </c>
      <c r="C4650" s="146" t="s">
        <v>2247</v>
      </c>
      <c r="D4650" s="146">
        <v>2047.1</v>
      </c>
      <c r="E4650" s="146" t="s">
        <v>6019</v>
      </c>
      <c r="F4650" s="146" t="s">
        <v>475</v>
      </c>
    </row>
    <row r="4651" spans="1:6" x14ac:dyDescent="0.2">
      <c r="A4651" s="146">
        <v>2016</v>
      </c>
      <c r="B4651" s="146" t="s">
        <v>1981</v>
      </c>
      <c r="C4651" s="146" t="s">
        <v>2247</v>
      </c>
      <c r="D4651" s="146">
        <v>414.96</v>
      </c>
      <c r="E4651" s="146" t="s">
        <v>6020</v>
      </c>
      <c r="F4651" s="146" t="s">
        <v>475</v>
      </c>
    </row>
    <row r="4652" spans="1:6" x14ac:dyDescent="0.2">
      <c r="A4652" s="146">
        <v>2016</v>
      </c>
      <c r="B4652" s="146" t="s">
        <v>1981</v>
      </c>
      <c r="C4652" s="146" t="s">
        <v>2247</v>
      </c>
      <c r="D4652" s="146">
        <v>535.08000000000004</v>
      </c>
      <c r="E4652" s="146" t="s">
        <v>6021</v>
      </c>
      <c r="F4652" s="146" t="s">
        <v>475</v>
      </c>
    </row>
    <row r="4653" spans="1:6" x14ac:dyDescent="0.2">
      <c r="A4653" s="146">
        <v>2016</v>
      </c>
      <c r="B4653" s="146" t="s">
        <v>1981</v>
      </c>
      <c r="C4653" s="146" t="s">
        <v>2247</v>
      </c>
      <c r="D4653" s="146">
        <v>533.9</v>
      </c>
      <c r="E4653" s="146" t="s">
        <v>6022</v>
      </c>
      <c r="F4653" s="146" t="s">
        <v>475</v>
      </c>
    </row>
    <row r="4654" spans="1:6" x14ac:dyDescent="0.2">
      <c r="A4654" s="146">
        <v>2016</v>
      </c>
      <c r="B4654" s="146" t="s">
        <v>1981</v>
      </c>
      <c r="C4654" s="146" t="s">
        <v>2247</v>
      </c>
      <c r="D4654" s="146">
        <v>327.60000000000002</v>
      </c>
      <c r="E4654" s="146" t="s">
        <v>6023</v>
      </c>
      <c r="F4654" s="146" t="s">
        <v>475</v>
      </c>
    </row>
    <row r="4655" spans="1:6" x14ac:dyDescent="0.2">
      <c r="A4655" s="146">
        <v>2016</v>
      </c>
      <c r="B4655" s="146" t="s">
        <v>1981</v>
      </c>
      <c r="C4655" s="146" t="s">
        <v>2247</v>
      </c>
      <c r="D4655" s="146">
        <v>162.72999999999999</v>
      </c>
      <c r="E4655" s="146" t="s">
        <v>6024</v>
      </c>
      <c r="F4655" s="146" t="s">
        <v>475</v>
      </c>
    </row>
    <row r="4656" spans="1:6" x14ac:dyDescent="0.2">
      <c r="A4656" s="146">
        <v>2016</v>
      </c>
      <c r="B4656" s="146" t="s">
        <v>1981</v>
      </c>
      <c r="C4656" s="146" t="s">
        <v>2247</v>
      </c>
      <c r="D4656" s="146">
        <v>500</v>
      </c>
      <c r="E4656" s="146" t="s">
        <v>6025</v>
      </c>
      <c r="F4656" s="146" t="s">
        <v>475</v>
      </c>
    </row>
    <row r="4657" spans="1:6" x14ac:dyDescent="0.2">
      <c r="A4657" s="146">
        <v>2016</v>
      </c>
      <c r="B4657" s="146" t="s">
        <v>1981</v>
      </c>
      <c r="C4657" s="146" t="s">
        <v>2247</v>
      </c>
      <c r="D4657" s="146">
        <v>265.41000000000003</v>
      </c>
      <c r="E4657" s="146" t="s">
        <v>6026</v>
      </c>
      <c r="F4657" s="146" t="s">
        <v>475</v>
      </c>
    </row>
    <row r="4658" spans="1:6" x14ac:dyDescent="0.2">
      <c r="A4658" s="146">
        <v>2016</v>
      </c>
      <c r="B4658" s="146" t="s">
        <v>1981</v>
      </c>
      <c r="C4658" s="146" t="s">
        <v>2247</v>
      </c>
      <c r="D4658" s="146">
        <v>2357.3000000000002</v>
      </c>
      <c r="E4658" s="146" t="s">
        <v>6027</v>
      </c>
      <c r="F4658" s="146" t="s">
        <v>475</v>
      </c>
    </row>
    <row r="4659" spans="1:6" x14ac:dyDescent="0.2">
      <c r="A4659" s="146">
        <v>2016</v>
      </c>
      <c r="B4659" s="146" t="s">
        <v>1981</v>
      </c>
      <c r="C4659" s="146" t="s">
        <v>2247</v>
      </c>
      <c r="D4659" s="146">
        <v>477.41</v>
      </c>
      <c r="E4659" s="146" t="s">
        <v>6028</v>
      </c>
      <c r="F4659" s="146" t="s">
        <v>475</v>
      </c>
    </row>
    <row r="4660" spans="1:6" x14ac:dyDescent="0.2">
      <c r="A4660" s="146">
        <v>2016</v>
      </c>
      <c r="B4660" s="146" t="s">
        <v>1981</v>
      </c>
      <c r="C4660" s="146" t="s">
        <v>2247</v>
      </c>
      <c r="D4660" s="146">
        <v>25631.25</v>
      </c>
      <c r="E4660" s="146" t="s">
        <v>2248</v>
      </c>
      <c r="F4660" s="146" t="s">
        <v>475</v>
      </c>
    </row>
    <row r="4661" spans="1:6" x14ac:dyDescent="0.2">
      <c r="A4661" s="146">
        <v>2016</v>
      </c>
      <c r="B4661" s="146" t="s">
        <v>1981</v>
      </c>
      <c r="C4661" s="146" t="s">
        <v>2247</v>
      </c>
      <c r="D4661" s="146">
        <v>462.48</v>
      </c>
      <c r="E4661" s="146" t="s">
        <v>6029</v>
      </c>
      <c r="F4661" s="146" t="s">
        <v>475</v>
      </c>
    </row>
    <row r="4662" spans="1:6" x14ac:dyDescent="0.2">
      <c r="A4662" s="146">
        <v>2016</v>
      </c>
      <c r="B4662" s="146" t="s">
        <v>1981</v>
      </c>
      <c r="C4662" s="146" t="s">
        <v>2247</v>
      </c>
      <c r="D4662" s="146">
        <v>837</v>
      </c>
      <c r="E4662" s="146" t="s">
        <v>6030</v>
      </c>
      <c r="F4662" s="146" t="s">
        <v>475</v>
      </c>
    </row>
    <row r="4663" spans="1:6" x14ac:dyDescent="0.2">
      <c r="A4663" s="146">
        <v>2016</v>
      </c>
      <c r="B4663" s="146" t="s">
        <v>1981</v>
      </c>
      <c r="C4663" s="146" t="s">
        <v>2247</v>
      </c>
      <c r="D4663" s="146">
        <v>870.48</v>
      </c>
      <c r="E4663" s="146" t="s">
        <v>6031</v>
      </c>
      <c r="F4663" s="146" t="s">
        <v>475</v>
      </c>
    </row>
    <row r="4664" spans="1:6" x14ac:dyDescent="0.2">
      <c r="A4664" s="146">
        <v>2016</v>
      </c>
      <c r="B4664" s="146" t="s">
        <v>1981</v>
      </c>
      <c r="C4664" s="146" t="s">
        <v>2247</v>
      </c>
      <c r="D4664" s="146">
        <v>870.48</v>
      </c>
      <c r="E4664" s="146" t="s">
        <v>6032</v>
      </c>
      <c r="F4664" s="146" t="s">
        <v>475</v>
      </c>
    </row>
    <row r="4665" spans="1:6" x14ac:dyDescent="0.2">
      <c r="A4665" s="146">
        <v>2016</v>
      </c>
      <c r="B4665" s="146" t="s">
        <v>1981</v>
      </c>
      <c r="C4665" s="146" t="s">
        <v>2247</v>
      </c>
      <c r="D4665" s="146">
        <v>803.88</v>
      </c>
      <c r="E4665" s="146" t="s">
        <v>6033</v>
      </c>
      <c r="F4665" s="146" t="s">
        <v>475</v>
      </c>
    </row>
    <row r="4666" spans="1:6" x14ac:dyDescent="0.2">
      <c r="A4666" s="146">
        <v>2016</v>
      </c>
      <c r="B4666" s="146" t="s">
        <v>1981</v>
      </c>
      <c r="C4666" s="146" t="s">
        <v>2247</v>
      </c>
      <c r="D4666" s="146">
        <v>513.36</v>
      </c>
      <c r="E4666" s="146" t="s">
        <v>6034</v>
      </c>
      <c r="F4666" s="146" t="s">
        <v>475</v>
      </c>
    </row>
    <row r="4667" spans="1:6" x14ac:dyDescent="0.2">
      <c r="A4667" s="146">
        <v>2016</v>
      </c>
      <c r="B4667" s="146" t="s">
        <v>1981</v>
      </c>
      <c r="C4667" s="146" t="s">
        <v>2247</v>
      </c>
      <c r="D4667" s="146">
        <v>1718.85</v>
      </c>
      <c r="E4667" s="146" t="s">
        <v>6035</v>
      </c>
      <c r="F4667" s="146" t="s">
        <v>475</v>
      </c>
    </row>
    <row r="4668" spans="1:6" x14ac:dyDescent="0.2">
      <c r="A4668" s="146">
        <v>2016</v>
      </c>
      <c r="B4668" s="146" t="s">
        <v>1981</v>
      </c>
      <c r="C4668" s="146" t="s">
        <v>2247</v>
      </c>
      <c r="D4668" s="146">
        <v>1000</v>
      </c>
      <c r="E4668" s="146" t="s">
        <v>6036</v>
      </c>
      <c r="F4668" s="146" t="s">
        <v>475</v>
      </c>
    </row>
    <row r="4669" spans="1:6" x14ac:dyDescent="0.2">
      <c r="A4669" s="146">
        <v>2016</v>
      </c>
      <c r="B4669" s="146" t="s">
        <v>1981</v>
      </c>
      <c r="C4669" s="146" t="s">
        <v>2247</v>
      </c>
      <c r="D4669" s="146">
        <v>503.45</v>
      </c>
      <c r="E4669" s="146" t="s">
        <v>6037</v>
      </c>
      <c r="F4669" s="146" t="s">
        <v>475</v>
      </c>
    </row>
    <row r="4670" spans="1:6" x14ac:dyDescent="0.2">
      <c r="A4670" s="146">
        <v>2016</v>
      </c>
      <c r="B4670" s="146" t="s">
        <v>1981</v>
      </c>
      <c r="C4670" s="146" t="s">
        <v>2247</v>
      </c>
      <c r="D4670" s="146">
        <v>315.08</v>
      </c>
      <c r="E4670" s="146" t="s">
        <v>6038</v>
      </c>
      <c r="F4670" s="146" t="s">
        <v>475</v>
      </c>
    </row>
    <row r="4671" spans="1:6" x14ac:dyDescent="0.2">
      <c r="A4671" s="146">
        <v>2016</v>
      </c>
      <c r="B4671" s="146" t="s">
        <v>1981</v>
      </c>
      <c r="C4671" s="146" t="s">
        <v>2247</v>
      </c>
      <c r="D4671" s="146">
        <v>489.98</v>
      </c>
      <c r="E4671" s="146" t="s">
        <v>6039</v>
      </c>
      <c r="F4671" s="146" t="s">
        <v>475</v>
      </c>
    </row>
    <row r="4672" spans="1:6" x14ac:dyDescent="0.2">
      <c r="A4672" s="146">
        <v>2016</v>
      </c>
      <c r="B4672" s="146" t="s">
        <v>1981</v>
      </c>
      <c r="C4672" s="146" t="s">
        <v>2247</v>
      </c>
      <c r="D4672" s="146">
        <v>443.99</v>
      </c>
      <c r="E4672" s="146" t="s">
        <v>6040</v>
      </c>
      <c r="F4672" s="146" t="s">
        <v>475</v>
      </c>
    </row>
    <row r="4673" spans="1:6" x14ac:dyDescent="0.2">
      <c r="A4673" s="146">
        <v>2016</v>
      </c>
      <c r="B4673" s="146" t="s">
        <v>1981</v>
      </c>
      <c r="C4673" s="146" t="s">
        <v>2247</v>
      </c>
      <c r="D4673" s="146">
        <v>546</v>
      </c>
      <c r="E4673" s="146" t="s">
        <v>6041</v>
      </c>
      <c r="F4673" s="146" t="s">
        <v>475</v>
      </c>
    </row>
    <row r="4674" spans="1:6" x14ac:dyDescent="0.2">
      <c r="A4674" s="146">
        <v>2016</v>
      </c>
      <c r="B4674" s="146" t="s">
        <v>1981</v>
      </c>
      <c r="C4674" s="146" t="s">
        <v>2247</v>
      </c>
      <c r="D4674" s="146">
        <v>4200</v>
      </c>
      <c r="E4674" s="146" t="s">
        <v>6042</v>
      </c>
      <c r="F4674" s="146" t="s">
        <v>475</v>
      </c>
    </row>
    <row r="4675" spans="1:6" x14ac:dyDescent="0.2">
      <c r="A4675" s="146">
        <v>2016</v>
      </c>
      <c r="B4675" s="146" t="s">
        <v>1981</v>
      </c>
      <c r="C4675" s="146" t="s">
        <v>2247</v>
      </c>
      <c r="D4675" s="146">
        <v>876.03</v>
      </c>
      <c r="E4675" s="146" t="s">
        <v>6043</v>
      </c>
      <c r="F4675" s="146" t="s">
        <v>475</v>
      </c>
    </row>
    <row r="4676" spans="1:6" x14ac:dyDescent="0.2">
      <c r="A4676" s="146">
        <v>2016</v>
      </c>
      <c r="B4676" s="146" t="s">
        <v>1981</v>
      </c>
      <c r="C4676" s="146" t="s">
        <v>2247</v>
      </c>
      <c r="D4676" s="146">
        <v>278.43</v>
      </c>
      <c r="E4676" s="146" t="s">
        <v>6044</v>
      </c>
      <c r="F4676" s="146" t="s">
        <v>475</v>
      </c>
    </row>
    <row r="4677" spans="1:6" x14ac:dyDescent="0.2">
      <c r="A4677" s="146">
        <v>2016</v>
      </c>
      <c r="B4677" s="146" t="s">
        <v>1981</v>
      </c>
      <c r="C4677" s="146" t="s">
        <v>2247</v>
      </c>
      <c r="D4677" s="146">
        <v>15436.86</v>
      </c>
      <c r="E4677" s="146" t="s">
        <v>2339</v>
      </c>
      <c r="F4677" s="146" t="s">
        <v>475</v>
      </c>
    </row>
    <row r="4678" spans="1:6" x14ac:dyDescent="0.2">
      <c r="A4678" s="146">
        <v>2016</v>
      </c>
      <c r="B4678" s="146" t="s">
        <v>1981</v>
      </c>
      <c r="C4678" s="146" t="s">
        <v>2247</v>
      </c>
      <c r="D4678" s="146">
        <v>1000</v>
      </c>
      <c r="E4678" s="146" t="s">
        <v>6045</v>
      </c>
      <c r="F4678" s="146" t="s">
        <v>475</v>
      </c>
    </row>
    <row r="4679" spans="1:6" x14ac:dyDescent="0.2">
      <c r="A4679" s="146">
        <v>2016</v>
      </c>
      <c r="B4679" s="146" t="s">
        <v>1981</v>
      </c>
      <c r="C4679" s="146" t="s">
        <v>2247</v>
      </c>
      <c r="D4679" s="146">
        <v>820.26</v>
      </c>
      <c r="E4679" s="146" t="s">
        <v>6046</v>
      </c>
      <c r="F4679" s="146" t="s">
        <v>475</v>
      </c>
    </row>
    <row r="4680" spans="1:6" x14ac:dyDescent="0.2">
      <c r="A4680" s="146">
        <v>2016</v>
      </c>
      <c r="B4680" s="146" t="s">
        <v>1981</v>
      </c>
      <c r="C4680" s="146" t="s">
        <v>2247</v>
      </c>
      <c r="D4680" s="146">
        <v>500</v>
      </c>
      <c r="E4680" s="146" t="s">
        <v>6047</v>
      </c>
      <c r="F4680" s="146" t="s">
        <v>475</v>
      </c>
    </row>
    <row r="4681" spans="1:6" x14ac:dyDescent="0.2">
      <c r="A4681" s="146">
        <v>2016</v>
      </c>
      <c r="B4681" s="146" t="s">
        <v>1981</v>
      </c>
      <c r="C4681" s="146" t="s">
        <v>2247</v>
      </c>
      <c r="D4681" s="146">
        <v>653.20000000000005</v>
      </c>
      <c r="E4681" s="146" t="s">
        <v>6048</v>
      </c>
      <c r="F4681" s="146" t="s">
        <v>475</v>
      </c>
    </row>
    <row r="4682" spans="1:6" x14ac:dyDescent="0.2">
      <c r="A4682" s="146">
        <v>2016</v>
      </c>
      <c r="B4682" s="146" t="s">
        <v>1981</v>
      </c>
      <c r="C4682" s="146" t="s">
        <v>2247</v>
      </c>
      <c r="D4682" s="146">
        <v>517.5</v>
      </c>
      <c r="E4682" s="146" t="s">
        <v>6049</v>
      </c>
      <c r="F4682" s="146" t="s">
        <v>475</v>
      </c>
    </row>
    <row r="4683" spans="1:6" x14ac:dyDescent="0.2">
      <c r="A4683" s="146">
        <v>2016</v>
      </c>
      <c r="B4683" s="146" t="s">
        <v>1981</v>
      </c>
      <c r="C4683" s="146" t="s">
        <v>2247</v>
      </c>
      <c r="D4683" s="146">
        <v>647.64</v>
      </c>
      <c r="E4683" s="146" t="s">
        <v>6050</v>
      </c>
      <c r="F4683" s="146" t="s">
        <v>475</v>
      </c>
    </row>
    <row r="4684" spans="1:6" x14ac:dyDescent="0.2">
      <c r="A4684" s="146">
        <v>2016</v>
      </c>
      <c r="B4684" s="146" t="s">
        <v>1981</v>
      </c>
      <c r="C4684" s="146" t="s">
        <v>2247</v>
      </c>
      <c r="D4684" s="146">
        <v>594.57000000000005</v>
      </c>
      <c r="E4684" s="146" t="s">
        <v>6051</v>
      </c>
      <c r="F4684" s="146" t="s">
        <v>475</v>
      </c>
    </row>
    <row r="4685" spans="1:6" x14ac:dyDescent="0.2">
      <c r="A4685" s="146">
        <v>2016</v>
      </c>
      <c r="B4685" s="146" t="s">
        <v>1981</v>
      </c>
      <c r="C4685" s="146" t="s">
        <v>2247</v>
      </c>
      <c r="D4685" s="146">
        <v>376.81</v>
      </c>
      <c r="E4685" s="146" t="s">
        <v>6052</v>
      </c>
      <c r="F4685" s="146" t="s">
        <v>475</v>
      </c>
    </row>
    <row r="4686" spans="1:6" x14ac:dyDescent="0.2">
      <c r="A4686" s="146">
        <v>2016</v>
      </c>
      <c r="B4686" s="146" t="s">
        <v>1981</v>
      </c>
      <c r="C4686" s="146" t="s">
        <v>2247</v>
      </c>
      <c r="D4686" s="146">
        <v>819.69</v>
      </c>
      <c r="E4686" s="146" t="s">
        <v>6053</v>
      </c>
      <c r="F4686" s="146" t="s">
        <v>475</v>
      </c>
    </row>
    <row r="4687" spans="1:6" x14ac:dyDescent="0.2">
      <c r="A4687" s="146">
        <v>2016</v>
      </c>
      <c r="B4687" s="146" t="s">
        <v>1981</v>
      </c>
      <c r="C4687" s="146" t="s">
        <v>2247</v>
      </c>
      <c r="D4687" s="146">
        <v>624.23</v>
      </c>
      <c r="E4687" s="146" t="s">
        <v>6054</v>
      </c>
      <c r="F4687" s="146" t="s">
        <v>475</v>
      </c>
    </row>
    <row r="4688" spans="1:6" x14ac:dyDescent="0.2">
      <c r="A4688" s="146">
        <v>2016</v>
      </c>
      <c r="B4688" s="146" t="s">
        <v>1981</v>
      </c>
      <c r="C4688" s="146" t="s">
        <v>2247</v>
      </c>
      <c r="D4688" s="146">
        <v>306.75</v>
      </c>
      <c r="E4688" s="146" t="s">
        <v>6055</v>
      </c>
      <c r="F4688" s="146" t="s">
        <v>475</v>
      </c>
    </row>
    <row r="4689" spans="1:6" x14ac:dyDescent="0.2">
      <c r="A4689" s="146">
        <v>2016</v>
      </c>
      <c r="B4689" s="146" t="s">
        <v>1981</v>
      </c>
      <c r="C4689" s="146" t="s">
        <v>2247</v>
      </c>
      <c r="D4689" s="146">
        <v>500</v>
      </c>
      <c r="E4689" s="146" t="s">
        <v>6056</v>
      </c>
      <c r="F4689" s="146" t="s">
        <v>475</v>
      </c>
    </row>
    <row r="4690" spans="1:6" x14ac:dyDescent="0.2">
      <c r="A4690" s="146">
        <v>2016</v>
      </c>
      <c r="B4690" s="146" t="s">
        <v>1981</v>
      </c>
      <c r="C4690" s="146" t="s">
        <v>2247</v>
      </c>
      <c r="D4690" s="146">
        <v>269.94</v>
      </c>
      <c r="E4690" s="146" t="s">
        <v>6057</v>
      </c>
      <c r="F4690" s="146" t="s">
        <v>475</v>
      </c>
    </row>
    <row r="4691" spans="1:6" x14ac:dyDescent="0.2">
      <c r="A4691" s="146">
        <v>2016</v>
      </c>
      <c r="B4691" s="146" t="s">
        <v>1981</v>
      </c>
      <c r="C4691" s="146" t="s">
        <v>2247</v>
      </c>
      <c r="D4691" s="146">
        <v>2053.98</v>
      </c>
      <c r="E4691" s="146" t="s">
        <v>6058</v>
      </c>
      <c r="F4691" s="146" t="s">
        <v>475</v>
      </c>
    </row>
    <row r="4692" spans="1:6" x14ac:dyDescent="0.2">
      <c r="A4692" s="146">
        <v>2016</v>
      </c>
      <c r="B4692" s="146" t="s">
        <v>1981</v>
      </c>
      <c r="C4692" s="146" t="s">
        <v>2247</v>
      </c>
      <c r="D4692" s="146">
        <v>876.03</v>
      </c>
      <c r="E4692" s="146" t="s">
        <v>6059</v>
      </c>
      <c r="F4692" s="146" t="s">
        <v>475</v>
      </c>
    </row>
    <row r="4693" spans="1:6" x14ac:dyDescent="0.2">
      <c r="A4693" s="146">
        <v>2016</v>
      </c>
      <c r="B4693" s="146" t="s">
        <v>1981</v>
      </c>
      <c r="C4693" s="146" t="s">
        <v>2247</v>
      </c>
      <c r="D4693" s="146">
        <v>162.72999999999999</v>
      </c>
      <c r="E4693" s="146" t="s">
        <v>6060</v>
      </c>
      <c r="F4693" s="146" t="s">
        <v>475</v>
      </c>
    </row>
    <row r="4694" spans="1:6" x14ac:dyDescent="0.2">
      <c r="A4694" s="146">
        <v>2016</v>
      </c>
      <c r="B4694" s="146" t="s">
        <v>1981</v>
      </c>
      <c r="C4694" s="146" t="s">
        <v>2247</v>
      </c>
      <c r="D4694" s="146">
        <v>500</v>
      </c>
      <c r="E4694" s="146" t="s">
        <v>6061</v>
      </c>
      <c r="F4694" s="146" t="s">
        <v>475</v>
      </c>
    </row>
    <row r="4695" spans="1:6" x14ac:dyDescent="0.2">
      <c r="A4695" s="146">
        <v>2016</v>
      </c>
      <c r="B4695" s="146" t="s">
        <v>1981</v>
      </c>
      <c r="C4695" s="146" t="s">
        <v>2247</v>
      </c>
      <c r="D4695" s="146">
        <v>528</v>
      </c>
      <c r="E4695" s="146" t="s">
        <v>6062</v>
      </c>
      <c r="F4695" s="146" t="s">
        <v>475</v>
      </c>
    </row>
    <row r="4696" spans="1:6" x14ac:dyDescent="0.2">
      <c r="A4696" s="146">
        <v>2016</v>
      </c>
      <c r="B4696" s="146" t="s">
        <v>1981</v>
      </c>
      <c r="C4696" s="146" t="s">
        <v>2247</v>
      </c>
      <c r="D4696" s="146">
        <v>292.33</v>
      </c>
      <c r="E4696" s="146" t="s">
        <v>6063</v>
      </c>
      <c r="F4696" s="146" t="s">
        <v>475</v>
      </c>
    </row>
    <row r="4697" spans="1:6" x14ac:dyDescent="0.2">
      <c r="A4697" s="146">
        <v>2016</v>
      </c>
      <c r="B4697" s="146" t="s">
        <v>1981</v>
      </c>
      <c r="C4697" s="146" t="s">
        <v>2247</v>
      </c>
      <c r="D4697" s="146">
        <v>418.66</v>
      </c>
      <c r="E4697" s="146" t="s">
        <v>6064</v>
      </c>
      <c r="F4697" s="146" t="s">
        <v>475</v>
      </c>
    </row>
    <row r="4698" spans="1:6" x14ac:dyDescent="0.2">
      <c r="A4698" s="146">
        <v>2016</v>
      </c>
      <c r="B4698" s="146" t="s">
        <v>1981</v>
      </c>
      <c r="C4698" s="146" t="s">
        <v>2247</v>
      </c>
      <c r="D4698" s="146">
        <v>500</v>
      </c>
      <c r="E4698" s="146" t="s">
        <v>6065</v>
      </c>
      <c r="F4698" s="146" t="s">
        <v>475</v>
      </c>
    </row>
    <row r="4699" spans="1:6" x14ac:dyDescent="0.2">
      <c r="A4699" s="146">
        <v>2016</v>
      </c>
      <c r="B4699" s="146" t="s">
        <v>1981</v>
      </c>
      <c r="C4699" s="146" t="s">
        <v>2247</v>
      </c>
      <c r="D4699" s="146">
        <v>529.83000000000004</v>
      </c>
      <c r="E4699" s="146" t="s">
        <v>6066</v>
      </c>
      <c r="F4699" s="146" t="s">
        <v>475</v>
      </c>
    </row>
    <row r="4700" spans="1:6" x14ac:dyDescent="0.2">
      <c r="A4700" s="146">
        <v>2016</v>
      </c>
      <c r="B4700" s="146" t="s">
        <v>1981</v>
      </c>
      <c r="C4700" s="146" t="s">
        <v>2247</v>
      </c>
      <c r="D4700" s="146">
        <v>1095.03</v>
      </c>
      <c r="E4700" s="146" t="s">
        <v>6067</v>
      </c>
      <c r="F4700" s="146" t="s">
        <v>475</v>
      </c>
    </row>
    <row r="4701" spans="1:6" x14ac:dyDescent="0.2">
      <c r="A4701" s="146">
        <v>2016</v>
      </c>
      <c r="B4701" s="146" t="s">
        <v>1981</v>
      </c>
      <c r="C4701" s="146" t="s">
        <v>2247</v>
      </c>
      <c r="D4701" s="146">
        <v>101.16</v>
      </c>
      <c r="E4701" s="146" t="s">
        <v>6068</v>
      </c>
      <c r="F4701" s="146" t="s">
        <v>475</v>
      </c>
    </row>
    <row r="4702" spans="1:6" x14ac:dyDescent="0.2">
      <c r="A4702" s="146">
        <v>2016</v>
      </c>
      <c r="B4702" s="146" t="s">
        <v>1981</v>
      </c>
      <c r="C4702" s="146" t="s">
        <v>2247</v>
      </c>
      <c r="D4702" s="146">
        <v>449.88</v>
      </c>
      <c r="E4702" s="146" t="s">
        <v>6069</v>
      </c>
      <c r="F4702" s="146" t="s">
        <v>475</v>
      </c>
    </row>
    <row r="4703" spans="1:6" x14ac:dyDescent="0.2">
      <c r="A4703" s="146">
        <v>2016</v>
      </c>
      <c r="B4703" s="146" t="s">
        <v>1981</v>
      </c>
      <c r="C4703" s="146" t="s">
        <v>2247</v>
      </c>
      <c r="D4703" s="146">
        <v>630.24</v>
      </c>
      <c r="E4703" s="146" t="s">
        <v>6070</v>
      </c>
      <c r="F4703" s="146" t="s">
        <v>475</v>
      </c>
    </row>
    <row r="4704" spans="1:6" x14ac:dyDescent="0.2">
      <c r="A4704" s="146">
        <v>2016</v>
      </c>
      <c r="B4704" s="146" t="s">
        <v>1981</v>
      </c>
      <c r="C4704" s="146" t="s">
        <v>2247</v>
      </c>
      <c r="D4704" s="146">
        <v>346.66</v>
      </c>
      <c r="E4704" s="146" t="s">
        <v>6071</v>
      </c>
      <c r="F4704" s="146" t="s">
        <v>475</v>
      </c>
    </row>
    <row r="4705" spans="1:6" x14ac:dyDescent="0.2">
      <c r="A4705" s="146">
        <v>2016</v>
      </c>
      <c r="B4705" s="146" t="s">
        <v>1981</v>
      </c>
      <c r="C4705" s="146" t="s">
        <v>2247</v>
      </c>
      <c r="D4705" s="146">
        <v>1500</v>
      </c>
      <c r="E4705" s="146" t="s">
        <v>5515</v>
      </c>
      <c r="F4705" s="146" t="s">
        <v>475</v>
      </c>
    </row>
    <row r="4706" spans="1:6" x14ac:dyDescent="0.2">
      <c r="A4706" s="146">
        <v>2016</v>
      </c>
      <c r="B4706" s="146" t="s">
        <v>1981</v>
      </c>
      <c r="C4706" s="146" t="s">
        <v>2247</v>
      </c>
      <c r="D4706" s="146">
        <v>654.72</v>
      </c>
      <c r="E4706" s="146" t="s">
        <v>6072</v>
      </c>
      <c r="F4706" s="146" t="s">
        <v>475</v>
      </c>
    </row>
    <row r="4707" spans="1:6" x14ac:dyDescent="0.2">
      <c r="A4707" s="146">
        <v>2016</v>
      </c>
      <c r="B4707" s="146" t="s">
        <v>1981</v>
      </c>
      <c r="C4707" s="146" t="s">
        <v>2247</v>
      </c>
      <c r="D4707" s="146">
        <v>443.99</v>
      </c>
      <c r="E4707" s="146" t="s">
        <v>6073</v>
      </c>
      <c r="F4707" s="146" t="s">
        <v>475</v>
      </c>
    </row>
    <row r="4708" spans="1:6" x14ac:dyDescent="0.2">
      <c r="A4708" s="146">
        <v>2016</v>
      </c>
      <c r="B4708" s="146" t="s">
        <v>1981</v>
      </c>
      <c r="C4708" s="146" t="s">
        <v>2247</v>
      </c>
      <c r="D4708" s="146">
        <v>442.58</v>
      </c>
      <c r="E4708" s="146" t="s">
        <v>6074</v>
      </c>
      <c r="F4708" s="146" t="s">
        <v>475</v>
      </c>
    </row>
    <row r="4709" spans="1:6" x14ac:dyDescent="0.2">
      <c r="A4709" s="146">
        <v>2016</v>
      </c>
      <c r="B4709" s="146" t="s">
        <v>1981</v>
      </c>
      <c r="C4709" s="146" t="s">
        <v>2247</v>
      </c>
      <c r="D4709" s="146">
        <v>1000.38</v>
      </c>
      <c r="E4709" s="146" t="s">
        <v>6075</v>
      </c>
      <c r="F4709" s="146" t="s">
        <v>475</v>
      </c>
    </row>
    <row r="4710" spans="1:6" x14ac:dyDescent="0.2">
      <c r="A4710" s="146">
        <v>2016</v>
      </c>
      <c r="B4710" s="146" t="s">
        <v>1981</v>
      </c>
      <c r="C4710" s="146" t="s">
        <v>2247</v>
      </c>
      <c r="D4710" s="146">
        <v>1102.6400000000001</v>
      </c>
      <c r="E4710" s="146" t="s">
        <v>6076</v>
      </c>
      <c r="F4710" s="146" t="s">
        <v>475</v>
      </c>
    </row>
    <row r="4711" spans="1:6" x14ac:dyDescent="0.2">
      <c r="A4711" s="146">
        <v>2016</v>
      </c>
      <c r="B4711" s="146" t="s">
        <v>1981</v>
      </c>
      <c r="C4711" s="146" t="s">
        <v>2247</v>
      </c>
      <c r="D4711" s="146">
        <v>871.37</v>
      </c>
      <c r="E4711" s="146" t="s">
        <v>6077</v>
      </c>
      <c r="F4711" s="146" t="s">
        <v>475</v>
      </c>
    </row>
    <row r="4712" spans="1:6" x14ac:dyDescent="0.2">
      <c r="A4712" s="146">
        <v>2016</v>
      </c>
      <c r="B4712" s="146" t="s">
        <v>1981</v>
      </c>
      <c r="C4712" s="146" t="s">
        <v>2247</v>
      </c>
      <c r="D4712" s="146">
        <v>1000</v>
      </c>
      <c r="E4712" s="146" t="s">
        <v>6078</v>
      </c>
      <c r="F4712" s="146" t="s">
        <v>475</v>
      </c>
    </row>
    <row r="4713" spans="1:6" x14ac:dyDescent="0.2">
      <c r="A4713" s="146">
        <v>2016</v>
      </c>
      <c r="B4713" s="146" t="s">
        <v>1981</v>
      </c>
      <c r="C4713" s="146" t="s">
        <v>2247</v>
      </c>
      <c r="D4713" s="146">
        <v>628.55999999999995</v>
      </c>
      <c r="E4713" s="146" t="s">
        <v>6079</v>
      </c>
      <c r="F4713" s="146" t="s">
        <v>475</v>
      </c>
    </row>
    <row r="4714" spans="1:6" x14ac:dyDescent="0.2">
      <c r="A4714" s="146">
        <v>2016</v>
      </c>
      <c r="B4714" s="146" t="s">
        <v>1981</v>
      </c>
      <c r="C4714" s="146" t="s">
        <v>2247</v>
      </c>
      <c r="D4714" s="146">
        <v>566.37</v>
      </c>
      <c r="E4714" s="146" t="s">
        <v>6080</v>
      </c>
      <c r="F4714" s="146" t="s">
        <v>475</v>
      </c>
    </row>
    <row r="4715" spans="1:6" x14ac:dyDescent="0.2">
      <c r="A4715" s="146">
        <v>2016</v>
      </c>
      <c r="B4715" s="146" t="s">
        <v>1981</v>
      </c>
      <c r="C4715" s="146" t="s">
        <v>2247</v>
      </c>
      <c r="D4715" s="146">
        <v>1194.1199999999999</v>
      </c>
      <c r="E4715" s="146" t="s">
        <v>6081</v>
      </c>
      <c r="F4715" s="146" t="s">
        <v>475</v>
      </c>
    </row>
    <row r="4716" spans="1:6" x14ac:dyDescent="0.2">
      <c r="A4716" s="146">
        <v>2016</v>
      </c>
      <c r="B4716" s="146" t="s">
        <v>1981</v>
      </c>
      <c r="C4716" s="146" t="s">
        <v>2247</v>
      </c>
      <c r="D4716" s="146">
        <v>215.51</v>
      </c>
      <c r="E4716" s="146" t="s">
        <v>6082</v>
      </c>
      <c r="F4716" s="146" t="s">
        <v>475</v>
      </c>
    </row>
    <row r="4717" spans="1:6" x14ac:dyDescent="0.2">
      <c r="A4717" s="146">
        <v>2016</v>
      </c>
      <c r="B4717" s="146" t="s">
        <v>1981</v>
      </c>
      <c r="C4717" s="146" t="s">
        <v>2247</v>
      </c>
      <c r="D4717" s="146">
        <v>1805.34</v>
      </c>
      <c r="E4717" s="146" t="s">
        <v>6083</v>
      </c>
      <c r="F4717" s="146" t="s">
        <v>475</v>
      </c>
    </row>
    <row r="4718" spans="1:6" x14ac:dyDescent="0.2">
      <c r="A4718" s="146">
        <v>2016</v>
      </c>
      <c r="B4718" s="146" t="s">
        <v>1981</v>
      </c>
      <c r="C4718" s="146" t="s">
        <v>2247</v>
      </c>
      <c r="D4718" s="146">
        <v>383.04</v>
      </c>
      <c r="E4718" s="146" t="s">
        <v>6084</v>
      </c>
      <c r="F4718" s="146" t="s">
        <v>475</v>
      </c>
    </row>
    <row r="4719" spans="1:6" x14ac:dyDescent="0.2">
      <c r="A4719" s="146">
        <v>2016</v>
      </c>
      <c r="B4719" s="146" t="s">
        <v>1981</v>
      </c>
      <c r="C4719" s="146" t="s">
        <v>2247</v>
      </c>
      <c r="D4719" s="146">
        <v>500</v>
      </c>
      <c r="E4719" s="146" t="s">
        <v>6085</v>
      </c>
      <c r="F4719" s="146" t="s">
        <v>475</v>
      </c>
    </row>
    <row r="4720" spans="1:6" x14ac:dyDescent="0.2">
      <c r="A4720" s="146">
        <v>2016</v>
      </c>
      <c r="B4720" s="146" t="s">
        <v>1981</v>
      </c>
      <c r="C4720" s="146" t="s">
        <v>2247</v>
      </c>
      <c r="D4720" s="146">
        <v>278.43</v>
      </c>
      <c r="E4720" s="146" t="s">
        <v>6086</v>
      </c>
      <c r="F4720" s="146" t="s">
        <v>475</v>
      </c>
    </row>
    <row r="4721" spans="1:6" x14ac:dyDescent="0.2">
      <c r="A4721" s="146">
        <v>2016</v>
      </c>
      <c r="B4721" s="146" t="s">
        <v>1981</v>
      </c>
      <c r="C4721" s="146" t="s">
        <v>2247</v>
      </c>
      <c r="D4721" s="146">
        <v>517.46</v>
      </c>
      <c r="E4721" s="146" t="s">
        <v>6087</v>
      </c>
      <c r="F4721" s="146" t="s">
        <v>475</v>
      </c>
    </row>
    <row r="4722" spans="1:6" x14ac:dyDescent="0.2">
      <c r="A4722" s="146">
        <v>2016</v>
      </c>
      <c r="B4722" s="146" t="s">
        <v>1981</v>
      </c>
      <c r="C4722" s="146" t="s">
        <v>2247</v>
      </c>
      <c r="D4722" s="146">
        <v>500</v>
      </c>
      <c r="E4722" s="146" t="s">
        <v>6088</v>
      </c>
      <c r="F4722" s="146" t="s">
        <v>475</v>
      </c>
    </row>
    <row r="4723" spans="1:6" x14ac:dyDescent="0.2">
      <c r="A4723" s="146">
        <v>2016</v>
      </c>
      <c r="B4723" s="146" t="s">
        <v>1981</v>
      </c>
      <c r="C4723" s="146" t="s">
        <v>2247</v>
      </c>
      <c r="D4723" s="146">
        <v>749.7</v>
      </c>
      <c r="E4723" s="146" t="s">
        <v>6089</v>
      </c>
      <c r="F4723" s="146" t="s">
        <v>475</v>
      </c>
    </row>
    <row r="4724" spans="1:6" x14ac:dyDescent="0.2">
      <c r="A4724" s="146">
        <v>2016</v>
      </c>
      <c r="B4724" s="146" t="s">
        <v>1981</v>
      </c>
      <c r="C4724" s="146" t="s">
        <v>2247</v>
      </c>
      <c r="D4724" s="146">
        <v>315.08</v>
      </c>
      <c r="E4724" s="146" t="s">
        <v>6090</v>
      </c>
      <c r="F4724" s="146" t="s">
        <v>475</v>
      </c>
    </row>
    <row r="4725" spans="1:6" x14ac:dyDescent="0.2">
      <c r="A4725" s="146">
        <v>2016</v>
      </c>
      <c r="B4725" s="146" t="s">
        <v>1981</v>
      </c>
      <c r="C4725" s="146" t="s">
        <v>2247</v>
      </c>
      <c r="D4725" s="146">
        <v>846.99</v>
      </c>
      <c r="E4725" s="146" t="s">
        <v>6091</v>
      </c>
      <c r="F4725" s="146" t="s">
        <v>475</v>
      </c>
    </row>
    <row r="4726" spans="1:6" x14ac:dyDescent="0.2">
      <c r="A4726" s="146">
        <v>2016</v>
      </c>
      <c r="B4726" s="146" t="s">
        <v>1981</v>
      </c>
      <c r="C4726" s="146" t="s">
        <v>2247</v>
      </c>
      <c r="D4726" s="146">
        <v>2665.94</v>
      </c>
      <c r="E4726" s="146" t="s">
        <v>6092</v>
      </c>
      <c r="F4726" s="146" t="s">
        <v>475</v>
      </c>
    </row>
    <row r="4727" spans="1:6" x14ac:dyDescent="0.2">
      <c r="A4727" s="146">
        <v>2016</v>
      </c>
      <c r="B4727" s="146" t="s">
        <v>1981</v>
      </c>
      <c r="C4727" s="146" t="s">
        <v>2247</v>
      </c>
      <c r="D4727" s="146">
        <v>2124.4299999999998</v>
      </c>
      <c r="E4727" s="146" t="s">
        <v>6093</v>
      </c>
      <c r="F4727" s="146" t="s">
        <v>475</v>
      </c>
    </row>
    <row r="4728" spans="1:6" x14ac:dyDescent="0.2">
      <c r="A4728" s="146">
        <v>2016</v>
      </c>
      <c r="B4728" s="146" t="s">
        <v>1981</v>
      </c>
      <c r="C4728" s="146" t="s">
        <v>2247</v>
      </c>
      <c r="D4728" s="146">
        <v>642.6</v>
      </c>
      <c r="E4728" s="146" t="s">
        <v>6094</v>
      </c>
      <c r="F4728" s="146" t="s">
        <v>475</v>
      </c>
    </row>
    <row r="4729" spans="1:6" x14ac:dyDescent="0.2">
      <c r="A4729" s="146">
        <v>2016</v>
      </c>
      <c r="B4729" s="146" t="s">
        <v>1981</v>
      </c>
      <c r="C4729" s="146" t="s">
        <v>2247</v>
      </c>
      <c r="D4729" s="146">
        <v>3000</v>
      </c>
      <c r="E4729" s="146" t="s">
        <v>2958</v>
      </c>
      <c r="F4729" s="146" t="s">
        <v>475</v>
      </c>
    </row>
    <row r="4730" spans="1:6" x14ac:dyDescent="0.2">
      <c r="A4730" s="146">
        <v>2016</v>
      </c>
      <c r="B4730" s="146" t="s">
        <v>1981</v>
      </c>
      <c r="C4730" s="146" t="s">
        <v>2247</v>
      </c>
      <c r="D4730" s="146">
        <v>635.04</v>
      </c>
      <c r="E4730" s="146" t="s">
        <v>6095</v>
      </c>
      <c r="F4730" s="146" t="s">
        <v>475</v>
      </c>
    </row>
    <row r="4731" spans="1:6" x14ac:dyDescent="0.2">
      <c r="A4731" s="146">
        <v>2016</v>
      </c>
      <c r="B4731" s="146" t="s">
        <v>1981</v>
      </c>
      <c r="C4731" s="146" t="s">
        <v>2247</v>
      </c>
      <c r="D4731" s="146">
        <v>491.4</v>
      </c>
      <c r="E4731" s="146" t="s">
        <v>6096</v>
      </c>
      <c r="F4731" s="146" t="s">
        <v>475</v>
      </c>
    </row>
    <row r="4732" spans="1:6" x14ac:dyDescent="0.2">
      <c r="A4732" s="146">
        <v>2016</v>
      </c>
      <c r="B4732" s="146" t="s">
        <v>1981</v>
      </c>
      <c r="C4732" s="146" t="s">
        <v>2247</v>
      </c>
      <c r="D4732" s="146">
        <v>315.08</v>
      </c>
      <c r="E4732" s="146" t="s">
        <v>6097</v>
      </c>
      <c r="F4732" s="146" t="s">
        <v>475</v>
      </c>
    </row>
    <row r="4733" spans="1:6" x14ac:dyDescent="0.2">
      <c r="A4733" s="146">
        <v>2016</v>
      </c>
      <c r="B4733" s="146" t="s">
        <v>1981</v>
      </c>
      <c r="C4733" s="146" t="s">
        <v>2247</v>
      </c>
      <c r="D4733" s="146">
        <v>756.28</v>
      </c>
      <c r="E4733" s="146" t="s">
        <v>6098</v>
      </c>
      <c r="F4733" s="146" t="s">
        <v>475</v>
      </c>
    </row>
    <row r="4734" spans="1:6" x14ac:dyDescent="0.2">
      <c r="A4734" s="146">
        <v>2016</v>
      </c>
      <c r="B4734" s="146" t="s">
        <v>1981</v>
      </c>
      <c r="C4734" s="146" t="s">
        <v>2247</v>
      </c>
      <c r="D4734" s="146">
        <v>346.66</v>
      </c>
      <c r="E4734" s="146" t="s">
        <v>6099</v>
      </c>
      <c r="F4734" s="146" t="s">
        <v>475</v>
      </c>
    </row>
    <row r="4735" spans="1:6" x14ac:dyDescent="0.2">
      <c r="A4735" s="146">
        <v>2016</v>
      </c>
      <c r="B4735" s="146" t="s">
        <v>1981</v>
      </c>
      <c r="C4735" s="146" t="s">
        <v>2247</v>
      </c>
      <c r="D4735" s="146">
        <v>3846.48</v>
      </c>
      <c r="E4735" s="146" t="s">
        <v>6100</v>
      </c>
      <c r="F4735" s="146" t="s">
        <v>475</v>
      </c>
    </row>
    <row r="4736" spans="1:6" x14ac:dyDescent="0.2">
      <c r="A4736" s="146">
        <v>2016</v>
      </c>
      <c r="B4736" s="146" t="s">
        <v>1981</v>
      </c>
      <c r="C4736" s="146" t="s">
        <v>2247</v>
      </c>
      <c r="D4736" s="146">
        <v>648</v>
      </c>
      <c r="E4736" s="146" t="s">
        <v>6101</v>
      </c>
      <c r="F4736" s="146" t="s">
        <v>475</v>
      </c>
    </row>
    <row r="4737" spans="1:6" x14ac:dyDescent="0.2">
      <c r="A4737" s="146">
        <v>2016</v>
      </c>
      <c r="B4737" s="146" t="s">
        <v>1981</v>
      </c>
      <c r="C4737" s="146" t="s">
        <v>2247</v>
      </c>
      <c r="D4737" s="146">
        <v>200.97</v>
      </c>
      <c r="E4737" s="146" t="s">
        <v>6102</v>
      </c>
      <c r="F4737" s="146" t="s">
        <v>475</v>
      </c>
    </row>
    <row r="4738" spans="1:6" x14ac:dyDescent="0.2">
      <c r="A4738" s="146">
        <v>2016</v>
      </c>
      <c r="B4738" s="146" t="s">
        <v>1981</v>
      </c>
      <c r="C4738" s="146" t="s">
        <v>2247</v>
      </c>
      <c r="D4738" s="146">
        <v>887.22</v>
      </c>
      <c r="E4738" s="146" t="s">
        <v>6103</v>
      </c>
      <c r="F4738" s="146" t="s">
        <v>475</v>
      </c>
    </row>
    <row r="4739" spans="1:6" x14ac:dyDescent="0.2">
      <c r="A4739" s="146">
        <v>2016</v>
      </c>
      <c r="B4739" s="146" t="s">
        <v>1981</v>
      </c>
      <c r="C4739" s="146" t="s">
        <v>138</v>
      </c>
      <c r="D4739" s="146">
        <v>40272.160000000003</v>
      </c>
      <c r="E4739" s="146" t="s">
        <v>2219</v>
      </c>
      <c r="F4739" s="146" t="s">
        <v>475</v>
      </c>
    </row>
    <row r="4740" spans="1:6" x14ac:dyDescent="0.2">
      <c r="A4740" s="146">
        <v>2016</v>
      </c>
      <c r="B4740" s="146" t="s">
        <v>1981</v>
      </c>
      <c r="C4740" s="146" t="s">
        <v>138</v>
      </c>
      <c r="D4740" s="146">
        <v>34749.589999999997</v>
      </c>
      <c r="E4740" s="146" t="s">
        <v>4891</v>
      </c>
      <c r="F4740" s="146" t="s">
        <v>475</v>
      </c>
    </row>
    <row r="4741" spans="1:6" x14ac:dyDescent="0.2">
      <c r="A4741" s="146">
        <v>2016</v>
      </c>
      <c r="B4741" s="146" t="s">
        <v>1981</v>
      </c>
      <c r="C4741" s="146" t="s">
        <v>138</v>
      </c>
      <c r="D4741" s="146">
        <v>20000</v>
      </c>
      <c r="E4741" s="146" t="s">
        <v>6104</v>
      </c>
      <c r="F4741" s="146" t="s">
        <v>475</v>
      </c>
    </row>
    <row r="4742" spans="1:6" x14ac:dyDescent="0.2">
      <c r="A4742" s="146">
        <v>2016</v>
      </c>
      <c r="B4742" s="146" t="s">
        <v>1981</v>
      </c>
      <c r="C4742" s="146" t="s">
        <v>138</v>
      </c>
      <c r="D4742" s="146">
        <v>4734</v>
      </c>
      <c r="E4742" s="146" t="s">
        <v>5570</v>
      </c>
      <c r="F4742" s="146" t="s">
        <v>475</v>
      </c>
    </row>
    <row r="4743" spans="1:6" x14ac:dyDescent="0.2">
      <c r="A4743" s="146">
        <v>2016</v>
      </c>
      <c r="B4743" s="146" t="s">
        <v>1981</v>
      </c>
      <c r="C4743" s="146" t="s">
        <v>138</v>
      </c>
      <c r="D4743" s="146">
        <v>13095</v>
      </c>
      <c r="E4743" s="146" t="s">
        <v>5571</v>
      </c>
      <c r="F4743" s="146" t="s">
        <v>475</v>
      </c>
    </row>
    <row r="4744" spans="1:6" x14ac:dyDescent="0.2">
      <c r="A4744" s="146">
        <v>2016</v>
      </c>
      <c r="B4744" s="146" t="s">
        <v>1981</v>
      </c>
      <c r="C4744" s="146" t="s">
        <v>138</v>
      </c>
      <c r="D4744" s="146">
        <v>12348</v>
      </c>
      <c r="E4744" s="146" t="s">
        <v>5572</v>
      </c>
      <c r="F4744" s="146" t="s">
        <v>475</v>
      </c>
    </row>
    <row r="4745" spans="1:6" x14ac:dyDescent="0.2">
      <c r="A4745" s="146">
        <v>2016</v>
      </c>
      <c r="B4745" s="146" t="s">
        <v>1976</v>
      </c>
      <c r="C4745" s="146" t="s">
        <v>5573</v>
      </c>
      <c r="D4745" s="146">
        <v>16000</v>
      </c>
      <c r="E4745" s="146" t="s">
        <v>5574</v>
      </c>
      <c r="F4745" s="146" t="s">
        <v>475</v>
      </c>
    </row>
    <row r="4746" spans="1:6" x14ac:dyDescent="0.2">
      <c r="A4746" s="146">
        <v>2016</v>
      </c>
      <c r="B4746" s="146" t="s">
        <v>1976</v>
      </c>
      <c r="C4746" s="146" t="s">
        <v>1977</v>
      </c>
      <c r="D4746" s="146">
        <v>20362.939999999999</v>
      </c>
      <c r="E4746" s="146" t="s">
        <v>2243</v>
      </c>
      <c r="F4746" s="146" t="s">
        <v>475</v>
      </c>
    </row>
    <row r="4747" spans="1:6" x14ac:dyDescent="0.2">
      <c r="A4747" s="146">
        <v>2016</v>
      </c>
      <c r="B4747" s="146" t="s">
        <v>1976</v>
      </c>
      <c r="C4747" s="146" t="s">
        <v>1977</v>
      </c>
      <c r="D4747" s="146">
        <v>1000</v>
      </c>
      <c r="E4747" s="146" t="s">
        <v>6105</v>
      </c>
      <c r="F4747" s="146" t="s">
        <v>5847</v>
      </c>
    </row>
    <row r="4748" spans="1:6" x14ac:dyDescent="0.2">
      <c r="A4748" s="146">
        <v>2016</v>
      </c>
      <c r="B4748" s="146" t="s">
        <v>1976</v>
      </c>
      <c r="C4748" s="146" t="s">
        <v>1977</v>
      </c>
      <c r="D4748" s="146">
        <v>156631</v>
      </c>
      <c r="E4748" s="146" t="s">
        <v>6106</v>
      </c>
      <c r="F4748" s="146" t="s">
        <v>6107</v>
      </c>
    </row>
    <row r="4749" spans="1:6" x14ac:dyDescent="0.2">
      <c r="A4749" s="146">
        <v>2016</v>
      </c>
      <c r="B4749" s="146" t="s">
        <v>1976</v>
      </c>
      <c r="C4749" s="146" t="s">
        <v>1977</v>
      </c>
      <c r="D4749" s="146">
        <v>1216000</v>
      </c>
      <c r="E4749" s="146" t="s">
        <v>2001</v>
      </c>
      <c r="F4749" s="146" t="s">
        <v>475</v>
      </c>
    </row>
    <row r="4750" spans="1:6" x14ac:dyDescent="0.2">
      <c r="A4750" s="146">
        <v>2016</v>
      </c>
      <c r="B4750" s="146" t="s">
        <v>1976</v>
      </c>
      <c r="C4750" s="146" t="s">
        <v>1977</v>
      </c>
      <c r="D4750" s="146">
        <v>6000</v>
      </c>
      <c r="E4750" s="146" t="s">
        <v>2333</v>
      </c>
      <c r="F4750" s="146" t="s">
        <v>475</v>
      </c>
    </row>
    <row r="4751" spans="1:6" x14ac:dyDescent="0.2">
      <c r="A4751" s="146">
        <v>2016</v>
      </c>
      <c r="B4751" s="146" t="s">
        <v>1976</v>
      </c>
      <c r="C4751" s="146" t="s">
        <v>1977</v>
      </c>
      <c r="D4751" s="146">
        <v>41056.65</v>
      </c>
      <c r="E4751" s="146" t="s">
        <v>1978</v>
      </c>
      <c r="F4751" s="146" t="s">
        <v>4937</v>
      </c>
    </row>
    <row r="4752" spans="1:6" x14ac:dyDescent="0.2">
      <c r="A4752" s="146">
        <v>2016</v>
      </c>
      <c r="B4752" s="146" t="s">
        <v>1976</v>
      </c>
      <c r="C4752" s="146" t="s">
        <v>1977</v>
      </c>
      <c r="D4752" s="146">
        <v>10655913.02</v>
      </c>
      <c r="E4752" s="146" t="s">
        <v>1978</v>
      </c>
      <c r="F4752" s="146" t="s">
        <v>475</v>
      </c>
    </row>
    <row r="4753" spans="1:6" x14ac:dyDescent="0.2">
      <c r="A4753" s="146">
        <v>2016</v>
      </c>
      <c r="B4753" s="146" t="s">
        <v>1976</v>
      </c>
      <c r="C4753" s="146" t="s">
        <v>1977</v>
      </c>
      <c r="D4753" s="146">
        <v>224879.05</v>
      </c>
      <c r="E4753" s="146" t="s">
        <v>2209</v>
      </c>
      <c r="F4753" s="146" t="s">
        <v>475</v>
      </c>
    </row>
    <row r="4754" spans="1:6" x14ac:dyDescent="0.2">
      <c r="A4754" s="146">
        <v>2016</v>
      </c>
      <c r="B4754" s="146" t="s">
        <v>1976</v>
      </c>
      <c r="C4754" s="146" t="s">
        <v>1977</v>
      </c>
      <c r="D4754" s="146">
        <v>35731.54</v>
      </c>
      <c r="E4754" s="146" t="s">
        <v>2244</v>
      </c>
      <c r="F4754" s="146" t="s">
        <v>4937</v>
      </c>
    </row>
    <row r="4755" spans="1:6" x14ac:dyDescent="0.2">
      <c r="A4755" s="146">
        <v>2016</v>
      </c>
      <c r="B4755" s="146" t="s">
        <v>1976</v>
      </c>
      <c r="C4755" s="146" t="s">
        <v>1977</v>
      </c>
      <c r="D4755" s="146">
        <v>39700</v>
      </c>
      <c r="E4755" s="146" t="s">
        <v>2244</v>
      </c>
      <c r="F4755" s="146" t="s">
        <v>475</v>
      </c>
    </row>
    <row r="4756" spans="1:6" x14ac:dyDescent="0.2">
      <c r="A4756" s="146">
        <v>2016</v>
      </c>
      <c r="B4756" s="146" t="s">
        <v>1976</v>
      </c>
      <c r="C4756" s="146" t="s">
        <v>1977</v>
      </c>
      <c r="D4756" s="146">
        <v>260418.22</v>
      </c>
      <c r="E4756" s="146" t="s">
        <v>2476</v>
      </c>
      <c r="F4756" s="146" t="s">
        <v>475</v>
      </c>
    </row>
    <row r="4757" spans="1:6" x14ac:dyDescent="0.2">
      <c r="A4757" s="146">
        <v>2016</v>
      </c>
      <c r="B4757" s="146" t="s">
        <v>1976</v>
      </c>
      <c r="C4757" s="146" t="s">
        <v>1977</v>
      </c>
      <c r="D4757" s="146">
        <v>352690.5</v>
      </c>
      <c r="E4757" s="146" t="s">
        <v>2058</v>
      </c>
      <c r="F4757" s="146" t="s">
        <v>475</v>
      </c>
    </row>
    <row r="4758" spans="1:6" x14ac:dyDescent="0.2">
      <c r="A4758" s="146">
        <v>2016</v>
      </c>
      <c r="B4758" s="146" t="s">
        <v>1976</v>
      </c>
      <c r="C4758" s="146" t="s">
        <v>1977</v>
      </c>
      <c r="D4758" s="146">
        <v>50000</v>
      </c>
      <c r="E4758" s="146" t="s">
        <v>2195</v>
      </c>
      <c r="F4758" s="146" t="s">
        <v>475</v>
      </c>
    </row>
    <row r="4759" spans="1:6" x14ac:dyDescent="0.2">
      <c r="A4759" s="146">
        <v>2016</v>
      </c>
      <c r="B4759" s="146" t="s">
        <v>1976</v>
      </c>
      <c r="C4759" s="146" t="s">
        <v>1977</v>
      </c>
      <c r="D4759" s="146">
        <v>10000</v>
      </c>
      <c r="E4759" s="146" t="s">
        <v>2542</v>
      </c>
      <c r="F4759" s="146" t="s">
        <v>475</v>
      </c>
    </row>
    <row r="4760" spans="1:6" x14ac:dyDescent="0.2">
      <c r="A4760" s="146">
        <v>2016</v>
      </c>
      <c r="B4760" s="146" t="s">
        <v>1976</v>
      </c>
      <c r="C4760" s="146" t="s">
        <v>1977</v>
      </c>
      <c r="D4760" s="146">
        <v>0</v>
      </c>
      <c r="E4760" s="146" t="s">
        <v>6108</v>
      </c>
      <c r="F4760" s="146" t="s">
        <v>6109</v>
      </c>
    </row>
    <row r="4761" spans="1:6" x14ac:dyDescent="0.2">
      <c r="A4761" s="146">
        <v>2016</v>
      </c>
      <c r="B4761" s="146" t="s">
        <v>1976</v>
      </c>
      <c r="C4761" s="146" t="s">
        <v>1977</v>
      </c>
      <c r="D4761" s="146">
        <v>0</v>
      </c>
      <c r="E4761" s="146" t="s">
        <v>6110</v>
      </c>
      <c r="F4761" s="146" t="s">
        <v>6111</v>
      </c>
    </row>
    <row r="4762" spans="1:6" x14ac:dyDescent="0.2">
      <c r="A4762" s="146">
        <v>2016</v>
      </c>
      <c r="B4762" s="146" t="s">
        <v>1976</v>
      </c>
      <c r="C4762" s="146" t="s">
        <v>1977</v>
      </c>
      <c r="D4762" s="146">
        <v>90000</v>
      </c>
      <c r="E4762" s="146" t="s">
        <v>2777</v>
      </c>
      <c r="F4762" s="146" t="s">
        <v>475</v>
      </c>
    </row>
    <row r="4763" spans="1:6" x14ac:dyDescent="0.2">
      <c r="A4763" s="146">
        <v>2016</v>
      </c>
      <c r="B4763" s="146" t="s">
        <v>1976</v>
      </c>
      <c r="C4763" s="146" t="s">
        <v>1977</v>
      </c>
      <c r="D4763" s="146">
        <v>118763.09</v>
      </c>
      <c r="E4763" s="146" t="s">
        <v>2119</v>
      </c>
      <c r="F4763" s="146" t="s">
        <v>4937</v>
      </c>
    </row>
    <row r="4764" spans="1:6" x14ac:dyDescent="0.2">
      <c r="A4764" s="146">
        <v>2016</v>
      </c>
      <c r="B4764" s="146" t="s">
        <v>1976</v>
      </c>
      <c r="C4764" s="146" t="s">
        <v>1977</v>
      </c>
      <c r="D4764" s="146">
        <v>4000</v>
      </c>
      <c r="E4764" s="146" t="s">
        <v>2678</v>
      </c>
      <c r="F4764" s="146" t="s">
        <v>475</v>
      </c>
    </row>
    <row r="4765" spans="1:6" x14ac:dyDescent="0.2">
      <c r="A4765" s="146">
        <v>2016</v>
      </c>
      <c r="B4765" s="146" t="s">
        <v>1976</v>
      </c>
      <c r="C4765" s="146" t="s">
        <v>1977</v>
      </c>
      <c r="D4765" s="146">
        <v>70000</v>
      </c>
      <c r="E4765" s="146" t="s">
        <v>4885</v>
      </c>
      <c r="F4765" s="146" t="s">
        <v>475</v>
      </c>
    </row>
    <row r="4766" spans="1:6" x14ac:dyDescent="0.2">
      <c r="A4766" s="146">
        <v>2016</v>
      </c>
      <c r="B4766" s="146" t="s">
        <v>1976</v>
      </c>
      <c r="C4766" s="146" t="s">
        <v>1977</v>
      </c>
      <c r="D4766" s="146">
        <v>108000</v>
      </c>
      <c r="E4766" s="146" t="s">
        <v>2136</v>
      </c>
      <c r="F4766" s="146" t="s">
        <v>475</v>
      </c>
    </row>
    <row r="4767" spans="1:6" x14ac:dyDescent="0.2">
      <c r="A4767" s="146">
        <v>2016</v>
      </c>
      <c r="B4767" s="146" t="s">
        <v>1976</v>
      </c>
      <c r="C4767" s="146" t="s">
        <v>1977</v>
      </c>
      <c r="D4767" s="146">
        <v>856833.42</v>
      </c>
      <c r="E4767" s="146" t="s">
        <v>6112</v>
      </c>
      <c r="F4767" s="146" t="s">
        <v>4937</v>
      </c>
    </row>
    <row r="4768" spans="1:6" x14ac:dyDescent="0.2">
      <c r="A4768" s="146">
        <v>2016</v>
      </c>
      <c r="B4768" s="146" t="s">
        <v>1976</v>
      </c>
      <c r="C4768" s="146" t="s">
        <v>1977</v>
      </c>
      <c r="D4768" s="146">
        <v>5254000</v>
      </c>
      <c r="E4768" s="146" t="s">
        <v>1979</v>
      </c>
      <c r="F4768" s="146" t="s">
        <v>475</v>
      </c>
    </row>
    <row r="4769" spans="1:6" x14ac:dyDescent="0.2">
      <c r="A4769" s="146">
        <v>2016</v>
      </c>
      <c r="B4769" s="146" t="s">
        <v>1976</v>
      </c>
      <c r="C4769" s="146" t="s">
        <v>1977</v>
      </c>
      <c r="D4769" s="146">
        <v>3338200</v>
      </c>
      <c r="E4769" s="146" t="s">
        <v>2017</v>
      </c>
      <c r="F4769" s="146" t="s">
        <v>475</v>
      </c>
    </row>
    <row r="4770" spans="1:6" x14ac:dyDescent="0.2">
      <c r="A4770" s="146">
        <v>2016</v>
      </c>
      <c r="B4770" s="146" t="s">
        <v>1976</v>
      </c>
      <c r="C4770" s="146" t="s">
        <v>1977</v>
      </c>
      <c r="D4770" s="146">
        <v>42334.96</v>
      </c>
      <c r="E4770" s="146" t="s">
        <v>6113</v>
      </c>
      <c r="F4770" s="146" t="s">
        <v>4937</v>
      </c>
    </row>
    <row r="4771" spans="1:6" x14ac:dyDescent="0.2">
      <c r="A4771" s="146">
        <v>2016</v>
      </c>
      <c r="B4771" s="146" t="s">
        <v>1976</v>
      </c>
      <c r="C4771" s="146" t="s">
        <v>1977</v>
      </c>
      <c r="D4771" s="146">
        <v>700000</v>
      </c>
      <c r="E4771" s="146" t="s">
        <v>2111</v>
      </c>
      <c r="F4771" s="146" t="s">
        <v>475</v>
      </c>
    </row>
    <row r="4772" spans="1:6" x14ac:dyDescent="0.2">
      <c r="A4772" s="146">
        <v>2016</v>
      </c>
      <c r="B4772" s="146" t="s">
        <v>1976</v>
      </c>
      <c r="C4772" s="146" t="s">
        <v>1977</v>
      </c>
      <c r="D4772" s="146">
        <v>6498012.7699999996</v>
      </c>
      <c r="E4772" s="146" t="s">
        <v>888</v>
      </c>
      <c r="F4772" s="146" t="s">
        <v>475</v>
      </c>
    </row>
    <row r="4773" spans="1:6" x14ac:dyDescent="0.2">
      <c r="A4773" s="146">
        <v>2016</v>
      </c>
      <c r="B4773" s="146" t="s">
        <v>1976</v>
      </c>
      <c r="C4773" s="146" t="s">
        <v>1977</v>
      </c>
      <c r="D4773" s="146">
        <v>63500</v>
      </c>
      <c r="E4773" s="146" t="s">
        <v>2234</v>
      </c>
      <c r="F4773" s="146" t="s">
        <v>475</v>
      </c>
    </row>
    <row r="4774" spans="1:6" x14ac:dyDescent="0.2">
      <c r="A4774" s="146">
        <v>2016</v>
      </c>
      <c r="B4774" s="146" t="s">
        <v>1976</v>
      </c>
      <c r="C4774" s="146" t="s">
        <v>1977</v>
      </c>
      <c r="D4774" s="146">
        <v>56500</v>
      </c>
      <c r="E4774" s="146" t="s">
        <v>2091</v>
      </c>
      <c r="F4774" s="146" t="s">
        <v>475</v>
      </c>
    </row>
    <row r="4775" spans="1:6" x14ac:dyDescent="0.2">
      <c r="A4775" s="146">
        <v>2016</v>
      </c>
      <c r="B4775" s="146" t="s">
        <v>1976</v>
      </c>
      <c r="C4775" s="146" t="s">
        <v>1977</v>
      </c>
      <c r="D4775" s="146">
        <v>25000</v>
      </c>
      <c r="E4775" s="146" t="s">
        <v>2193</v>
      </c>
      <c r="F4775" s="146" t="s">
        <v>475</v>
      </c>
    </row>
    <row r="4776" spans="1:6" x14ac:dyDescent="0.2">
      <c r="A4776" s="146">
        <v>2016</v>
      </c>
      <c r="B4776" s="146" t="s">
        <v>1976</v>
      </c>
      <c r="C4776" s="146" t="s">
        <v>1977</v>
      </c>
      <c r="D4776" s="146">
        <v>3806462</v>
      </c>
      <c r="E4776" s="146" t="s">
        <v>1993</v>
      </c>
      <c r="F4776" s="146" t="s">
        <v>475</v>
      </c>
    </row>
    <row r="4777" spans="1:6" x14ac:dyDescent="0.2">
      <c r="A4777" s="146">
        <v>2016</v>
      </c>
      <c r="B4777" s="146" t="s">
        <v>1976</v>
      </c>
      <c r="C4777" s="146" t="s">
        <v>1977</v>
      </c>
      <c r="D4777" s="146">
        <v>8000</v>
      </c>
      <c r="E4777" s="146" t="s">
        <v>2607</v>
      </c>
      <c r="F4777" s="146" t="s">
        <v>475</v>
      </c>
    </row>
    <row r="4778" spans="1:6" x14ac:dyDescent="0.2">
      <c r="A4778" s="146">
        <v>2016</v>
      </c>
      <c r="B4778" s="146" t="s">
        <v>1976</v>
      </c>
      <c r="C4778" s="146" t="s">
        <v>1977</v>
      </c>
      <c r="D4778" s="146">
        <v>22161.85</v>
      </c>
      <c r="E4778" s="146" t="s">
        <v>5582</v>
      </c>
      <c r="F4778" s="146" t="s">
        <v>475</v>
      </c>
    </row>
    <row r="4779" spans="1:6" x14ac:dyDescent="0.2">
      <c r="A4779" s="146">
        <v>2016</v>
      </c>
      <c r="B4779" s="146" t="s">
        <v>1976</v>
      </c>
      <c r="C4779" s="146" t="s">
        <v>1977</v>
      </c>
      <c r="D4779" s="146">
        <v>2152650.16</v>
      </c>
      <c r="E4779" s="146" t="s">
        <v>1990</v>
      </c>
      <c r="F4779" s="146" t="s">
        <v>475</v>
      </c>
    </row>
    <row r="4780" spans="1:6" x14ac:dyDescent="0.2">
      <c r="A4780" s="146">
        <v>2016</v>
      </c>
      <c r="B4780" s="146" t="s">
        <v>1976</v>
      </c>
      <c r="C4780" s="146" t="s">
        <v>1977</v>
      </c>
      <c r="D4780" s="146">
        <v>0</v>
      </c>
      <c r="E4780" s="146" t="s">
        <v>6114</v>
      </c>
      <c r="F4780" s="146" t="s">
        <v>6115</v>
      </c>
    </row>
    <row r="4781" spans="1:6" x14ac:dyDescent="0.2">
      <c r="A4781" s="146">
        <v>2016</v>
      </c>
      <c r="B4781" s="146" t="s">
        <v>1976</v>
      </c>
      <c r="C4781" s="146" t="s">
        <v>138</v>
      </c>
      <c r="D4781" s="146">
        <v>487056.36</v>
      </c>
      <c r="E4781" s="146" t="s">
        <v>2026</v>
      </c>
      <c r="F4781" s="146" t="s">
        <v>475</v>
      </c>
    </row>
    <row r="4782" spans="1:6" x14ac:dyDescent="0.2">
      <c r="A4782" s="146">
        <v>2016</v>
      </c>
      <c r="B4782" s="146" t="s">
        <v>1976</v>
      </c>
      <c r="C4782" s="146" t="s">
        <v>138</v>
      </c>
      <c r="D4782" s="146">
        <v>50000</v>
      </c>
      <c r="E4782" s="146" t="s">
        <v>4884</v>
      </c>
      <c r="F4782" s="146" t="s">
        <v>475</v>
      </c>
    </row>
    <row r="4783" spans="1:6" x14ac:dyDescent="0.2">
      <c r="A4783" s="146">
        <v>2016</v>
      </c>
      <c r="B4783" s="146" t="s">
        <v>1976</v>
      </c>
      <c r="C4783" s="146" t="s">
        <v>138</v>
      </c>
      <c r="D4783" s="146">
        <v>34842.620000000003</v>
      </c>
      <c r="E4783" s="146" t="s">
        <v>2423</v>
      </c>
      <c r="F4783" s="146" t="s">
        <v>475</v>
      </c>
    </row>
    <row r="4784" spans="1:6" x14ac:dyDescent="0.2">
      <c r="A4784" s="146">
        <v>2016</v>
      </c>
      <c r="B4784" s="146" t="s">
        <v>1976</v>
      </c>
      <c r="C4784" s="146" t="s">
        <v>138</v>
      </c>
      <c r="D4784" s="146">
        <v>2000</v>
      </c>
      <c r="E4784" s="146" t="s">
        <v>3042</v>
      </c>
      <c r="F4784" s="146" t="s">
        <v>475</v>
      </c>
    </row>
    <row r="4785" spans="1:6" x14ac:dyDescent="0.2">
      <c r="A4785" s="146">
        <v>2016</v>
      </c>
      <c r="B4785" s="146" t="s">
        <v>1976</v>
      </c>
      <c r="C4785" s="146" t="s">
        <v>138</v>
      </c>
      <c r="D4785" s="146">
        <v>9660438.3300000001</v>
      </c>
      <c r="E4785" s="146" t="s">
        <v>1980</v>
      </c>
      <c r="F4785" s="146" t="s">
        <v>475</v>
      </c>
    </row>
    <row r="4786" spans="1:6" x14ac:dyDescent="0.2">
      <c r="A4786" s="146">
        <v>2016</v>
      </c>
      <c r="B4786" s="146" t="s">
        <v>1976</v>
      </c>
      <c r="C4786" s="146" t="s">
        <v>138</v>
      </c>
      <c r="D4786" s="146">
        <v>1791904.7</v>
      </c>
      <c r="E4786" s="146" t="s">
        <v>4888</v>
      </c>
      <c r="F4786" s="146" t="s">
        <v>475</v>
      </c>
    </row>
    <row r="4787" spans="1:6" x14ac:dyDescent="0.2">
      <c r="A4787" s="146">
        <v>2016</v>
      </c>
      <c r="B4787" s="146" t="s">
        <v>1976</v>
      </c>
      <c r="C4787" s="146" t="s">
        <v>138</v>
      </c>
      <c r="D4787" s="146">
        <v>41257.57</v>
      </c>
      <c r="E4787" s="146" t="s">
        <v>2016</v>
      </c>
      <c r="F4787" s="146" t="s">
        <v>475</v>
      </c>
    </row>
    <row r="4788" spans="1:6" x14ac:dyDescent="0.2">
      <c r="A4788" s="146">
        <v>2016</v>
      </c>
      <c r="B4788" s="146" t="s">
        <v>1976</v>
      </c>
      <c r="C4788" s="146" t="s">
        <v>138</v>
      </c>
      <c r="D4788" s="146">
        <v>350000</v>
      </c>
      <c r="E4788" s="146" t="s">
        <v>2048</v>
      </c>
      <c r="F4788" s="146" t="s">
        <v>475</v>
      </c>
    </row>
    <row r="4789" spans="1:6" x14ac:dyDescent="0.2">
      <c r="A4789" s="146">
        <v>2016</v>
      </c>
      <c r="B4789" s="146" t="s">
        <v>1976</v>
      </c>
      <c r="C4789" s="146" t="s">
        <v>138</v>
      </c>
      <c r="D4789" s="146">
        <v>25923</v>
      </c>
      <c r="E4789" s="146" t="s">
        <v>6116</v>
      </c>
      <c r="F4789" s="146" t="s">
        <v>6117</v>
      </c>
    </row>
    <row r="4790" spans="1:6" x14ac:dyDescent="0.2">
      <c r="A4790" s="146">
        <v>2017</v>
      </c>
      <c r="B4790" s="146" t="s">
        <v>1981</v>
      </c>
      <c r="C4790" s="146" t="s">
        <v>1984</v>
      </c>
      <c r="D4790" s="146">
        <v>1600</v>
      </c>
      <c r="E4790" s="146" t="s">
        <v>3881</v>
      </c>
      <c r="F4790" s="146" t="s">
        <v>475</v>
      </c>
    </row>
    <row r="4791" spans="1:6" x14ac:dyDescent="0.2">
      <c r="A4791" s="146">
        <v>2017</v>
      </c>
      <c r="B4791" s="146" t="s">
        <v>1981</v>
      </c>
      <c r="C4791" s="146" t="s">
        <v>1984</v>
      </c>
      <c r="D4791" s="146">
        <v>5000</v>
      </c>
      <c r="E4791" s="146" t="s">
        <v>2872</v>
      </c>
      <c r="F4791" s="146" t="s">
        <v>475</v>
      </c>
    </row>
    <row r="4792" spans="1:6" x14ac:dyDescent="0.2">
      <c r="A4792" s="146">
        <v>2017</v>
      </c>
      <c r="B4792" s="146" t="s">
        <v>1981</v>
      </c>
      <c r="C4792" s="146" t="s">
        <v>1984</v>
      </c>
      <c r="D4792" s="146">
        <v>4500</v>
      </c>
      <c r="E4792" s="146" t="s">
        <v>2427</v>
      </c>
      <c r="F4792" s="146" t="s">
        <v>475</v>
      </c>
    </row>
    <row r="4793" spans="1:6" x14ac:dyDescent="0.2">
      <c r="A4793" s="146">
        <v>2017</v>
      </c>
      <c r="B4793" s="146" t="s">
        <v>1981</v>
      </c>
      <c r="C4793" s="146" t="s">
        <v>1984</v>
      </c>
      <c r="D4793" s="146">
        <v>3000</v>
      </c>
      <c r="E4793" s="146" t="s">
        <v>3882</v>
      </c>
      <c r="F4793" s="146" t="s">
        <v>475</v>
      </c>
    </row>
    <row r="4794" spans="1:6" x14ac:dyDescent="0.2">
      <c r="A4794" s="146">
        <v>2017</v>
      </c>
      <c r="B4794" s="146" t="s">
        <v>1981</v>
      </c>
      <c r="C4794" s="146" t="s">
        <v>1984</v>
      </c>
      <c r="D4794" s="146">
        <v>1647.1</v>
      </c>
      <c r="E4794" s="146" t="s">
        <v>5590</v>
      </c>
      <c r="F4794" s="146" t="s">
        <v>475</v>
      </c>
    </row>
    <row r="4795" spans="1:6" x14ac:dyDescent="0.2">
      <c r="A4795" s="146">
        <v>2017</v>
      </c>
      <c r="B4795" s="146" t="s">
        <v>1981</v>
      </c>
      <c r="C4795" s="146" t="s">
        <v>1984</v>
      </c>
      <c r="D4795" s="146">
        <v>3000</v>
      </c>
      <c r="E4795" s="146" t="s">
        <v>2873</v>
      </c>
      <c r="F4795" s="146" t="s">
        <v>475</v>
      </c>
    </row>
    <row r="4796" spans="1:6" x14ac:dyDescent="0.2">
      <c r="A4796" s="146">
        <v>2017</v>
      </c>
      <c r="B4796" s="146" t="s">
        <v>1981</v>
      </c>
      <c r="C4796" s="146" t="s">
        <v>1984</v>
      </c>
      <c r="D4796" s="146">
        <v>2000</v>
      </c>
      <c r="E4796" s="146" t="s">
        <v>6118</v>
      </c>
      <c r="F4796" s="146" t="s">
        <v>475</v>
      </c>
    </row>
    <row r="4797" spans="1:6" x14ac:dyDescent="0.2">
      <c r="A4797" s="146">
        <v>2017</v>
      </c>
      <c r="B4797" s="146" t="s">
        <v>1981</v>
      </c>
      <c r="C4797" s="146" t="s">
        <v>1984</v>
      </c>
      <c r="D4797" s="146">
        <v>1000</v>
      </c>
      <c r="E4797" s="146" t="s">
        <v>3069</v>
      </c>
      <c r="F4797" s="146" t="s">
        <v>475</v>
      </c>
    </row>
    <row r="4798" spans="1:6" x14ac:dyDescent="0.2">
      <c r="A4798" s="146">
        <v>2017</v>
      </c>
      <c r="B4798" s="146" t="s">
        <v>1981</v>
      </c>
      <c r="C4798" s="146" t="s">
        <v>1984</v>
      </c>
      <c r="D4798" s="146">
        <v>1926.45</v>
      </c>
      <c r="E4798" s="146" t="s">
        <v>6119</v>
      </c>
      <c r="F4798" s="146" t="s">
        <v>4937</v>
      </c>
    </row>
    <row r="4799" spans="1:6" x14ac:dyDescent="0.2">
      <c r="A4799" s="146">
        <v>2017</v>
      </c>
      <c r="B4799" s="146" t="s">
        <v>1981</v>
      </c>
      <c r="C4799" s="146" t="s">
        <v>1984</v>
      </c>
      <c r="D4799" s="146">
        <v>20000</v>
      </c>
      <c r="E4799" s="146" t="s">
        <v>2401</v>
      </c>
      <c r="F4799" s="146" t="s">
        <v>475</v>
      </c>
    </row>
    <row r="4800" spans="1:6" x14ac:dyDescent="0.2">
      <c r="A4800" s="146">
        <v>2017</v>
      </c>
      <c r="B4800" s="146" t="s">
        <v>1981</v>
      </c>
      <c r="C4800" s="146" t="s">
        <v>1984</v>
      </c>
      <c r="D4800" s="146">
        <v>50000</v>
      </c>
      <c r="E4800" s="146" t="s">
        <v>5594</v>
      </c>
      <c r="F4800" s="146" t="s">
        <v>475</v>
      </c>
    </row>
    <row r="4801" spans="1:6" x14ac:dyDescent="0.2">
      <c r="A4801" s="146">
        <v>2017</v>
      </c>
      <c r="B4801" s="146" t="s">
        <v>1981</v>
      </c>
      <c r="C4801" s="146" t="s">
        <v>1984</v>
      </c>
      <c r="D4801" s="146">
        <v>5000</v>
      </c>
      <c r="E4801" s="146" t="s">
        <v>2793</v>
      </c>
      <c r="F4801" s="146" t="s">
        <v>475</v>
      </c>
    </row>
    <row r="4802" spans="1:6" x14ac:dyDescent="0.2">
      <c r="A4802" s="146">
        <v>2017</v>
      </c>
      <c r="B4802" s="146" t="s">
        <v>1981</v>
      </c>
      <c r="C4802" s="146" t="s">
        <v>1984</v>
      </c>
      <c r="D4802" s="146">
        <v>2500</v>
      </c>
      <c r="E4802" s="146" t="s">
        <v>2997</v>
      </c>
      <c r="F4802" s="146" t="s">
        <v>475</v>
      </c>
    </row>
    <row r="4803" spans="1:6" x14ac:dyDescent="0.2">
      <c r="A4803" s="146">
        <v>2017</v>
      </c>
      <c r="B4803" s="146" t="s">
        <v>1981</v>
      </c>
      <c r="C4803" s="146" t="s">
        <v>1984</v>
      </c>
      <c r="D4803" s="146">
        <v>12000</v>
      </c>
      <c r="E4803" s="146" t="s">
        <v>2457</v>
      </c>
      <c r="F4803" s="146" t="s">
        <v>475</v>
      </c>
    </row>
    <row r="4804" spans="1:6" x14ac:dyDescent="0.2">
      <c r="A4804" s="146">
        <v>2017</v>
      </c>
      <c r="B4804" s="146" t="s">
        <v>1981</v>
      </c>
      <c r="C4804" s="146" t="s">
        <v>1984</v>
      </c>
      <c r="D4804" s="146">
        <v>1500</v>
      </c>
      <c r="E4804" s="146" t="s">
        <v>3885</v>
      </c>
      <c r="F4804" s="146" t="s">
        <v>475</v>
      </c>
    </row>
    <row r="4805" spans="1:6" x14ac:dyDescent="0.2">
      <c r="A4805" s="146">
        <v>2017</v>
      </c>
      <c r="B4805" s="146" t="s">
        <v>1981</v>
      </c>
      <c r="C4805" s="146" t="s">
        <v>1984</v>
      </c>
      <c r="D4805" s="146">
        <v>50000</v>
      </c>
      <c r="E4805" s="146" t="s">
        <v>2218</v>
      </c>
      <c r="F4805" s="146" t="s">
        <v>475</v>
      </c>
    </row>
    <row r="4806" spans="1:6" x14ac:dyDescent="0.2">
      <c r="A4806" s="146">
        <v>2017</v>
      </c>
      <c r="B4806" s="146" t="s">
        <v>1981</v>
      </c>
      <c r="C4806" s="146" t="s">
        <v>1984</v>
      </c>
      <c r="D4806" s="146">
        <v>442000</v>
      </c>
      <c r="E4806" s="146" t="s">
        <v>2030</v>
      </c>
      <c r="F4806" s="146" t="s">
        <v>475</v>
      </c>
    </row>
    <row r="4807" spans="1:6" x14ac:dyDescent="0.2">
      <c r="A4807" s="146">
        <v>2017</v>
      </c>
      <c r="B4807" s="146" t="s">
        <v>1981</v>
      </c>
      <c r="C4807" s="146" t="s">
        <v>1984</v>
      </c>
      <c r="D4807" s="146">
        <v>120520</v>
      </c>
      <c r="E4807" s="146" t="s">
        <v>3889</v>
      </c>
      <c r="F4807" s="146" t="s">
        <v>475</v>
      </c>
    </row>
    <row r="4808" spans="1:6" x14ac:dyDescent="0.2">
      <c r="A4808" s="146">
        <v>2017</v>
      </c>
      <c r="B4808" s="146" t="s">
        <v>1981</v>
      </c>
      <c r="C4808" s="146" t="s">
        <v>1984</v>
      </c>
      <c r="D4808" s="146">
        <v>20000</v>
      </c>
      <c r="E4808" s="146" t="s">
        <v>2340</v>
      </c>
      <c r="F4808" s="146" t="s">
        <v>475</v>
      </c>
    </row>
    <row r="4809" spans="1:6" x14ac:dyDescent="0.2">
      <c r="A4809" s="146">
        <v>2017</v>
      </c>
      <c r="B4809" s="146" t="s">
        <v>1981</v>
      </c>
      <c r="C4809" s="146" t="s">
        <v>1984</v>
      </c>
      <c r="D4809" s="146">
        <v>12908.44</v>
      </c>
      <c r="E4809" s="146" t="s">
        <v>2033</v>
      </c>
      <c r="F4809" s="146" t="s">
        <v>4937</v>
      </c>
    </row>
    <row r="4810" spans="1:6" x14ac:dyDescent="0.2">
      <c r="A4810" s="146">
        <v>2017</v>
      </c>
      <c r="B4810" s="146" t="s">
        <v>1981</v>
      </c>
      <c r="C4810" s="146" t="s">
        <v>1984</v>
      </c>
      <c r="D4810" s="146">
        <v>546000</v>
      </c>
      <c r="E4810" s="146" t="s">
        <v>2033</v>
      </c>
      <c r="F4810" s="146" t="s">
        <v>475</v>
      </c>
    </row>
    <row r="4811" spans="1:6" x14ac:dyDescent="0.2">
      <c r="A4811" s="146">
        <v>2017</v>
      </c>
      <c r="B4811" s="146" t="s">
        <v>1981</v>
      </c>
      <c r="C4811" s="146" t="s">
        <v>1984</v>
      </c>
      <c r="D4811" s="146">
        <v>43000</v>
      </c>
      <c r="E4811" s="146" t="s">
        <v>2373</v>
      </c>
      <c r="F4811" s="146" t="s">
        <v>475</v>
      </c>
    </row>
    <row r="4812" spans="1:6" x14ac:dyDescent="0.2">
      <c r="A4812" s="146">
        <v>2017</v>
      </c>
      <c r="B4812" s="146" t="s">
        <v>1981</v>
      </c>
      <c r="C4812" s="146" t="s">
        <v>1984</v>
      </c>
      <c r="D4812" s="146">
        <v>10000</v>
      </c>
      <c r="E4812" s="146" t="s">
        <v>2501</v>
      </c>
      <c r="F4812" s="146" t="s">
        <v>475</v>
      </c>
    </row>
    <row r="4813" spans="1:6" x14ac:dyDescent="0.2">
      <c r="A4813" s="146">
        <v>2017</v>
      </c>
      <c r="B4813" s="146" t="s">
        <v>1981</v>
      </c>
      <c r="C4813" s="146" t="s">
        <v>1984</v>
      </c>
      <c r="D4813" s="146">
        <v>58383.89</v>
      </c>
      <c r="E4813" s="146" t="s">
        <v>3894</v>
      </c>
      <c r="F4813" s="146" t="s">
        <v>475</v>
      </c>
    </row>
    <row r="4814" spans="1:6" x14ac:dyDescent="0.2">
      <c r="A4814" s="146">
        <v>2017</v>
      </c>
      <c r="B4814" s="146" t="s">
        <v>1981</v>
      </c>
      <c r="C4814" s="146" t="s">
        <v>1984</v>
      </c>
      <c r="D4814" s="146">
        <v>30000</v>
      </c>
      <c r="E4814" s="146" t="s">
        <v>2222</v>
      </c>
      <c r="F4814" s="146" t="s">
        <v>475</v>
      </c>
    </row>
    <row r="4815" spans="1:6" x14ac:dyDescent="0.2">
      <c r="A4815" s="146">
        <v>2017</v>
      </c>
      <c r="B4815" s="146" t="s">
        <v>1981</v>
      </c>
      <c r="C4815" s="146" t="s">
        <v>1984</v>
      </c>
      <c r="D4815" s="146">
        <v>8000</v>
      </c>
      <c r="E4815" s="146" t="s">
        <v>2570</v>
      </c>
      <c r="F4815" s="146" t="s">
        <v>475</v>
      </c>
    </row>
    <row r="4816" spans="1:6" x14ac:dyDescent="0.2">
      <c r="A4816" s="146">
        <v>2017</v>
      </c>
      <c r="B4816" s="146" t="s">
        <v>1981</v>
      </c>
      <c r="C4816" s="146" t="s">
        <v>1984</v>
      </c>
      <c r="D4816" s="146">
        <v>130000</v>
      </c>
      <c r="E4816" s="146" t="s">
        <v>2112</v>
      </c>
      <c r="F4816" s="146" t="s">
        <v>475</v>
      </c>
    </row>
    <row r="4817" spans="1:6" x14ac:dyDescent="0.2">
      <c r="A4817" s="146">
        <v>2017</v>
      </c>
      <c r="B4817" s="146" t="s">
        <v>1981</v>
      </c>
      <c r="C4817" s="146" t="s">
        <v>1984</v>
      </c>
      <c r="D4817" s="146">
        <v>1926.45</v>
      </c>
      <c r="E4817" s="146" t="s">
        <v>6120</v>
      </c>
      <c r="F4817" s="146" t="s">
        <v>4937</v>
      </c>
    </row>
    <row r="4818" spans="1:6" x14ac:dyDescent="0.2">
      <c r="A4818" s="146">
        <v>2017</v>
      </c>
      <c r="B4818" s="146" t="s">
        <v>1981</v>
      </c>
      <c r="C4818" s="146" t="s">
        <v>1984</v>
      </c>
      <c r="D4818" s="146">
        <v>24280.28</v>
      </c>
      <c r="E4818" s="146" t="s">
        <v>2485</v>
      </c>
      <c r="F4818" s="146" t="s">
        <v>4937</v>
      </c>
    </row>
    <row r="4819" spans="1:6" x14ac:dyDescent="0.2">
      <c r="A4819" s="146">
        <v>2017</v>
      </c>
      <c r="B4819" s="146" t="s">
        <v>1981</v>
      </c>
      <c r="C4819" s="146" t="s">
        <v>1984</v>
      </c>
      <c r="D4819" s="146">
        <v>17926.25</v>
      </c>
      <c r="E4819" s="146" t="s">
        <v>6121</v>
      </c>
      <c r="F4819" s="146" t="s">
        <v>4937</v>
      </c>
    </row>
    <row r="4820" spans="1:6" x14ac:dyDescent="0.2">
      <c r="A4820" s="146">
        <v>2017</v>
      </c>
      <c r="B4820" s="146" t="s">
        <v>1981</v>
      </c>
      <c r="C4820" s="146" t="s">
        <v>1984</v>
      </c>
      <c r="D4820" s="146">
        <v>2500</v>
      </c>
      <c r="E4820" s="146" t="s">
        <v>2874</v>
      </c>
      <c r="F4820" s="146" t="s">
        <v>475</v>
      </c>
    </row>
    <row r="4821" spans="1:6" x14ac:dyDescent="0.2">
      <c r="A4821" s="146">
        <v>2017</v>
      </c>
      <c r="B4821" s="146" t="s">
        <v>1981</v>
      </c>
      <c r="C4821" s="146" t="s">
        <v>1984</v>
      </c>
      <c r="D4821" s="146">
        <v>12000</v>
      </c>
      <c r="E4821" s="146" t="s">
        <v>2458</v>
      </c>
      <c r="F4821" s="146" t="s">
        <v>475</v>
      </c>
    </row>
    <row r="4822" spans="1:6" x14ac:dyDescent="0.2">
      <c r="A4822" s="146">
        <v>2017</v>
      </c>
      <c r="B4822" s="146" t="s">
        <v>1981</v>
      </c>
      <c r="C4822" s="146" t="s">
        <v>1984</v>
      </c>
      <c r="D4822" s="146">
        <v>2009.54</v>
      </c>
      <c r="E4822" s="146" t="s">
        <v>5600</v>
      </c>
      <c r="F4822" s="146" t="s">
        <v>4937</v>
      </c>
    </row>
    <row r="4823" spans="1:6" x14ac:dyDescent="0.2">
      <c r="A4823" s="146">
        <v>2017</v>
      </c>
      <c r="B4823" s="146" t="s">
        <v>1981</v>
      </c>
      <c r="C4823" s="146" t="s">
        <v>1984</v>
      </c>
      <c r="D4823" s="146">
        <v>5837.87</v>
      </c>
      <c r="E4823" s="146" t="s">
        <v>2671</v>
      </c>
      <c r="F4823" s="146" t="s">
        <v>6122</v>
      </c>
    </row>
    <row r="4824" spans="1:6" x14ac:dyDescent="0.2">
      <c r="A4824" s="146">
        <v>2017</v>
      </c>
      <c r="B4824" s="146" t="s">
        <v>1981</v>
      </c>
      <c r="C4824" s="146" t="s">
        <v>1984</v>
      </c>
      <c r="D4824" s="146">
        <v>1575.92</v>
      </c>
      <c r="E4824" s="146" t="s">
        <v>6123</v>
      </c>
      <c r="F4824" s="146" t="s">
        <v>4937</v>
      </c>
    </row>
    <row r="4825" spans="1:6" x14ac:dyDescent="0.2">
      <c r="A4825" s="146">
        <v>2017</v>
      </c>
      <c r="B4825" s="146" t="s">
        <v>1981</v>
      </c>
      <c r="C4825" s="146" t="s">
        <v>1984</v>
      </c>
      <c r="D4825" s="146">
        <v>9437.0499999999993</v>
      </c>
      <c r="E4825" s="146" t="s">
        <v>6124</v>
      </c>
      <c r="F4825" s="146" t="s">
        <v>4937</v>
      </c>
    </row>
    <row r="4826" spans="1:6" x14ac:dyDescent="0.2">
      <c r="A4826" s="146">
        <v>2017</v>
      </c>
      <c r="B4826" s="146" t="s">
        <v>1981</v>
      </c>
      <c r="C4826" s="146" t="s">
        <v>1984</v>
      </c>
      <c r="D4826" s="146">
        <v>23058.89</v>
      </c>
      <c r="E4826" s="146" t="s">
        <v>6125</v>
      </c>
      <c r="F4826" s="146" t="s">
        <v>4937</v>
      </c>
    </row>
    <row r="4827" spans="1:6" x14ac:dyDescent="0.2">
      <c r="A4827" s="146">
        <v>2017</v>
      </c>
      <c r="B4827" s="146" t="s">
        <v>1981</v>
      </c>
      <c r="C4827" s="146" t="s">
        <v>1984</v>
      </c>
      <c r="D4827" s="146">
        <v>5000</v>
      </c>
      <c r="E4827" s="146" t="s">
        <v>2695</v>
      </c>
      <c r="F4827" s="146" t="s">
        <v>475</v>
      </c>
    </row>
    <row r="4828" spans="1:6" x14ac:dyDescent="0.2">
      <c r="A4828" s="146">
        <v>2017</v>
      </c>
      <c r="B4828" s="146" t="s">
        <v>1981</v>
      </c>
      <c r="C4828" s="146" t="s">
        <v>1984</v>
      </c>
      <c r="D4828" s="146">
        <v>799999.98</v>
      </c>
      <c r="E4828" s="146" t="s">
        <v>2012</v>
      </c>
      <c r="F4828" s="146" t="s">
        <v>475</v>
      </c>
    </row>
    <row r="4829" spans="1:6" x14ac:dyDescent="0.2">
      <c r="A4829" s="146">
        <v>2017</v>
      </c>
      <c r="B4829" s="146" t="s">
        <v>1981</v>
      </c>
      <c r="C4829" s="146" t="s">
        <v>1984</v>
      </c>
      <c r="D4829" s="146">
        <v>0</v>
      </c>
      <c r="E4829" s="146" t="s">
        <v>2012</v>
      </c>
      <c r="F4829" s="146" t="s">
        <v>6126</v>
      </c>
    </row>
    <row r="4830" spans="1:6" x14ac:dyDescent="0.2">
      <c r="A4830" s="146">
        <v>2017</v>
      </c>
      <c r="B4830" s="146" t="s">
        <v>1981</v>
      </c>
      <c r="C4830" s="146" t="s">
        <v>1984</v>
      </c>
      <c r="D4830" s="146">
        <v>3000</v>
      </c>
      <c r="E4830" s="146" t="s">
        <v>2012</v>
      </c>
      <c r="F4830" s="146" t="s">
        <v>6127</v>
      </c>
    </row>
    <row r="4831" spans="1:6" x14ac:dyDescent="0.2">
      <c r="A4831" s="146">
        <v>2017</v>
      </c>
      <c r="B4831" s="146" t="s">
        <v>1981</v>
      </c>
      <c r="C4831" s="146" t="s">
        <v>1984</v>
      </c>
      <c r="D4831" s="146">
        <v>5000</v>
      </c>
      <c r="E4831" s="146" t="s">
        <v>5602</v>
      </c>
      <c r="F4831" s="146" t="s">
        <v>475</v>
      </c>
    </row>
    <row r="4832" spans="1:6" x14ac:dyDescent="0.2">
      <c r="A4832" s="146">
        <v>2017</v>
      </c>
      <c r="B4832" s="146" t="s">
        <v>1981</v>
      </c>
      <c r="C4832" s="146" t="s">
        <v>1984</v>
      </c>
      <c r="D4832" s="146">
        <v>97700</v>
      </c>
      <c r="E4832" s="146" t="s">
        <v>2131</v>
      </c>
      <c r="F4832" s="146" t="s">
        <v>475</v>
      </c>
    </row>
    <row r="4833" spans="1:6" x14ac:dyDescent="0.2">
      <c r="A4833" s="146">
        <v>2017</v>
      </c>
      <c r="B4833" s="146" t="s">
        <v>1981</v>
      </c>
      <c r="C4833" s="146" t="s">
        <v>1984</v>
      </c>
      <c r="D4833" s="146">
        <v>0</v>
      </c>
      <c r="E4833" s="146" t="s">
        <v>6128</v>
      </c>
      <c r="F4833" s="146" t="s">
        <v>6129</v>
      </c>
    </row>
    <row r="4834" spans="1:6" x14ac:dyDescent="0.2">
      <c r="A4834" s="146">
        <v>2017</v>
      </c>
      <c r="B4834" s="146" t="s">
        <v>1981</v>
      </c>
      <c r="C4834" s="146" t="s">
        <v>1984</v>
      </c>
      <c r="D4834" s="146">
        <v>8772</v>
      </c>
      <c r="E4834" s="146" t="s">
        <v>6130</v>
      </c>
      <c r="F4834" s="146" t="s">
        <v>6131</v>
      </c>
    </row>
    <row r="4835" spans="1:6" x14ac:dyDescent="0.2">
      <c r="A4835" s="146">
        <v>2017</v>
      </c>
      <c r="B4835" s="146" t="s">
        <v>1981</v>
      </c>
      <c r="C4835" s="146" t="s">
        <v>1984</v>
      </c>
      <c r="D4835" s="146">
        <v>13000</v>
      </c>
      <c r="E4835" s="146" t="s">
        <v>2315</v>
      </c>
      <c r="F4835" s="146" t="s">
        <v>475</v>
      </c>
    </row>
    <row r="4836" spans="1:6" x14ac:dyDescent="0.2">
      <c r="A4836" s="146">
        <v>2017</v>
      </c>
      <c r="B4836" s="146" t="s">
        <v>1981</v>
      </c>
      <c r="C4836" s="146" t="s">
        <v>1984</v>
      </c>
      <c r="D4836" s="146">
        <v>5000</v>
      </c>
      <c r="E4836" s="146" t="s">
        <v>2794</v>
      </c>
      <c r="F4836" s="146" t="s">
        <v>475</v>
      </c>
    </row>
    <row r="4837" spans="1:6" x14ac:dyDescent="0.2">
      <c r="A4837" s="146">
        <v>2017</v>
      </c>
      <c r="B4837" s="146" t="s">
        <v>1981</v>
      </c>
      <c r="C4837" s="146" t="s">
        <v>1984</v>
      </c>
      <c r="D4837" s="146">
        <v>32874.480000000003</v>
      </c>
      <c r="E4837" s="146" t="s">
        <v>2260</v>
      </c>
      <c r="F4837" s="146" t="s">
        <v>4937</v>
      </c>
    </row>
    <row r="4838" spans="1:6" x14ac:dyDescent="0.2">
      <c r="A4838" s="146">
        <v>2017</v>
      </c>
      <c r="B4838" s="146" t="s">
        <v>1981</v>
      </c>
      <c r="C4838" s="146" t="s">
        <v>1984</v>
      </c>
      <c r="D4838" s="146">
        <v>28600</v>
      </c>
      <c r="E4838" s="146" t="s">
        <v>2289</v>
      </c>
      <c r="F4838" s="146" t="s">
        <v>475</v>
      </c>
    </row>
    <row r="4839" spans="1:6" x14ac:dyDescent="0.2">
      <c r="A4839" s="146">
        <v>2017</v>
      </c>
      <c r="B4839" s="146" t="s">
        <v>1981</v>
      </c>
      <c r="C4839" s="146" t="s">
        <v>1984</v>
      </c>
      <c r="D4839" s="146">
        <v>2989.5</v>
      </c>
      <c r="E4839" s="146" t="s">
        <v>2870</v>
      </c>
      <c r="F4839" s="146" t="s">
        <v>4937</v>
      </c>
    </row>
    <row r="4840" spans="1:6" x14ac:dyDescent="0.2">
      <c r="A4840" s="146">
        <v>2017</v>
      </c>
      <c r="B4840" s="146" t="s">
        <v>1981</v>
      </c>
      <c r="C4840" s="146" t="s">
        <v>1984</v>
      </c>
      <c r="D4840" s="146">
        <v>3489.01</v>
      </c>
      <c r="E4840" s="146" t="s">
        <v>2841</v>
      </c>
      <c r="F4840" s="146" t="s">
        <v>4937</v>
      </c>
    </row>
    <row r="4841" spans="1:6" x14ac:dyDescent="0.2">
      <c r="A4841" s="146">
        <v>2017</v>
      </c>
      <c r="B4841" s="146" t="s">
        <v>1981</v>
      </c>
      <c r="C4841" s="146" t="s">
        <v>1984</v>
      </c>
      <c r="D4841" s="146">
        <v>24901.759999999998</v>
      </c>
      <c r="E4841" s="146" t="s">
        <v>2294</v>
      </c>
      <c r="F4841" s="146" t="s">
        <v>4937</v>
      </c>
    </row>
    <row r="4842" spans="1:6" x14ac:dyDescent="0.2">
      <c r="A4842" s="146">
        <v>2017</v>
      </c>
      <c r="B4842" s="146" t="s">
        <v>1981</v>
      </c>
      <c r="C4842" s="146" t="s">
        <v>1984</v>
      </c>
      <c r="D4842" s="146">
        <v>2000</v>
      </c>
      <c r="E4842" s="146" t="s">
        <v>2998</v>
      </c>
      <c r="F4842" s="146" t="s">
        <v>475</v>
      </c>
    </row>
    <row r="4843" spans="1:6" x14ac:dyDescent="0.2">
      <c r="A4843" s="146">
        <v>2017</v>
      </c>
      <c r="B4843" s="146" t="s">
        <v>1981</v>
      </c>
      <c r="C4843" s="146" t="s">
        <v>1984</v>
      </c>
      <c r="D4843" s="146">
        <v>3000</v>
      </c>
      <c r="E4843" s="146" t="s">
        <v>6132</v>
      </c>
      <c r="F4843" s="146" t="s">
        <v>475</v>
      </c>
    </row>
    <row r="4844" spans="1:6" x14ac:dyDescent="0.2">
      <c r="A4844" s="146">
        <v>2017</v>
      </c>
      <c r="B4844" s="146" t="s">
        <v>1981</v>
      </c>
      <c r="C4844" s="146" t="s">
        <v>1984</v>
      </c>
      <c r="D4844" s="146">
        <v>2000</v>
      </c>
      <c r="E4844" s="146" t="s">
        <v>2999</v>
      </c>
      <c r="F4844" s="146" t="s">
        <v>475</v>
      </c>
    </row>
    <row r="4845" spans="1:6" x14ac:dyDescent="0.2">
      <c r="A4845" s="146">
        <v>2017</v>
      </c>
      <c r="B4845" s="146" t="s">
        <v>1981</v>
      </c>
      <c r="C4845" s="146" t="s">
        <v>1984</v>
      </c>
      <c r="D4845" s="146">
        <v>5000</v>
      </c>
      <c r="E4845" s="146" t="s">
        <v>2679</v>
      </c>
      <c r="F4845" s="146" t="s">
        <v>475</v>
      </c>
    </row>
    <row r="4846" spans="1:6" x14ac:dyDescent="0.2">
      <c r="A4846" s="146">
        <v>2017</v>
      </c>
      <c r="B4846" s="146" t="s">
        <v>1981</v>
      </c>
      <c r="C4846" s="146" t="s">
        <v>1984</v>
      </c>
      <c r="D4846" s="146">
        <v>4168.57</v>
      </c>
      <c r="E4846" s="146" t="s">
        <v>2768</v>
      </c>
      <c r="F4846" s="146" t="s">
        <v>4937</v>
      </c>
    </row>
    <row r="4847" spans="1:6" x14ac:dyDescent="0.2">
      <c r="A4847" s="146">
        <v>2017</v>
      </c>
      <c r="B4847" s="146" t="s">
        <v>1981</v>
      </c>
      <c r="C4847" s="146" t="s">
        <v>1984</v>
      </c>
      <c r="D4847" s="146">
        <v>22720.74</v>
      </c>
      <c r="E4847" s="146" t="s">
        <v>2305</v>
      </c>
      <c r="F4847" s="146" t="s">
        <v>4937</v>
      </c>
    </row>
    <row r="4848" spans="1:6" x14ac:dyDescent="0.2">
      <c r="A4848" s="146">
        <v>2017</v>
      </c>
      <c r="B4848" s="146" t="s">
        <v>1981</v>
      </c>
      <c r="C4848" s="146" t="s">
        <v>1984</v>
      </c>
      <c r="D4848" s="146">
        <v>8126.93</v>
      </c>
      <c r="E4848" s="146" t="s">
        <v>6133</v>
      </c>
      <c r="F4848" s="146" t="s">
        <v>4937</v>
      </c>
    </row>
    <row r="4849" spans="1:6" x14ac:dyDescent="0.2">
      <c r="A4849" s="146">
        <v>2017</v>
      </c>
      <c r="B4849" s="146" t="s">
        <v>1981</v>
      </c>
      <c r="C4849" s="146" t="s">
        <v>1984</v>
      </c>
      <c r="D4849" s="146">
        <v>9000</v>
      </c>
      <c r="E4849" s="146" t="s">
        <v>3910</v>
      </c>
      <c r="F4849" s="146" t="s">
        <v>475</v>
      </c>
    </row>
    <row r="4850" spans="1:6" x14ac:dyDescent="0.2">
      <c r="A4850" s="146">
        <v>2017</v>
      </c>
      <c r="B4850" s="146" t="s">
        <v>1981</v>
      </c>
      <c r="C4850" s="146" t="s">
        <v>1984</v>
      </c>
      <c r="D4850" s="146">
        <v>0</v>
      </c>
      <c r="E4850" s="146" t="s">
        <v>6134</v>
      </c>
      <c r="F4850" s="146" t="s">
        <v>6135</v>
      </c>
    </row>
    <row r="4851" spans="1:6" x14ac:dyDescent="0.2">
      <c r="A4851" s="146">
        <v>2017</v>
      </c>
      <c r="B4851" s="146" t="s">
        <v>1981</v>
      </c>
      <c r="C4851" s="146" t="s">
        <v>1984</v>
      </c>
      <c r="D4851" s="146">
        <v>36900</v>
      </c>
      <c r="E4851" s="146" t="s">
        <v>2544</v>
      </c>
      <c r="F4851" s="146" t="s">
        <v>475</v>
      </c>
    </row>
    <row r="4852" spans="1:6" x14ac:dyDescent="0.2">
      <c r="A4852" s="146">
        <v>2017</v>
      </c>
      <c r="B4852" s="146" t="s">
        <v>1981</v>
      </c>
      <c r="C4852" s="146" t="s">
        <v>1984</v>
      </c>
      <c r="D4852" s="146">
        <v>6700</v>
      </c>
      <c r="E4852" s="146" t="s">
        <v>3911</v>
      </c>
      <c r="F4852" s="146" t="s">
        <v>475</v>
      </c>
    </row>
    <row r="4853" spans="1:6" x14ac:dyDescent="0.2">
      <c r="A4853" s="146">
        <v>2017</v>
      </c>
      <c r="B4853" s="146" t="s">
        <v>1981</v>
      </c>
      <c r="C4853" s="146" t="s">
        <v>1984</v>
      </c>
      <c r="D4853" s="146">
        <v>1800</v>
      </c>
      <c r="E4853" s="146" t="s">
        <v>3071</v>
      </c>
      <c r="F4853" s="146" t="s">
        <v>475</v>
      </c>
    </row>
    <row r="4854" spans="1:6" x14ac:dyDescent="0.2">
      <c r="A4854" s="146">
        <v>2017</v>
      </c>
      <c r="B4854" s="146" t="s">
        <v>1981</v>
      </c>
      <c r="C4854" s="146" t="s">
        <v>1984</v>
      </c>
      <c r="D4854" s="146">
        <v>6989</v>
      </c>
      <c r="E4854" s="146" t="s">
        <v>6136</v>
      </c>
      <c r="F4854" s="146" t="s">
        <v>4937</v>
      </c>
    </row>
    <row r="4855" spans="1:6" x14ac:dyDescent="0.2">
      <c r="A4855" s="146">
        <v>2017</v>
      </c>
      <c r="B4855" s="146" t="s">
        <v>1981</v>
      </c>
      <c r="C4855" s="146" t="s">
        <v>1984</v>
      </c>
      <c r="D4855" s="146">
        <v>5509.04</v>
      </c>
      <c r="E4855" s="146" t="s">
        <v>2675</v>
      </c>
      <c r="F4855" s="146" t="s">
        <v>4937</v>
      </c>
    </row>
    <row r="4856" spans="1:6" x14ac:dyDescent="0.2">
      <c r="A4856" s="146">
        <v>2017</v>
      </c>
      <c r="B4856" s="146" t="s">
        <v>1981</v>
      </c>
      <c r="C4856" s="146" t="s">
        <v>1984</v>
      </c>
      <c r="D4856" s="146">
        <v>3300</v>
      </c>
      <c r="E4856" s="146" t="s">
        <v>2923</v>
      </c>
      <c r="F4856" s="146" t="s">
        <v>475</v>
      </c>
    </row>
    <row r="4857" spans="1:6" x14ac:dyDescent="0.2">
      <c r="A4857" s="146">
        <v>2017</v>
      </c>
      <c r="B4857" s="146" t="s">
        <v>1981</v>
      </c>
      <c r="C4857" s="146" t="s">
        <v>1984</v>
      </c>
      <c r="D4857" s="146">
        <v>1000</v>
      </c>
      <c r="E4857" s="146" t="s">
        <v>6137</v>
      </c>
      <c r="F4857" s="146" t="s">
        <v>475</v>
      </c>
    </row>
    <row r="4858" spans="1:6" x14ac:dyDescent="0.2">
      <c r="A4858" s="146">
        <v>2017</v>
      </c>
      <c r="B4858" s="146" t="s">
        <v>1981</v>
      </c>
      <c r="C4858" s="146" t="s">
        <v>1984</v>
      </c>
      <c r="D4858" s="146">
        <v>3409.03</v>
      </c>
      <c r="E4858" s="146" t="s">
        <v>3915</v>
      </c>
      <c r="F4858" s="146" t="s">
        <v>3916</v>
      </c>
    </row>
    <row r="4859" spans="1:6" x14ac:dyDescent="0.2">
      <c r="A4859" s="146">
        <v>2017</v>
      </c>
      <c r="B4859" s="146" t="s">
        <v>1981</v>
      </c>
      <c r="C4859" s="146" t="s">
        <v>1984</v>
      </c>
      <c r="D4859" s="146">
        <v>2973.83</v>
      </c>
      <c r="E4859" s="146" t="s">
        <v>3917</v>
      </c>
      <c r="F4859" s="146" t="s">
        <v>3918</v>
      </c>
    </row>
    <row r="4860" spans="1:6" x14ac:dyDescent="0.2">
      <c r="A4860" s="146">
        <v>2017</v>
      </c>
      <c r="B4860" s="146" t="s">
        <v>1981</v>
      </c>
      <c r="C4860" s="146" t="s">
        <v>1984</v>
      </c>
      <c r="D4860" s="146">
        <v>8126.93</v>
      </c>
      <c r="E4860" s="146" t="s">
        <v>2609</v>
      </c>
      <c r="F4860" s="146" t="s">
        <v>4937</v>
      </c>
    </row>
    <row r="4861" spans="1:6" x14ac:dyDescent="0.2">
      <c r="A4861" s="146">
        <v>2017</v>
      </c>
      <c r="B4861" s="146" t="s">
        <v>1981</v>
      </c>
      <c r="C4861" s="146" t="s">
        <v>1984</v>
      </c>
      <c r="D4861" s="146">
        <v>3676.13</v>
      </c>
      <c r="E4861" s="146" t="s">
        <v>6138</v>
      </c>
      <c r="F4861" s="146" t="s">
        <v>4937</v>
      </c>
    </row>
    <row r="4862" spans="1:6" x14ac:dyDescent="0.2">
      <c r="A4862" s="146">
        <v>2017</v>
      </c>
      <c r="B4862" s="146" t="s">
        <v>1981</v>
      </c>
      <c r="C4862" s="146" t="s">
        <v>1984</v>
      </c>
      <c r="D4862" s="146">
        <v>500</v>
      </c>
      <c r="E4862" s="146" t="s">
        <v>3248</v>
      </c>
      <c r="F4862" s="146" t="s">
        <v>475</v>
      </c>
    </row>
    <row r="4863" spans="1:6" x14ac:dyDescent="0.2">
      <c r="A4863" s="146">
        <v>2017</v>
      </c>
      <c r="B4863" s="146" t="s">
        <v>1981</v>
      </c>
      <c r="C4863" s="146" t="s">
        <v>1984</v>
      </c>
      <c r="D4863" s="146">
        <v>29400</v>
      </c>
      <c r="E4863" s="146" t="s">
        <v>6139</v>
      </c>
      <c r="F4863" s="146" t="s">
        <v>3880</v>
      </c>
    </row>
    <row r="4864" spans="1:6" x14ac:dyDescent="0.2">
      <c r="A4864" s="146">
        <v>2017</v>
      </c>
      <c r="B4864" s="146" t="s">
        <v>1981</v>
      </c>
      <c r="C4864" s="146" t="s">
        <v>1984</v>
      </c>
      <c r="D4864" s="146">
        <v>22034.31</v>
      </c>
      <c r="E4864" s="146" t="s">
        <v>6140</v>
      </c>
      <c r="F4864" s="146" t="s">
        <v>4937</v>
      </c>
    </row>
    <row r="4865" spans="1:6" x14ac:dyDescent="0.2">
      <c r="A4865" s="146">
        <v>2017</v>
      </c>
      <c r="B4865" s="146" t="s">
        <v>1981</v>
      </c>
      <c r="C4865" s="146" t="s">
        <v>1984</v>
      </c>
      <c r="D4865" s="146">
        <v>2000</v>
      </c>
      <c r="E4865" s="146" t="s">
        <v>3072</v>
      </c>
      <c r="F4865" s="146" t="s">
        <v>475</v>
      </c>
    </row>
    <row r="4866" spans="1:6" x14ac:dyDescent="0.2">
      <c r="A4866" s="146">
        <v>2017</v>
      </c>
      <c r="B4866" s="146" t="s">
        <v>1981</v>
      </c>
      <c r="C4866" s="146" t="s">
        <v>1984</v>
      </c>
      <c r="D4866" s="146">
        <v>2674.21</v>
      </c>
      <c r="E4866" s="146" t="s">
        <v>6141</v>
      </c>
      <c r="F4866" s="146" t="s">
        <v>4937</v>
      </c>
    </row>
    <row r="4867" spans="1:6" x14ac:dyDescent="0.2">
      <c r="A4867" s="146">
        <v>2017</v>
      </c>
      <c r="B4867" s="146" t="s">
        <v>1981</v>
      </c>
      <c r="C4867" s="146" t="s">
        <v>1984</v>
      </c>
      <c r="D4867" s="146">
        <v>7236.43</v>
      </c>
      <c r="E4867" s="146" t="s">
        <v>2934</v>
      </c>
      <c r="F4867" s="146" t="s">
        <v>4937</v>
      </c>
    </row>
    <row r="4868" spans="1:6" x14ac:dyDescent="0.2">
      <c r="A4868" s="146">
        <v>2017</v>
      </c>
      <c r="B4868" s="146" t="s">
        <v>1981</v>
      </c>
      <c r="C4868" s="146" t="s">
        <v>1984</v>
      </c>
      <c r="D4868" s="146">
        <v>2800</v>
      </c>
      <c r="E4868" s="146" t="s">
        <v>2934</v>
      </c>
      <c r="F4868" s="146" t="s">
        <v>475</v>
      </c>
    </row>
    <row r="4869" spans="1:6" x14ac:dyDescent="0.2">
      <c r="A4869" s="146">
        <v>2017</v>
      </c>
      <c r="B4869" s="146" t="s">
        <v>1981</v>
      </c>
      <c r="C4869" s="146" t="s">
        <v>1984</v>
      </c>
      <c r="D4869" s="146">
        <v>4146</v>
      </c>
      <c r="E4869" s="146" t="s">
        <v>6142</v>
      </c>
      <c r="F4869" s="146" t="s">
        <v>475</v>
      </c>
    </row>
    <row r="4870" spans="1:6" x14ac:dyDescent="0.2">
      <c r="A4870" s="146">
        <v>2017</v>
      </c>
      <c r="B4870" s="146" t="s">
        <v>1981</v>
      </c>
      <c r="C4870" s="146" t="s">
        <v>1984</v>
      </c>
      <c r="D4870" s="146">
        <v>940</v>
      </c>
      <c r="E4870" s="146" t="s">
        <v>6143</v>
      </c>
      <c r="F4870" s="146" t="s">
        <v>6144</v>
      </c>
    </row>
    <row r="4871" spans="1:6" x14ac:dyDescent="0.2">
      <c r="A4871" s="146">
        <v>2017</v>
      </c>
      <c r="B4871" s="146" t="s">
        <v>1981</v>
      </c>
      <c r="C4871" s="146" t="s">
        <v>1984</v>
      </c>
      <c r="D4871" s="146">
        <v>30000</v>
      </c>
      <c r="E4871" s="146" t="s">
        <v>3922</v>
      </c>
      <c r="F4871" s="146" t="s">
        <v>475</v>
      </c>
    </row>
    <row r="4872" spans="1:6" x14ac:dyDescent="0.2">
      <c r="A4872" s="146">
        <v>2017</v>
      </c>
      <c r="B4872" s="146" t="s">
        <v>1981</v>
      </c>
      <c r="C4872" s="146" t="s">
        <v>1984</v>
      </c>
      <c r="D4872" s="146">
        <v>10000</v>
      </c>
      <c r="E4872" s="146" t="s">
        <v>2502</v>
      </c>
      <c r="F4872" s="146" t="s">
        <v>475</v>
      </c>
    </row>
    <row r="4873" spans="1:6" x14ac:dyDescent="0.2">
      <c r="A4873" s="146">
        <v>2017</v>
      </c>
      <c r="B4873" s="146" t="s">
        <v>1981</v>
      </c>
      <c r="C4873" s="146" t="s">
        <v>1984</v>
      </c>
      <c r="D4873" s="146">
        <v>896.67</v>
      </c>
      <c r="E4873" s="146" t="s">
        <v>3196</v>
      </c>
      <c r="F4873" s="146" t="s">
        <v>4937</v>
      </c>
    </row>
    <row r="4874" spans="1:6" x14ac:dyDescent="0.2">
      <c r="A4874" s="146">
        <v>2017</v>
      </c>
      <c r="B4874" s="146" t="s">
        <v>1981</v>
      </c>
      <c r="C4874" s="146" t="s">
        <v>1984</v>
      </c>
      <c r="D4874" s="146">
        <v>1278.3900000000001</v>
      </c>
      <c r="E4874" s="146" t="s">
        <v>6145</v>
      </c>
      <c r="F4874" s="146" t="s">
        <v>4937</v>
      </c>
    </row>
    <row r="4875" spans="1:6" x14ac:dyDescent="0.2">
      <c r="A4875" s="146">
        <v>2017</v>
      </c>
      <c r="B4875" s="146" t="s">
        <v>1981</v>
      </c>
      <c r="C4875" s="146" t="s">
        <v>1984</v>
      </c>
      <c r="D4875" s="146">
        <v>9662.59</v>
      </c>
      <c r="E4875" s="146" t="s">
        <v>6146</v>
      </c>
      <c r="F4875" s="146" t="s">
        <v>4937</v>
      </c>
    </row>
    <row r="4876" spans="1:6" x14ac:dyDescent="0.2">
      <c r="A4876" s="146">
        <v>2017</v>
      </c>
      <c r="B4876" s="146" t="s">
        <v>1981</v>
      </c>
      <c r="C4876" s="146" t="s">
        <v>1984</v>
      </c>
      <c r="D4876" s="146">
        <v>13805.24</v>
      </c>
      <c r="E4876" s="146" t="s">
        <v>6146</v>
      </c>
      <c r="F4876" s="146" t="s">
        <v>4937</v>
      </c>
    </row>
    <row r="4877" spans="1:6" x14ac:dyDescent="0.2">
      <c r="A4877" s="146">
        <v>2017</v>
      </c>
      <c r="B4877" s="146" t="s">
        <v>1981</v>
      </c>
      <c r="C4877" s="146" t="s">
        <v>1984</v>
      </c>
      <c r="D4877" s="146">
        <v>33254.949999999997</v>
      </c>
      <c r="E4877" s="146" t="s">
        <v>2562</v>
      </c>
      <c r="F4877" s="146" t="s">
        <v>4937</v>
      </c>
    </row>
    <row r="4878" spans="1:6" x14ac:dyDescent="0.2">
      <c r="A4878" s="146">
        <v>2017</v>
      </c>
      <c r="B4878" s="146" t="s">
        <v>1981</v>
      </c>
      <c r="C4878" s="146" t="s">
        <v>1984</v>
      </c>
      <c r="D4878" s="146">
        <v>8760.41</v>
      </c>
      <c r="E4878" s="146" t="s">
        <v>2562</v>
      </c>
      <c r="F4878" s="146" t="s">
        <v>4937</v>
      </c>
    </row>
    <row r="4879" spans="1:6" x14ac:dyDescent="0.2">
      <c r="A4879" s="146">
        <v>2017</v>
      </c>
      <c r="B4879" s="146" t="s">
        <v>1981</v>
      </c>
      <c r="C4879" s="146" t="s">
        <v>1984</v>
      </c>
      <c r="D4879" s="146">
        <v>2009.54</v>
      </c>
      <c r="E4879" s="146" t="s">
        <v>6147</v>
      </c>
      <c r="F4879" s="146" t="s">
        <v>4937</v>
      </c>
    </row>
    <row r="4880" spans="1:6" x14ac:dyDescent="0.2">
      <c r="A4880" s="146">
        <v>2017</v>
      </c>
      <c r="B4880" s="146" t="s">
        <v>1981</v>
      </c>
      <c r="C4880" s="146" t="s">
        <v>1984</v>
      </c>
      <c r="D4880" s="146">
        <v>8000</v>
      </c>
      <c r="E4880" s="146" t="s">
        <v>2503</v>
      </c>
      <c r="F4880" s="146" t="s">
        <v>475</v>
      </c>
    </row>
    <row r="4881" spans="1:6" x14ac:dyDescent="0.2">
      <c r="A4881" s="146">
        <v>2017</v>
      </c>
      <c r="B4881" s="146" t="s">
        <v>1981</v>
      </c>
      <c r="C4881" s="146" t="s">
        <v>1984</v>
      </c>
      <c r="D4881" s="146">
        <v>2992.85</v>
      </c>
      <c r="E4881" s="146" t="s">
        <v>3216</v>
      </c>
      <c r="F4881" s="146" t="s">
        <v>475</v>
      </c>
    </row>
    <row r="4882" spans="1:6" x14ac:dyDescent="0.2">
      <c r="A4882" s="146">
        <v>2017</v>
      </c>
      <c r="B4882" s="146" t="s">
        <v>1981</v>
      </c>
      <c r="C4882" s="146" t="s">
        <v>1984</v>
      </c>
      <c r="D4882" s="146">
        <v>100</v>
      </c>
      <c r="E4882" s="146" t="s">
        <v>3292</v>
      </c>
      <c r="F4882" s="146" t="s">
        <v>475</v>
      </c>
    </row>
    <row r="4883" spans="1:6" x14ac:dyDescent="0.2">
      <c r="A4883" s="146">
        <v>2017</v>
      </c>
      <c r="B4883" s="146" t="s">
        <v>1981</v>
      </c>
      <c r="C4883" s="146" t="s">
        <v>1984</v>
      </c>
      <c r="D4883" s="146">
        <v>4294.33</v>
      </c>
      <c r="E4883" s="146" t="s">
        <v>2784</v>
      </c>
      <c r="F4883" s="146" t="s">
        <v>4937</v>
      </c>
    </row>
    <row r="4884" spans="1:6" x14ac:dyDescent="0.2">
      <c r="A4884" s="146">
        <v>2017</v>
      </c>
      <c r="B4884" s="146" t="s">
        <v>1981</v>
      </c>
      <c r="C4884" s="146" t="s">
        <v>1984</v>
      </c>
      <c r="D4884" s="146">
        <v>1500</v>
      </c>
      <c r="E4884" s="146" t="s">
        <v>3073</v>
      </c>
      <c r="F4884" s="146" t="s">
        <v>475</v>
      </c>
    </row>
    <row r="4885" spans="1:6" x14ac:dyDescent="0.2">
      <c r="A4885" s="146">
        <v>2017</v>
      </c>
      <c r="B4885" s="146" t="s">
        <v>1981</v>
      </c>
      <c r="C4885" s="146" t="s">
        <v>1984</v>
      </c>
      <c r="D4885" s="146">
        <v>600000</v>
      </c>
      <c r="E4885" s="146" t="s">
        <v>2020</v>
      </c>
      <c r="F4885" s="146" t="s">
        <v>475</v>
      </c>
    </row>
    <row r="4886" spans="1:6" x14ac:dyDescent="0.2">
      <c r="A4886" s="146">
        <v>2017</v>
      </c>
      <c r="B4886" s="146" t="s">
        <v>1981</v>
      </c>
      <c r="C4886" s="146" t="s">
        <v>1984</v>
      </c>
      <c r="D4886" s="146">
        <v>2861.16</v>
      </c>
      <c r="E4886" s="146" t="s">
        <v>6148</v>
      </c>
      <c r="F4886" s="146" t="s">
        <v>4937</v>
      </c>
    </row>
    <row r="4887" spans="1:6" x14ac:dyDescent="0.2">
      <c r="A4887" s="146">
        <v>2017</v>
      </c>
      <c r="B4887" s="146" t="s">
        <v>1981</v>
      </c>
      <c r="C4887" s="146" t="s">
        <v>1984</v>
      </c>
      <c r="D4887" s="146">
        <v>2000</v>
      </c>
      <c r="E4887" s="146" t="s">
        <v>3000</v>
      </c>
      <c r="F4887" s="146" t="s">
        <v>475</v>
      </c>
    </row>
    <row r="4888" spans="1:6" x14ac:dyDescent="0.2">
      <c r="A4888" s="146">
        <v>2017</v>
      </c>
      <c r="B4888" s="146" t="s">
        <v>1981</v>
      </c>
      <c r="C4888" s="146" t="s">
        <v>1984</v>
      </c>
      <c r="D4888" s="146">
        <v>4000</v>
      </c>
      <c r="E4888" s="146" t="s">
        <v>2795</v>
      </c>
      <c r="F4888" s="146" t="s">
        <v>475</v>
      </c>
    </row>
    <row r="4889" spans="1:6" x14ac:dyDescent="0.2">
      <c r="A4889" s="146">
        <v>2017</v>
      </c>
      <c r="B4889" s="146" t="s">
        <v>1981</v>
      </c>
      <c r="C4889" s="146" t="s">
        <v>1984</v>
      </c>
      <c r="D4889" s="146">
        <v>5000</v>
      </c>
      <c r="E4889" s="146" t="s">
        <v>2571</v>
      </c>
      <c r="F4889" s="146" t="s">
        <v>475</v>
      </c>
    </row>
    <row r="4890" spans="1:6" x14ac:dyDescent="0.2">
      <c r="A4890" s="146">
        <v>2017</v>
      </c>
      <c r="B4890" s="146" t="s">
        <v>1981</v>
      </c>
      <c r="C4890" s="146" t="s">
        <v>1984</v>
      </c>
      <c r="D4890" s="146">
        <v>2000</v>
      </c>
      <c r="E4890" s="146" t="s">
        <v>2875</v>
      </c>
      <c r="F4890" s="146" t="s">
        <v>475</v>
      </c>
    </row>
    <row r="4891" spans="1:6" x14ac:dyDescent="0.2">
      <c r="A4891" s="146">
        <v>2017</v>
      </c>
      <c r="B4891" s="146" t="s">
        <v>1981</v>
      </c>
      <c r="C4891" s="146" t="s">
        <v>1984</v>
      </c>
      <c r="D4891" s="146">
        <v>46041.08</v>
      </c>
      <c r="E4891" s="146" t="s">
        <v>2436</v>
      </c>
      <c r="F4891" s="146" t="s">
        <v>475</v>
      </c>
    </row>
    <row r="4892" spans="1:6" x14ac:dyDescent="0.2">
      <c r="A4892" s="146">
        <v>2017</v>
      </c>
      <c r="B4892" s="146" t="s">
        <v>1981</v>
      </c>
      <c r="C4892" s="146" t="s">
        <v>1984</v>
      </c>
      <c r="D4892" s="146">
        <v>1500</v>
      </c>
      <c r="E4892" s="146" t="s">
        <v>2400</v>
      </c>
      <c r="F4892" s="146" t="s">
        <v>475</v>
      </c>
    </row>
    <row r="4893" spans="1:6" x14ac:dyDescent="0.2">
      <c r="A4893" s="146">
        <v>2017</v>
      </c>
      <c r="B4893" s="146" t="s">
        <v>1981</v>
      </c>
      <c r="C4893" s="146" t="s">
        <v>1984</v>
      </c>
      <c r="D4893" s="146">
        <v>1278.3900000000001</v>
      </c>
      <c r="E4893" s="146" t="s">
        <v>6149</v>
      </c>
      <c r="F4893" s="146" t="s">
        <v>4937</v>
      </c>
    </row>
    <row r="4894" spans="1:6" x14ac:dyDescent="0.2">
      <c r="A4894" s="146">
        <v>2017</v>
      </c>
      <c r="B4894" s="146" t="s">
        <v>1981</v>
      </c>
      <c r="C4894" s="146" t="s">
        <v>1984</v>
      </c>
      <c r="D4894" s="146">
        <v>1278.3900000000001</v>
      </c>
      <c r="E4894" s="146" t="s">
        <v>6150</v>
      </c>
      <c r="F4894" s="146" t="s">
        <v>4937</v>
      </c>
    </row>
    <row r="4895" spans="1:6" x14ac:dyDescent="0.2">
      <c r="A4895" s="146">
        <v>2017</v>
      </c>
      <c r="B4895" s="146" t="s">
        <v>1981</v>
      </c>
      <c r="C4895" s="146" t="s">
        <v>1984</v>
      </c>
      <c r="D4895" s="146">
        <v>6960</v>
      </c>
      <c r="E4895" s="146" t="s">
        <v>6151</v>
      </c>
      <c r="F4895" s="146" t="s">
        <v>6152</v>
      </c>
    </row>
    <row r="4896" spans="1:6" x14ac:dyDescent="0.2">
      <c r="A4896" s="146">
        <v>2017</v>
      </c>
      <c r="B4896" s="146" t="s">
        <v>1981</v>
      </c>
      <c r="C4896" s="146" t="s">
        <v>1984</v>
      </c>
      <c r="D4896" s="146">
        <v>42848.480000000003</v>
      </c>
      <c r="E4896" s="146" t="s">
        <v>6153</v>
      </c>
      <c r="F4896" s="146" t="s">
        <v>6154</v>
      </c>
    </row>
    <row r="4897" spans="1:6" x14ac:dyDescent="0.2">
      <c r="A4897" s="146">
        <v>2017</v>
      </c>
      <c r="B4897" s="146" t="s">
        <v>1981</v>
      </c>
      <c r="C4897" s="146" t="s">
        <v>1984</v>
      </c>
      <c r="D4897" s="146">
        <v>3300</v>
      </c>
      <c r="E4897" s="146" t="s">
        <v>2618</v>
      </c>
      <c r="F4897" s="146" t="s">
        <v>475</v>
      </c>
    </row>
    <row r="4898" spans="1:6" x14ac:dyDescent="0.2">
      <c r="A4898" s="146">
        <v>2017</v>
      </c>
      <c r="B4898" s="146" t="s">
        <v>1981</v>
      </c>
      <c r="C4898" s="146" t="s">
        <v>1984</v>
      </c>
      <c r="D4898" s="146">
        <v>140000</v>
      </c>
      <c r="E4898" s="146" t="s">
        <v>2113</v>
      </c>
      <c r="F4898" s="146" t="s">
        <v>475</v>
      </c>
    </row>
    <row r="4899" spans="1:6" x14ac:dyDescent="0.2">
      <c r="A4899" s="146">
        <v>2017</v>
      </c>
      <c r="B4899" s="146" t="s">
        <v>1981</v>
      </c>
      <c r="C4899" s="146" t="s">
        <v>1984</v>
      </c>
      <c r="D4899" s="146">
        <v>16000</v>
      </c>
      <c r="E4899" s="146" t="s">
        <v>2572</v>
      </c>
      <c r="F4899" s="146" t="s">
        <v>475</v>
      </c>
    </row>
    <row r="4900" spans="1:6" x14ac:dyDescent="0.2">
      <c r="A4900" s="146">
        <v>2017</v>
      </c>
      <c r="B4900" s="146" t="s">
        <v>1981</v>
      </c>
      <c r="C4900" s="146" t="s">
        <v>1984</v>
      </c>
      <c r="D4900" s="146">
        <v>1000</v>
      </c>
      <c r="E4900" s="146" t="s">
        <v>3938</v>
      </c>
      <c r="F4900" s="146" t="s">
        <v>475</v>
      </c>
    </row>
    <row r="4901" spans="1:6" x14ac:dyDescent="0.2">
      <c r="A4901" s="146">
        <v>2017</v>
      </c>
      <c r="B4901" s="146" t="s">
        <v>1981</v>
      </c>
      <c r="C4901" s="146" t="s">
        <v>1984</v>
      </c>
      <c r="D4901" s="146">
        <v>1898.66</v>
      </c>
      <c r="E4901" s="146" t="s">
        <v>6155</v>
      </c>
      <c r="F4901" s="146" t="s">
        <v>6156</v>
      </c>
    </row>
    <row r="4902" spans="1:6" x14ac:dyDescent="0.2">
      <c r="A4902" s="146">
        <v>2017</v>
      </c>
      <c r="B4902" s="146" t="s">
        <v>1981</v>
      </c>
      <c r="C4902" s="146" t="s">
        <v>1984</v>
      </c>
      <c r="D4902" s="146">
        <v>1000</v>
      </c>
      <c r="E4902" s="146" t="s">
        <v>6157</v>
      </c>
      <c r="F4902" s="146" t="s">
        <v>6158</v>
      </c>
    </row>
    <row r="4903" spans="1:6" x14ac:dyDescent="0.2">
      <c r="A4903" s="146">
        <v>2017</v>
      </c>
      <c r="B4903" s="146" t="s">
        <v>1981</v>
      </c>
      <c r="C4903" s="146" t="s">
        <v>1984</v>
      </c>
      <c r="D4903" s="146">
        <v>294480</v>
      </c>
      <c r="E4903" s="146" t="s">
        <v>2031</v>
      </c>
      <c r="F4903" s="146" t="s">
        <v>475</v>
      </c>
    </row>
    <row r="4904" spans="1:6" x14ac:dyDescent="0.2">
      <c r="A4904" s="146">
        <v>2017</v>
      </c>
      <c r="B4904" s="146" t="s">
        <v>1981</v>
      </c>
      <c r="C4904" s="146" t="s">
        <v>1984</v>
      </c>
      <c r="D4904" s="146">
        <v>72500</v>
      </c>
      <c r="E4904" s="146" t="s">
        <v>2169</v>
      </c>
      <c r="F4904" s="146" t="s">
        <v>475</v>
      </c>
    </row>
    <row r="4905" spans="1:6" x14ac:dyDescent="0.2">
      <c r="A4905" s="146">
        <v>2017</v>
      </c>
      <c r="B4905" s="146" t="s">
        <v>1981</v>
      </c>
      <c r="C4905" s="146" t="s">
        <v>1984</v>
      </c>
      <c r="D4905" s="146">
        <v>4000</v>
      </c>
      <c r="E4905" s="146" t="s">
        <v>2637</v>
      </c>
      <c r="F4905" s="146" t="s">
        <v>475</v>
      </c>
    </row>
    <row r="4906" spans="1:6" x14ac:dyDescent="0.2">
      <c r="A4906" s="146">
        <v>2017</v>
      </c>
      <c r="B4906" s="146" t="s">
        <v>1981</v>
      </c>
      <c r="C4906" s="146" t="s">
        <v>1984</v>
      </c>
      <c r="D4906" s="146">
        <v>4640</v>
      </c>
      <c r="E4906" s="146" t="s">
        <v>2486</v>
      </c>
      <c r="F4906" s="146" t="s">
        <v>6159</v>
      </c>
    </row>
    <row r="4907" spans="1:6" x14ac:dyDescent="0.2">
      <c r="A4907" s="146">
        <v>2017</v>
      </c>
      <c r="B4907" s="146" t="s">
        <v>1981</v>
      </c>
      <c r="C4907" s="146" t="s">
        <v>1984</v>
      </c>
      <c r="D4907" s="146">
        <v>12000</v>
      </c>
      <c r="E4907" s="146" t="s">
        <v>2486</v>
      </c>
      <c r="F4907" s="146" t="s">
        <v>475</v>
      </c>
    </row>
    <row r="4908" spans="1:6" x14ac:dyDescent="0.2">
      <c r="A4908" s="146">
        <v>2017</v>
      </c>
      <c r="B4908" s="146" t="s">
        <v>1981</v>
      </c>
      <c r="C4908" s="146" t="s">
        <v>1984</v>
      </c>
      <c r="D4908" s="146">
        <v>350</v>
      </c>
      <c r="E4908" s="146" t="s">
        <v>3272</v>
      </c>
      <c r="F4908" s="146" t="s">
        <v>475</v>
      </c>
    </row>
    <row r="4909" spans="1:6" x14ac:dyDescent="0.2">
      <c r="A4909" s="146">
        <v>2017</v>
      </c>
      <c r="B4909" s="146" t="s">
        <v>1981</v>
      </c>
      <c r="C4909" s="146" t="s">
        <v>1984</v>
      </c>
      <c r="D4909" s="146">
        <v>205804.32</v>
      </c>
      <c r="E4909" s="146" t="s">
        <v>2073</v>
      </c>
      <c r="F4909" s="146" t="s">
        <v>475</v>
      </c>
    </row>
    <row r="4910" spans="1:6" x14ac:dyDescent="0.2">
      <c r="A4910" s="146">
        <v>2017</v>
      </c>
      <c r="B4910" s="146" t="s">
        <v>1981</v>
      </c>
      <c r="C4910" s="146" t="s">
        <v>1984</v>
      </c>
      <c r="D4910" s="146">
        <v>233675</v>
      </c>
      <c r="E4910" s="146" t="s">
        <v>2071</v>
      </c>
      <c r="F4910" s="146" t="s">
        <v>475</v>
      </c>
    </row>
    <row r="4911" spans="1:6" x14ac:dyDescent="0.2">
      <c r="A4911" s="146">
        <v>2017</v>
      </c>
      <c r="B4911" s="146" t="s">
        <v>1981</v>
      </c>
      <c r="C4911" s="146" t="s">
        <v>1984</v>
      </c>
      <c r="D4911" s="146">
        <v>8784.07</v>
      </c>
      <c r="E4911" s="146" t="s">
        <v>6160</v>
      </c>
      <c r="F4911" s="146" t="s">
        <v>3941</v>
      </c>
    </row>
    <row r="4912" spans="1:6" x14ac:dyDescent="0.2">
      <c r="A4912" s="146">
        <v>2017</v>
      </c>
      <c r="B4912" s="146" t="s">
        <v>1981</v>
      </c>
      <c r="C4912" s="146" t="s">
        <v>1984</v>
      </c>
      <c r="D4912" s="146">
        <v>1700</v>
      </c>
      <c r="E4912" s="146" t="s">
        <v>3109</v>
      </c>
      <c r="F4912" s="146" t="s">
        <v>475</v>
      </c>
    </row>
    <row r="4913" spans="1:6" x14ac:dyDescent="0.2">
      <c r="A4913" s="146">
        <v>2017</v>
      </c>
      <c r="B4913" s="146" t="s">
        <v>1981</v>
      </c>
      <c r="C4913" s="146" t="s">
        <v>1984</v>
      </c>
      <c r="D4913" s="146">
        <v>7790.81</v>
      </c>
      <c r="E4913" s="146" t="s">
        <v>6161</v>
      </c>
      <c r="F4913" s="146" t="s">
        <v>6162</v>
      </c>
    </row>
    <row r="4914" spans="1:6" x14ac:dyDescent="0.2">
      <c r="A4914" s="146">
        <v>2017</v>
      </c>
      <c r="B4914" s="146" t="s">
        <v>1981</v>
      </c>
      <c r="C4914" s="146" t="s">
        <v>1984</v>
      </c>
      <c r="D4914" s="146">
        <v>500</v>
      </c>
      <c r="E4914" s="146" t="s">
        <v>3945</v>
      </c>
      <c r="F4914" s="146" t="s">
        <v>475</v>
      </c>
    </row>
    <row r="4915" spans="1:6" x14ac:dyDescent="0.2">
      <c r="A4915" s="146">
        <v>2017</v>
      </c>
      <c r="B4915" s="146" t="s">
        <v>1981</v>
      </c>
      <c r="C4915" s="146" t="s">
        <v>1984</v>
      </c>
      <c r="D4915" s="146">
        <v>34407.29</v>
      </c>
      <c r="E4915" s="146" t="s">
        <v>3946</v>
      </c>
      <c r="F4915" s="146" t="s">
        <v>6163</v>
      </c>
    </row>
    <row r="4916" spans="1:6" x14ac:dyDescent="0.2">
      <c r="A4916" s="146">
        <v>2017</v>
      </c>
      <c r="B4916" s="146" t="s">
        <v>1981</v>
      </c>
      <c r="C4916" s="146" t="s">
        <v>1984</v>
      </c>
      <c r="D4916" s="146">
        <v>60000</v>
      </c>
      <c r="E4916" s="146" t="s">
        <v>2189</v>
      </c>
      <c r="F4916" s="146" t="s">
        <v>475</v>
      </c>
    </row>
    <row r="4917" spans="1:6" x14ac:dyDescent="0.2">
      <c r="A4917" s="146">
        <v>2017</v>
      </c>
      <c r="B4917" s="146" t="s">
        <v>1981</v>
      </c>
      <c r="C4917" s="146" t="s">
        <v>1984</v>
      </c>
      <c r="D4917" s="146">
        <v>12500</v>
      </c>
      <c r="E4917" s="146" t="s">
        <v>4908</v>
      </c>
      <c r="F4917" s="146" t="s">
        <v>475</v>
      </c>
    </row>
    <row r="4918" spans="1:6" x14ac:dyDescent="0.2">
      <c r="A4918" s="146">
        <v>2017</v>
      </c>
      <c r="B4918" s="146" t="s">
        <v>1981</v>
      </c>
      <c r="C4918" s="146" t="s">
        <v>1984</v>
      </c>
      <c r="D4918" s="146">
        <v>75000</v>
      </c>
      <c r="E4918" s="146" t="s">
        <v>2165</v>
      </c>
      <c r="F4918" s="146" t="s">
        <v>475</v>
      </c>
    </row>
    <row r="4919" spans="1:6" x14ac:dyDescent="0.2">
      <c r="A4919" s="146">
        <v>2017</v>
      </c>
      <c r="B4919" s="146" t="s">
        <v>1981</v>
      </c>
      <c r="C4919" s="146" t="s">
        <v>1984</v>
      </c>
      <c r="D4919" s="146">
        <v>1425926</v>
      </c>
      <c r="E4919" s="146" t="s">
        <v>1998</v>
      </c>
      <c r="F4919" s="146" t="s">
        <v>475</v>
      </c>
    </row>
    <row r="4920" spans="1:6" x14ac:dyDescent="0.2">
      <c r="A4920" s="146">
        <v>2017</v>
      </c>
      <c r="B4920" s="146" t="s">
        <v>1981</v>
      </c>
      <c r="C4920" s="146" t="s">
        <v>1984</v>
      </c>
      <c r="D4920" s="146">
        <v>506077.5</v>
      </c>
      <c r="E4920" s="146" t="s">
        <v>1998</v>
      </c>
      <c r="F4920" s="146" t="s">
        <v>6164</v>
      </c>
    </row>
    <row r="4921" spans="1:6" x14ac:dyDescent="0.2">
      <c r="A4921" s="146">
        <v>2017</v>
      </c>
      <c r="B4921" s="146" t="s">
        <v>1981</v>
      </c>
      <c r="C4921" s="146" t="s">
        <v>1984</v>
      </c>
      <c r="D4921" s="146">
        <v>25000</v>
      </c>
      <c r="E4921" s="146" t="s">
        <v>2296</v>
      </c>
      <c r="F4921" s="146" t="s">
        <v>475</v>
      </c>
    </row>
    <row r="4922" spans="1:6" x14ac:dyDescent="0.2">
      <c r="A4922" s="146">
        <v>2017</v>
      </c>
      <c r="B4922" s="146" t="s">
        <v>1981</v>
      </c>
      <c r="C4922" s="146" t="s">
        <v>1984</v>
      </c>
      <c r="D4922" s="146">
        <v>10419.85</v>
      </c>
      <c r="E4922" s="146" t="s">
        <v>3948</v>
      </c>
      <c r="F4922" s="146" t="s">
        <v>3952</v>
      </c>
    </row>
    <row r="4923" spans="1:6" x14ac:dyDescent="0.2">
      <c r="A4923" s="146">
        <v>2017</v>
      </c>
      <c r="B4923" s="146" t="s">
        <v>1981</v>
      </c>
      <c r="C4923" s="146" t="s">
        <v>1984</v>
      </c>
      <c r="D4923" s="146">
        <v>12401.12</v>
      </c>
      <c r="E4923" s="146" t="s">
        <v>3948</v>
      </c>
      <c r="F4923" s="146" t="s">
        <v>3949</v>
      </c>
    </row>
    <row r="4924" spans="1:6" x14ac:dyDescent="0.2">
      <c r="A4924" s="146">
        <v>2017</v>
      </c>
      <c r="B4924" s="146" t="s">
        <v>1981</v>
      </c>
      <c r="C4924" s="146" t="s">
        <v>1984</v>
      </c>
      <c r="D4924" s="146">
        <v>111852</v>
      </c>
      <c r="E4924" s="146" t="s">
        <v>2128</v>
      </c>
      <c r="F4924" s="146" t="s">
        <v>475</v>
      </c>
    </row>
    <row r="4925" spans="1:6" x14ac:dyDescent="0.2">
      <c r="A4925" s="146">
        <v>2017</v>
      </c>
      <c r="B4925" s="146" t="s">
        <v>1981</v>
      </c>
      <c r="C4925" s="146" t="s">
        <v>1984</v>
      </c>
      <c r="D4925" s="146">
        <v>74434.899999999994</v>
      </c>
      <c r="E4925" s="146" t="s">
        <v>2037</v>
      </c>
      <c r="F4925" s="146" t="s">
        <v>4937</v>
      </c>
    </row>
    <row r="4926" spans="1:6" x14ac:dyDescent="0.2">
      <c r="A4926" s="146">
        <v>2017</v>
      </c>
      <c r="B4926" s="146" t="s">
        <v>1981</v>
      </c>
      <c r="C4926" s="146" t="s">
        <v>1984</v>
      </c>
      <c r="D4926" s="146">
        <v>10193.030000000001</v>
      </c>
      <c r="E4926" s="146" t="s">
        <v>2037</v>
      </c>
      <c r="F4926" s="146" t="s">
        <v>4937</v>
      </c>
    </row>
    <row r="4927" spans="1:6" x14ac:dyDescent="0.2">
      <c r="A4927" s="146">
        <v>2017</v>
      </c>
      <c r="B4927" s="146" t="s">
        <v>1981</v>
      </c>
      <c r="C4927" s="146" t="s">
        <v>1984</v>
      </c>
      <c r="D4927" s="146">
        <v>351941</v>
      </c>
      <c r="E4927" s="146" t="s">
        <v>2037</v>
      </c>
      <c r="F4927" s="146" t="s">
        <v>475</v>
      </c>
    </row>
    <row r="4928" spans="1:6" x14ac:dyDescent="0.2">
      <c r="A4928" s="146">
        <v>2017</v>
      </c>
      <c r="B4928" s="146" t="s">
        <v>1981</v>
      </c>
      <c r="C4928" s="146" t="s">
        <v>1984</v>
      </c>
      <c r="D4928" s="146">
        <v>73359.11</v>
      </c>
      <c r="E4928" s="146" t="s">
        <v>6165</v>
      </c>
      <c r="F4928" s="146" t="s">
        <v>3953</v>
      </c>
    </row>
    <row r="4929" spans="1:6" x14ac:dyDescent="0.2">
      <c r="A4929" s="146">
        <v>2017</v>
      </c>
      <c r="B4929" s="146" t="s">
        <v>1981</v>
      </c>
      <c r="C4929" s="146" t="s">
        <v>1984</v>
      </c>
      <c r="D4929" s="146">
        <v>175349</v>
      </c>
      <c r="E4929" s="146" t="s">
        <v>2099</v>
      </c>
      <c r="F4929" s="146" t="s">
        <v>475</v>
      </c>
    </row>
    <row r="4930" spans="1:6" x14ac:dyDescent="0.2">
      <c r="A4930" s="146">
        <v>2017</v>
      </c>
      <c r="B4930" s="146" t="s">
        <v>1981</v>
      </c>
      <c r="C4930" s="146" t="s">
        <v>1984</v>
      </c>
      <c r="D4930" s="146">
        <v>23940.21</v>
      </c>
      <c r="E4930" s="146" t="s">
        <v>2099</v>
      </c>
      <c r="F4930" s="146" t="s">
        <v>4238</v>
      </c>
    </row>
    <row r="4931" spans="1:6" x14ac:dyDescent="0.2">
      <c r="A4931" s="146">
        <v>2017</v>
      </c>
      <c r="B4931" s="146" t="s">
        <v>1981</v>
      </c>
      <c r="C4931" s="146" t="s">
        <v>1984</v>
      </c>
      <c r="D4931" s="146">
        <v>224466.4</v>
      </c>
      <c r="E4931" s="146" t="s">
        <v>2066</v>
      </c>
      <c r="F4931" s="146" t="s">
        <v>475</v>
      </c>
    </row>
    <row r="4932" spans="1:6" x14ac:dyDescent="0.2">
      <c r="A4932" s="146">
        <v>2017</v>
      </c>
      <c r="B4932" s="146" t="s">
        <v>1981</v>
      </c>
      <c r="C4932" s="146" t="s">
        <v>1984</v>
      </c>
      <c r="D4932" s="146">
        <v>2341.21</v>
      </c>
      <c r="E4932" s="146" t="s">
        <v>6166</v>
      </c>
      <c r="F4932" s="146" t="s">
        <v>6167</v>
      </c>
    </row>
    <row r="4933" spans="1:6" x14ac:dyDescent="0.2">
      <c r="A4933" s="146">
        <v>2017</v>
      </c>
      <c r="B4933" s="146" t="s">
        <v>1981</v>
      </c>
      <c r="C4933" s="146" t="s">
        <v>1984</v>
      </c>
      <c r="D4933" s="146">
        <v>90000</v>
      </c>
      <c r="E4933" s="146" t="s">
        <v>2142</v>
      </c>
      <c r="F4933" s="146" t="s">
        <v>475</v>
      </c>
    </row>
    <row r="4934" spans="1:6" x14ac:dyDescent="0.2">
      <c r="A4934" s="146">
        <v>2017</v>
      </c>
      <c r="B4934" s="146" t="s">
        <v>1981</v>
      </c>
      <c r="C4934" s="146" t="s">
        <v>1984</v>
      </c>
      <c r="D4934" s="146">
        <v>35000</v>
      </c>
      <c r="E4934" s="146" t="s">
        <v>2250</v>
      </c>
      <c r="F4934" s="146" t="s">
        <v>475</v>
      </c>
    </row>
    <row r="4935" spans="1:6" x14ac:dyDescent="0.2">
      <c r="A4935" s="146">
        <v>2017</v>
      </c>
      <c r="B4935" s="146" t="s">
        <v>1981</v>
      </c>
      <c r="C4935" s="146" t="s">
        <v>1984</v>
      </c>
      <c r="D4935" s="146">
        <v>8317.19</v>
      </c>
      <c r="E4935" s="146" t="s">
        <v>2049</v>
      </c>
      <c r="F4935" s="146" t="s">
        <v>4294</v>
      </c>
    </row>
    <row r="4936" spans="1:6" x14ac:dyDescent="0.2">
      <c r="A4936" s="146">
        <v>2017</v>
      </c>
      <c r="B4936" s="146" t="s">
        <v>1981</v>
      </c>
      <c r="C4936" s="146" t="s">
        <v>1984</v>
      </c>
      <c r="D4936" s="146">
        <v>259482</v>
      </c>
      <c r="E4936" s="146" t="s">
        <v>2049</v>
      </c>
      <c r="F4936" s="146" t="s">
        <v>475</v>
      </c>
    </row>
    <row r="4937" spans="1:6" x14ac:dyDescent="0.2">
      <c r="A4937" s="146">
        <v>2017</v>
      </c>
      <c r="B4937" s="146" t="s">
        <v>1981</v>
      </c>
      <c r="C4937" s="146" t="s">
        <v>1984</v>
      </c>
      <c r="D4937" s="146">
        <v>1500</v>
      </c>
      <c r="E4937" s="146" t="s">
        <v>6168</v>
      </c>
      <c r="F4937" s="146" t="s">
        <v>475</v>
      </c>
    </row>
    <row r="4938" spans="1:6" x14ac:dyDescent="0.2">
      <c r="A4938" s="146">
        <v>2017</v>
      </c>
      <c r="B4938" s="146" t="s">
        <v>1981</v>
      </c>
      <c r="C4938" s="146" t="s">
        <v>1984</v>
      </c>
      <c r="D4938" s="146">
        <v>5000</v>
      </c>
      <c r="E4938" s="146" t="s">
        <v>2696</v>
      </c>
      <c r="F4938" s="146" t="s">
        <v>475</v>
      </c>
    </row>
    <row r="4939" spans="1:6" x14ac:dyDescent="0.2">
      <c r="A4939" s="146">
        <v>2017</v>
      </c>
      <c r="B4939" s="146" t="s">
        <v>1981</v>
      </c>
      <c r="C4939" s="146" t="s">
        <v>1984</v>
      </c>
      <c r="D4939" s="146">
        <v>50000</v>
      </c>
      <c r="E4939" s="146" t="s">
        <v>2170</v>
      </c>
      <c r="F4939" s="146" t="s">
        <v>475</v>
      </c>
    </row>
    <row r="4940" spans="1:6" x14ac:dyDescent="0.2">
      <c r="A4940" s="146">
        <v>2017</v>
      </c>
      <c r="B4940" s="146" t="s">
        <v>1981</v>
      </c>
      <c r="C4940" s="146" t="s">
        <v>1984</v>
      </c>
      <c r="D4940" s="146">
        <v>2700</v>
      </c>
      <c r="E4940" s="146" t="s">
        <v>2170</v>
      </c>
      <c r="F4940" s="146" t="s">
        <v>6169</v>
      </c>
    </row>
    <row r="4941" spans="1:6" x14ac:dyDescent="0.2">
      <c r="A4941" s="146">
        <v>2017</v>
      </c>
      <c r="B4941" s="146" t="s">
        <v>1981</v>
      </c>
      <c r="C4941" s="146" t="s">
        <v>1984</v>
      </c>
      <c r="D4941" s="146">
        <v>40000</v>
      </c>
      <c r="E4941" s="146" t="s">
        <v>2229</v>
      </c>
      <c r="F4941" s="146" t="s">
        <v>475</v>
      </c>
    </row>
    <row r="4942" spans="1:6" x14ac:dyDescent="0.2">
      <c r="A4942" s="146">
        <v>2017</v>
      </c>
      <c r="B4942" s="146" t="s">
        <v>1981</v>
      </c>
      <c r="C4942" s="146" t="s">
        <v>1984</v>
      </c>
      <c r="D4942" s="146">
        <v>86826</v>
      </c>
      <c r="E4942" s="146" t="s">
        <v>3956</v>
      </c>
      <c r="F4942" s="146" t="s">
        <v>475</v>
      </c>
    </row>
    <row r="4943" spans="1:6" x14ac:dyDescent="0.2">
      <c r="A4943" s="146">
        <v>2017</v>
      </c>
      <c r="B4943" s="146" t="s">
        <v>1981</v>
      </c>
      <c r="C4943" s="146" t="s">
        <v>1984</v>
      </c>
      <c r="D4943" s="146">
        <v>12000</v>
      </c>
      <c r="E4943" s="146" t="s">
        <v>2697</v>
      </c>
      <c r="F4943" s="146" t="s">
        <v>475</v>
      </c>
    </row>
    <row r="4944" spans="1:6" x14ac:dyDescent="0.2">
      <c r="A4944" s="146">
        <v>2017</v>
      </c>
      <c r="B4944" s="146" t="s">
        <v>1981</v>
      </c>
      <c r="C4944" s="146" t="s">
        <v>1984</v>
      </c>
      <c r="D4944" s="146">
        <v>2400</v>
      </c>
      <c r="E4944" s="146" t="s">
        <v>6170</v>
      </c>
      <c r="F4944" s="146" t="s">
        <v>6171</v>
      </c>
    </row>
    <row r="4945" spans="1:6" x14ac:dyDescent="0.2">
      <c r="A4945" s="146">
        <v>2017</v>
      </c>
      <c r="B4945" s="146" t="s">
        <v>1981</v>
      </c>
      <c r="C4945" s="146" t="s">
        <v>1984</v>
      </c>
      <c r="D4945" s="146">
        <v>4750</v>
      </c>
      <c r="E4945" s="146" t="s">
        <v>2341</v>
      </c>
      <c r="F4945" s="146" t="s">
        <v>475</v>
      </c>
    </row>
    <row r="4946" spans="1:6" x14ac:dyDescent="0.2">
      <c r="A4946" s="146">
        <v>2017</v>
      </c>
      <c r="B4946" s="146" t="s">
        <v>1981</v>
      </c>
      <c r="C4946" s="146" t="s">
        <v>1984</v>
      </c>
      <c r="D4946" s="146">
        <v>4927</v>
      </c>
      <c r="E4946" s="146" t="s">
        <v>6172</v>
      </c>
      <c r="F4946" s="146" t="s">
        <v>6173</v>
      </c>
    </row>
    <row r="4947" spans="1:6" x14ac:dyDescent="0.2">
      <c r="A4947" s="146">
        <v>2017</v>
      </c>
      <c r="B4947" s="146" t="s">
        <v>1981</v>
      </c>
      <c r="C4947" s="146" t="s">
        <v>1984</v>
      </c>
      <c r="D4947" s="146">
        <v>21912.48</v>
      </c>
      <c r="E4947" s="146" t="s">
        <v>3959</v>
      </c>
      <c r="F4947" s="146" t="s">
        <v>6174</v>
      </c>
    </row>
    <row r="4948" spans="1:6" x14ac:dyDescent="0.2">
      <c r="A4948" s="146">
        <v>2017</v>
      </c>
      <c r="B4948" s="146" t="s">
        <v>1981</v>
      </c>
      <c r="C4948" s="146" t="s">
        <v>1984</v>
      </c>
      <c r="D4948" s="146">
        <v>4622.78</v>
      </c>
      <c r="E4948" s="146" t="s">
        <v>6175</v>
      </c>
      <c r="F4948" s="146" t="s">
        <v>3965</v>
      </c>
    </row>
    <row r="4949" spans="1:6" x14ac:dyDescent="0.2">
      <c r="A4949" s="146">
        <v>2017</v>
      </c>
      <c r="B4949" s="146" t="s">
        <v>1981</v>
      </c>
      <c r="C4949" s="146" t="s">
        <v>1984</v>
      </c>
      <c r="D4949" s="146">
        <v>5297.1</v>
      </c>
      <c r="E4949" s="146" t="s">
        <v>6176</v>
      </c>
      <c r="F4949" s="146" t="s">
        <v>3969</v>
      </c>
    </row>
    <row r="4950" spans="1:6" x14ac:dyDescent="0.2">
      <c r="A4950" s="146">
        <v>2017</v>
      </c>
      <c r="B4950" s="146" t="s">
        <v>1981</v>
      </c>
      <c r="C4950" s="146" t="s">
        <v>1984</v>
      </c>
      <c r="D4950" s="146">
        <v>57000</v>
      </c>
      <c r="E4950" s="146" t="s">
        <v>3963</v>
      </c>
      <c r="F4950" s="146" t="s">
        <v>475</v>
      </c>
    </row>
    <row r="4951" spans="1:6" x14ac:dyDescent="0.2">
      <c r="A4951" s="146">
        <v>2017</v>
      </c>
      <c r="B4951" s="146" t="s">
        <v>1981</v>
      </c>
      <c r="C4951" s="146" t="s">
        <v>1984</v>
      </c>
      <c r="D4951" s="146">
        <v>163928.85</v>
      </c>
      <c r="E4951" s="146" t="s">
        <v>2098</v>
      </c>
      <c r="F4951" s="146" t="s">
        <v>475</v>
      </c>
    </row>
    <row r="4952" spans="1:6" x14ac:dyDescent="0.2">
      <c r="A4952" s="146">
        <v>2017</v>
      </c>
      <c r="B4952" s="146" t="s">
        <v>1981</v>
      </c>
      <c r="C4952" s="146" t="s">
        <v>1984</v>
      </c>
      <c r="D4952" s="146">
        <v>500</v>
      </c>
      <c r="E4952" s="146" t="s">
        <v>3260</v>
      </c>
      <c r="F4952" s="146" t="s">
        <v>475</v>
      </c>
    </row>
    <row r="4953" spans="1:6" x14ac:dyDescent="0.2">
      <c r="A4953" s="146">
        <v>2017</v>
      </c>
      <c r="B4953" s="146" t="s">
        <v>1981</v>
      </c>
      <c r="C4953" s="146" t="s">
        <v>1984</v>
      </c>
      <c r="D4953" s="146">
        <v>10000</v>
      </c>
      <c r="E4953" s="146" t="s">
        <v>2438</v>
      </c>
      <c r="F4953" s="146" t="s">
        <v>475</v>
      </c>
    </row>
    <row r="4954" spans="1:6" x14ac:dyDescent="0.2">
      <c r="A4954" s="146">
        <v>2017</v>
      </c>
      <c r="B4954" s="146" t="s">
        <v>1981</v>
      </c>
      <c r="C4954" s="146" t="s">
        <v>1984</v>
      </c>
      <c r="D4954" s="146">
        <v>350</v>
      </c>
      <c r="E4954" s="146" t="s">
        <v>3273</v>
      </c>
      <c r="F4954" s="146" t="s">
        <v>475</v>
      </c>
    </row>
    <row r="4955" spans="1:6" x14ac:dyDescent="0.2">
      <c r="A4955" s="146">
        <v>2017</v>
      </c>
      <c r="B4955" s="146" t="s">
        <v>1981</v>
      </c>
      <c r="C4955" s="146" t="s">
        <v>1984</v>
      </c>
      <c r="D4955" s="146">
        <v>3500</v>
      </c>
      <c r="E4955" s="146" t="s">
        <v>2842</v>
      </c>
      <c r="F4955" s="146" t="s">
        <v>475</v>
      </c>
    </row>
    <row r="4956" spans="1:6" x14ac:dyDescent="0.2">
      <c r="A4956" s="146">
        <v>2017</v>
      </c>
      <c r="B4956" s="146" t="s">
        <v>1981</v>
      </c>
      <c r="C4956" s="146" t="s">
        <v>1984</v>
      </c>
      <c r="D4956" s="146">
        <v>15000</v>
      </c>
      <c r="E4956" s="146" t="s">
        <v>2402</v>
      </c>
      <c r="F4956" s="146" t="s">
        <v>475</v>
      </c>
    </row>
    <row r="4957" spans="1:6" x14ac:dyDescent="0.2">
      <c r="A4957" s="146">
        <v>2017</v>
      </c>
      <c r="B4957" s="146" t="s">
        <v>1981</v>
      </c>
      <c r="C4957" s="146" t="s">
        <v>1984</v>
      </c>
      <c r="D4957" s="146">
        <v>3000</v>
      </c>
      <c r="E4957" s="146" t="s">
        <v>4911</v>
      </c>
      <c r="F4957" s="146" t="s">
        <v>475</v>
      </c>
    </row>
    <row r="4958" spans="1:6" x14ac:dyDescent="0.2">
      <c r="A4958" s="146">
        <v>2017</v>
      </c>
      <c r="B4958" s="146" t="s">
        <v>1981</v>
      </c>
      <c r="C4958" s="146" t="s">
        <v>1984</v>
      </c>
      <c r="D4958" s="146">
        <v>8000</v>
      </c>
      <c r="E4958" s="146" t="s">
        <v>3968</v>
      </c>
      <c r="F4958" s="146" t="s">
        <v>475</v>
      </c>
    </row>
    <row r="4959" spans="1:6" x14ac:dyDescent="0.2">
      <c r="A4959" s="146">
        <v>2017</v>
      </c>
      <c r="B4959" s="146" t="s">
        <v>1981</v>
      </c>
      <c r="C4959" s="146" t="s">
        <v>1984</v>
      </c>
      <c r="D4959" s="146">
        <v>500</v>
      </c>
      <c r="E4959" s="146" t="s">
        <v>3274</v>
      </c>
      <c r="F4959" s="146" t="s">
        <v>475</v>
      </c>
    </row>
    <row r="4960" spans="1:6" x14ac:dyDescent="0.2">
      <c r="A4960" s="146">
        <v>2017</v>
      </c>
      <c r="B4960" s="146" t="s">
        <v>1981</v>
      </c>
      <c r="C4960" s="146" t="s">
        <v>1984</v>
      </c>
      <c r="D4960" s="146">
        <v>2000</v>
      </c>
      <c r="E4960" s="146" t="s">
        <v>3001</v>
      </c>
      <c r="F4960" s="146" t="s">
        <v>475</v>
      </c>
    </row>
    <row r="4961" spans="1:6" x14ac:dyDescent="0.2">
      <c r="A4961" s="146">
        <v>2017</v>
      </c>
      <c r="B4961" s="146" t="s">
        <v>1981</v>
      </c>
      <c r="C4961" s="146" t="s">
        <v>1984</v>
      </c>
      <c r="D4961" s="146">
        <v>128169</v>
      </c>
      <c r="E4961" s="146" t="s">
        <v>2123</v>
      </c>
      <c r="F4961" s="146" t="s">
        <v>475</v>
      </c>
    </row>
    <row r="4962" spans="1:6" x14ac:dyDescent="0.2">
      <c r="A4962" s="146">
        <v>2017</v>
      </c>
      <c r="B4962" s="146" t="s">
        <v>1981</v>
      </c>
      <c r="C4962" s="146" t="s">
        <v>1984</v>
      </c>
      <c r="D4962" s="146">
        <v>178463</v>
      </c>
      <c r="E4962" s="146" t="s">
        <v>2095</v>
      </c>
      <c r="F4962" s="146" t="s">
        <v>475</v>
      </c>
    </row>
    <row r="4963" spans="1:6" x14ac:dyDescent="0.2">
      <c r="A4963" s="146">
        <v>2017</v>
      </c>
      <c r="B4963" s="146" t="s">
        <v>1981</v>
      </c>
      <c r="C4963" s="146" t="s">
        <v>1984</v>
      </c>
      <c r="D4963" s="146">
        <v>215739</v>
      </c>
      <c r="E4963" s="146" t="s">
        <v>2063</v>
      </c>
      <c r="F4963" s="146" t="s">
        <v>475</v>
      </c>
    </row>
    <row r="4964" spans="1:6" x14ac:dyDescent="0.2">
      <c r="A4964" s="146">
        <v>2017</v>
      </c>
      <c r="B4964" s="146" t="s">
        <v>1981</v>
      </c>
      <c r="C4964" s="146" t="s">
        <v>1984</v>
      </c>
      <c r="D4964" s="146">
        <v>34144.61</v>
      </c>
      <c r="E4964" s="146" t="s">
        <v>2063</v>
      </c>
      <c r="F4964" s="146" t="s">
        <v>3970</v>
      </c>
    </row>
    <row r="4965" spans="1:6" x14ac:dyDescent="0.2">
      <c r="A4965" s="146">
        <v>2017</v>
      </c>
      <c r="B4965" s="146" t="s">
        <v>1981</v>
      </c>
      <c r="C4965" s="146" t="s">
        <v>1984</v>
      </c>
      <c r="D4965" s="146">
        <v>285932.59999999998</v>
      </c>
      <c r="E4965" s="146" t="s">
        <v>2040</v>
      </c>
      <c r="F4965" s="146" t="s">
        <v>475</v>
      </c>
    </row>
    <row r="4966" spans="1:6" x14ac:dyDescent="0.2">
      <c r="A4966" s="146">
        <v>2017</v>
      </c>
      <c r="B4966" s="146" t="s">
        <v>1981</v>
      </c>
      <c r="C4966" s="146" t="s">
        <v>1984</v>
      </c>
      <c r="D4966" s="146">
        <v>26366.81</v>
      </c>
      <c r="E4966" s="146" t="s">
        <v>2040</v>
      </c>
      <c r="F4966" s="146" t="s">
        <v>4040</v>
      </c>
    </row>
    <row r="4967" spans="1:6" x14ac:dyDescent="0.2">
      <c r="A4967" s="146">
        <v>2017</v>
      </c>
      <c r="B4967" s="146" t="s">
        <v>1981</v>
      </c>
      <c r="C4967" s="146" t="s">
        <v>1984</v>
      </c>
      <c r="D4967" s="146">
        <v>58622.85</v>
      </c>
      <c r="E4967" s="146" t="s">
        <v>6177</v>
      </c>
      <c r="F4967" s="146" t="s">
        <v>3972</v>
      </c>
    </row>
    <row r="4968" spans="1:6" x14ac:dyDescent="0.2">
      <c r="A4968" s="146">
        <v>2017</v>
      </c>
      <c r="B4968" s="146" t="s">
        <v>1981</v>
      </c>
      <c r="C4968" s="146" t="s">
        <v>1984</v>
      </c>
      <c r="D4968" s="146">
        <v>28726.29</v>
      </c>
      <c r="E4968" s="146" t="s">
        <v>2282</v>
      </c>
      <c r="F4968" s="146" t="s">
        <v>475</v>
      </c>
    </row>
    <row r="4969" spans="1:6" x14ac:dyDescent="0.2">
      <c r="A4969" s="146">
        <v>2017</v>
      </c>
      <c r="B4969" s="146" t="s">
        <v>1981</v>
      </c>
      <c r="C4969" s="146" t="s">
        <v>1984</v>
      </c>
      <c r="D4969" s="146">
        <v>2112.52</v>
      </c>
      <c r="E4969" s="146" t="s">
        <v>3971</v>
      </c>
      <c r="F4969" s="146" t="s">
        <v>6178</v>
      </c>
    </row>
    <row r="4970" spans="1:6" x14ac:dyDescent="0.2">
      <c r="A4970" s="146">
        <v>2017</v>
      </c>
      <c r="B4970" s="146" t="s">
        <v>1981</v>
      </c>
      <c r="C4970" s="146" t="s">
        <v>1984</v>
      </c>
      <c r="D4970" s="146">
        <v>10000</v>
      </c>
      <c r="E4970" s="146" t="s">
        <v>6179</v>
      </c>
      <c r="F4970" s="146" t="s">
        <v>475</v>
      </c>
    </row>
    <row r="4971" spans="1:6" x14ac:dyDescent="0.2">
      <c r="A4971" s="146">
        <v>2017</v>
      </c>
      <c r="B4971" s="146" t="s">
        <v>1981</v>
      </c>
      <c r="C4971" s="146" t="s">
        <v>1984</v>
      </c>
      <c r="D4971" s="146">
        <v>700</v>
      </c>
      <c r="E4971" s="146" t="s">
        <v>3199</v>
      </c>
      <c r="F4971" s="146" t="s">
        <v>475</v>
      </c>
    </row>
    <row r="4972" spans="1:6" x14ac:dyDescent="0.2">
      <c r="A4972" s="146">
        <v>2017</v>
      </c>
      <c r="B4972" s="146" t="s">
        <v>1981</v>
      </c>
      <c r="C4972" s="146" t="s">
        <v>1984</v>
      </c>
      <c r="D4972" s="146">
        <v>1117.74</v>
      </c>
      <c r="E4972" s="146" t="s">
        <v>3976</v>
      </c>
      <c r="F4972" s="146" t="s">
        <v>6180</v>
      </c>
    </row>
    <row r="4973" spans="1:6" x14ac:dyDescent="0.2">
      <c r="A4973" s="146">
        <v>2017</v>
      </c>
      <c r="B4973" s="146" t="s">
        <v>1981</v>
      </c>
      <c r="C4973" s="146" t="s">
        <v>1984</v>
      </c>
      <c r="D4973" s="146">
        <v>222612.86</v>
      </c>
      <c r="E4973" s="146" t="s">
        <v>2062</v>
      </c>
      <c r="F4973" s="146" t="s">
        <v>475</v>
      </c>
    </row>
    <row r="4974" spans="1:6" x14ac:dyDescent="0.2">
      <c r="A4974" s="146">
        <v>2017</v>
      </c>
      <c r="B4974" s="146" t="s">
        <v>1981</v>
      </c>
      <c r="C4974" s="146" t="s">
        <v>1984</v>
      </c>
      <c r="D4974" s="146">
        <v>276704.76</v>
      </c>
      <c r="E4974" s="146" t="s">
        <v>2045</v>
      </c>
      <c r="F4974" s="146" t="s">
        <v>475</v>
      </c>
    </row>
    <row r="4975" spans="1:6" x14ac:dyDescent="0.2">
      <c r="A4975" s="146">
        <v>2017</v>
      </c>
      <c r="B4975" s="146" t="s">
        <v>1981</v>
      </c>
      <c r="C4975" s="146" t="s">
        <v>1984</v>
      </c>
      <c r="D4975" s="146">
        <v>38790.800000000003</v>
      </c>
      <c r="E4975" s="146" t="s">
        <v>2227</v>
      </c>
      <c r="F4975" s="146" t="s">
        <v>475</v>
      </c>
    </row>
    <row r="4976" spans="1:6" x14ac:dyDescent="0.2">
      <c r="A4976" s="146">
        <v>2017</v>
      </c>
      <c r="B4976" s="146" t="s">
        <v>1981</v>
      </c>
      <c r="C4976" s="146" t="s">
        <v>1984</v>
      </c>
      <c r="D4976" s="146">
        <v>1589368.22</v>
      </c>
      <c r="E4976" s="146" t="s">
        <v>1994</v>
      </c>
      <c r="F4976" s="146" t="s">
        <v>475</v>
      </c>
    </row>
    <row r="4977" spans="1:6" x14ac:dyDescent="0.2">
      <c r="A4977" s="146">
        <v>2017</v>
      </c>
      <c r="B4977" s="146" t="s">
        <v>1981</v>
      </c>
      <c r="C4977" s="146" t="s">
        <v>1984</v>
      </c>
      <c r="D4977" s="146">
        <v>86047.2</v>
      </c>
      <c r="E4977" s="146" t="s">
        <v>2150</v>
      </c>
      <c r="F4977" s="146" t="s">
        <v>475</v>
      </c>
    </row>
    <row r="4978" spans="1:6" x14ac:dyDescent="0.2">
      <c r="A4978" s="146">
        <v>2017</v>
      </c>
      <c r="B4978" s="146" t="s">
        <v>1981</v>
      </c>
      <c r="C4978" s="146" t="s">
        <v>1984</v>
      </c>
      <c r="D4978" s="146">
        <v>49362.400000000001</v>
      </c>
      <c r="E4978" s="146" t="s">
        <v>2203</v>
      </c>
      <c r="F4978" s="146" t="s">
        <v>475</v>
      </c>
    </row>
    <row r="4979" spans="1:6" x14ac:dyDescent="0.2">
      <c r="A4979" s="146">
        <v>2017</v>
      </c>
      <c r="B4979" s="146" t="s">
        <v>1981</v>
      </c>
      <c r="C4979" s="146" t="s">
        <v>1984</v>
      </c>
      <c r="D4979" s="146">
        <v>1000</v>
      </c>
      <c r="E4979" s="146" t="s">
        <v>3156</v>
      </c>
      <c r="F4979" s="146" t="s">
        <v>475</v>
      </c>
    </row>
    <row r="4980" spans="1:6" x14ac:dyDescent="0.2">
      <c r="A4980" s="146">
        <v>2017</v>
      </c>
      <c r="B4980" s="146" t="s">
        <v>1981</v>
      </c>
      <c r="C4980" s="146" t="s">
        <v>1984</v>
      </c>
      <c r="D4980" s="146">
        <v>3000</v>
      </c>
      <c r="E4980" s="146" t="s">
        <v>3075</v>
      </c>
      <c r="F4980" s="146" t="s">
        <v>475</v>
      </c>
    </row>
    <row r="4981" spans="1:6" x14ac:dyDescent="0.2">
      <c r="A4981" s="146">
        <v>2017</v>
      </c>
      <c r="B4981" s="146" t="s">
        <v>1981</v>
      </c>
      <c r="C4981" s="146" t="s">
        <v>1984</v>
      </c>
      <c r="D4981" s="146">
        <v>1000</v>
      </c>
      <c r="E4981" s="146" t="s">
        <v>3157</v>
      </c>
      <c r="F4981" s="146" t="s">
        <v>475</v>
      </c>
    </row>
    <row r="4982" spans="1:6" x14ac:dyDescent="0.2">
      <c r="A4982" s="146">
        <v>2017</v>
      </c>
      <c r="B4982" s="146" t="s">
        <v>1981</v>
      </c>
      <c r="C4982" s="146" t="s">
        <v>1984</v>
      </c>
      <c r="D4982" s="146">
        <v>1600</v>
      </c>
      <c r="E4982" s="146" t="s">
        <v>6181</v>
      </c>
      <c r="F4982" s="146" t="s">
        <v>475</v>
      </c>
    </row>
    <row r="4983" spans="1:6" x14ac:dyDescent="0.2">
      <c r="A4983" s="146">
        <v>2017</v>
      </c>
      <c r="B4983" s="146" t="s">
        <v>1981</v>
      </c>
      <c r="C4983" s="146" t="s">
        <v>1984</v>
      </c>
      <c r="D4983" s="146">
        <v>1000</v>
      </c>
      <c r="E4983" s="146" t="s">
        <v>3047</v>
      </c>
      <c r="F4983" s="146" t="s">
        <v>475</v>
      </c>
    </row>
    <row r="4984" spans="1:6" x14ac:dyDescent="0.2">
      <c r="A4984" s="146">
        <v>2017</v>
      </c>
      <c r="B4984" s="146" t="s">
        <v>1981</v>
      </c>
      <c r="C4984" s="146" t="s">
        <v>1984</v>
      </c>
      <c r="D4984" s="146">
        <v>3500</v>
      </c>
      <c r="E4984" s="146" t="s">
        <v>3982</v>
      </c>
      <c r="F4984" s="146" t="s">
        <v>475</v>
      </c>
    </row>
    <row r="4985" spans="1:6" x14ac:dyDescent="0.2">
      <c r="A4985" s="146">
        <v>2017</v>
      </c>
      <c r="B4985" s="146" t="s">
        <v>1981</v>
      </c>
      <c r="C4985" s="146" t="s">
        <v>1984</v>
      </c>
      <c r="D4985" s="146">
        <v>40000</v>
      </c>
      <c r="E4985" s="146" t="s">
        <v>2230</v>
      </c>
      <c r="F4985" s="146" t="s">
        <v>475</v>
      </c>
    </row>
    <row r="4986" spans="1:6" x14ac:dyDescent="0.2">
      <c r="A4986" s="146">
        <v>2017</v>
      </c>
      <c r="B4986" s="146" t="s">
        <v>1981</v>
      </c>
      <c r="C4986" s="146" t="s">
        <v>1984</v>
      </c>
      <c r="D4986" s="146">
        <v>3000</v>
      </c>
      <c r="E4986" s="146" t="s">
        <v>2876</v>
      </c>
      <c r="F4986" s="146" t="s">
        <v>475</v>
      </c>
    </row>
    <row r="4987" spans="1:6" x14ac:dyDescent="0.2">
      <c r="A4987" s="146">
        <v>2017</v>
      </c>
      <c r="B4987" s="146" t="s">
        <v>1981</v>
      </c>
      <c r="C4987" s="146" t="s">
        <v>1984</v>
      </c>
      <c r="D4987" s="146">
        <v>1500</v>
      </c>
      <c r="E4987" s="146" t="s">
        <v>3076</v>
      </c>
      <c r="F4987" s="146" t="s">
        <v>475</v>
      </c>
    </row>
    <row r="4988" spans="1:6" x14ac:dyDescent="0.2">
      <c r="A4988" s="146">
        <v>2017</v>
      </c>
      <c r="B4988" s="146" t="s">
        <v>1981</v>
      </c>
      <c r="C4988" s="146" t="s">
        <v>1984</v>
      </c>
      <c r="D4988" s="146">
        <v>2640</v>
      </c>
      <c r="E4988" s="146" t="s">
        <v>5624</v>
      </c>
      <c r="F4988" s="146" t="s">
        <v>475</v>
      </c>
    </row>
    <row r="4989" spans="1:6" x14ac:dyDescent="0.2">
      <c r="A4989" s="146">
        <v>2017</v>
      </c>
      <c r="B4989" s="146" t="s">
        <v>1981</v>
      </c>
      <c r="C4989" s="146" t="s">
        <v>1984</v>
      </c>
      <c r="D4989" s="146">
        <v>33000</v>
      </c>
      <c r="E4989" s="146" t="s">
        <v>4917</v>
      </c>
      <c r="F4989" s="146" t="s">
        <v>475</v>
      </c>
    </row>
    <row r="4990" spans="1:6" x14ac:dyDescent="0.2">
      <c r="A4990" s="146">
        <v>2017</v>
      </c>
      <c r="B4990" s="146" t="s">
        <v>1981</v>
      </c>
      <c r="C4990" s="146" t="s">
        <v>1984</v>
      </c>
      <c r="D4990" s="146">
        <v>7000</v>
      </c>
      <c r="E4990" s="146" t="s">
        <v>6182</v>
      </c>
      <c r="F4990" s="146" t="s">
        <v>3985</v>
      </c>
    </row>
    <row r="4991" spans="1:6" x14ac:dyDescent="0.2">
      <c r="A4991" s="146">
        <v>2017</v>
      </c>
      <c r="B4991" s="146" t="s">
        <v>1981</v>
      </c>
      <c r="C4991" s="146" t="s">
        <v>1984</v>
      </c>
      <c r="D4991" s="146">
        <v>32152.080000000002</v>
      </c>
      <c r="E4991" s="146" t="s">
        <v>2269</v>
      </c>
      <c r="F4991" s="146" t="s">
        <v>475</v>
      </c>
    </row>
    <row r="4992" spans="1:6" x14ac:dyDescent="0.2">
      <c r="A4992" s="146">
        <v>2017</v>
      </c>
      <c r="B4992" s="146" t="s">
        <v>1981</v>
      </c>
      <c r="C4992" s="146" t="s">
        <v>1984</v>
      </c>
      <c r="D4992" s="146">
        <v>954.3</v>
      </c>
      <c r="E4992" s="146" t="s">
        <v>3984</v>
      </c>
      <c r="F4992" s="146" t="s">
        <v>6183</v>
      </c>
    </row>
    <row r="4993" spans="1:6" x14ac:dyDescent="0.2">
      <c r="A4993" s="146">
        <v>2017</v>
      </c>
      <c r="B4993" s="146" t="s">
        <v>1981</v>
      </c>
      <c r="C4993" s="146" t="s">
        <v>1984</v>
      </c>
      <c r="D4993" s="146">
        <v>48000</v>
      </c>
      <c r="E4993" s="146" t="s">
        <v>2270</v>
      </c>
      <c r="F4993" s="146" t="s">
        <v>475</v>
      </c>
    </row>
    <row r="4994" spans="1:6" x14ac:dyDescent="0.2">
      <c r="A4994" s="146">
        <v>2017</v>
      </c>
      <c r="B4994" s="146" t="s">
        <v>1981</v>
      </c>
      <c r="C4994" s="146" t="s">
        <v>1984</v>
      </c>
      <c r="D4994" s="146">
        <v>6000</v>
      </c>
      <c r="E4994" s="146" t="s">
        <v>3988</v>
      </c>
      <c r="F4994" s="146" t="s">
        <v>475</v>
      </c>
    </row>
    <row r="4995" spans="1:6" x14ac:dyDescent="0.2">
      <c r="A4995" s="146">
        <v>2017</v>
      </c>
      <c r="B4995" s="146" t="s">
        <v>1981</v>
      </c>
      <c r="C4995" s="146" t="s">
        <v>1984</v>
      </c>
      <c r="D4995" s="146">
        <v>1000</v>
      </c>
      <c r="E4995" s="146" t="s">
        <v>3077</v>
      </c>
      <c r="F4995" s="146" t="s">
        <v>475</v>
      </c>
    </row>
    <row r="4996" spans="1:6" x14ac:dyDescent="0.2">
      <c r="A4996" s="146">
        <v>2017</v>
      </c>
      <c r="B4996" s="146" t="s">
        <v>1981</v>
      </c>
      <c r="C4996" s="146" t="s">
        <v>1984</v>
      </c>
      <c r="D4996" s="146">
        <v>30003.08</v>
      </c>
      <c r="E4996" s="146" t="s">
        <v>6184</v>
      </c>
      <c r="F4996" s="146" t="s">
        <v>6185</v>
      </c>
    </row>
    <row r="4997" spans="1:6" x14ac:dyDescent="0.2">
      <c r="A4997" s="146">
        <v>2017</v>
      </c>
      <c r="B4997" s="146" t="s">
        <v>1981</v>
      </c>
      <c r="C4997" s="146" t="s">
        <v>1984</v>
      </c>
      <c r="D4997" s="146">
        <v>5000</v>
      </c>
      <c r="E4997" s="146" t="s">
        <v>2773</v>
      </c>
      <c r="F4997" s="146" t="s">
        <v>475</v>
      </c>
    </row>
    <row r="4998" spans="1:6" x14ac:dyDescent="0.2">
      <c r="A4998" s="146">
        <v>2017</v>
      </c>
      <c r="B4998" s="146" t="s">
        <v>1981</v>
      </c>
      <c r="C4998" s="146" t="s">
        <v>1984</v>
      </c>
      <c r="D4998" s="146">
        <v>264064.40000000002</v>
      </c>
      <c r="E4998" s="146" t="s">
        <v>2053</v>
      </c>
      <c r="F4998" s="146" t="s">
        <v>475</v>
      </c>
    </row>
    <row r="4999" spans="1:6" x14ac:dyDescent="0.2">
      <c r="A4999" s="146">
        <v>2017</v>
      </c>
      <c r="B4999" s="146" t="s">
        <v>1981</v>
      </c>
      <c r="C4999" s="146" t="s">
        <v>1984</v>
      </c>
      <c r="D4999" s="146">
        <v>7633.83</v>
      </c>
      <c r="E4999" s="146" t="s">
        <v>3991</v>
      </c>
      <c r="F4999" s="146" t="s">
        <v>3995</v>
      </c>
    </row>
    <row r="5000" spans="1:6" x14ac:dyDescent="0.2">
      <c r="A5000" s="146">
        <v>2017</v>
      </c>
      <c r="B5000" s="146" t="s">
        <v>1981</v>
      </c>
      <c r="C5000" s="146" t="s">
        <v>1984</v>
      </c>
      <c r="D5000" s="146">
        <v>22000</v>
      </c>
      <c r="E5000" s="146" t="s">
        <v>2327</v>
      </c>
      <c r="F5000" s="146" t="s">
        <v>475</v>
      </c>
    </row>
    <row r="5001" spans="1:6" x14ac:dyDescent="0.2">
      <c r="A5001" s="146">
        <v>2017</v>
      </c>
      <c r="B5001" s="146" t="s">
        <v>1981</v>
      </c>
      <c r="C5001" s="146" t="s">
        <v>1984</v>
      </c>
      <c r="D5001" s="146">
        <v>6000</v>
      </c>
      <c r="E5001" s="146" t="s">
        <v>2204</v>
      </c>
      <c r="F5001" s="146" t="s">
        <v>475</v>
      </c>
    </row>
    <row r="5002" spans="1:6" x14ac:dyDescent="0.2">
      <c r="A5002" s="146">
        <v>2017</v>
      </c>
      <c r="B5002" s="146" t="s">
        <v>1981</v>
      </c>
      <c r="C5002" s="146" t="s">
        <v>1984</v>
      </c>
      <c r="D5002" s="146">
        <v>1593.52</v>
      </c>
      <c r="E5002" s="146" t="s">
        <v>3158</v>
      </c>
      <c r="F5002" s="146" t="s">
        <v>475</v>
      </c>
    </row>
    <row r="5003" spans="1:6" x14ac:dyDescent="0.2">
      <c r="A5003" s="146">
        <v>2017</v>
      </c>
      <c r="B5003" s="146" t="s">
        <v>1981</v>
      </c>
      <c r="C5003" s="146" t="s">
        <v>1984</v>
      </c>
      <c r="D5003" s="146">
        <v>9882.83</v>
      </c>
      <c r="E5003" s="146" t="s">
        <v>2684</v>
      </c>
      <c r="F5003" s="146" t="s">
        <v>6186</v>
      </c>
    </row>
    <row r="5004" spans="1:6" x14ac:dyDescent="0.2">
      <c r="A5004" s="146">
        <v>2017</v>
      </c>
      <c r="B5004" s="146" t="s">
        <v>1981</v>
      </c>
      <c r="C5004" s="146" t="s">
        <v>1984</v>
      </c>
      <c r="D5004" s="146">
        <v>11000</v>
      </c>
      <c r="E5004" s="146" t="s">
        <v>2684</v>
      </c>
      <c r="F5004" s="146" t="s">
        <v>475</v>
      </c>
    </row>
    <row r="5005" spans="1:6" x14ac:dyDescent="0.2">
      <c r="A5005" s="146">
        <v>2017</v>
      </c>
      <c r="B5005" s="146" t="s">
        <v>1981</v>
      </c>
      <c r="C5005" s="146" t="s">
        <v>1984</v>
      </c>
      <c r="D5005" s="146">
        <v>5737.55</v>
      </c>
      <c r="E5005" s="146" t="s">
        <v>6187</v>
      </c>
      <c r="F5005" s="146" t="s">
        <v>6188</v>
      </c>
    </row>
    <row r="5006" spans="1:6" x14ac:dyDescent="0.2">
      <c r="A5006" s="146">
        <v>2017</v>
      </c>
      <c r="B5006" s="146" t="s">
        <v>1981</v>
      </c>
      <c r="C5006" s="146" t="s">
        <v>1984</v>
      </c>
      <c r="D5006" s="146">
        <v>300</v>
      </c>
      <c r="E5006" s="146" t="s">
        <v>3280</v>
      </c>
      <c r="F5006" s="146" t="s">
        <v>475</v>
      </c>
    </row>
    <row r="5007" spans="1:6" x14ac:dyDescent="0.2">
      <c r="A5007" s="146">
        <v>2017</v>
      </c>
      <c r="B5007" s="146" t="s">
        <v>1981</v>
      </c>
      <c r="C5007" s="146" t="s">
        <v>1984</v>
      </c>
      <c r="D5007" s="146">
        <v>3300</v>
      </c>
      <c r="E5007" s="146" t="s">
        <v>2924</v>
      </c>
      <c r="F5007" s="146" t="s">
        <v>475</v>
      </c>
    </row>
    <row r="5008" spans="1:6" x14ac:dyDescent="0.2">
      <c r="A5008" s="146">
        <v>2017</v>
      </c>
      <c r="B5008" s="146" t="s">
        <v>1981</v>
      </c>
      <c r="C5008" s="146" t="s">
        <v>1984</v>
      </c>
      <c r="D5008" s="146">
        <v>24254.99</v>
      </c>
      <c r="E5008" s="146" t="s">
        <v>6189</v>
      </c>
      <c r="F5008" s="146" t="s">
        <v>6171</v>
      </c>
    </row>
    <row r="5009" spans="1:6" x14ac:dyDescent="0.2">
      <c r="A5009" s="146">
        <v>2017</v>
      </c>
      <c r="B5009" s="146" t="s">
        <v>1981</v>
      </c>
      <c r="C5009" s="146" t="s">
        <v>1984</v>
      </c>
      <c r="D5009" s="146">
        <v>100000</v>
      </c>
      <c r="E5009" s="146" t="s">
        <v>2152</v>
      </c>
      <c r="F5009" s="146" t="s">
        <v>475</v>
      </c>
    </row>
    <row r="5010" spans="1:6" x14ac:dyDescent="0.2">
      <c r="A5010" s="146">
        <v>2017</v>
      </c>
      <c r="B5010" s="146" t="s">
        <v>1981</v>
      </c>
      <c r="C5010" s="146" t="s">
        <v>1984</v>
      </c>
      <c r="D5010" s="146">
        <v>64138.400000000001</v>
      </c>
      <c r="E5010" s="146" t="s">
        <v>2180</v>
      </c>
      <c r="F5010" s="146" t="s">
        <v>475</v>
      </c>
    </row>
    <row r="5011" spans="1:6" x14ac:dyDescent="0.2">
      <c r="A5011" s="146">
        <v>2017</v>
      </c>
      <c r="B5011" s="146" t="s">
        <v>1981</v>
      </c>
      <c r="C5011" s="146" t="s">
        <v>1984</v>
      </c>
      <c r="D5011" s="146">
        <v>6000</v>
      </c>
      <c r="E5011" s="146" t="s">
        <v>2680</v>
      </c>
      <c r="F5011" s="146" t="s">
        <v>475</v>
      </c>
    </row>
    <row r="5012" spans="1:6" x14ac:dyDescent="0.2">
      <c r="A5012" s="146">
        <v>2017</v>
      </c>
      <c r="B5012" s="146" t="s">
        <v>1981</v>
      </c>
      <c r="C5012" s="146" t="s">
        <v>1984</v>
      </c>
      <c r="D5012" s="146">
        <v>5000</v>
      </c>
      <c r="E5012" s="146" t="s">
        <v>2699</v>
      </c>
      <c r="F5012" s="146" t="s">
        <v>475</v>
      </c>
    </row>
    <row r="5013" spans="1:6" x14ac:dyDescent="0.2">
      <c r="A5013" s="146">
        <v>2017</v>
      </c>
      <c r="B5013" s="146" t="s">
        <v>1981</v>
      </c>
      <c r="C5013" s="146" t="s">
        <v>1984</v>
      </c>
      <c r="D5013" s="146">
        <v>73776</v>
      </c>
      <c r="E5013" s="146" t="s">
        <v>2151</v>
      </c>
      <c r="F5013" s="146" t="s">
        <v>475</v>
      </c>
    </row>
    <row r="5014" spans="1:6" x14ac:dyDescent="0.2">
      <c r="A5014" s="146">
        <v>2017</v>
      </c>
      <c r="B5014" s="146" t="s">
        <v>1981</v>
      </c>
      <c r="C5014" s="146" t="s">
        <v>1984</v>
      </c>
      <c r="D5014" s="146">
        <v>5000</v>
      </c>
      <c r="E5014" s="146" t="s">
        <v>2700</v>
      </c>
      <c r="F5014" s="146" t="s">
        <v>475</v>
      </c>
    </row>
    <row r="5015" spans="1:6" x14ac:dyDescent="0.2">
      <c r="A5015" s="146">
        <v>2017</v>
      </c>
      <c r="B5015" s="146" t="s">
        <v>1981</v>
      </c>
      <c r="C5015" s="146" t="s">
        <v>1984</v>
      </c>
      <c r="D5015" s="146">
        <v>1608.34</v>
      </c>
      <c r="E5015" s="146" t="s">
        <v>6190</v>
      </c>
      <c r="F5015" s="146" t="s">
        <v>6191</v>
      </c>
    </row>
    <row r="5016" spans="1:6" x14ac:dyDescent="0.2">
      <c r="A5016" s="146">
        <v>2017</v>
      </c>
      <c r="B5016" s="146" t="s">
        <v>1981</v>
      </c>
      <c r="C5016" s="146" t="s">
        <v>1984</v>
      </c>
      <c r="D5016" s="146">
        <v>1500</v>
      </c>
      <c r="E5016" s="146" t="s">
        <v>3999</v>
      </c>
      <c r="F5016" s="146" t="s">
        <v>475</v>
      </c>
    </row>
    <row r="5017" spans="1:6" x14ac:dyDescent="0.2">
      <c r="A5017" s="146">
        <v>2017</v>
      </c>
      <c r="B5017" s="146" t="s">
        <v>1981</v>
      </c>
      <c r="C5017" s="146" t="s">
        <v>1984</v>
      </c>
      <c r="D5017" s="146">
        <v>8590.7999999999993</v>
      </c>
      <c r="E5017" s="146" t="s">
        <v>2843</v>
      </c>
      <c r="F5017" s="146" t="s">
        <v>475</v>
      </c>
    </row>
    <row r="5018" spans="1:6" x14ac:dyDescent="0.2">
      <c r="A5018" s="146">
        <v>2017</v>
      </c>
      <c r="B5018" s="146" t="s">
        <v>1981</v>
      </c>
      <c r="C5018" s="146" t="s">
        <v>1984</v>
      </c>
      <c r="D5018" s="146">
        <v>2000</v>
      </c>
      <c r="E5018" s="146" t="s">
        <v>5627</v>
      </c>
      <c r="F5018" s="146" t="s">
        <v>475</v>
      </c>
    </row>
    <row r="5019" spans="1:6" x14ac:dyDescent="0.2">
      <c r="A5019" s="146">
        <v>2017</v>
      </c>
      <c r="B5019" s="146" t="s">
        <v>1981</v>
      </c>
      <c r="C5019" s="146" t="s">
        <v>1984</v>
      </c>
      <c r="D5019" s="146">
        <v>9000</v>
      </c>
      <c r="E5019" s="146" t="s">
        <v>2551</v>
      </c>
      <c r="F5019" s="146" t="s">
        <v>475</v>
      </c>
    </row>
    <row r="5020" spans="1:6" x14ac:dyDescent="0.2">
      <c r="A5020" s="146">
        <v>2017</v>
      </c>
      <c r="B5020" s="146" t="s">
        <v>1981</v>
      </c>
      <c r="C5020" s="146" t="s">
        <v>1984</v>
      </c>
      <c r="D5020" s="146">
        <v>30000</v>
      </c>
      <c r="E5020" s="146" t="s">
        <v>2271</v>
      </c>
      <c r="F5020" s="146" t="s">
        <v>475</v>
      </c>
    </row>
    <row r="5021" spans="1:6" x14ac:dyDescent="0.2">
      <c r="A5021" s="146">
        <v>2017</v>
      </c>
      <c r="B5021" s="146" t="s">
        <v>1981</v>
      </c>
      <c r="C5021" s="146" t="s">
        <v>1984</v>
      </c>
      <c r="D5021" s="146">
        <v>2000</v>
      </c>
      <c r="E5021" s="146" t="s">
        <v>3002</v>
      </c>
      <c r="F5021" s="146" t="s">
        <v>475</v>
      </c>
    </row>
    <row r="5022" spans="1:6" x14ac:dyDescent="0.2">
      <c r="A5022" s="146">
        <v>2017</v>
      </c>
      <c r="B5022" s="146" t="s">
        <v>1981</v>
      </c>
      <c r="C5022" s="146" t="s">
        <v>1984</v>
      </c>
      <c r="D5022" s="146">
        <v>56460.800000000003</v>
      </c>
      <c r="E5022" s="146" t="s">
        <v>2186</v>
      </c>
      <c r="F5022" s="146" t="s">
        <v>475</v>
      </c>
    </row>
    <row r="5023" spans="1:6" x14ac:dyDescent="0.2">
      <c r="A5023" s="146">
        <v>2017</v>
      </c>
      <c r="B5023" s="146" t="s">
        <v>1981</v>
      </c>
      <c r="C5023" s="146" t="s">
        <v>1984</v>
      </c>
      <c r="D5023" s="146">
        <v>15000</v>
      </c>
      <c r="E5023" s="146" t="s">
        <v>2403</v>
      </c>
      <c r="F5023" s="146" t="s">
        <v>475</v>
      </c>
    </row>
    <row r="5024" spans="1:6" x14ac:dyDescent="0.2">
      <c r="A5024" s="146">
        <v>2017</v>
      </c>
      <c r="B5024" s="146" t="s">
        <v>1981</v>
      </c>
      <c r="C5024" s="146" t="s">
        <v>1984</v>
      </c>
      <c r="D5024" s="146">
        <v>20000</v>
      </c>
      <c r="E5024" s="146" t="s">
        <v>2505</v>
      </c>
      <c r="F5024" s="146" t="s">
        <v>475</v>
      </c>
    </row>
    <row r="5025" spans="1:6" x14ac:dyDescent="0.2">
      <c r="A5025" s="146">
        <v>2017</v>
      </c>
      <c r="B5025" s="146" t="s">
        <v>1981</v>
      </c>
      <c r="C5025" s="146" t="s">
        <v>1984</v>
      </c>
      <c r="D5025" s="146">
        <v>146285.89000000001</v>
      </c>
      <c r="E5025" s="146" t="s">
        <v>6192</v>
      </c>
      <c r="F5025" s="146" t="s">
        <v>6193</v>
      </c>
    </row>
    <row r="5026" spans="1:6" x14ac:dyDescent="0.2">
      <c r="A5026" s="146">
        <v>2017</v>
      </c>
      <c r="B5026" s="146" t="s">
        <v>1981</v>
      </c>
      <c r="C5026" s="146" t="s">
        <v>1984</v>
      </c>
      <c r="D5026" s="146">
        <v>2234.27</v>
      </c>
      <c r="E5026" s="146" t="s">
        <v>4011</v>
      </c>
      <c r="F5026" s="146" t="s">
        <v>6194</v>
      </c>
    </row>
    <row r="5027" spans="1:6" x14ac:dyDescent="0.2">
      <c r="A5027" s="146">
        <v>2017</v>
      </c>
      <c r="B5027" s="146" t="s">
        <v>1981</v>
      </c>
      <c r="C5027" s="146" t="s">
        <v>1984</v>
      </c>
      <c r="D5027" s="146">
        <v>300</v>
      </c>
      <c r="E5027" s="146" t="s">
        <v>4015</v>
      </c>
      <c r="F5027" s="146" t="s">
        <v>475</v>
      </c>
    </row>
    <row r="5028" spans="1:6" x14ac:dyDescent="0.2">
      <c r="A5028" s="146">
        <v>2017</v>
      </c>
      <c r="B5028" s="146" t="s">
        <v>1981</v>
      </c>
      <c r="C5028" s="146" t="s">
        <v>1984</v>
      </c>
      <c r="D5028" s="146">
        <v>71655.199999999997</v>
      </c>
      <c r="E5028" s="146" t="s">
        <v>2164</v>
      </c>
      <c r="F5028" s="146" t="s">
        <v>475</v>
      </c>
    </row>
    <row r="5029" spans="1:6" x14ac:dyDescent="0.2">
      <c r="A5029" s="146">
        <v>2017</v>
      </c>
      <c r="B5029" s="146" t="s">
        <v>1981</v>
      </c>
      <c r="C5029" s="146" t="s">
        <v>1984</v>
      </c>
      <c r="D5029" s="146">
        <v>41147.97</v>
      </c>
      <c r="E5029" s="146" t="s">
        <v>2506</v>
      </c>
      <c r="F5029" s="146" t="s">
        <v>6195</v>
      </c>
    </row>
    <row r="5030" spans="1:6" x14ac:dyDescent="0.2">
      <c r="A5030" s="146">
        <v>2017</v>
      </c>
      <c r="B5030" s="146" t="s">
        <v>1981</v>
      </c>
      <c r="C5030" s="146" t="s">
        <v>1984</v>
      </c>
      <c r="D5030" s="146">
        <v>10000</v>
      </c>
      <c r="E5030" s="146" t="s">
        <v>2506</v>
      </c>
      <c r="F5030" s="146" t="s">
        <v>475</v>
      </c>
    </row>
    <row r="5031" spans="1:6" x14ac:dyDescent="0.2">
      <c r="A5031" s="146">
        <v>2017</v>
      </c>
      <c r="B5031" s="146" t="s">
        <v>1981</v>
      </c>
      <c r="C5031" s="146" t="s">
        <v>1984</v>
      </c>
      <c r="D5031" s="146">
        <v>2877</v>
      </c>
      <c r="E5031" s="146" t="s">
        <v>6196</v>
      </c>
      <c r="F5031" s="146" t="s">
        <v>6197</v>
      </c>
    </row>
    <row r="5032" spans="1:6" x14ac:dyDescent="0.2">
      <c r="A5032" s="146">
        <v>2017</v>
      </c>
      <c r="B5032" s="146" t="s">
        <v>1981</v>
      </c>
      <c r="C5032" s="146" t="s">
        <v>1984</v>
      </c>
      <c r="D5032" s="146">
        <v>1000</v>
      </c>
      <c r="E5032" s="146" t="s">
        <v>3159</v>
      </c>
      <c r="F5032" s="146" t="s">
        <v>475</v>
      </c>
    </row>
    <row r="5033" spans="1:6" x14ac:dyDescent="0.2">
      <c r="A5033" s="146">
        <v>2017</v>
      </c>
      <c r="B5033" s="146" t="s">
        <v>1981</v>
      </c>
      <c r="C5033" s="146" t="s">
        <v>1984</v>
      </c>
      <c r="D5033" s="146">
        <v>4875</v>
      </c>
      <c r="E5033" s="146" t="s">
        <v>6198</v>
      </c>
      <c r="F5033" s="146" t="s">
        <v>6199</v>
      </c>
    </row>
    <row r="5034" spans="1:6" x14ac:dyDescent="0.2">
      <c r="A5034" s="146">
        <v>2017</v>
      </c>
      <c r="B5034" s="146" t="s">
        <v>1981</v>
      </c>
      <c r="C5034" s="146" t="s">
        <v>1984</v>
      </c>
      <c r="D5034" s="146">
        <v>130</v>
      </c>
      <c r="E5034" s="146" t="s">
        <v>4017</v>
      </c>
      <c r="F5034" s="146" t="s">
        <v>475</v>
      </c>
    </row>
    <row r="5035" spans="1:6" x14ac:dyDescent="0.2">
      <c r="A5035" s="146">
        <v>2017</v>
      </c>
      <c r="B5035" s="146" t="s">
        <v>1981</v>
      </c>
      <c r="C5035" s="146" t="s">
        <v>1984</v>
      </c>
      <c r="D5035" s="146">
        <v>5000</v>
      </c>
      <c r="E5035" s="146" t="s">
        <v>2701</v>
      </c>
      <c r="F5035" s="146" t="s">
        <v>475</v>
      </c>
    </row>
    <row r="5036" spans="1:6" x14ac:dyDescent="0.2">
      <c r="A5036" s="146">
        <v>2017</v>
      </c>
      <c r="B5036" s="146" t="s">
        <v>1981</v>
      </c>
      <c r="C5036" s="146" t="s">
        <v>1984</v>
      </c>
      <c r="D5036" s="146">
        <v>2000</v>
      </c>
      <c r="E5036" s="146" t="s">
        <v>4019</v>
      </c>
      <c r="F5036" s="146" t="s">
        <v>475</v>
      </c>
    </row>
    <row r="5037" spans="1:6" x14ac:dyDescent="0.2">
      <c r="A5037" s="146">
        <v>2017</v>
      </c>
      <c r="B5037" s="146" t="s">
        <v>1981</v>
      </c>
      <c r="C5037" s="146" t="s">
        <v>1984</v>
      </c>
      <c r="D5037" s="146">
        <v>174000</v>
      </c>
      <c r="E5037" s="146" t="s">
        <v>2088</v>
      </c>
      <c r="F5037" s="146" t="s">
        <v>475</v>
      </c>
    </row>
    <row r="5038" spans="1:6" x14ac:dyDescent="0.2">
      <c r="A5038" s="146">
        <v>2017</v>
      </c>
      <c r="B5038" s="146" t="s">
        <v>1981</v>
      </c>
      <c r="C5038" s="146" t="s">
        <v>1984</v>
      </c>
      <c r="D5038" s="146">
        <v>2500</v>
      </c>
      <c r="E5038" s="146" t="s">
        <v>2941</v>
      </c>
      <c r="F5038" s="146" t="s">
        <v>475</v>
      </c>
    </row>
    <row r="5039" spans="1:6" x14ac:dyDescent="0.2">
      <c r="A5039" s="146">
        <v>2017</v>
      </c>
      <c r="B5039" s="146" t="s">
        <v>1981</v>
      </c>
      <c r="C5039" s="146" t="s">
        <v>1984</v>
      </c>
      <c r="D5039" s="146">
        <v>24000</v>
      </c>
      <c r="E5039" s="146" t="s">
        <v>2306</v>
      </c>
      <c r="F5039" s="146" t="s">
        <v>475</v>
      </c>
    </row>
    <row r="5040" spans="1:6" x14ac:dyDescent="0.2">
      <c r="A5040" s="146">
        <v>2017</v>
      </c>
      <c r="B5040" s="146" t="s">
        <v>1981</v>
      </c>
      <c r="C5040" s="146" t="s">
        <v>1984</v>
      </c>
      <c r="D5040" s="146">
        <v>12401.12</v>
      </c>
      <c r="E5040" s="146" t="s">
        <v>2306</v>
      </c>
      <c r="F5040" s="146" t="s">
        <v>6200</v>
      </c>
    </row>
    <row r="5041" spans="1:6" x14ac:dyDescent="0.2">
      <c r="A5041" s="146">
        <v>2017</v>
      </c>
      <c r="B5041" s="146" t="s">
        <v>1981</v>
      </c>
      <c r="C5041" s="146" t="s">
        <v>1984</v>
      </c>
      <c r="D5041" s="146">
        <v>20000</v>
      </c>
      <c r="E5041" s="146" t="s">
        <v>4922</v>
      </c>
      <c r="F5041" s="146" t="s">
        <v>475</v>
      </c>
    </row>
    <row r="5042" spans="1:6" x14ac:dyDescent="0.2">
      <c r="A5042" s="146">
        <v>2017</v>
      </c>
      <c r="B5042" s="146" t="s">
        <v>1981</v>
      </c>
      <c r="C5042" s="146" t="s">
        <v>1984</v>
      </c>
      <c r="D5042" s="146">
        <v>34798.589999999997</v>
      </c>
      <c r="E5042" s="146" t="s">
        <v>6201</v>
      </c>
      <c r="F5042" s="146" t="s">
        <v>4020</v>
      </c>
    </row>
    <row r="5043" spans="1:6" x14ac:dyDescent="0.2">
      <c r="A5043" s="146">
        <v>2017</v>
      </c>
      <c r="B5043" s="146" t="s">
        <v>1981</v>
      </c>
      <c r="C5043" s="146" t="s">
        <v>1984</v>
      </c>
      <c r="D5043" s="146">
        <v>4000</v>
      </c>
      <c r="E5043" s="146" t="s">
        <v>4923</v>
      </c>
      <c r="F5043" s="146" t="s">
        <v>475</v>
      </c>
    </row>
    <row r="5044" spans="1:6" x14ac:dyDescent="0.2">
      <c r="A5044" s="146">
        <v>2017</v>
      </c>
      <c r="B5044" s="146" t="s">
        <v>1981</v>
      </c>
      <c r="C5044" s="146" t="s">
        <v>1984</v>
      </c>
      <c r="D5044" s="146">
        <v>20000</v>
      </c>
      <c r="E5044" s="146" t="s">
        <v>2342</v>
      </c>
      <c r="F5044" s="146" t="s">
        <v>475</v>
      </c>
    </row>
    <row r="5045" spans="1:6" x14ac:dyDescent="0.2">
      <c r="A5045" s="146">
        <v>2017</v>
      </c>
      <c r="B5045" s="146" t="s">
        <v>1981</v>
      </c>
      <c r="C5045" s="146" t="s">
        <v>1984</v>
      </c>
      <c r="D5045" s="146">
        <v>1000</v>
      </c>
      <c r="E5045" s="146" t="s">
        <v>3160</v>
      </c>
      <c r="F5045" s="146" t="s">
        <v>475</v>
      </c>
    </row>
    <row r="5046" spans="1:6" x14ac:dyDescent="0.2">
      <c r="A5046" s="146">
        <v>2017</v>
      </c>
      <c r="B5046" s="146" t="s">
        <v>1981</v>
      </c>
      <c r="C5046" s="146" t="s">
        <v>1984</v>
      </c>
      <c r="D5046" s="146">
        <v>408</v>
      </c>
      <c r="E5046" s="146" t="s">
        <v>2547</v>
      </c>
      <c r="F5046" s="146" t="s">
        <v>6202</v>
      </c>
    </row>
    <row r="5047" spans="1:6" x14ac:dyDescent="0.2">
      <c r="A5047" s="146">
        <v>2017</v>
      </c>
      <c r="B5047" s="146" t="s">
        <v>1981</v>
      </c>
      <c r="C5047" s="146" t="s">
        <v>1984</v>
      </c>
      <c r="D5047" s="146">
        <v>7500</v>
      </c>
      <c r="E5047" s="146" t="s">
        <v>2547</v>
      </c>
      <c r="F5047" s="146" t="s">
        <v>475</v>
      </c>
    </row>
    <row r="5048" spans="1:6" x14ac:dyDescent="0.2">
      <c r="A5048" s="146">
        <v>2017</v>
      </c>
      <c r="B5048" s="146" t="s">
        <v>1981</v>
      </c>
      <c r="C5048" s="146" t="s">
        <v>1984</v>
      </c>
      <c r="D5048" s="146">
        <v>1500</v>
      </c>
      <c r="E5048" s="146" t="s">
        <v>4022</v>
      </c>
      <c r="F5048" s="146" t="s">
        <v>475</v>
      </c>
    </row>
    <row r="5049" spans="1:6" x14ac:dyDescent="0.2">
      <c r="A5049" s="146">
        <v>2017</v>
      </c>
      <c r="B5049" s="146" t="s">
        <v>1981</v>
      </c>
      <c r="C5049" s="146" t="s">
        <v>1984</v>
      </c>
      <c r="D5049" s="146">
        <v>8000</v>
      </c>
      <c r="E5049" s="146" t="s">
        <v>2573</v>
      </c>
      <c r="F5049" s="146" t="s">
        <v>475</v>
      </c>
    </row>
    <row r="5050" spans="1:6" x14ac:dyDescent="0.2">
      <c r="A5050" s="146">
        <v>2017</v>
      </c>
      <c r="B5050" s="146" t="s">
        <v>1981</v>
      </c>
      <c r="C5050" s="146" t="s">
        <v>1984</v>
      </c>
      <c r="D5050" s="146">
        <v>10000</v>
      </c>
      <c r="E5050" s="146" t="s">
        <v>4023</v>
      </c>
      <c r="F5050" s="146" t="s">
        <v>475</v>
      </c>
    </row>
    <row r="5051" spans="1:6" x14ac:dyDescent="0.2">
      <c r="A5051" s="146">
        <v>2017</v>
      </c>
      <c r="B5051" s="146" t="s">
        <v>1981</v>
      </c>
      <c r="C5051" s="146" t="s">
        <v>1984</v>
      </c>
      <c r="D5051" s="146">
        <v>6600</v>
      </c>
      <c r="E5051" s="146" t="s">
        <v>2639</v>
      </c>
      <c r="F5051" s="146" t="s">
        <v>475</v>
      </c>
    </row>
    <row r="5052" spans="1:6" x14ac:dyDescent="0.2">
      <c r="A5052" s="146">
        <v>2017</v>
      </c>
      <c r="B5052" s="146" t="s">
        <v>1981</v>
      </c>
      <c r="C5052" s="146" t="s">
        <v>1984</v>
      </c>
      <c r="D5052" s="146">
        <v>30000</v>
      </c>
      <c r="E5052" s="146" t="s">
        <v>2272</v>
      </c>
      <c r="F5052" s="146" t="s">
        <v>475</v>
      </c>
    </row>
    <row r="5053" spans="1:6" x14ac:dyDescent="0.2">
      <c r="A5053" s="146">
        <v>2017</v>
      </c>
      <c r="B5053" s="146" t="s">
        <v>1981</v>
      </c>
      <c r="C5053" s="146" t="s">
        <v>1984</v>
      </c>
      <c r="D5053" s="146">
        <v>1500</v>
      </c>
      <c r="E5053" s="146" t="s">
        <v>3004</v>
      </c>
      <c r="F5053" s="146" t="s">
        <v>475</v>
      </c>
    </row>
    <row r="5054" spans="1:6" x14ac:dyDescent="0.2">
      <c r="A5054" s="146">
        <v>2017</v>
      </c>
      <c r="B5054" s="146" t="s">
        <v>1981</v>
      </c>
      <c r="C5054" s="146" t="s">
        <v>1984</v>
      </c>
      <c r="D5054" s="146">
        <v>32500</v>
      </c>
      <c r="E5054" s="146" t="s">
        <v>2343</v>
      </c>
      <c r="F5054" s="146" t="s">
        <v>475</v>
      </c>
    </row>
    <row r="5055" spans="1:6" x14ac:dyDescent="0.2">
      <c r="A5055" s="146">
        <v>2017</v>
      </c>
      <c r="B5055" s="146" t="s">
        <v>1981</v>
      </c>
      <c r="C5055" s="146" t="s">
        <v>1984</v>
      </c>
      <c r="D5055" s="146">
        <v>4500</v>
      </c>
      <c r="E5055" s="146" t="s">
        <v>2878</v>
      </c>
      <c r="F5055" s="146" t="s">
        <v>475</v>
      </c>
    </row>
    <row r="5056" spans="1:6" x14ac:dyDescent="0.2">
      <c r="A5056" s="146">
        <v>2017</v>
      </c>
      <c r="B5056" s="146" t="s">
        <v>1981</v>
      </c>
      <c r="C5056" s="146" t="s">
        <v>1984</v>
      </c>
      <c r="D5056" s="146">
        <v>8400</v>
      </c>
      <c r="E5056" s="146" t="s">
        <v>6203</v>
      </c>
      <c r="F5056" s="146" t="s">
        <v>3880</v>
      </c>
    </row>
    <row r="5057" spans="1:6" x14ac:dyDescent="0.2">
      <c r="A5057" s="146">
        <v>2017</v>
      </c>
      <c r="B5057" s="146" t="s">
        <v>1981</v>
      </c>
      <c r="C5057" s="146" t="s">
        <v>1984</v>
      </c>
      <c r="D5057" s="146">
        <v>10000</v>
      </c>
      <c r="E5057" s="146" t="s">
        <v>2332</v>
      </c>
      <c r="F5057" s="146" t="s">
        <v>475</v>
      </c>
    </row>
    <row r="5058" spans="1:6" x14ac:dyDescent="0.2">
      <c r="A5058" s="146">
        <v>2017</v>
      </c>
      <c r="B5058" s="146" t="s">
        <v>1981</v>
      </c>
      <c r="C5058" s="146" t="s">
        <v>1984</v>
      </c>
      <c r="D5058" s="146">
        <v>20000</v>
      </c>
      <c r="E5058" s="146" t="s">
        <v>2344</v>
      </c>
      <c r="F5058" s="146" t="s">
        <v>475</v>
      </c>
    </row>
    <row r="5059" spans="1:6" x14ac:dyDescent="0.2">
      <c r="A5059" s="146">
        <v>2017</v>
      </c>
      <c r="B5059" s="146" t="s">
        <v>1981</v>
      </c>
      <c r="C5059" s="146" t="s">
        <v>1984</v>
      </c>
      <c r="D5059" s="146">
        <v>1000</v>
      </c>
      <c r="E5059" s="146" t="s">
        <v>6204</v>
      </c>
      <c r="F5059" s="146" t="s">
        <v>475</v>
      </c>
    </row>
    <row r="5060" spans="1:6" x14ac:dyDescent="0.2">
      <c r="A5060" s="146">
        <v>2017</v>
      </c>
      <c r="B5060" s="146" t="s">
        <v>1981</v>
      </c>
      <c r="C5060" s="146" t="s">
        <v>1984</v>
      </c>
      <c r="D5060" s="146">
        <v>9387.61</v>
      </c>
      <c r="E5060" s="146" t="s">
        <v>6205</v>
      </c>
      <c r="F5060" s="146" t="s">
        <v>4937</v>
      </c>
    </row>
    <row r="5061" spans="1:6" x14ac:dyDescent="0.2">
      <c r="A5061" s="146">
        <v>2017</v>
      </c>
      <c r="B5061" s="146" t="s">
        <v>1981</v>
      </c>
      <c r="C5061" s="146" t="s">
        <v>1984</v>
      </c>
      <c r="D5061" s="146">
        <v>10468.459999999999</v>
      </c>
      <c r="E5061" s="146" t="s">
        <v>6206</v>
      </c>
      <c r="F5061" s="146" t="s">
        <v>4937</v>
      </c>
    </row>
    <row r="5062" spans="1:6" x14ac:dyDescent="0.2">
      <c r="A5062" s="146">
        <v>2017</v>
      </c>
      <c r="B5062" s="146" t="s">
        <v>1981</v>
      </c>
      <c r="C5062" s="146" t="s">
        <v>1984</v>
      </c>
      <c r="D5062" s="146">
        <v>4049.85</v>
      </c>
      <c r="E5062" s="146" t="s">
        <v>6207</v>
      </c>
      <c r="F5062" s="146" t="s">
        <v>6208</v>
      </c>
    </row>
    <row r="5063" spans="1:6" x14ac:dyDescent="0.2">
      <c r="A5063" s="146">
        <v>2017</v>
      </c>
      <c r="B5063" s="146" t="s">
        <v>1981</v>
      </c>
      <c r="C5063" s="146" t="s">
        <v>1984</v>
      </c>
      <c r="D5063" s="146">
        <v>548</v>
      </c>
      <c r="E5063" s="146" t="s">
        <v>6209</v>
      </c>
      <c r="F5063" s="146" t="s">
        <v>6210</v>
      </c>
    </row>
    <row r="5064" spans="1:6" x14ac:dyDescent="0.2">
      <c r="A5064" s="146">
        <v>2017</v>
      </c>
      <c r="B5064" s="146" t="s">
        <v>1981</v>
      </c>
      <c r="C5064" s="146" t="s">
        <v>1984</v>
      </c>
      <c r="D5064" s="146">
        <v>2450</v>
      </c>
      <c r="E5064" s="146" t="s">
        <v>6211</v>
      </c>
      <c r="F5064" s="146" t="s">
        <v>3880</v>
      </c>
    </row>
    <row r="5065" spans="1:6" x14ac:dyDescent="0.2">
      <c r="A5065" s="146">
        <v>2017</v>
      </c>
      <c r="B5065" s="146" t="s">
        <v>1981</v>
      </c>
      <c r="C5065" s="146" t="s">
        <v>1984</v>
      </c>
      <c r="D5065" s="146">
        <v>11431.24</v>
      </c>
      <c r="E5065" s="146" t="s">
        <v>6212</v>
      </c>
      <c r="F5065" s="146" t="s">
        <v>6213</v>
      </c>
    </row>
    <row r="5066" spans="1:6" x14ac:dyDescent="0.2">
      <c r="A5066" s="146">
        <v>2017</v>
      </c>
      <c r="B5066" s="146" t="s">
        <v>1981</v>
      </c>
      <c r="C5066" s="146" t="s">
        <v>1984</v>
      </c>
      <c r="D5066" s="146">
        <v>4162.5</v>
      </c>
      <c r="E5066" s="146" t="s">
        <v>6214</v>
      </c>
      <c r="F5066" s="146" t="s">
        <v>6215</v>
      </c>
    </row>
    <row r="5067" spans="1:6" x14ac:dyDescent="0.2">
      <c r="A5067" s="146">
        <v>2017</v>
      </c>
      <c r="B5067" s="146" t="s">
        <v>1981</v>
      </c>
      <c r="C5067" s="146" t="s">
        <v>1984</v>
      </c>
      <c r="D5067" s="146">
        <v>8176</v>
      </c>
      <c r="E5067" s="146" t="s">
        <v>6216</v>
      </c>
      <c r="F5067" s="146" t="s">
        <v>6217</v>
      </c>
    </row>
    <row r="5068" spans="1:6" x14ac:dyDescent="0.2">
      <c r="A5068" s="146">
        <v>2017</v>
      </c>
      <c r="B5068" s="146" t="s">
        <v>1981</v>
      </c>
      <c r="C5068" s="146" t="s">
        <v>1984</v>
      </c>
      <c r="D5068" s="146">
        <v>58900.77</v>
      </c>
      <c r="E5068" s="146" t="s">
        <v>6218</v>
      </c>
      <c r="F5068" s="146" t="s">
        <v>6219</v>
      </c>
    </row>
    <row r="5069" spans="1:6" x14ac:dyDescent="0.2">
      <c r="A5069" s="146">
        <v>2017</v>
      </c>
      <c r="B5069" s="146" t="s">
        <v>1981</v>
      </c>
      <c r="C5069" s="146" t="s">
        <v>1984</v>
      </c>
      <c r="D5069" s="146">
        <v>0</v>
      </c>
      <c r="E5069" s="146" t="s">
        <v>6220</v>
      </c>
      <c r="F5069" s="146" t="s">
        <v>6221</v>
      </c>
    </row>
    <row r="5070" spans="1:6" x14ac:dyDescent="0.2">
      <c r="A5070" s="146">
        <v>2017</v>
      </c>
      <c r="B5070" s="146" t="s">
        <v>1981</v>
      </c>
      <c r="C5070" s="146" t="s">
        <v>1984</v>
      </c>
      <c r="D5070" s="146">
        <v>5000</v>
      </c>
      <c r="E5070" s="146" t="s">
        <v>2703</v>
      </c>
      <c r="F5070" s="146" t="s">
        <v>475</v>
      </c>
    </row>
    <row r="5071" spans="1:6" x14ac:dyDescent="0.2">
      <c r="A5071" s="146">
        <v>2017</v>
      </c>
      <c r="B5071" s="146" t="s">
        <v>1981</v>
      </c>
      <c r="C5071" s="146" t="s">
        <v>1984</v>
      </c>
      <c r="D5071" s="146">
        <v>14122.83</v>
      </c>
      <c r="E5071" s="146" t="s">
        <v>6222</v>
      </c>
      <c r="F5071" s="146" t="s">
        <v>4937</v>
      </c>
    </row>
    <row r="5072" spans="1:6" x14ac:dyDescent="0.2">
      <c r="A5072" s="146">
        <v>2017</v>
      </c>
      <c r="B5072" s="146" t="s">
        <v>1981</v>
      </c>
      <c r="C5072" s="146" t="s">
        <v>1984</v>
      </c>
      <c r="D5072" s="146">
        <v>78112</v>
      </c>
      <c r="E5072" s="146" t="s">
        <v>2163</v>
      </c>
      <c r="F5072" s="146" t="s">
        <v>475</v>
      </c>
    </row>
    <row r="5073" spans="1:6" x14ac:dyDescent="0.2">
      <c r="A5073" s="146">
        <v>2017</v>
      </c>
      <c r="B5073" s="146" t="s">
        <v>1981</v>
      </c>
      <c r="C5073" s="146" t="s">
        <v>1984</v>
      </c>
      <c r="D5073" s="146">
        <v>8000</v>
      </c>
      <c r="E5073" s="146" t="s">
        <v>2507</v>
      </c>
      <c r="F5073" s="146" t="s">
        <v>475</v>
      </c>
    </row>
    <row r="5074" spans="1:6" x14ac:dyDescent="0.2">
      <c r="A5074" s="146">
        <v>2017</v>
      </c>
      <c r="B5074" s="146" t="s">
        <v>1981</v>
      </c>
      <c r="C5074" s="146" t="s">
        <v>1984</v>
      </c>
      <c r="D5074" s="146">
        <v>5014.17</v>
      </c>
      <c r="E5074" s="146" t="s">
        <v>6223</v>
      </c>
      <c r="F5074" s="146" t="s">
        <v>4937</v>
      </c>
    </row>
    <row r="5075" spans="1:6" x14ac:dyDescent="0.2">
      <c r="A5075" s="146">
        <v>2017</v>
      </c>
      <c r="B5075" s="146" t="s">
        <v>1981</v>
      </c>
      <c r="C5075" s="146" t="s">
        <v>1984</v>
      </c>
      <c r="D5075" s="146">
        <v>8927.49</v>
      </c>
      <c r="E5075" s="146" t="s">
        <v>6224</v>
      </c>
      <c r="F5075" s="146" t="s">
        <v>4937</v>
      </c>
    </row>
    <row r="5076" spans="1:6" x14ac:dyDescent="0.2">
      <c r="A5076" s="146">
        <v>2017</v>
      </c>
      <c r="B5076" s="146" t="s">
        <v>1981</v>
      </c>
      <c r="C5076" s="146" t="s">
        <v>1984</v>
      </c>
      <c r="D5076" s="146">
        <v>1321.03</v>
      </c>
      <c r="E5076" s="146" t="s">
        <v>5634</v>
      </c>
      <c r="F5076" s="146" t="s">
        <v>4937</v>
      </c>
    </row>
    <row r="5077" spans="1:6" x14ac:dyDescent="0.2">
      <c r="A5077" s="146">
        <v>2017</v>
      </c>
      <c r="B5077" s="146" t="s">
        <v>1981</v>
      </c>
      <c r="C5077" s="146" t="s">
        <v>1984</v>
      </c>
      <c r="D5077" s="146">
        <v>4500</v>
      </c>
      <c r="E5077" s="146" t="s">
        <v>2619</v>
      </c>
      <c r="F5077" s="146" t="s">
        <v>475</v>
      </c>
    </row>
    <row r="5078" spans="1:6" x14ac:dyDescent="0.2">
      <c r="A5078" s="146">
        <v>2017</v>
      </c>
      <c r="B5078" s="146" t="s">
        <v>1981</v>
      </c>
      <c r="C5078" s="146" t="s">
        <v>1984</v>
      </c>
      <c r="D5078" s="146">
        <v>6000</v>
      </c>
      <c r="E5078" s="146" t="s">
        <v>4925</v>
      </c>
      <c r="F5078" s="146" t="s">
        <v>475</v>
      </c>
    </row>
    <row r="5079" spans="1:6" x14ac:dyDescent="0.2">
      <c r="A5079" s="146">
        <v>2017</v>
      </c>
      <c r="B5079" s="146" t="s">
        <v>1981</v>
      </c>
      <c r="C5079" s="146" t="s">
        <v>1984</v>
      </c>
      <c r="D5079" s="146">
        <v>76057.37</v>
      </c>
      <c r="E5079" s="146" t="s">
        <v>6225</v>
      </c>
      <c r="F5079" s="146" t="s">
        <v>4937</v>
      </c>
    </row>
    <row r="5080" spans="1:6" x14ac:dyDescent="0.2">
      <c r="A5080" s="146">
        <v>2017</v>
      </c>
      <c r="B5080" s="146" t="s">
        <v>1981</v>
      </c>
      <c r="C5080" s="146" t="s">
        <v>1984</v>
      </c>
      <c r="D5080" s="146">
        <v>1200</v>
      </c>
      <c r="E5080" s="146" t="s">
        <v>3209</v>
      </c>
      <c r="F5080" s="146" t="s">
        <v>475</v>
      </c>
    </row>
    <row r="5081" spans="1:6" x14ac:dyDescent="0.2">
      <c r="A5081" s="146">
        <v>2017</v>
      </c>
      <c r="B5081" s="146" t="s">
        <v>1981</v>
      </c>
      <c r="C5081" s="146" t="s">
        <v>1984</v>
      </c>
      <c r="D5081" s="146">
        <v>18000</v>
      </c>
      <c r="E5081" s="146" t="s">
        <v>2374</v>
      </c>
      <c r="F5081" s="146" t="s">
        <v>475</v>
      </c>
    </row>
    <row r="5082" spans="1:6" x14ac:dyDescent="0.2">
      <c r="A5082" s="146">
        <v>2017</v>
      </c>
      <c r="B5082" s="146" t="s">
        <v>1981</v>
      </c>
      <c r="C5082" s="146" t="s">
        <v>1984</v>
      </c>
      <c r="D5082" s="146">
        <v>5000</v>
      </c>
      <c r="E5082" s="146" t="s">
        <v>2704</v>
      </c>
      <c r="F5082" s="146" t="s">
        <v>475</v>
      </c>
    </row>
    <row r="5083" spans="1:6" x14ac:dyDescent="0.2">
      <c r="A5083" s="146">
        <v>2017</v>
      </c>
      <c r="B5083" s="146" t="s">
        <v>1981</v>
      </c>
      <c r="C5083" s="146" t="s">
        <v>1984</v>
      </c>
      <c r="D5083" s="146">
        <v>5000</v>
      </c>
      <c r="E5083" s="146" t="s">
        <v>4038</v>
      </c>
      <c r="F5083" s="146" t="s">
        <v>475</v>
      </c>
    </row>
    <row r="5084" spans="1:6" x14ac:dyDescent="0.2">
      <c r="A5084" s="146">
        <v>2017</v>
      </c>
      <c r="B5084" s="146" t="s">
        <v>1981</v>
      </c>
      <c r="C5084" s="146" t="s">
        <v>1984</v>
      </c>
      <c r="D5084" s="146">
        <v>5000</v>
      </c>
      <c r="E5084" s="146" t="s">
        <v>6226</v>
      </c>
      <c r="F5084" s="146" t="s">
        <v>475</v>
      </c>
    </row>
    <row r="5085" spans="1:6" x14ac:dyDescent="0.2">
      <c r="A5085" s="146">
        <v>2017</v>
      </c>
      <c r="B5085" s="146" t="s">
        <v>1981</v>
      </c>
      <c r="C5085" s="146" t="s">
        <v>1984</v>
      </c>
      <c r="D5085" s="146">
        <v>5300.62</v>
      </c>
      <c r="E5085" s="146" t="s">
        <v>6227</v>
      </c>
      <c r="F5085" s="146" t="s">
        <v>4937</v>
      </c>
    </row>
    <row r="5086" spans="1:6" x14ac:dyDescent="0.2">
      <c r="A5086" s="146">
        <v>2017</v>
      </c>
      <c r="B5086" s="146" t="s">
        <v>1981</v>
      </c>
      <c r="C5086" s="146" t="s">
        <v>1984</v>
      </c>
      <c r="D5086" s="146">
        <v>19797.68</v>
      </c>
      <c r="E5086" s="146" t="s">
        <v>6228</v>
      </c>
      <c r="F5086" s="146" t="s">
        <v>6122</v>
      </c>
    </row>
    <row r="5087" spans="1:6" x14ac:dyDescent="0.2">
      <c r="A5087" s="146">
        <v>2017</v>
      </c>
      <c r="B5087" s="146" t="s">
        <v>1981</v>
      </c>
      <c r="C5087" s="146" t="s">
        <v>1984</v>
      </c>
      <c r="D5087" s="146">
        <v>14670.78</v>
      </c>
      <c r="E5087" s="146" t="s">
        <v>6228</v>
      </c>
      <c r="F5087" s="146" t="s">
        <v>4937</v>
      </c>
    </row>
    <row r="5088" spans="1:6" x14ac:dyDescent="0.2">
      <c r="A5088" s="146">
        <v>2017</v>
      </c>
      <c r="B5088" s="146" t="s">
        <v>1981</v>
      </c>
      <c r="C5088" s="146" t="s">
        <v>1984</v>
      </c>
      <c r="D5088" s="146">
        <v>0</v>
      </c>
      <c r="E5088" s="146" t="s">
        <v>6229</v>
      </c>
      <c r="F5088" s="146" t="s">
        <v>6230</v>
      </c>
    </row>
    <row r="5089" spans="1:6" x14ac:dyDescent="0.2">
      <c r="A5089" s="146">
        <v>2017</v>
      </c>
      <c r="B5089" s="146" t="s">
        <v>1981</v>
      </c>
      <c r="C5089" s="146" t="s">
        <v>1984</v>
      </c>
      <c r="D5089" s="146">
        <v>1200</v>
      </c>
      <c r="E5089" s="146" t="s">
        <v>3136</v>
      </c>
      <c r="F5089" s="146" t="s">
        <v>475</v>
      </c>
    </row>
    <row r="5090" spans="1:6" x14ac:dyDescent="0.2">
      <c r="A5090" s="146">
        <v>2017</v>
      </c>
      <c r="B5090" s="146" t="s">
        <v>1981</v>
      </c>
      <c r="C5090" s="146" t="s">
        <v>1984</v>
      </c>
      <c r="D5090" s="146">
        <v>2000</v>
      </c>
      <c r="E5090" s="146" t="s">
        <v>3162</v>
      </c>
      <c r="F5090" s="146" t="s">
        <v>475</v>
      </c>
    </row>
    <row r="5091" spans="1:6" x14ac:dyDescent="0.2">
      <c r="A5091" s="146">
        <v>2017</v>
      </c>
      <c r="B5091" s="146" t="s">
        <v>1981</v>
      </c>
      <c r="C5091" s="146" t="s">
        <v>1984</v>
      </c>
      <c r="D5091" s="146">
        <v>15683.19</v>
      </c>
      <c r="E5091" s="146" t="s">
        <v>6231</v>
      </c>
      <c r="F5091" s="146" t="s">
        <v>4937</v>
      </c>
    </row>
    <row r="5092" spans="1:6" x14ac:dyDescent="0.2">
      <c r="A5092" s="146">
        <v>2017</v>
      </c>
      <c r="B5092" s="146" t="s">
        <v>1981</v>
      </c>
      <c r="C5092" s="146" t="s">
        <v>1984</v>
      </c>
      <c r="D5092" s="146">
        <v>173571.95</v>
      </c>
      <c r="E5092" s="146" t="s">
        <v>6232</v>
      </c>
      <c r="F5092" s="146" t="s">
        <v>4937</v>
      </c>
    </row>
    <row r="5093" spans="1:6" x14ac:dyDescent="0.2">
      <c r="A5093" s="146">
        <v>2017</v>
      </c>
      <c r="B5093" s="146" t="s">
        <v>1981</v>
      </c>
      <c r="C5093" s="146" t="s">
        <v>1984</v>
      </c>
      <c r="D5093" s="146">
        <v>2370</v>
      </c>
      <c r="E5093" s="146" t="s">
        <v>6232</v>
      </c>
      <c r="F5093" s="146" t="s">
        <v>4937</v>
      </c>
    </row>
    <row r="5094" spans="1:6" x14ac:dyDescent="0.2">
      <c r="A5094" s="146">
        <v>2017</v>
      </c>
      <c r="B5094" s="146" t="s">
        <v>1981</v>
      </c>
      <c r="C5094" s="146" t="s">
        <v>1984</v>
      </c>
      <c r="D5094" s="146">
        <v>2000</v>
      </c>
      <c r="E5094" s="146" t="s">
        <v>4929</v>
      </c>
      <c r="F5094" s="146" t="s">
        <v>475</v>
      </c>
    </row>
    <row r="5095" spans="1:6" x14ac:dyDescent="0.2">
      <c r="A5095" s="146">
        <v>2017</v>
      </c>
      <c r="B5095" s="146" t="s">
        <v>1981</v>
      </c>
      <c r="C5095" s="146" t="s">
        <v>1984</v>
      </c>
      <c r="D5095" s="146">
        <v>3000</v>
      </c>
      <c r="E5095" s="146" t="s">
        <v>6233</v>
      </c>
      <c r="F5095" s="146" t="s">
        <v>475</v>
      </c>
    </row>
    <row r="5096" spans="1:6" x14ac:dyDescent="0.2">
      <c r="A5096" s="146">
        <v>2017</v>
      </c>
      <c r="B5096" s="146" t="s">
        <v>1981</v>
      </c>
      <c r="C5096" s="146" t="s">
        <v>1984</v>
      </c>
      <c r="D5096" s="146">
        <v>4776.75</v>
      </c>
      <c r="E5096" s="146" t="s">
        <v>6234</v>
      </c>
      <c r="F5096" s="146" t="s">
        <v>4937</v>
      </c>
    </row>
    <row r="5097" spans="1:6" x14ac:dyDescent="0.2">
      <c r="A5097" s="146">
        <v>2017</v>
      </c>
      <c r="B5097" s="146" t="s">
        <v>1981</v>
      </c>
      <c r="C5097" s="146" t="s">
        <v>1984</v>
      </c>
      <c r="D5097" s="146">
        <v>11579.61</v>
      </c>
      <c r="E5097" s="146" t="s">
        <v>6235</v>
      </c>
      <c r="F5097" s="146" t="s">
        <v>4937</v>
      </c>
    </row>
    <row r="5098" spans="1:6" x14ac:dyDescent="0.2">
      <c r="A5098" s="146">
        <v>2017</v>
      </c>
      <c r="B5098" s="146" t="s">
        <v>1981</v>
      </c>
      <c r="C5098" s="146" t="s">
        <v>1984</v>
      </c>
      <c r="D5098" s="146">
        <v>40110</v>
      </c>
      <c r="E5098" s="146" t="s">
        <v>4046</v>
      </c>
      <c r="F5098" s="146" t="s">
        <v>6236</v>
      </c>
    </row>
    <row r="5099" spans="1:6" x14ac:dyDescent="0.2">
      <c r="A5099" s="146">
        <v>2017</v>
      </c>
      <c r="B5099" s="146" t="s">
        <v>1981</v>
      </c>
      <c r="C5099" s="146" t="s">
        <v>1984</v>
      </c>
      <c r="D5099" s="146">
        <v>1685.58</v>
      </c>
      <c r="E5099" s="146" t="s">
        <v>6237</v>
      </c>
      <c r="F5099" s="146" t="s">
        <v>4937</v>
      </c>
    </row>
    <row r="5100" spans="1:6" x14ac:dyDescent="0.2">
      <c r="A5100" s="146">
        <v>2017</v>
      </c>
      <c r="B5100" s="146" t="s">
        <v>1981</v>
      </c>
      <c r="C5100" s="146" t="s">
        <v>1984</v>
      </c>
      <c r="D5100" s="146">
        <v>55000</v>
      </c>
      <c r="E5100" s="146" t="s">
        <v>6238</v>
      </c>
      <c r="F5100" s="146" t="s">
        <v>4937</v>
      </c>
    </row>
    <row r="5101" spans="1:6" x14ac:dyDescent="0.2">
      <c r="A5101" s="146">
        <v>2017</v>
      </c>
      <c r="B5101" s="146" t="s">
        <v>1981</v>
      </c>
      <c r="C5101" s="146" t="s">
        <v>1984</v>
      </c>
      <c r="D5101" s="146">
        <v>57750</v>
      </c>
      <c r="E5101" s="146" t="s">
        <v>2487</v>
      </c>
      <c r="F5101" s="146" t="s">
        <v>475</v>
      </c>
    </row>
    <row r="5102" spans="1:6" x14ac:dyDescent="0.2">
      <c r="A5102" s="146">
        <v>2017</v>
      </c>
      <c r="B5102" s="146" t="s">
        <v>1981</v>
      </c>
      <c r="C5102" s="146" t="s">
        <v>1984</v>
      </c>
      <c r="D5102" s="146">
        <v>23795</v>
      </c>
      <c r="E5102" s="146" t="s">
        <v>3006</v>
      </c>
      <c r="F5102" s="146" t="s">
        <v>475</v>
      </c>
    </row>
    <row r="5103" spans="1:6" x14ac:dyDescent="0.2">
      <c r="A5103" s="146">
        <v>2017</v>
      </c>
      <c r="B5103" s="146" t="s">
        <v>1981</v>
      </c>
      <c r="C5103" s="146" t="s">
        <v>1984</v>
      </c>
      <c r="D5103" s="146">
        <v>600</v>
      </c>
      <c r="E5103" s="146" t="s">
        <v>6239</v>
      </c>
      <c r="F5103" s="146" t="s">
        <v>6240</v>
      </c>
    </row>
    <row r="5104" spans="1:6" x14ac:dyDescent="0.2">
      <c r="A5104" s="146">
        <v>2017</v>
      </c>
      <c r="B5104" s="146" t="s">
        <v>1981</v>
      </c>
      <c r="C5104" s="146" t="s">
        <v>1984</v>
      </c>
      <c r="D5104" s="146">
        <v>75353.210000000006</v>
      </c>
      <c r="E5104" s="146" t="s">
        <v>6241</v>
      </c>
      <c r="F5104" s="146" t="s">
        <v>4937</v>
      </c>
    </row>
    <row r="5105" spans="1:6" x14ac:dyDescent="0.2">
      <c r="A5105" s="146">
        <v>2017</v>
      </c>
      <c r="B5105" s="146" t="s">
        <v>1981</v>
      </c>
      <c r="C5105" s="146" t="s">
        <v>1984</v>
      </c>
      <c r="D5105" s="146">
        <v>10000</v>
      </c>
      <c r="E5105" s="146" t="s">
        <v>2508</v>
      </c>
      <c r="F5105" s="146" t="s">
        <v>475</v>
      </c>
    </row>
    <row r="5106" spans="1:6" x14ac:dyDescent="0.2">
      <c r="A5106" s="146">
        <v>2017</v>
      </c>
      <c r="B5106" s="146" t="s">
        <v>1981</v>
      </c>
      <c r="C5106" s="146" t="s">
        <v>1984</v>
      </c>
      <c r="D5106" s="146">
        <v>5078.17</v>
      </c>
      <c r="E5106" s="146" t="s">
        <v>6242</v>
      </c>
      <c r="F5106" s="146" t="s">
        <v>4937</v>
      </c>
    </row>
    <row r="5107" spans="1:6" x14ac:dyDescent="0.2">
      <c r="A5107" s="146">
        <v>2017</v>
      </c>
      <c r="B5107" s="146" t="s">
        <v>1981</v>
      </c>
      <c r="C5107" s="146" t="s">
        <v>1984</v>
      </c>
      <c r="D5107" s="146">
        <v>3000</v>
      </c>
      <c r="E5107" s="146" t="s">
        <v>2838</v>
      </c>
      <c r="F5107" s="146" t="s">
        <v>475</v>
      </c>
    </row>
    <row r="5108" spans="1:6" x14ac:dyDescent="0.2">
      <c r="A5108" s="146">
        <v>2017</v>
      </c>
      <c r="B5108" s="146" t="s">
        <v>1981</v>
      </c>
      <c r="C5108" s="146" t="s">
        <v>1984</v>
      </c>
      <c r="D5108" s="146">
        <v>3166</v>
      </c>
      <c r="E5108" s="146" t="s">
        <v>6243</v>
      </c>
      <c r="F5108" s="146" t="s">
        <v>6244</v>
      </c>
    </row>
    <row r="5109" spans="1:6" x14ac:dyDescent="0.2">
      <c r="A5109" s="146">
        <v>2017</v>
      </c>
      <c r="B5109" s="146" t="s">
        <v>1981</v>
      </c>
      <c r="C5109" s="146" t="s">
        <v>1984</v>
      </c>
      <c r="D5109" s="146">
        <v>8500</v>
      </c>
      <c r="E5109" s="146" t="s">
        <v>2552</v>
      </c>
      <c r="F5109" s="146" t="s">
        <v>475</v>
      </c>
    </row>
    <row r="5110" spans="1:6" x14ac:dyDescent="0.2">
      <c r="A5110" s="146">
        <v>2017</v>
      </c>
      <c r="B5110" s="146" t="s">
        <v>1981</v>
      </c>
      <c r="C5110" s="146" t="s">
        <v>1984</v>
      </c>
      <c r="D5110" s="146">
        <v>540</v>
      </c>
      <c r="E5110" s="146" t="s">
        <v>6245</v>
      </c>
      <c r="F5110" s="146" t="s">
        <v>6246</v>
      </c>
    </row>
    <row r="5111" spans="1:6" x14ac:dyDescent="0.2">
      <c r="A5111" s="146">
        <v>2017</v>
      </c>
      <c r="B5111" s="146" t="s">
        <v>1981</v>
      </c>
      <c r="C5111" s="146" t="s">
        <v>1984</v>
      </c>
      <c r="D5111" s="146">
        <v>2000</v>
      </c>
      <c r="E5111" s="146" t="s">
        <v>3007</v>
      </c>
      <c r="F5111" s="146" t="s">
        <v>475</v>
      </c>
    </row>
    <row r="5112" spans="1:6" x14ac:dyDescent="0.2">
      <c r="A5112" s="146">
        <v>2017</v>
      </c>
      <c r="B5112" s="146" t="s">
        <v>1981</v>
      </c>
      <c r="C5112" s="146" t="s">
        <v>1984</v>
      </c>
      <c r="D5112" s="146">
        <v>1172</v>
      </c>
      <c r="E5112" s="146" t="s">
        <v>6247</v>
      </c>
      <c r="F5112" s="146" t="s">
        <v>6244</v>
      </c>
    </row>
    <row r="5113" spans="1:6" x14ac:dyDescent="0.2">
      <c r="A5113" s="146">
        <v>2017</v>
      </c>
      <c r="B5113" s="146" t="s">
        <v>1981</v>
      </c>
      <c r="C5113" s="146" t="s">
        <v>1984</v>
      </c>
      <c r="D5113" s="146">
        <v>4757.92</v>
      </c>
      <c r="E5113" s="146" t="s">
        <v>6248</v>
      </c>
      <c r="F5113" s="146" t="s">
        <v>6249</v>
      </c>
    </row>
    <row r="5114" spans="1:6" x14ac:dyDescent="0.2">
      <c r="A5114" s="146">
        <v>2017</v>
      </c>
      <c r="B5114" s="146" t="s">
        <v>1981</v>
      </c>
      <c r="C5114" s="146" t="s">
        <v>1984</v>
      </c>
      <c r="D5114" s="146">
        <v>212.19</v>
      </c>
      <c r="E5114" s="146" t="s">
        <v>6250</v>
      </c>
      <c r="F5114" s="146" t="s">
        <v>6208</v>
      </c>
    </row>
    <row r="5115" spans="1:6" x14ac:dyDescent="0.2">
      <c r="A5115" s="146">
        <v>2017</v>
      </c>
      <c r="B5115" s="146" t="s">
        <v>1981</v>
      </c>
      <c r="C5115" s="146" t="s">
        <v>1984</v>
      </c>
      <c r="D5115" s="146">
        <v>280</v>
      </c>
      <c r="E5115" s="146" t="s">
        <v>6251</v>
      </c>
      <c r="F5115" s="146" t="s">
        <v>6252</v>
      </c>
    </row>
    <row r="5116" spans="1:6" x14ac:dyDescent="0.2">
      <c r="A5116" s="146">
        <v>2017</v>
      </c>
      <c r="B5116" s="146" t="s">
        <v>1981</v>
      </c>
      <c r="C5116" s="146" t="s">
        <v>1984</v>
      </c>
      <c r="D5116" s="146">
        <v>4993.2</v>
      </c>
      <c r="E5116" s="146" t="s">
        <v>6253</v>
      </c>
      <c r="F5116" s="146" t="s">
        <v>4937</v>
      </c>
    </row>
    <row r="5117" spans="1:6" x14ac:dyDescent="0.2">
      <c r="A5117" s="146">
        <v>2017</v>
      </c>
      <c r="B5117" s="146" t="s">
        <v>1981</v>
      </c>
      <c r="C5117" s="146" t="s">
        <v>1984</v>
      </c>
      <c r="D5117" s="146">
        <v>135000</v>
      </c>
      <c r="E5117" s="146" t="s">
        <v>2075</v>
      </c>
      <c r="F5117" s="146" t="s">
        <v>4937</v>
      </c>
    </row>
    <row r="5118" spans="1:6" x14ac:dyDescent="0.2">
      <c r="A5118" s="146">
        <v>2017</v>
      </c>
      <c r="B5118" s="146" t="s">
        <v>1981</v>
      </c>
      <c r="C5118" s="146" t="s">
        <v>1984</v>
      </c>
      <c r="D5118" s="146">
        <v>5000</v>
      </c>
      <c r="E5118" s="146" t="s">
        <v>2706</v>
      </c>
      <c r="F5118" s="146" t="s">
        <v>475</v>
      </c>
    </row>
    <row r="5119" spans="1:6" x14ac:dyDescent="0.2">
      <c r="A5119" s="146">
        <v>2017</v>
      </c>
      <c r="B5119" s="146" t="s">
        <v>1981</v>
      </c>
      <c r="C5119" s="146" t="s">
        <v>1984</v>
      </c>
      <c r="D5119" s="146">
        <v>26238.92</v>
      </c>
      <c r="E5119" s="146" t="s">
        <v>6254</v>
      </c>
      <c r="F5119" s="146" t="s">
        <v>4937</v>
      </c>
    </row>
    <row r="5120" spans="1:6" x14ac:dyDescent="0.2">
      <c r="A5120" s="146">
        <v>2017</v>
      </c>
      <c r="B5120" s="146" t="s">
        <v>1981</v>
      </c>
      <c r="C5120" s="146" t="s">
        <v>1984</v>
      </c>
      <c r="D5120" s="146">
        <v>1000</v>
      </c>
      <c r="E5120" s="146" t="s">
        <v>3163</v>
      </c>
      <c r="F5120" s="146" t="s">
        <v>475</v>
      </c>
    </row>
    <row r="5121" spans="1:6" x14ac:dyDescent="0.2">
      <c r="A5121" s="146">
        <v>2017</v>
      </c>
      <c r="B5121" s="146" t="s">
        <v>1981</v>
      </c>
      <c r="C5121" s="146" t="s">
        <v>1984</v>
      </c>
      <c r="D5121" s="146">
        <v>7500</v>
      </c>
      <c r="E5121" s="146" t="s">
        <v>2561</v>
      </c>
      <c r="F5121" s="146" t="s">
        <v>475</v>
      </c>
    </row>
    <row r="5122" spans="1:6" x14ac:dyDescent="0.2">
      <c r="A5122" s="146">
        <v>2017</v>
      </c>
      <c r="B5122" s="146" t="s">
        <v>1981</v>
      </c>
      <c r="C5122" s="146" t="s">
        <v>1984</v>
      </c>
      <c r="D5122" s="146">
        <v>228.29</v>
      </c>
      <c r="E5122" s="146" t="s">
        <v>4057</v>
      </c>
      <c r="F5122" s="146" t="s">
        <v>6255</v>
      </c>
    </row>
    <row r="5123" spans="1:6" x14ac:dyDescent="0.2">
      <c r="A5123" s="146">
        <v>2017</v>
      </c>
      <c r="B5123" s="146" t="s">
        <v>1981</v>
      </c>
      <c r="C5123" s="146" t="s">
        <v>1984</v>
      </c>
      <c r="D5123" s="146">
        <v>600</v>
      </c>
      <c r="E5123" s="146" t="s">
        <v>6256</v>
      </c>
      <c r="F5123" s="146" t="s">
        <v>6257</v>
      </c>
    </row>
    <row r="5124" spans="1:6" x14ac:dyDescent="0.2">
      <c r="A5124" s="146">
        <v>2017</v>
      </c>
      <c r="B5124" s="146" t="s">
        <v>1981</v>
      </c>
      <c r="C5124" s="146" t="s">
        <v>1984</v>
      </c>
      <c r="D5124" s="146">
        <v>700</v>
      </c>
      <c r="E5124" s="146" t="s">
        <v>6256</v>
      </c>
      <c r="F5124" s="146" t="s">
        <v>6258</v>
      </c>
    </row>
    <row r="5125" spans="1:6" x14ac:dyDescent="0.2">
      <c r="A5125" s="146">
        <v>2017</v>
      </c>
      <c r="B5125" s="146" t="s">
        <v>1981</v>
      </c>
      <c r="C5125" s="146" t="s">
        <v>1984</v>
      </c>
      <c r="D5125" s="146">
        <v>23000</v>
      </c>
      <c r="E5125" s="146" t="s">
        <v>2316</v>
      </c>
      <c r="F5125" s="146" t="s">
        <v>475</v>
      </c>
    </row>
    <row r="5126" spans="1:6" x14ac:dyDescent="0.2">
      <c r="A5126" s="146">
        <v>2017</v>
      </c>
      <c r="B5126" s="146" t="s">
        <v>1981</v>
      </c>
      <c r="C5126" s="146" t="s">
        <v>1984</v>
      </c>
      <c r="D5126" s="146">
        <v>3745.94</v>
      </c>
      <c r="E5126" s="146" t="s">
        <v>2316</v>
      </c>
      <c r="F5126" s="146" t="s">
        <v>4058</v>
      </c>
    </row>
    <row r="5127" spans="1:6" x14ac:dyDescent="0.2">
      <c r="A5127" s="146">
        <v>2017</v>
      </c>
      <c r="B5127" s="146" t="s">
        <v>1981</v>
      </c>
      <c r="C5127" s="146" t="s">
        <v>1984</v>
      </c>
      <c r="D5127" s="146">
        <v>1200</v>
      </c>
      <c r="E5127" s="146" t="s">
        <v>6259</v>
      </c>
      <c r="F5127" s="146" t="s">
        <v>6260</v>
      </c>
    </row>
    <row r="5128" spans="1:6" x14ac:dyDescent="0.2">
      <c r="A5128" s="146">
        <v>2017</v>
      </c>
      <c r="B5128" s="146" t="s">
        <v>1981</v>
      </c>
      <c r="C5128" s="146" t="s">
        <v>1984</v>
      </c>
      <c r="D5128" s="146">
        <v>4000</v>
      </c>
      <c r="E5128" s="146" t="s">
        <v>6261</v>
      </c>
      <c r="F5128" s="146" t="s">
        <v>6158</v>
      </c>
    </row>
    <row r="5129" spans="1:6" x14ac:dyDescent="0.2">
      <c r="A5129" s="146">
        <v>2017</v>
      </c>
      <c r="B5129" s="146" t="s">
        <v>1981</v>
      </c>
      <c r="C5129" s="146" t="s">
        <v>1984</v>
      </c>
      <c r="D5129" s="146">
        <v>118650</v>
      </c>
      <c r="E5129" s="146" t="s">
        <v>6262</v>
      </c>
      <c r="F5129" s="146" t="s">
        <v>3880</v>
      </c>
    </row>
    <row r="5130" spans="1:6" x14ac:dyDescent="0.2">
      <c r="A5130" s="146">
        <v>2017</v>
      </c>
      <c r="B5130" s="146" t="s">
        <v>1981</v>
      </c>
      <c r="C5130" s="146" t="s">
        <v>1984</v>
      </c>
      <c r="D5130" s="146">
        <v>5180.42</v>
      </c>
      <c r="E5130" s="146" t="s">
        <v>6263</v>
      </c>
      <c r="F5130" s="146" t="s">
        <v>4937</v>
      </c>
    </row>
    <row r="5131" spans="1:6" x14ac:dyDescent="0.2">
      <c r="A5131" s="146">
        <v>2017</v>
      </c>
      <c r="B5131" s="146" t="s">
        <v>1981</v>
      </c>
      <c r="C5131" s="146" t="s">
        <v>1984</v>
      </c>
      <c r="D5131" s="146">
        <v>5078.17</v>
      </c>
      <c r="E5131" s="146" t="s">
        <v>6264</v>
      </c>
      <c r="F5131" s="146" t="s">
        <v>4937</v>
      </c>
    </row>
    <row r="5132" spans="1:6" x14ac:dyDescent="0.2">
      <c r="A5132" s="146">
        <v>2017</v>
      </c>
      <c r="B5132" s="146" t="s">
        <v>1981</v>
      </c>
      <c r="C5132" s="146" t="s">
        <v>1984</v>
      </c>
      <c r="D5132" s="146">
        <v>85589.6</v>
      </c>
      <c r="E5132" s="146" t="s">
        <v>2185</v>
      </c>
      <c r="F5132" s="146" t="s">
        <v>475</v>
      </c>
    </row>
    <row r="5133" spans="1:6" x14ac:dyDescent="0.2">
      <c r="A5133" s="146">
        <v>2017</v>
      </c>
      <c r="B5133" s="146" t="s">
        <v>1981</v>
      </c>
      <c r="C5133" s="146" t="s">
        <v>1984</v>
      </c>
      <c r="D5133" s="146">
        <v>185472.8</v>
      </c>
      <c r="E5133" s="146" t="s">
        <v>2086</v>
      </c>
      <c r="F5133" s="146" t="s">
        <v>475</v>
      </c>
    </row>
    <row r="5134" spans="1:6" x14ac:dyDescent="0.2">
      <c r="A5134" s="146">
        <v>2017</v>
      </c>
      <c r="B5134" s="146" t="s">
        <v>1981</v>
      </c>
      <c r="C5134" s="146" t="s">
        <v>1984</v>
      </c>
      <c r="D5134" s="146">
        <v>19500</v>
      </c>
      <c r="E5134" s="146" t="s">
        <v>2330</v>
      </c>
      <c r="F5134" s="146" t="s">
        <v>475</v>
      </c>
    </row>
    <row r="5135" spans="1:6" x14ac:dyDescent="0.2">
      <c r="A5135" s="146">
        <v>2017</v>
      </c>
      <c r="B5135" s="146" t="s">
        <v>1981</v>
      </c>
      <c r="C5135" s="146" t="s">
        <v>1984</v>
      </c>
      <c r="D5135" s="146">
        <v>20000</v>
      </c>
      <c r="E5135" s="146" t="s">
        <v>6265</v>
      </c>
      <c r="F5135" s="146" t="s">
        <v>475</v>
      </c>
    </row>
    <row r="5136" spans="1:6" x14ac:dyDescent="0.2">
      <c r="A5136" s="146">
        <v>2017</v>
      </c>
      <c r="B5136" s="146" t="s">
        <v>1981</v>
      </c>
      <c r="C5136" s="146" t="s">
        <v>1984</v>
      </c>
      <c r="D5136" s="146">
        <v>0</v>
      </c>
      <c r="E5136" s="146" t="s">
        <v>6266</v>
      </c>
      <c r="F5136" s="146" t="s">
        <v>6267</v>
      </c>
    </row>
    <row r="5137" spans="1:6" x14ac:dyDescent="0.2">
      <c r="A5137" s="146">
        <v>2017</v>
      </c>
      <c r="B5137" s="146" t="s">
        <v>1981</v>
      </c>
      <c r="C5137" s="146" t="s">
        <v>1984</v>
      </c>
      <c r="D5137" s="146">
        <v>53340</v>
      </c>
      <c r="E5137" s="146" t="s">
        <v>6268</v>
      </c>
      <c r="F5137" s="146" t="s">
        <v>3880</v>
      </c>
    </row>
    <row r="5138" spans="1:6" x14ac:dyDescent="0.2">
      <c r="A5138" s="146">
        <v>2017</v>
      </c>
      <c r="B5138" s="146" t="s">
        <v>1981</v>
      </c>
      <c r="C5138" s="146" t="s">
        <v>1984</v>
      </c>
      <c r="D5138" s="146">
        <v>1050</v>
      </c>
      <c r="E5138" s="146" t="s">
        <v>6269</v>
      </c>
      <c r="F5138" s="146" t="s">
        <v>3880</v>
      </c>
    </row>
    <row r="5139" spans="1:6" x14ac:dyDescent="0.2">
      <c r="A5139" s="146">
        <v>2017</v>
      </c>
      <c r="B5139" s="146" t="s">
        <v>1981</v>
      </c>
      <c r="C5139" s="146" t="s">
        <v>1984</v>
      </c>
      <c r="D5139" s="146">
        <v>32760</v>
      </c>
      <c r="E5139" s="146" t="s">
        <v>6270</v>
      </c>
      <c r="F5139" s="146" t="s">
        <v>3880</v>
      </c>
    </row>
    <row r="5140" spans="1:6" x14ac:dyDescent="0.2">
      <c r="A5140" s="146">
        <v>2017</v>
      </c>
      <c r="B5140" s="146" t="s">
        <v>1981</v>
      </c>
      <c r="C5140" s="146" t="s">
        <v>1984</v>
      </c>
      <c r="D5140" s="146">
        <v>5460</v>
      </c>
      <c r="E5140" s="146" t="s">
        <v>6271</v>
      </c>
      <c r="F5140" s="146" t="s">
        <v>3880</v>
      </c>
    </row>
    <row r="5141" spans="1:6" x14ac:dyDescent="0.2">
      <c r="A5141" s="146">
        <v>2017</v>
      </c>
      <c r="B5141" s="146" t="s">
        <v>1981</v>
      </c>
      <c r="C5141" s="146" t="s">
        <v>1984</v>
      </c>
      <c r="D5141" s="146">
        <v>75180</v>
      </c>
      <c r="E5141" s="146" t="s">
        <v>4062</v>
      </c>
      <c r="F5141" s="146" t="s">
        <v>3880</v>
      </c>
    </row>
    <row r="5142" spans="1:6" x14ac:dyDescent="0.2">
      <c r="A5142" s="146">
        <v>2017</v>
      </c>
      <c r="B5142" s="146" t="s">
        <v>1981</v>
      </c>
      <c r="C5142" s="146" t="s">
        <v>1984</v>
      </c>
      <c r="D5142" s="146">
        <v>22680</v>
      </c>
      <c r="E5142" s="146" t="s">
        <v>4063</v>
      </c>
      <c r="F5142" s="146" t="s">
        <v>3880</v>
      </c>
    </row>
    <row r="5143" spans="1:6" x14ac:dyDescent="0.2">
      <c r="A5143" s="146">
        <v>2017</v>
      </c>
      <c r="B5143" s="146" t="s">
        <v>1981</v>
      </c>
      <c r="C5143" s="146" t="s">
        <v>1984</v>
      </c>
      <c r="D5143" s="146">
        <v>6510</v>
      </c>
      <c r="E5143" s="146" t="s">
        <v>6272</v>
      </c>
      <c r="F5143" s="146" t="s">
        <v>3880</v>
      </c>
    </row>
    <row r="5144" spans="1:6" x14ac:dyDescent="0.2">
      <c r="A5144" s="146">
        <v>2017</v>
      </c>
      <c r="B5144" s="146" t="s">
        <v>1981</v>
      </c>
      <c r="C5144" s="146" t="s">
        <v>1984</v>
      </c>
      <c r="D5144" s="146">
        <v>1680</v>
      </c>
      <c r="E5144" s="146" t="s">
        <v>6273</v>
      </c>
      <c r="F5144" s="146" t="s">
        <v>3880</v>
      </c>
    </row>
    <row r="5145" spans="1:6" x14ac:dyDescent="0.2">
      <c r="A5145" s="146">
        <v>2017</v>
      </c>
      <c r="B5145" s="146" t="s">
        <v>1981</v>
      </c>
      <c r="C5145" s="146" t="s">
        <v>1984</v>
      </c>
      <c r="D5145" s="146">
        <v>11340</v>
      </c>
      <c r="E5145" s="146" t="s">
        <v>6274</v>
      </c>
      <c r="F5145" s="146" t="s">
        <v>3880</v>
      </c>
    </row>
    <row r="5146" spans="1:6" x14ac:dyDescent="0.2">
      <c r="A5146" s="146">
        <v>2017</v>
      </c>
      <c r="B5146" s="146" t="s">
        <v>1981</v>
      </c>
      <c r="C5146" s="146" t="s">
        <v>1984</v>
      </c>
      <c r="D5146" s="146">
        <v>9000</v>
      </c>
      <c r="E5146" s="146" t="s">
        <v>2509</v>
      </c>
      <c r="F5146" s="146" t="s">
        <v>475</v>
      </c>
    </row>
    <row r="5147" spans="1:6" x14ac:dyDescent="0.2">
      <c r="A5147" s="146">
        <v>2017</v>
      </c>
      <c r="B5147" s="146" t="s">
        <v>1981</v>
      </c>
      <c r="C5147" s="146" t="s">
        <v>1984</v>
      </c>
      <c r="D5147" s="146">
        <v>4620</v>
      </c>
      <c r="E5147" s="146" t="s">
        <v>6275</v>
      </c>
      <c r="F5147" s="146" t="s">
        <v>3880</v>
      </c>
    </row>
    <row r="5148" spans="1:6" x14ac:dyDescent="0.2">
      <c r="A5148" s="146">
        <v>2017</v>
      </c>
      <c r="B5148" s="146" t="s">
        <v>1981</v>
      </c>
      <c r="C5148" s="146" t="s">
        <v>1984</v>
      </c>
      <c r="D5148" s="146">
        <v>32231.51</v>
      </c>
      <c r="E5148" s="146" t="s">
        <v>6276</v>
      </c>
      <c r="F5148" s="146" t="s">
        <v>4937</v>
      </c>
    </row>
    <row r="5149" spans="1:6" x14ac:dyDescent="0.2">
      <c r="A5149" s="146">
        <v>2017</v>
      </c>
      <c r="B5149" s="146" t="s">
        <v>1981</v>
      </c>
      <c r="C5149" s="146" t="s">
        <v>1984</v>
      </c>
      <c r="D5149" s="146">
        <v>1750</v>
      </c>
      <c r="E5149" s="146" t="s">
        <v>6277</v>
      </c>
      <c r="F5149" s="146" t="s">
        <v>3880</v>
      </c>
    </row>
    <row r="5150" spans="1:6" x14ac:dyDescent="0.2">
      <c r="A5150" s="146">
        <v>2017</v>
      </c>
      <c r="B5150" s="146" t="s">
        <v>1981</v>
      </c>
      <c r="C5150" s="146" t="s">
        <v>1984</v>
      </c>
      <c r="D5150" s="146">
        <v>212500</v>
      </c>
      <c r="E5150" s="146" t="s">
        <v>2055</v>
      </c>
      <c r="F5150" s="146" t="s">
        <v>475</v>
      </c>
    </row>
    <row r="5151" spans="1:6" x14ac:dyDescent="0.2">
      <c r="A5151" s="146">
        <v>2017</v>
      </c>
      <c r="B5151" s="146" t="s">
        <v>1981</v>
      </c>
      <c r="C5151" s="146" t="s">
        <v>1984</v>
      </c>
      <c r="D5151" s="146">
        <v>5000</v>
      </c>
      <c r="E5151" s="146" t="s">
        <v>6278</v>
      </c>
      <c r="F5151" s="146" t="s">
        <v>475</v>
      </c>
    </row>
    <row r="5152" spans="1:6" x14ac:dyDescent="0.2">
      <c r="A5152" s="146">
        <v>2017</v>
      </c>
      <c r="B5152" s="146" t="s">
        <v>1981</v>
      </c>
      <c r="C5152" s="146" t="s">
        <v>1984</v>
      </c>
      <c r="D5152" s="146">
        <v>1000</v>
      </c>
      <c r="E5152" s="146" t="s">
        <v>3165</v>
      </c>
      <c r="F5152" s="146" t="s">
        <v>475</v>
      </c>
    </row>
    <row r="5153" spans="1:6" x14ac:dyDescent="0.2">
      <c r="A5153" s="146">
        <v>2017</v>
      </c>
      <c r="B5153" s="146" t="s">
        <v>1981</v>
      </c>
      <c r="C5153" s="146" t="s">
        <v>1984</v>
      </c>
      <c r="D5153" s="146">
        <v>2902</v>
      </c>
      <c r="E5153" s="146" t="s">
        <v>6279</v>
      </c>
      <c r="F5153" s="146" t="s">
        <v>6280</v>
      </c>
    </row>
    <row r="5154" spans="1:6" x14ac:dyDescent="0.2">
      <c r="A5154" s="146">
        <v>2017</v>
      </c>
      <c r="B5154" s="146" t="s">
        <v>1981</v>
      </c>
      <c r="C5154" s="146" t="s">
        <v>1984</v>
      </c>
      <c r="D5154" s="146">
        <v>1142.44</v>
      </c>
      <c r="E5154" s="146" t="s">
        <v>6281</v>
      </c>
      <c r="F5154" s="146" t="s">
        <v>6208</v>
      </c>
    </row>
    <row r="5155" spans="1:6" x14ac:dyDescent="0.2">
      <c r="A5155" s="146">
        <v>2017</v>
      </c>
      <c r="B5155" s="146" t="s">
        <v>1981</v>
      </c>
      <c r="C5155" s="146" t="s">
        <v>1984</v>
      </c>
      <c r="D5155" s="146">
        <v>39000</v>
      </c>
      <c r="E5155" s="146" t="s">
        <v>4069</v>
      </c>
      <c r="F5155" s="146" t="s">
        <v>475</v>
      </c>
    </row>
    <row r="5156" spans="1:6" x14ac:dyDescent="0.2">
      <c r="A5156" s="146">
        <v>2017</v>
      </c>
      <c r="B5156" s="146" t="s">
        <v>1981</v>
      </c>
      <c r="C5156" s="146" t="s">
        <v>1984</v>
      </c>
      <c r="D5156" s="146">
        <v>5500</v>
      </c>
      <c r="E5156" s="146" t="s">
        <v>4932</v>
      </c>
      <c r="F5156" s="146" t="s">
        <v>475</v>
      </c>
    </row>
    <row r="5157" spans="1:6" x14ac:dyDescent="0.2">
      <c r="A5157" s="146">
        <v>2017</v>
      </c>
      <c r="B5157" s="146" t="s">
        <v>1981</v>
      </c>
      <c r="C5157" s="146" t="s">
        <v>1984</v>
      </c>
      <c r="D5157" s="146">
        <v>9000</v>
      </c>
      <c r="E5157" s="146" t="s">
        <v>2510</v>
      </c>
      <c r="F5157" s="146" t="s">
        <v>475</v>
      </c>
    </row>
    <row r="5158" spans="1:6" x14ac:dyDescent="0.2">
      <c r="A5158" s="146">
        <v>2017</v>
      </c>
      <c r="B5158" s="146" t="s">
        <v>1981</v>
      </c>
      <c r="C5158" s="146" t="s">
        <v>1984</v>
      </c>
      <c r="D5158" s="146">
        <v>56925.32</v>
      </c>
      <c r="E5158" s="146" t="s">
        <v>2182</v>
      </c>
      <c r="F5158" s="146" t="s">
        <v>4937</v>
      </c>
    </row>
    <row r="5159" spans="1:6" x14ac:dyDescent="0.2">
      <c r="A5159" s="146">
        <v>2017</v>
      </c>
      <c r="B5159" s="146" t="s">
        <v>1981</v>
      </c>
      <c r="C5159" s="146" t="s">
        <v>1984</v>
      </c>
      <c r="D5159" s="146">
        <v>1000</v>
      </c>
      <c r="E5159" s="146" t="s">
        <v>2317</v>
      </c>
      <c r="F5159" s="146" t="s">
        <v>475</v>
      </c>
    </row>
    <row r="5160" spans="1:6" x14ac:dyDescent="0.2">
      <c r="A5160" s="146">
        <v>2017</v>
      </c>
      <c r="B5160" s="146" t="s">
        <v>1981</v>
      </c>
      <c r="C5160" s="146" t="s">
        <v>1984</v>
      </c>
      <c r="D5160" s="146">
        <v>11400</v>
      </c>
      <c r="E5160" s="146" t="s">
        <v>2488</v>
      </c>
      <c r="F5160" s="146" t="s">
        <v>475</v>
      </c>
    </row>
    <row r="5161" spans="1:6" x14ac:dyDescent="0.2">
      <c r="A5161" s="146">
        <v>2017</v>
      </c>
      <c r="B5161" s="146" t="s">
        <v>1981</v>
      </c>
      <c r="C5161" s="146" t="s">
        <v>1984</v>
      </c>
      <c r="D5161" s="146">
        <v>5400</v>
      </c>
      <c r="E5161" s="146" t="s">
        <v>4071</v>
      </c>
      <c r="F5161" s="146" t="s">
        <v>6282</v>
      </c>
    </row>
    <row r="5162" spans="1:6" x14ac:dyDescent="0.2">
      <c r="A5162" s="146">
        <v>2017</v>
      </c>
      <c r="B5162" s="146" t="s">
        <v>1981</v>
      </c>
      <c r="C5162" s="146" t="s">
        <v>1984</v>
      </c>
      <c r="D5162" s="146">
        <v>52920</v>
      </c>
      <c r="E5162" s="146" t="s">
        <v>2574</v>
      </c>
      <c r="F5162" s="146" t="s">
        <v>3880</v>
      </c>
    </row>
    <row r="5163" spans="1:6" x14ac:dyDescent="0.2">
      <c r="A5163" s="146">
        <v>2017</v>
      </c>
      <c r="B5163" s="146" t="s">
        <v>1981</v>
      </c>
      <c r="C5163" s="146" t="s">
        <v>1984</v>
      </c>
      <c r="D5163" s="146">
        <v>8000</v>
      </c>
      <c r="E5163" s="146" t="s">
        <v>2574</v>
      </c>
      <c r="F5163" s="146" t="s">
        <v>475</v>
      </c>
    </row>
    <row r="5164" spans="1:6" x14ac:dyDescent="0.2">
      <c r="A5164" s="146">
        <v>2017</v>
      </c>
      <c r="B5164" s="146" t="s">
        <v>1981</v>
      </c>
      <c r="C5164" s="146" t="s">
        <v>1984</v>
      </c>
      <c r="D5164" s="146">
        <v>4000</v>
      </c>
      <c r="E5164" s="146" t="s">
        <v>2318</v>
      </c>
      <c r="F5164" s="146" t="s">
        <v>475</v>
      </c>
    </row>
    <row r="5165" spans="1:6" x14ac:dyDescent="0.2">
      <c r="A5165" s="146">
        <v>2017</v>
      </c>
      <c r="B5165" s="146" t="s">
        <v>1981</v>
      </c>
      <c r="C5165" s="146" t="s">
        <v>1984</v>
      </c>
      <c r="D5165" s="146">
        <v>736618.01</v>
      </c>
      <c r="E5165" s="146" t="s">
        <v>2082</v>
      </c>
      <c r="F5165" s="146" t="s">
        <v>6283</v>
      </c>
    </row>
    <row r="5166" spans="1:6" x14ac:dyDescent="0.2">
      <c r="A5166" s="146">
        <v>2017</v>
      </c>
      <c r="B5166" s="146" t="s">
        <v>1981</v>
      </c>
      <c r="C5166" s="146" t="s">
        <v>1984</v>
      </c>
      <c r="D5166" s="146">
        <v>165328.35</v>
      </c>
      <c r="E5166" s="146" t="s">
        <v>6284</v>
      </c>
      <c r="F5166" s="146" t="s">
        <v>4937</v>
      </c>
    </row>
    <row r="5167" spans="1:6" x14ac:dyDescent="0.2">
      <c r="A5167" s="146">
        <v>2017</v>
      </c>
      <c r="B5167" s="146" t="s">
        <v>1981</v>
      </c>
      <c r="C5167" s="146" t="s">
        <v>1984</v>
      </c>
      <c r="D5167" s="146">
        <v>488195.58</v>
      </c>
      <c r="E5167" s="146" t="s">
        <v>2029</v>
      </c>
      <c r="F5167" s="146" t="s">
        <v>475</v>
      </c>
    </row>
    <row r="5168" spans="1:6" x14ac:dyDescent="0.2">
      <c r="A5168" s="146">
        <v>2017</v>
      </c>
      <c r="B5168" s="146" t="s">
        <v>1981</v>
      </c>
      <c r="C5168" s="146" t="s">
        <v>1984</v>
      </c>
      <c r="D5168" s="146">
        <v>10000</v>
      </c>
      <c r="E5168" s="146" t="s">
        <v>2511</v>
      </c>
      <c r="F5168" s="146" t="s">
        <v>475</v>
      </c>
    </row>
    <row r="5169" spans="1:6" x14ac:dyDescent="0.2">
      <c r="A5169" s="146">
        <v>2017</v>
      </c>
      <c r="B5169" s="146" t="s">
        <v>1981</v>
      </c>
      <c r="C5169" s="146" t="s">
        <v>1984</v>
      </c>
      <c r="D5169" s="146">
        <v>100000</v>
      </c>
      <c r="E5169" s="146" t="s">
        <v>2121</v>
      </c>
      <c r="F5169" s="146" t="s">
        <v>475</v>
      </c>
    </row>
    <row r="5170" spans="1:6" x14ac:dyDescent="0.2">
      <c r="A5170" s="146">
        <v>2017</v>
      </c>
      <c r="B5170" s="146" t="s">
        <v>1981</v>
      </c>
      <c r="C5170" s="146" t="s">
        <v>1984</v>
      </c>
      <c r="D5170" s="146">
        <v>27000</v>
      </c>
      <c r="E5170" s="146" t="s">
        <v>2297</v>
      </c>
      <c r="F5170" s="146" t="s">
        <v>475</v>
      </c>
    </row>
    <row r="5171" spans="1:6" x14ac:dyDescent="0.2">
      <c r="A5171" s="146">
        <v>2017</v>
      </c>
      <c r="B5171" s="146" t="s">
        <v>1981</v>
      </c>
      <c r="C5171" s="146" t="s">
        <v>1984</v>
      </c>
      <c r="D5171" s="146">
        <v>76020</v>
      </c>
      <c r="E5171" s="146" t="s">
        <v>2648</v>
      </c>
      <c r="F5171" s="146" t="s">
        <v>3880</v>
      </c>
    </row>
    <row r="5172" spans="1:6" x14ac:dyDescent="0.2">
      <c r="A5172" s="146">
        <v>2017</v>
      </c>
      <c r="B5172" s="146" t="s">
        <v>1981</v>
      </c>
      <c r="C5172" s="146" t="s">
        <v>1984</v>
      </c>
      <c r="D5172" s="146">
        <v>3816.94</v>
      </c>
      <c r="E5172" s="146" t="s">
        <v>2648</v>
      </c>
      <c r="F5172" s="146" t="s">
        <v>4072</v>
      </c>
    </row>
    <row r="5173" spans="1:6" x14ac:dyDescent="0.2">
      <c r="A5173" s="146">
        <v>2017</v>
      </c>
      <c r="B5173" s="146" t="s">
        <v>1981</v>
      </c>
      <c r="C5173" s="146" t="s">
        <v>1984</v>
      </c>
      <c r="D5173" s="146">
        <v>6000</v>
      </c>
      <c r="E5173" s="146" t="s">
        <v>2648</v>
      </c>
      <c r="F5173" s="146" t="s">
        <v>475</v>
      </c>
    </row>
    <row r="5174" spans="1:6" x14ac:dyDescent="0.2">
      <c r="A5174" s="146">
        <v>2017</v>
      </c>
      <c r="B5174" s="146" t="s">
        <v>1981</v>
      </c>
      <c r="C5174" s="146" t="s">
        <v>1984</v>
      </c>
      <c r="D5174" s="146">
        <v>6000</v>
      </c>
      <c r="E5174" s="146" t="s">
        <v>2649</v>
      </c>
      <c r="F5174" s="146" t="s">
        <v>475</v>
      </c>
    </row>
    <row r="5175" spans="1:6" x14ac:dyDescent="0.2">
      <c r="A5175" s="146">
        <v>2017</v>
      </c>
      <c r="B5175" s="146" t="s">
        <v>1981</v>
      </c>
      <c r="C5175" s="146" t="s">
        <v>1984</v>
      </c>
      <c r="D5175" s="146">
        <v>1680</v>
      </c>
      <c r="E5175" s="146" t="s">
        <v>6285</v>
      </c>
      <c r="F5175" s="146" t="s">
        <v>3880</v>
      </c>
    </row>
    <row r="5176" spans="1:6" x14ac:dyDescent="0.2">
      <c r="A5176" s="146">
        <v>2017</v>
      </c>
      <c r="B5176" s="146" t="s">
        <v>1981</v>
      </c>
      <c r="C5176" s="146" t="s">
        <v>1984</v>
      </c>
      <c r="D5176" s="146">
        <v>1200</v>
      </c>
      <c r="E5176" s="146" t="s">
        <v>3137</v>
      </c>
      <c r="F5176" s="146" t="s">
        <v>475</v>
      </c>
    </row>
    <row r="5177" spans="1:6" x14ac:dyDescent="0.2">
      <c r="A5177" s="146">
        <v>2017</v>
      </c>
      <c r="B5177" s="146" t="s">
        <v>1981</v>
      </c>
      <c r="C5177" s="146" t="s">
        <v>1984</v>
      </c>
      <c r="D5177" s="146">
        <v>1500</v>
      </c>
      <c r="E5177" s="146" t="s">
        <v>5665</v>
      </c>
      <c r="F5177" s="146" t="s">
        <v>475</v>
      </c>
    </row>
    <row r="5178" spans="1:6" x14ac:dyDescent="0.2">
      <c r="A5178" s="146">
        <v>2017</v>
      </c>
      <c r="B5178" s="146" t="s">
        <v>1981</v>
      </c>
      <c r="C5178" s="146" t="s">
        <v>1984</v>
      </c>
      <c r="D5178" s="146">
        <v>90000</v>
      </c>
      <c r="E5178" s="146" t="s">
        <v>2190</v>
      </c>
      <c r="F5178" s="146" t="s">
        <v>475</v>
      </c>
    </row>
    <row r="5179" spans="1:6" x14ac:dyDescent="0.2">
      <c r="A5179" s="146">
        <v>2017</v>
      </c>
      <c r="B5179" s="146" t="s">
        <v>1981</v>
      </c>
      <c r="C5179" s="146" t="s">
        <v>1984</v>
      </c>
      <c r="D5179" s="146">
        <v>1500</v>
      </c>
      <c r="E5179" s="146" t="s">
        <v>6286</v>
      </c>
      <c r="F5179" s="146" t="s">
        <v>475</v>
      </c>
    </row>
    <row r="5180" spans="1:6" x14ac:dyDescent="0.2">
      <c r="A5180" s="146">
        <v>2017</v>
      </c>
      <c r="B5180" s="146" t="s">
        <v>1981</v>
      </c>
      <c r="C5180" s="146" t="s">
        <v>1984</v>
      </c>
      <c r="D5180" s="146">
        <v>467472.6</v>
      </c>
      <c r="E5180" s="146" t="s">
        <v>1997</v>
      </c>
      <c r="F5180" s="146" t="s">
        <v>4937</v>
      </c>
    </row>
    <row r="5181" spans="1:6" x14ac:dyDescent="0.2">
      <c r="A5181" s="146">
        <v>2017</v>
      </c>
      <c r="B5181" s="146" t="s">
        <v>1981</v>
      </c>
      <c r="C5181" s="146" t="s">
        <v>1984</v>
      </c>
      <c r="D5181" s="146">
        <v>354998.54</v>
      </c>
      <c r="E5181" s="146" t="s">
        <v>1997</v>
      </c>
      <c r="F5181" s="146" t="s">
        <v>4937</v>
      </c>
    </row>
    <row r="5182" spans="1:6" x14ac:dyDescent="0.2">
      <c r="A5182" s="146">
        <v>2017</v>
      </c>
      <c r="B5182" s="146" t="s">
        <v>1981</v>
      </c>
      <c r="C5182" s="146" t="s">
        <v>1984</v>
      </c>
      <c r="D5182" s="146">
        <v>1489000</v>
      </c>
      <c r="E5182" s="146" t="s">
        <v>1997</v>
      </c>
      <c r="F5182" s="146" t="s">
        <v>475</v>
      </c>
    </row>
    <row r="5183" spans="1:6" x14ac:dyDescent="0.2">
      <c r="A5183" s="146">
        <v>2017</v>
      </c>
      <c r="B5183" s="146" t="s">
        <v>1981</v>
      </c>
      <c r="C5183" s="146" t="s">
        <v>1984</v>
      </c>
      <c r="D5183" s="146">
        <v>11400</v>
      </c>
      <c r="E5183" s="146" t="s">
        <v>6287</v>
      </c>
      <c r="F5183" s="146" t="s">
        <v>6288</v>
      </c>
    </row>
    <row r="5184" spans="1:6" x14ac:dyDescent="0.2">
      <c r="A5184" s="146">
        <v>2017</v>
      </c>
      <c r="B5184" s="146" t="s">
        <v>1981</v>
      </c>
      <c r="C5184" s="146" t="s">
        <v>1984</v>
      </c>
      <c r="D5184" s="146">
        <v>560006.64</v>
      </c>
      <c r="E5184" s="146" t="s">
        <v>2027</v>
      </c>
      <c r="F5184" s="146" t="s">
        <v>475</v>
      </c>
    </row>
    <row r="5185" spans="1:6" x14ac:dyDescent="0.2">
      <c r="A5185" s="146">
        <v>2017</v>
      </c>
      <c r="B5185" s="146" t="s">
        <v>1981</v>
      </c>
      <c r="C5185" s="146" t="s">
        <v>1984</v>
      </c>
      <c r="D5185" s="146">
        <v>45000</v>
      </c>
      <c r="E5185" s="146" t="s">
        <v>2080</v>
      </c>
      <c r="F5185" s="146" t="s">
        <v>475</v>
      </c>
    </row>
    <row r="5186" spans="1:6" x14ac:dyDescent="0.2">
      <c r="A5186" s="146">
        <v>2017</v>
      </c>
      <c r="B5186" s="146" t="s">
        <v>1981</v>
      </c>
      <c r="C5186" s="146" t="s">
        <v>1984</v>
      </c>
      <c r="D5186" s="146">
        <v>39270</v>
      </c>
      <c r="E5186" s="146" t="s">
        <v>4076</v>
      </c>
      <c r="F5186" s="146" t="s">
        <v>3880</v>
      </c>
    </row>
    <row r="5187" spans="1:6" x14ac:dyDescent="0.2">
      <c r="A5187" s="146">
        <v>2017</v>
      </c>
      <c r="B5187" s="146" t="s">
        <v>1981</v>
      </c>
      <c r="C5187" s="146" t="s">
        <v>1984</v>
      </c>
      <c r="D5187" s="146">
        <v>1740</v>
      </c>
      <c r="E5187" s="146" t="s">
        <v>6289</v>
      </c>
      <c r="F5187" s="146" t="s">
        <v>6290</v>
      </c>
    </row>
    <row r="5188" spans="1:6" x14ac:dyDescent="0.2">
      <c r="A5188" s="146">
        <v>2017</v>
      </c>
      <c r="B5188" s="146" t="s">
        <v>1981</v>
      </c>
      <c r="C5188" s="146" t="s">
        <v>1984</v>
      </c>
      <c r="D5188" s="146">
        <v>10000</v>
      </c>
      <c r="E5188" s="146" t="s">
        <v>5668</v>
      </c>
      <c r="F5188" s="146" t="s">
        <v>475</v>
      </c>
    </row>
    <row r="5189" spans="1:6" x14ac:dyDescent="0.2">
      <c r="A5189" s="146">
        <v>2017</v>
      </c>
      <c r="B5189" s="146" t="s">
        <v>1981</v>
      </c>
      <c r="C5189" s="146" t="s">
        <v>1984</v>
      </c>
      <c r="D5189" s="146">
        <v>5500</v>
      </c>
      <c r="E5189" s="146" t="s">
        <v>2681</v>
      </c>
      <c r="F5189" s="146" t="s">
        <v>475</v>
      </c>
    </row>
    <row r="5190" spans="1:6" x14ac:dyDescent="0.2">
      <c r="A5190" s="146">
        <v>2017</v>
      </c>
      <c r="B5190" s="146" t="s">
        <v>1981</v>
      </c>
      <c r="C5190" s="146" t="s">
        <v>1984</v>
      </c>
      <c r="D5190" s="146">
        <v>3000</v>
      </c>
      <c r="E5190" s="146" t="s">
        <v>5669</v>
      </c>
      <c r="F5190" s="146" t="s">
        <v>475</v>
      </c>
    </row>
    <row r="5191" spans="1:6" x14ac:dyDescent="0.2">
      <c r="A5191" s="146">
        <v>2017</v>
      </c>
      <c r="B5191" s="146" t="s">
        <v>1981</v>
      </c>
      <c r="C5191" s="146" t="s">
        <v>1984</v>
      </c>
      <c r="D5191" s="146">
        <v>3000</v>
      </c>
      <c r="E5191" s="146" t="s">
        <v>4079</v>
      </c>
      <c r="F5191" s="146" t="s">
        <v>475</v>
      </c>
    </row>
    <row r="5192" spans="1:6" x14ac:dyDescent="0.2">
      <c r="A5192" s="146">
        <v>2017</v>
      </c>
      <c r="B5192" s="146" t="s">
        <v>1981</v>
      </c>
      <c r="C5192" s="146" t="s">
        <v>1984</v>
      </c>
      <c r="D5192" s="146">
        <v>6000</v>
      </c>
      <c r="E5192" s="146" t="s">
        <v>2575</v>
      </c>
      <c r="F5192" s="146" t="s">
        <v>475</v>
      </c>
    </row>
    <row r="5193" spans="1:6" x14ac:dyDescent="0.2">
      <c r="A5193" s="146">
        <v>2017</v>
      </c>
      <c r="B5193" s="146" t="s">
        <v>1981</v>
      </c>
      <c r="C5193" s="146" t="s">
        <v>1984</v>
      </c>
      <c r="D5193" s="146">
        <v>3000</v>
      </c>
      <c r="E5193" s="146" t="s">
        <v>2879</v>
      </c>
      <c r="F5193" s="146" t="s">
        <v>475</v>
      </c>
    </row>
    <row r="5194" spans="1:6" x14ac:dyDescent="0.2">
      <c r="A5194" s="146">
        <v>2017</v>
      </c>
      <c r="B5194" s="146" t="s">
        <v>1981</v>
      </c>
      <c r="C5194" s="146" t="s">
        <v>1984</v>
      </c>
      <c r="D5194" s="146">
        <v>7067.08</v>
      </c>
      <c r="E5194" s="146" t="s">
        <v>2614</v>
      </c>
      <c r="F5194" s="146" t="s">
        <v>4937</v>
      </c>
    </row>
    <row r="5195" spans="1:6" x14ac:dyDescent="0.2">
      <c r="A5195" s="146">
        <v>2017</v>
      </c>
      <c r="B5195" s="146" t="s">
        <v>1981</v>
      </c>
      <c r="C5195" s="146" t="s">
        <v>1984</v>
      </c>
      <c r="D5195" s="146">
        <v>310.64</v>
      </c>
      <c r="E5195" s="146" t="s">
        <v>3267</v>
      </c>
      <c r="F5195" s="146" t="s">
        <v>6208</v>
      </c>
    </row>
    <row r="5196" spans="1:6" x14ac:dyDescent="0.2">
      <c r="A5196" s="146">
        <v>2017</v>
      </c>
      <c r="B5196" s="146" t="s">
        <v>1981</v>
      </c>
      <c r="C5196" s="146" t="s">
        <v>1984</v>
      </c>
      <c r="D5196" s="146">
        <v>1000</v>
      </c>
      <c r="E5196" s="146" t="s">
        <v>3167</v>
      </c>
      <c r="F5196" s="146" t="s">
        <v>475</v>
      </c>
    </row>
    <row r="5197" spans="1:6" x14ac:dyDescent="0.2">
      <c r="A5197" s="146">
        <v>2017</v>
      </c>
      <c r="B5197" s="146" t="s">
        <v>1981</v>
      </c>
      <c r="C5197" s="146" t="s">
        <v>1984</v>
      </c>
      <c r="D5197" s="146">
        <v>5000</v>
      </c>
      <c r="E5197" s="146" t="s">
        <v>2708</v>
      </c>
      <c r="F5197" s="146" t="s">
        <v>475</v>
      </c>
    </row>
    <row r="5198" spans="1:6" x14ac:dyDescent="0.2">
      <c r="A5198" s="146">
        <v>2017</v>
      </c>
      <c r="B5198" s="146" t="s">
        <v>1981</v>
      </c>
      <c r="C5198" s="146" t="s">
        <v>1984</v>
      </c>
      <c r="D5198" s="146">
        <v>342.24</v>
      </c>
      <c r="E5198" s="146" t="s">
        <v>4085</v>
      </c>
      <c r="F5198" s="146" t="s">
        <v>6291</v>
      </c>
    </row>
    <row r="5199" spans="1:6" x14ac:dyDescent="0.2">
      <c r="A5199" s="146">
        <v>2017</v>
      </c>
      <c r="B5199" s="146" t="s">
        <v>1981</v>
      </c>
      <c r="C5199" s="146" t="s">
        <v>1984</v>
      </c>
      <c r="D5199" s="146">
        <v>9488.6299999999992</v>
      </c>
      <c r="E5199" s="146" t="s">
        <v>6292</v>
      </c>
      <c r="F5199" s="146" t="s">
        <v>4086</v>
      </c>
    </row>
    <row r="5200" spans="1:6" x14ac:dyDescent="0.2">
      <c r="A5200" s="146">
        <v>2017</v>
      </c>
      <c r="B5200" s="146" t="s">
        <v>1981</v>
      </c>
      <c r="C5200" s="146" t="s">
        <v>1984</v>
      </c>
      <c r="D5200" s="146">
        <v>2600</v>
      </c>
      <c r="E5200" s="146" t="s">
        <v>4088</v>
      </c>
      <c r="F5200" s="146" t="s">
        <v>6293</v>
      </c>
    </row>
    <row r="5201" spans="1:6" x14ac:dyDescent="0.2">
      <c r="A5201" s="146">
        <v>2017</v>
      </c>
      <c r="B5201" s="146" t="s">
        <v>1981</v>
      </c>
      <c r="C5201" s="146" t="s">
        <v>1984</v>
      </c>
      <c r="D5201" s="146">
        <v>3000</v>
      </c>
      <c r="E5201" s="146" t="s">
        <v>4936</v>
      </c>
      <c r="F5201" s="146" t="s">
        <v>475</v>
      </c>
    </row>
    <row r="5202" spans="1:6" x14ac:dyDescent="0.2">
      <c r="A5202" s="146">
        <v>2017</v>
      </c>
      <c r="B5202" s="146" t="s">
        <v>1981</v>
      </c>
      <c r="C5202" s="146" t="s">
        <v>1984</v>
      </c>
      <c r="D5202" s="146">
        <v>10323.32</v>
      </c>
      <c r="E5202" s="146" t="s">
        <v>2496</v>
      </c>
      <c r="F5202" s="146" t="s">
        <v>4937</v>
      </c>
    </row>
    <row r="5203" spans="1:6" x14ac:dyDescent="0.2">
      <c r="A5203" s="146">
        <v>2017</v>
      </c>
      <c r="B5203" s="146" t="s">
        <v>1981</v>
      </c>
      <c r="C5203" s="146" t="s">
        <v>1984</v>
      </c>
      <c r="D5203" s="146">
        <v>3540</v>
      </c>
      <c r="E5203" s="146" t="s">
        <v>6294</v>
      </c>
      <c r="F5203" s="146" t="s">
        <v>6295</v>
      </c>
    </row>
    <row r="5204" spans="1:6" x14ac:dyDescent="0.2">
      <c r="A5204" s="146">
        <v>2017</v>
      </c>
      <c r="B5204" s="146" t="s">
        <v>1981</v>
      </c>
      <c r="C5204" s="146" t="s">
        <v>1984</v>
      </c>
      <c r="D5204" s="146">
        <v>3000</v>
      </c>
      <c r="E5204" s="146" t="s">
        <v>2512</v>
      </c>
      <c r="F5204" s="146" t="s">
        <v>475</v>
      </c>
    </row>
    <row r="5205" spans="1:6" x14ac:dyDescent="0.2">
      <c r="A5205" s="146">
        <v>2017</v>
      </c>
      <c r="B5205" s="146" t="s">
        <v>1981</v>
      </c>
      <c r="C5205" s="146" t="s">
        <v>1984</v>
      </c>
      <c r="D5205" s="146">
        <v>0</v>
      </c>
      <c r="E5205" s="146" t="s">
        <v>6296</v>
      </c>
      <c r="F5205" s="146" t="s">
        <v>6267</v>
      </c>
    </row>
    <row r="5206" spans="1:6" x14ac:dyDescent="0.2">
      <c r="A5206" s="146">
        <v>2017</v>
      </c>
      <c r="B5206" s="146" t="s">
        <v>1981</v>
      </c>
      <c r="C5206" s="146" t="s">
        <v>1984</v>
      </c>
      <c r="D5206" s="146">
        <v>6000</v>
      </c>
      <c r="E5206" s="146" t="s">
        <v>4093</v>
      </c>
      <c r="F5206" s="146" t="s">
        <v>475</v>
      </c>
    </row>
    <row r="5207" spans="1:6" x14ac:dyDescent="0.2">
      <c r="A5207" s="146">
        <v>2017</v>
      </c>
      <c r="B5207" s="146" t="s">
        <v>1981</v>
      </c>
      <c r="C5207" s="146" t="s">
        <v>1984</v>
      </c>
      <c r="D5207" s="146">
        <v>45360</v>
      </c>
      <c r="E5207" s="146" t="s">
        <v>2385</v>
      </c>
      <c r="F5207" s="146" t="s">
        <v>3880</v>
      </c>
    </row>
    <row r="5208" spans="1:6" x14ac:dyDescent="0.2">
      <c r="A5208" s="146">
        <v>2017</v>
      </c>
      <c r="B5208" s="146" t="s">
        <v>1981</v>
      </c>
      <c r="C5208" s="146" t="s">
        <v>1984</v>
      </c>
      <c r="D5208" s="146">
        <v>2200</v>
      </c>
      <c r="E5208" s="146" t="s">
        <v>2385</v>
      </c>
      <c r="F5208" s="146" t="s">
        <v>6297</v>
      </c>
    </row>
    <row r="5209" spans="1:6" x14ac:dyDescent="0.2">
      <c r="A5209" s="146">
        <v>2017</v>
      </c>
      <c r="B5209" s="146" t="s">
        <v>1981</v>
      </c>
      <c r="C5209" s="146" t="s">
        <v>1984</v>
      </c>
      <c r="D5209" s="146">
        <v>17000</v>
      </c>
      <c r="E5209" s="146" t="s">
        <v>2385</v>
      </c>
      <c r="F5209" s="146" t="s">
        <v>475</v>
      </c>
    </row>
    <row r="5210" spans="1:6" x14ac:dyDescent="0.2">
      <c r="A5210" s="146">
        <v>2017</v>
      </c>
      <c r="B5210" s="146" t="s">
        <v>1981</v>
      </c>
      <c r="C5210" s="146" t="s">
        <v>1984</v>
      </c>
      <c r="D5210" s="146">
        <v>53000</v>
      </c>
      <c r="E5210" s="146" t="s">
        <v>2198</v>
      </c>
      <c r="F5210" s="146" t="s">
        <v>475</v>
      </c>
    </row>
    <row r="5211" spans="1:6" x14ac:dyDescent="0.2">
      <c r="A5211" s="146">
        <v>2017</v>
      </c>
      <c r="B5211" s="146" t="s">
        <v>1981</v>
      </c>
      <c r="C5211" s="146" t="s">
        <v>1984</v>
      </c>
      <c r="D5211" s="146">
        <v>5000</v>
      </c>
      <c r="E5211" s="146" t="s">
        <v>2709</v>
      </c>
      <c r="F5211" s="146" t="s">
        <v>475</v>
      </c>
    </row>
    <row r="5212" spans="1:6" x14ac:dyDescent="0.2">
      <c r="A5212" s="146">
        <v>2017</v>
      </c>
      <c r="B5212" s="146" t="s">
        <v>1981</v>
      </c>
      <c r="C5212" s="146" t="s">
        <v>1984</v>
      </c>
      <c r="D5212" s="146">
        <v>26500</v>
      </c>
      <c r="E5212" s="146" t="s">
        <v>4094</v>
      </c>
      <c r="F5212" s="146" t="s">
        <v>475</v>
      </c>
    </row>
    <row r="5213" spans="1:6" x14ac:dyDescent="0.2">
      <c r="A5213" s="146">
        <v>2017</v>
      </c>
      <c r="B5213" s="146" t="s">
        <v>1981</v>
      </c>
      <c r="C5213" s="146" t="s">
        <v>1984</v>
      </c>
      <c r="D5213" s="146">
        <v>35000</v>
      </c>
      <c r="E5213" s="146" t="s">
        <v>2273</v>
      </c>
      <c r="F5213" s="146" t="s">
        <v>475</v>
      </c>
    </row>
    <row r="5214" spans="1:6" x14ac:dyDescent="0.2">
      <c r="A5214" s="146">
        <v>2017</v>
      </c>
      <c r="B5214" s="146" t="s">
        <v>1981</v>
      </c>
      <c r="C5214" s="146" t="s">
        <v>1984</v>
      </c>
      <c r="D5214" s="146">
        <v>75000</v>
      </c>
      <c r="E5214" s="146" t="s">
        <v>2187</v>
      </c>
      <c r="F5214" s="146" t="s">
        <v>475</v>
      </c>
    </row>
    <row r="5215" spans="1:6" x14ac:dyDescent="0.2">
      <c r="A5215" s="146">
        <v>2017</v>
      </c>
      <c r="B5215" s="146" t="s">
        <v>1981</v>
      </c>
      <c r="C5215" s="146" t="s">
        <v>1984</v>
      </c>
      <c r="D5215" s="146">
        <v>14400</v>
      </c>
      <c r="E5215" s="146" t="s">
        <v>2576</v>
      </c>
      <c r="F5215" s="146" t="s">
        <v>475</v>
      </c>
    </row>
    <row r="5216" spans="1:6" x14ac:dyDescent="0.2">
      <c r="A5216" s="146">
        <v>2017</v>
      </c>
      <c r="B5216" s="146" t="s">
        <v>1981</v>
      </c>
      <c r="C5216" s="146" t="s">
        <v>1984</v>
      </c>
      <c r="D5216" s="146">
        <v>7000</v>
      </c>
      <c r="E5216" s="146" t="s">
        <v>2620</v>
      </c>
      <c r="F5216" s="146" t="s">
        <v>475</v>
      </c>
    </row>
    <row r="5217" spans="1:6" x14ac:dyDescent="0.2">
      <c r="A5217" s="146">
        <v>2017</v>
      </c>
      <c r="B5217" s="146" t="s">
        <v>1981</v>
      </c>
      <c r="C5217" s="146" t="s">
        <v>1984</v>
      </c>
      <c r="D5217" s="146">
        <v>9818.99</v>
      </c>
      <c r="E5217" s="146" t="s">
        <v>4096</v>
      </c>
      <c r="F5217" s="146" t="s">
        <v>6298</v>
      </c>
    </row>
    <row r="5218" spans="1:6" x14ac:dyDescent="0.2">
      <c r="A5218" s="146">
        <v>2017</v>
      </c>
      <c r="B5218" s="146" t="s">
        <v>1981</v>
      </c>
      <c r="C5218" s="146" t="s">
        <v>1984</v>
      </c>
      <c r="D5218" s="146">
        <v>2282</v>
      </c>
      <c r="E5218" s="146" t="s">
        <v>4097</v>
      </c>
      <c r="F5218" s="146" t="s">
        <v>6295</v>
      </c>
    </row>
    <row r="5219" spans="1:6" x14ac:dyDescent="0.2">
      <c r="A5219" s="146">
        <v>2017</v>
      </c>
      <c r="B5219" s="146" t="s">
        <v>1981</v>
      </c>
      <c r="C5219" s="146" t="s">
        <v>1984</v>
      </c>
      <c r="D5219" s="146">
        <v>20000</v>
      </c>
      <c r="E5219" s="146" t="s">
        <v>2513</v>
      </c>
      <c r="F5219" s="146" t="s">
        <v>475</v>
      </c>
    </row>
    <row r="5220" spans="1:6" x14ac:dyDescent="0.2">
      <c r="A5220" s="146">
        <v>2017</v>
      </c>
      <c r="B5220" s="146" t="s">
        <v>1981</v>
      </c>
      <c r="C5220" s="146" t="s">
        <v>1984</v>
      </c>
      <c r="D5220" s="146">
        <v>6000</v>
      </c>
      <c r="E5220" s="146" t="s">
        <v>2390</v>
      </c>
      <c r="F5220" s="146" t="s">
        <v>475</v>
      </c>
    </row>
    <row r="5221" spans="1:6" x14ac:dyDescent="0.2">
      <c r="A5221" s="146">
        <v>2017</v>
      </c>
      <c r="B5221" s="146" t="s">
        <v>1981</v>
      </c>
      <c r="C5221" s="146" t="s">
        <v>1984</v>
      </c>
      <c r="D5221" s="146">
        <v>24518.77</v>
      </c>
      <c r="E5221" s="146" t="s">
        <v>6299</v>
      </c>
      <c r="F5221" s="146" t="s">
        <v>4937</v>
      </c>
    </row>
    <row r="5222" spans="1:6" x14ac:dyDescent="0.2">
      <c r="A5222" s="146">
        <v>2017</v>
      </c>
      <c r="B5222" s="146" t="s">
        <v>1981</v>
      </c>
      <c r="C5222" s="146" t="s">
        <v>1984</v>
      </c>
      <c r="D5222" s="146">
        <v>39209.65</v>
      </c>
      <c r="E5222" s="146" t="s">
        <v>6300</v>
      </c>
      <c r="F5222" s="146" t="s">
        <v>4937</v>
      </c>
    </row>
    <row r="5223" spans="1:6" x14ac:dyDescent="0.2">
      <c r="A5223" s="146">
        <v>2017</v>
      </c>
      <c r="B5223" s="146" t="s">
        <v>1981</v>
      </c>
      <c r="C5223" s="146" t="s">
        <v>1984</v>
      </c>
      <c r="D5223" s="146">
        <v>57204.94</v>
      </c>
      <c r="E5223" s="146" t="s">
        <v>6301</v>
      </c>
      <c r="F5223" s="146" t="s">
        <v>4937</v>
      </c>
    </row>
    <row r="5224" spans="1:6" x14ac:dyDescent="0.2">
      <c r="A5224" s="146">
        <v>2017</v>
      </c>
      <c r="B5224" s="146" t="s">
        <v>1981</v>
      </c>
      <c r="C5224" s="146" t="s">
        <v>1984</v>
      </c>
      <c r="D5224" s="146">
        <v>150664.10999999999</v>
      </c>
      <c r="E5224" s="146" t="s">
        <v>6302</v>
      </c>
      <c r="F5224" s="146" t="s">
        <v>4937</v>
      </c>
    </row>
    <row r="5225" spans="1:6" x14ac:dyDescent="0.2">
      <c r="A5225" s="146">
        <v>2017</v>
      </c>
      <c r="B5225" s="146" t="s">
        <v>1981</v>
      </c>
      <c r="C5225" s="146" t="s">
        <v>1984</v>
      </c>
      <c r="D5225" s="146">
        <v>19539.349999999999</v>
      </c>
      <c r="E5225" s="146" t="s">
        <v>6303</v>
      </c>
      <c r="F5225" s="146" t="s">
        <v>4937</v>
      </c>
    </row>
    <row r="5226" spans="1:6" x14ac:dyDescent="0.2">
      <c r="A5226" s="146">
        <v>2017</v>
      </c>
      <c r="B5226" s="146" t="s">
        <v>1981</v>
      </c>
      <c r="C5226" s="146" t="s">
        <v>1984</v>
      </c>
      <c r="D5226" s="146">
        <v>5000</v>
      </c>
      <c r="E5226" s="146" t="s">
        <v>4099</v>
      </c>
      <c r="F5226" s="146" t="s">
        <v>475</v>
      </c>
    </row>
    <row r="5227" spans="1:6" x14ac:dyDescent="0.2">
      <c r="A5227" s="146">
        <v>2017</v>
      </c>
      <c r="B5227" s="146" t="s">
        <v>1981</v>
      </c>
      <c r="C5227" s="146" t="s">
        <v>1984</v>
      </c>
      <c r="D5227" s="146">
        <v>2400</v>
      </c>
      <c r="E5227" s="146" t="s">
        <v>3066</v>
      </c>
      <c r="F5227" s="146" t="s">
        <v>475</v>
      </c>
    </row>
    <row r="5228" spans="1:6" x14ac:dyDescent="0.2">
      <c r="A5228" s="146">
        <v>2017</v>
      </c>
      <c r="B5228" s="146" t="s">
        <v>1981</v>
      </c>
      <c r="C5228" s="146" t="s">
        <v>1984</v>
      </c>
      <c r="D5228" s="146">
        <v>17850</v>
      </c>
      <c r="E5228" s="146" t="s">
        <v>2797</v>
      </c>
      <c r="F5228" s="146" t="s">
        <v>3880</v>
      </c>
    </row>
    <row r="5229" spans="1:6" x14ac:dyDescent="0.2">
      <c r="A5229" s="146">
        <v>2017</v>
      </c>
      <c r="B5229" s="146" t="s">
        <v>1981</v>
      </c>
      <c r="C5229" s="146" t="s">
        <v>1984</v>
      </c>
      <c r="D5229" s="146">
        <v>4000</v>
      </c>
      <c r="E5229" s="146" t="s">
        <v>2797</v>
      </c>
      <c r="F5229" s="146" t="s">
        <v>475</v>
      </c>
    </row>
    <row r="5230" spans="1:6" x14ac:dyDescent="0.2">
      <c r="A5230" s="146">
        <v>2017</v>
      </c>
      <c r="B5230" s="146" t="s">
        <v>1981</v>
      </c>
      <c r="C5230" s="146" t="s">
        <v>1984</v>
      </c>
      <c r="D5230" s="146">
        <v>1840.72</v>
      </c>
      <c r="E5230" s="146" t="s">
        <v>2993</v>
      </c>
      <c r="F5230" s="146" t="s">
        <v>4937</v>
      </c>
    </row>
    <row r="5231" spans="1:6" x14ac:dyDescent="0.2">
      <c r="A5231" s="146">
        <v>2017</v>
      </c>
      <c r="B5231" s="146" t="s">
        <v>1981</v>
      </c>
      <c r="C5231" s="146" t="s">
        <v>1984</v>
      </c>
      <c r="D5231" s="146">
        <v>1500</v>
      </c>
      <c r="E5231" s="146" t="s">
        <v>6304</v>
      </c>
      <c r="F5231" s="146" t="s">
        <v>475</v>
      </c>
    </row>
    <row r="5232" spans="1:6" x14ac:dyDescent="0.2">
      <c r="A5232" s="146">
        <v>2017</v>
      </c>
      <c r="B5232" s="146" t="s">
        <v>1981</v>
      </c>
      <c r="C5232" s="146" t="s">
        <v>1984</v>
      </c>
      <c r="D5232" s="146">
        <v>225.06</v>
      </c>
      <c r="E5232" s="146" t="s">
        <v>6305</v>
      </c>
      <c r="F5232" s="146" t="s">
        <v>4098</v>
      </c>
    </row>
    <row r="5233" spans="1:6" x14ac:dyDescent="0.2">
      <c r="A5233" s="146">
        <v>2017</v>
      </c>
      <c r="B5233" s="146" t="s">
        <v>1981</v>
      </c>
      <c r="C5233" s="146" t="s">
        <v>1984</v>
      </c>
      <c r="D5233" s="146">
        <v>18734.45</v>
      </c>
      <c r="E5233" s="146" t="s">
        <v>2117</v>
      </c>
      <c r="F5233" s="146" t="s">
        <v>4937</v>
      </c>
    </row>
    <row r="5234" spans="1:6" x14ac:dyDescent="0.2">
      <c r="A5234" s="146">
        <v>2017</v>
      </c>
      <c r="B5234" s="146" t="s">
        <v>1981</v>
      </c>
      <c r="C5234" s="146" t="s">
        <v>1984</v>
      </c>
      <c r="D5234" s="146">
        <v>160700</v>
      </c>
      <c r="E5234" s="146" t="s">
        <v>2117</v>
      </c>
      <c r="F5234" s="146" t="s">
        <v>475</v>
      </c>
    </row>
    <row r="5235" spans="1:6" x14ac:dyDescent="0.2">
      <c r="A5235" s="146">
        <v>2017</v>
      </c>
      <c r="B5235" s="146" t="s">
        <v>1981</v>
      </c>
      <c r="C5235" s="146" t="s">
        <v>1984</v>
      </c>
      <c r="D5235" s="146">
        <v>1180</v>
      </c>
      <c r="E5235" s="146" t="s">
        <v>6306</v>
      </c>
      <c r="F5235" s="146" t="s">
        <v>6295</v>
      </c>
    </row>
    <row r="5236" spans="1:6" x14ac:dyDescent="0.2">
      <c r="A5236" s="146">
        <v>2017</v>
      </c>
      <c r="B5236" s="146" t="s">
        <v>1981</v>
      </c>
      <c r="C5236" s="146" t="s">
        <v>1984</v>
      </c>
      <c r="D5236" s="146">
        <v>2500</v>
      </c>
      <c r="E5236" s="146" t="s">
        <v>2925</v>
      </c>
      <c r="F5236" s="146" t="s">
        <v>475</v>
      </c>
    </row>
    <row r="5237" spans="1:6" x14ac:dyDescent="0.2">
      <c r="A5237" s="146">
        <v>2017</v>
      </c>
      <c r="B5237" s="146" t="s">
        <v>1981</v>
      </c>
      <c r="C5237" s="146" t="s">
        <v>1984</v>
      </c>
      <c r="D5237" s="146">
        <v>30000</v>
      </c>
      <c r="E5237" s="146" t="s">
        <v>2242</v>
      </c>
      <c r="F5237" s="146" t="s">
        <v>475</v>
      </c>
    </row>
    <row r="5238" spans="1:6" x14ac:dyDescent="0.2">
      <c r="A5238" s="146">
        <v>2017</v>
      </c>
      <c r="B5238" s="146" t="s">
        <v>1981</v>
      </c>
      <c r="C5238" s="146" t="s">
        <v>1984</v>
      </c>
      <c r="D5238" s="146">
        <v>18347.39</v>
      </c>
      <c r="E5238" s="146" t="s">
        <v>6307</v>
      </c>
      <c r="F5238" s="146" t="s">
        <v>6308</v>
      </c>
    </row>
    <row r="5239" spans="1:6" x14ac:dyDescent="0.2">
      <c r="A5239" s="146">
        <v>2017</v>
      </c>
      <c r="B5239" s="146" t="s">
        <v>1981</v>
      </c>
      <c r="C5239" s="146" t="s">
        <v>1984</v>
      </c>
      <c r="D5239" s="146">
        <v>25500</v>
      </c>
      <c r="E5239" s="146" t="s">
        <v>2274</v>
      </c>
      <c r="F5239" s="146" t="s">
        <v>475</v>
      </c>
    </row>
    <row r="5240" spans="1:6" x14ac:dyDescent="0.2">
      <c r="A5240" s="146">
        <v>2017</v>
      </c>
      <c r="B5240" s="146" t="s">
        <v>1981</v>
      </c>
      <c r="C5240" s="146" t="s">
        <v>1984</v>
      </c>
      <c r="D5240" s="146">
        <v>3000</v>
      </c>
      <c r="E5240" s="146" t="s">
        <v>4103</v>
      </c>
      <c r="F5240" s="146" t="s">
        <v>475</v>
      </c>
    </row>
    <row r="5241" spans="1:6" x14ac:dyDescent="0.2">
      <c r="A5241" s="146">
        <v>2017</v>
      </c>
      <c r="B5241" s="146" t="s">
        <v>1981</v>
      </c>
      <c r="C5241" s="146" t="s">
        <v>1984</v>
      </c>
      <c r="D5241" s="146">
        <v>1500</v>
      </c>
      <c r="E5241" s="146" t="s">
        <v>4104</v>
      </c>
      <c r="F5241" s="146" t="s">
        <v>475</v>
      </c>
    </row>
    <row r="5242" spans="1:6" x14ac:dyDescent="0.2">
      <c r="A5242" s="146">
        <v>2017</v>
      </c>
      <c r="B5242" s="146" t="s">
        <v>1981</v>
      </c>
      <c r="C5242" s="146" t="s">
        <v>1984</v>
      </c>
      <c r="D5242" s="146">
        <v>18322.990000000002</v>
      </c>
      <c r="E5242" s="146" t="s">
        <v>2005</v>
      </c>
      <c r="F5242" s="146" t="s">
        <v>4937</v>
      </c>
    </row>
    <row r="5243" spans="1:6" x14ac:dyDescent="0.2">
      <c r="A5243" s="146">
        <v>2017</v>
      </c>
      <c r="B5243" s="146" t="s">
        <v>1981</v>
      </c>
      <c r="C5243" s="146" t="s">
        <v>1984</v>
      </c>
      <c r="D5243" s="146">
        <v>45575.64</v>
      </c>
      <c r="E5243" s="146" t="s">
        <v>2005</v>
      </c>
      <c r="F5243" s="146" t="s">
        <v>4937</v>
      </c>
    </row>
    <row r="5244" spans="1:6" x14ac:dyDescent="0.2">
      <c r="A5244" s="146">
        <v>2017</v>
      </c>
      <c r="B5244" s="146" t="s">
        <v>1981</v>
      </c>
      <c r="C5244" s="146" t="s">
        <v>1984</v>
      </c>
      <c r="D5244" s="146">
        <v>1570940.39</v>
      </c>
      <c r="E5244" s="146" t="s">
        <v>2005</v>
      </c>
      <c r="F5244" s="146" t="s">
        <v>475</v>
      </c>
    </row>
    <row r="5245" spans="1:6" x14ac:dyDescent="0.2">
      <c r="A5245" s="146">
        <v>2017</v>
      </c>
      <c r="B5245" s="146" t="s">
        <v>1981</v>
      </c>
      <c r="C5245" s="146" t="s">
        <v>1984</v>
      </c>
      <c r="D5245" s="146">
        <v>116352</v>
      </c>
      <c r="E5245" s="146" t="s">
        <v>6309</v>
      </c>
      <c r="F5245" s="146" t="s">
        <v>4937</v>
      </c>
    </row>
    <row r="5246" spans="1:6" x14ac:dyDescent="0.2">
      <c r="A5246" s="146">
        <v>2017</v>
      </c>
      <c r="B5246" s="146" t="s">
        <v>1981</v>
      </c>
      <c r="C5246" s="146" t="s">
        <v>1984</v>
      </c>
      <c r="D5246" s="146">
        <v>17731.02</v>
      </c>
      <c r="E5246" s="146" t="s">
        <v>6309</v>
      </c>
      <c r="F5246" s="146" t="s">
        <v>4937</v>
      </c>
    </row>
    <row r="5247" spans="1:6" x14ac:dyDescent="0.2">
      <c r="A5247" s="146">
        <v>2017</v>
      </c>
      <c r="B5247" s="146" t="s">
        <v>1981</v>
      </c>
      <c r="C5247" s="146" t="s">
        <v>1984</v>
      </c>
      <c r="D5247" s="146">
        <v>115183.95</v>
      </c>
      <c r="E5247" s="146" t="s">
        <v>2124</v>
      </c>
      <c r="F5247" s="146" t="s">
        <v>475</v>
      </c>
    </row>
    <row r="5248" spans="1:6" x14ac:dyDescent="0.2">
      <c r="A5248" s="146">
        <v>2017</v>
      </c>
      <c r="B5248" s="146" t="s">
        <v>1981</v>
      </c>
      <c r="C5248" s="146" t="s">
        <v>1984</v>
      </c>
      <c r="D5248" s="146">
        <v>3500</v>
      </c>
      <c r="E5248" s="146" t="s">
        <v>6310</v>
      </c>
      <c r="F5248" s="146" t="s">
        <v>475</v>
      </c>
    </row>
    <row r="5249" spans="1:6" x14ac:dyDescent="0.2">
      <c r="A5249" s="146">
        <v>2017</v>
      </c>
      <c r="B5249" s="146" t="s">
        <v>1981</v>
      </c>
      <c r="C5249" s="146" t="s">
        <v>1984</v>
      </c>
      <c r="D5249" s="146">
        <v>93000</v>
      </c>
      <c r="E5249" s="146" t="s">
        <v>2050</v>
      </c>
      <c r="F5249" s="146" t="s">
        <v>475</v>
      </c>
    </row>
    <row r="5250" spans="1:6" x14ac:dyDescent="0.2">
      <c r="A5250" s="146">
        <v>2017</v>
      </c>
      <c r="B5250" s="146" t="s">
        <v>1981</v>
      </c>
      <c r="C5250" s="146" t="s">
        <v>1984</v>
      </c>
      <c r="D5250" s="146">
        <v>134560</v>
      </c>
      <c r="E5250" s="146" t="s">
        <v>2110</v>
      </c>
      <c r="F5250" s="146" t="s">
        <v>475</v>
      </c>
    </row>
    <row r="5251" spans="1:6" x14ac:dyDescent="0.2">
      <c r="A5251" s="146">
        <v>2017</v>
      </c>
      <c r="B5251" s="146" t="s">
        <v>1981</v>
      </c>
      <c r="C5251" s="146" t="s">
        <v>1984</v>
      </c>
      <c r="D5251" s="146">
        <v>4180.47</v>
      </c>
      <c r="E5251" s="146" t="s">
        <v>2786</v>
      </c>
      <c r="F5251" s="146" t="s">
        <v>4937</v>
      </c>
    </row>
    <row r="5252" spans="1:6" x14ac:dyDescent="0.2">
      <c r="A5252" s="146">
        <v>2017</v>
      </c>
      <c r="B5252" s="146" t="s">
        <v>1981</v>
      </c>
      <c r="C5252" s="146" t="s">
        <v>1984</v>
      </c>
      <c r="D5252" s="146">
        <v>33290.400000000001</v>
      </c>
      <c r="E5252" s="146" t="s">
        <v>2786</v>
      </c>
      <c r="F5252" s="146" t="s">
        <v>6311</v>
      </c>
    </row>
    <row r="5253" spans="1:6" x14ac:dyDescent="0.2">
      <c r="A5253" s="146">
        <v>2017</v>
      </c>
      <c r="B5253" s="146" t="s">
        <v>1981</v>
      </c>
      <c r="C5253" s="146" t="s">
        <v>1984</v>
      </c>
      <c r="D5253" s="146">
        <v>19000</v>
      </c>
      <c r="E5253" s="146" t="s">
        <v>2548</v>
      </c>
      <c r="F5253" s="146" t="s">
        <v>475</v>
      </c>
    </row>
    <row r="5254" spans="1:6" x14ac:dyDescent="0.2">
      <c r="A5254" s="146">
        <v>2017</v>
      </c>
      <c r="B5254" s="146" t="s">
        <v>1981</v>
      </c>
      <c r="C5254" s="146" t="s">
        <v>1984</v>
      </c>
      <c r="D5254" s="146">
        <v>4484.76</v>
      </c>
      <c r="E5254" s="146" t="s">
        <v>6312</v>
      </c>
      <c r="F5254" s="146" t="s">
        <v>6171</v>
      </c>
    </row>
    <row r="5255" spans="1:6" x14ac:dyDescent="0.2">
      <c r="A5255" s="146">
        <v>2017</v>
      </c>
      <c r="B5255" s="146" t="s">
        <v>1981</v>
      </c>
      <c r="C5255" s="146" t="s">
        <v>1984</v>
      </c>
      <c r="D5255" s="146">
        <v>180000</v>
      </c>
      <c r="E5255" s="146" t="s">
        <v>2085</v>
      </c>
      <c r="F5255" s="146" t="s">
        <v>475</v>
      </c>
    </row>
    <row r="5256" spans="1:6" x14ac:dyDescent="0.2">
      <c r="A5256" s="146">
        <v>2017</v>
      </c>
      <c r="B5256" s="146" t="s">
        <v>1981</v>
      </c>
      <c r="C5256" s="146" t="s">
        <v>1984</v>
      </c>
      <c r="D5256" s="146">
        <v>1625</v>
      </c>
      <c r="E5256" s="146" t="s">
        <v>2085</v>
      </c>
      <c r="F5256" s="146" t="s">
        <v>6158</v>
      </c>
    </row>
    <row r="5257" spans="1:6" x14ac:dyDescent="0.2">
      <c r="A5257" s="146">
        <v>2017</v>
      </c>
      <c r="B5257" s="146" t="s">
        <v>1981</v>
      </c>
      <c r="C5257" s="146" t="s">
        <v>1984</v>
      </c>
      <c r="D5257" s="146">
        <v>43786.28</v>
      </c>
      <c r="E5257" s="146" t="s">
        <v>2085</v>
      </c>
      <c r="F5257" s="146" t="s">
        <v>4937</v>
      </c>
    </row>
    <row r="5258" spans="1:6" x14ac:dyDescent="0.2">
      <c r="A5258" s="146">
        <v>2017</v>
      </c>
      <c r="B5258" s="146" t="s">
        <v>1981</v>
      </c>
      <c r="C5258" s="146" t="s">
        <v>1984</v>
      </c>
      <c r="D5258" s="146">
        <v>137000</v>
      </c>
      <c r="E5258" s="146" t="s">
        <v>2107</v>
      </c>
      <c r="F5258" s="146" t="s">
        <v>475</v>
      </c>
    </row>
    <row r="5259" spans="1:6" x14ac:dyDescent="0.2">
      <c r="A5259" s="146">
        <v>2017</v>
      </c>
      <c r="B5259" s="146" t="s">
        <v>1981</v>
      </c>
      <c r="C5259" s="146" t="s">
        <v>1984</v>
      </c>
      <c r="D5259" s="146">
        <v>24703.64</v>
      </c>
      <c r="E5259" s="146" t="s">
        <v>6313</v>
      </c>
      <c r="F5259" s="146" t="s">
        <v>4937</v>
      </c>
    </row>
    <row r="5260" spans="1:6" x14ac:dyDescent="0.2">
      <c r="A5260" s="146">
        <v>2017</v>
      </c>
      <c r="B5260" s="146" t="s">
        <v>1981</v>
      </c>
      <c r="C5260" s="146" t="s">
        <v>1984</v>
      </c>
      <c r="D5260" s="146">
        <v>12000</v>
      </c>
      <c r="E5260" s="146" t="s">
        <v>2459</v>
      </c>
      <c r="F5260" s="146" t="s">
        <v>475</v>
      </c>
    </row>
    <row r="5261" spans="1:6" x14ac:dyDescent="0.2">
      <c r="A5261" s="146">
        <v>2017</v>
      </c>
      <c r="B5261" s="146" t="s">
        <v>1981</v>
      </c>
      <c r="C5261" s="146" t="s">
        <v>1984</v>
      </c>
      <c r="D5261" s="146">
        <v>43409.14</v>
      </c>
      <c r="E5261" s="146" t="s">
        <v>4114</v>
      </c>
      <c r="F5261" s="146" t="s">
        <v>6314</v>
      </c>
    </row>
    <row r="5262" spans="1:6" x14ac:dyDescent="0.2">
      <c r="A5262" s="146">
        <v>2017</v>
      </c>
      <c r="B5262" s="146" t="s">
        <v>1981</v>
      </c>
      <c r="C5262" s="146" t="s">
        <v>1984</v>
      </c>
      <c r="D5262" s="146">
        <v>31965.29</v>
      </c>
      <c r="E5262" s="146" t="s">
        <v>5682</v>
      </c>
      <c r="F5262" s="146" t="s">
        <v>4937</v>
      </c>
    </row>
    <row r="5263" spans="1:6" x14ac:dyDescent="0.2">
      <c r="A5263" s="146">
        <v>2017</v>
      </c>
      <c r="B5263" s="146" t="s">
        <v>1981</v>
      </c>
      <c r="C5263" s="146" t="s">
        <v>1984</v>
      </c>
      <c r="D5263" s="146">
        <v>20408.12</v>
      </c>
      <c r="E5263" s="146" t="s">
        <v>6315</v>
      </c>
      <c r="F5263" s="146" t="s">
        <v>4937</v>
      </c>
    </row>
    <row r="5264" spans="1:6" x14ac:dyDescent="0.2">
      <c r="A5264" s="146">
        <v>2017</v>
      </c>
      <c r="B5264" s="146" t="s">
        <v>1981</v>
      </c>
      <c r="C5264" s="146" t="s">
        <v>1984</v>
      </c>
      <c r="D5264" s="146">
        <v>194881.65</v>
      </c>
      <c r="E5264" s="146" t="s">
        <v>4121</v>
      </c>
      <c r="F5264" s="146" t="s">
        <v>475</v>
      </c>
    </row>
    <row r="5265" spans="1:6" x14ac:dyDescent="0.2">
      <c r="A5265" s="146">
        <v>2017</v>
      </c>
      <c r="B5265" s="146" t="s">
        <v>1981</v>
      </c>
      <c r="C5265" s="146" t="s">
        <v>1984</v>
      </c>
      <c r="D5265" s="146">
        <v>135959</v>
      </c>
      <c r="E5265" s="146" t="s">
        <v>2115</v>
      </c>
      <c r="F5265" s="146" t="s">
        <v>475</v>
      </c>
    </row>
    <row r="5266" spans="1:6" x14ac:dyDescent="0.2">
      <c r="A5266" s="146">
        <v>2017</v>
      </c>
      <c r="B5266" s="146" t="s">
        <v>1981</v>
      </c>
      <c r="C5266" s="146" t="s">
        <v>1984</v>
      </c>
      <c r="D5266" s="146">
        <v>133491.46</v>
      </c>
      <c r="E5266" s="146" t="s">
        <v>2097</v>
      </c>
      <c r="F5266" s="146" t="s">
        <v>4117</v>
      </c>
    </row>
    <row r="5267" spans="1:6" x14ac:dyDescent="0.2">
      <c r="A5267" s="146">
        <v>2017</v>
      </c>
      <c r="B5267" s="146" t="s">
        <v>1981</v>
      </c>
      <c r="C5267" s="146" t="s">
        <v>1984</v>
      </c>
      <c r="D5267" s="146">
        <v>157464.21</v>
      </c>
      <c r="E5267" s="146" t="s">
        <v>2097</v>
      </c>
      <c r="F5267" s="146" t="s">
        <v>475</v>
      </c>
    </row>
    <row r="5268" spans="1:6" x14ac:dyDescent="0.2">
      <c r="A5268" s="146">
        <v>2017</v>
      </c>
      <c r="B5268" s="146" t="s">
        <v>1981</v>
      </c>
      <c r="C5268" s="146" t="s">
        <v>1984</v>
      </c>
      <c r="D5268" s="146">
        <v>180174</v>
      </c>
      <c r="E5268" s="146" t="s">
        <v>2078</v>
      </c>
      <c r="F5268" s="146" t="s">
        <v>475</v>
      </c>
    </row>
    <row r="5269" spans="1:6" x14ac:dyDescent="0.2">
      <c r="A5269" s="146">
        <v>2017</v>
      </c>
      <c r="B5269" s="146" t="s">
        <v>1981</v>
      </c>
      <c r="C5269" s="146" t="s">
        <v>1984</v>
      </c>
      <c r="D5269" s="146">
        <v>166829.20000000001</v>
      </c>
      <c r="E5269" s="146" t="s">
        <v>2090</v>
      </c>
      <c r="F5269" s="146" t="s">
        <v>475</v>
      </c>
    </row>
    <row r="5270" spans="1:6" x14ac:dyDescent="0.2">
      <c r="A5270" s="146">
        <v>2017</v>
      </c>
      <c r="B5270" s="146" t="s">
        <v>1981</v>
      </c>
      <c r="C5270" s="146" t="s">
        <v>1984</v>
      </c>
      <c r="D5270" s="146">
        <v>74943.66</v>
      </c>
      <c r="E5270" s="146" t="s">
        <v>6316</v>
      </c>
      <c r="F5270" s="146" t="s">
        <v>4937</v>
      </c>
    </row>
    <row r="5271" spans="1:6" x14ac:dyDescent="0.2">
      <c r="A5271" s="146">
        <v>2017</v>
      </c>
      <c r="B5271" s="146" t="s">
        <v>1981</v>
      </c>
      <c r="C5271" s="146" t="s">
        <v>1984</v>
      </c>
      <c r="D5271" s="146">
        <v>123447</v>
      </c>
      <c r="E5271" s="146" t="s">
        <v>2116</v>
      </c>
      <c r="F5271" s="146" t="s">
        <v>475</v>
      </c>
    </row>
    <row r="5272" spans="1:6" x14ac:dyDescent="0.2">
      <c r="A5272" s="146">
        <v>2017</v>
      </c>
      <c r="B5272" s="146" t="s">
        <v>1981</v>
      </c>
      <c r="C5272" s="146" t="s">
        <v>1984</v>
      </c>
      <c r="D5272" s="146">
        <v>139081</v>
      </c>
      <c r="E5272" s="146" t="s">
        <v>2106</v>
      </c>
      <c r="F5272" s="146" t="s">
        <v>475</v>
      </c>
    </row>
    <row r="5273" spans="1:6" x14ac:dyDescent="0.2">
      <c r="A5273" s="146">
        <v>2017</v>
      </c>
      <c r="B5273" s="146" t="s">
        <v>1981</v>
      </c>
      <c r="C5273" s="146" t="s">
        <v>1984</v>
      </c>
      <c r="D5273" s="146">
        <v>113440.3</v>
      </c>
      <c r="E5273" s="146" t="s">
        <v>2127</v>
      </c>
      <c r="F5273" s="146" t="s">
        <v>475</v>
      </c>
    </row>
    <row r="5274" spans="1:6" x14ac:dyDescent="0.2">
      <c r="A5274" s="146">
        <v>2017</v>
      </c>
      <c r="B5274" s="146" t="s">
        <v>1981</v>
      </c>
      <c r="C5274" s="146" t="s">
        <v>1984</v>
      </c>
      <c r="D5274" s="146">
        <v>32329.32</v>
      </c>
      <c r="E5274" s="146" t="s">
        <v>6317</v>
      </c>
      <c r="F5274" s="146" t="s">
        <v>4122</v>
      </c>
    </row>
    <row r="5275" spans="1:6" x14ac:dyDescent="0.2">
      <c r="A5275" s="146">
        <v>2017</v>
      </c>
      <c r="B5275" s="146" t="s">
        <v>1981</v>
      </c>
      <c r="C5275" s="146" t="s">
        <v>1984</v>
      </c>
      <c r="D5275" s="146">
        <v>195070.8</v>
      </c>
      <c r="E5275" s="146" t="s">
        <v>2074</v>
      </c>
      <c r="F5275" s="146" t="s">
        <v>475</v>
      </c>
    </row>
    <row r="5276" spans="1:6" x14ac:dyDescent="0.2">
      <c r="A5276" s="146">
        <v>2017</v>
      </c>
      <c r="B5276" s="146" t="s">
        <v>1981</v>
      </c>
      <c r="C5276" s="146" t="s">
        <v>1984</v>
      </c>
      <c r="D5276" s="146">
        <v>147978</v>
      </c>
      <c r="E5276" s="146" t="s">
        <v>2100</v>
      </c>
      <c r="F5276" s="146" t="s">
        <v>475</v>
      </c>
    </row>
    <row r="5277" spans="1:6" x14ac:dyDescent="0.2">
      <c r="A5277" s="146">
        <v>2017</v>
      </c>
      <c r="B5277" s="146" t="s">
        <v>1981</v>
      </c>
      <c r="C5277" s="146" t="s">
        <v>1984</v>
      </c>
      <c r="D5277" s="146">
        <v>148874.71</v>
      </c>
      <c r="E5277" s="146" t="s">
        <v>2101</v>
      </c>
      <c r="F5277" s="146" t="s">
        <v>475</v>
      </c>
    </row>
    <row r="5278" spans="1:6" x14ac:dyDescent="0.2">
      <c r="A5278" s="146">
        <v>2017</v>
      </c>
      <c r="B5278" s="146" t="s">
        <v>1981</v>
      </c>
      <c r="C5278" s="146" t="s">
        <v>1984</v>
      </c>
      <c r="D5278" s="146">
        <v>1500</v>
      </c>
      <c r="E5278" s="146" t="s">
        <v>3080</v>
      </c>
      <c r="F5278" s="146" t="s">
        <v>475</v>
      </c>
    </row>
    <row r="5279" spans="1:6" x14ac:dyDescent="0.2">
      <c r="A5279" s="146">
        <v>2017</v>
      </c>
      <c r="B5279" s="146" t="s">
        <v>1981</v>
      </c>
      <c r="C5279" s="146" t="s">
        <v>1984</v>
      </c>
      <c r="D5279" s="146">
        <v>6525.54</v>
      </c>
      <c r="E5279" s="146" t="s">
        <v>6318</v>
      </c>
      <c r="F5279" s="146" t="s">
        <v>6319</v>
      </c>
    </row>
    <row r="5280" spans="1:6" x14ac:dyDescent="0.2">
      <c r="A5280" s="146">
        <v>2017</v>
      </c>
      <c r="B5280" s="146" t="s">
        <v>1981</v>
      </c>
      <c r="C5280" s="146" t="s">
        <v>1984</v>
      </c>
      <c r="D5280" s="146">
        <v>20000</v>
      </c>
      <c r="E5280" s="146" t="s">
        <v>2345</v>
      </c>
      <c r="F5280" s="146" t="s">
        <v>475</v>
      </c>
    </row>
    <row r="5281" spans="1:6" x14ac:dyDescent="0.2">
      <c r="A5281" s="146">
        <v>2017</v>
      </c>
      <c r="B5281" s="146" t="s">
        <v>1981</v>
      </c>
      <c r="C5281" s="146" t="s">
        <v>1984</v>
      </c>
      <c r="D5281" s="146">
        <v>153300.84</v>
      </c>
      <c r="E5281" s="146" t="s">
        <v>2424</v>
      </c>
      <c r="F5281" s="146" t="s">
        <v>4937</v>
      </c>
    </row>
    <row r="5282" spans="1:6" x14ac:dyDescent="0.2">
      <c r="A5282" s="146">
        <v>2017</v>
      </c>
      <c r="B5282" s="146" t="s">
        <v>1981</v>
      </c>
      <c r="C5282" s="146" t="s">
        <v>1984</v>
      </c>
      <c r="D5282" s="146">
        <v>240000</v>
      </c>
      <c r="E5282" s="146" t="s">
        <v>2064</v>
      </c>
      <c r="F5282" s="146" t="s">
        <v>475</v>
      </c>
    </row>
    <row r="5283" spans="1:6" x14ac:dyDescent="0.2">
      <c r="A5283" s="146">
        <v>2017</v>
      </c>
      <c r="B5283" s="146" t="s">
        <v>1981</v>
      </c>
      <c r="C5283" s="146" t="s">
        <v>1984</v>
      </c>
      <c r="D5283" s="146">
        <v>1000</v>
      </c>
      <c r="E5283" s="146" t="s">
        <v>4130</v>
      </c>
      <c r="F5283" s="146" t="s">
        <v>475</v>
      </c>
    </row>
    <row r="5284" spans="1:6" x14ac:dyDescent="0.2">
      <c r="A5284" s="146">
        <v>2017</v>
      </c>
      <c r="B5284" s="146" t="s">
        <v>1981</v>
      </c>
      <c r="C5284" s="146" t="s">
        <v>1984</v>
      </c>
      <c r="D5284" s="146">
        <v>46000</v>
      </c>
      <c r="E5284" s="146" t="s">
        <v>2346</v>
      </c>
      <c r="F5284" s="146" t="s">
        <v>475</v>
      </c>
    </row>
    <row r="5285" spans="1:6" x14ac:dyDescent="0.2">
      <c r="A5285" s="146">
        <v>2017</v>
      </c>
      <c r="B5285" s="146" t="s">
        <v>1981</v>
      </c>
      <c r="C5285" s="146" t="s">
        <v>1984</v>
      </c>
      <c r="D5285" s="146">
        <v>61110</v>
      </c>
      <c r="E5285" s="146" t="s">
        <v>4943</v>
      </c>
      <c r="F5285" s="146" t="s">
        <v>3880</v>
      </c>
    </row>
    <row r="5286" spans="1:6" x14ac:dyDescent="0.2">
      <c r="A5286" s="146">
        <v>2017</v>
      </c>
      <c r="B5286" s="146" t="s">
        <v>1981</v>
      </c>
      <c r="C5286" s="146" t="s">
        <v>1984</v>
      </c>
      <c r="D5286" s="146">
        <v>36000</v>
      </c>
      <c r="E5286" s="146" t="s">
        <v>2246</v>
      </c>
      <c r="F5286" s="146" t="s">
        <v>475</v>
      </c>
    </row>
    <row r="5287" spans="1:6" x14ac:dyDescent="0.2">
      <c r="A5287" s="146">
        <v>2017</v>
      </c>
      <c r="B5287" s="146" t="s">
        <v>1981</v>
      </c>
      <c r="C5287" s="146" t="s">
        <v>1984</v>
      </c>
      <c r="D5287" s="146">
        <v>2000</v>
      </c>
      <c r="E5287" s="146" t="s">
        <v>2938</v>
      </c>
      <c r="F5287" s="146" t="s">
        <v>475</v>
      </c>
    </row>
    <row r="5288" spans="1:6" x14ac:dyDescent="0.2">
      <c r="A5288" s="146">
        <v>2017</v>
      </c>
      <c r="B5288" s="146" t="s">
        <v>1981</v>
      </c>
      <c r="C5288" s="146" t="s">
        <v>1984</v>
      </c>
      <c r="D5288" s="146">
        <v>18266.16</v>
      </c>
      <c r="E5288" s="146" t="s">
        <v>6320</v>
      </c>
      <c r="F5288" s="146" t="s">
        <v>6321</v>
      </c>
    </row>
    <row r="5289" spans="1:6" x14ac:dyDescent="0.2">
      <c r="A5289" s="146">
        <v>2017</v>
      </c>
      <c r="B5289" s="146" t="s">
        <v>1981</v>
      </c>
      <c r="C5289" s="146" t="s">
        <v>1984</v>
      </c>
      <c r="D5289" s="146">
        <v>3000</v>
      </c>
      <c r="E5289" s="146" t="s">
        <v>2798</v>
      </c>
      <c r="F5289" s="146" t="s">
        <v>475</v>
      </c>
    </row>
    <row r="5290" spans="1:6" x14ac:dyDescent="0.2">
      <c r="A5290" s="146">
        <v>2017</v>
      </c>
      <c r="B5290" s="146" t="s">
        <v>1981</v>
      </c>
      <c r="C5290" s="146" t="s">
        <v>1984</v>
      </c>
      <c r="D5290" s="146">
        <v>8834</v>
      </c>
      <c r="E5290" s="146" t="s">
        <v>6322</v>
      </c>
      <c r="F5290" s="146" t="s">
        <v>475</v>
      </c>
    </row>
    <row r="5291" spans="1:6" x14ac:dyDescent="0.2">
      <c r="A5291" s="146">
        <v>2017</v>
      </c>
      <c r="B5291" s="146" t="s">
        <v>1981</v>
      </c>
      <c r="C5291" s="146" t="s">
        <v>1984</v>
      </c>
      <c r="D5291" s="146">
        <v>6000</v>
      </c>
      <c r="E5291" s="146" t="s">
        <v>2880</v>
      </c>
      <c r="F5291" s="146" t="s">
        <v>475</v>
      </c>
    </row>
    <row r="5292" spans="1:6" x14ac:dyDescent="0.2">
      <c r="A5292" s="146">
        <v>2017</v>
      </c>
      <c r="B5292" s="146" t="s">
        <v>1981</v>
      </c>
      <c r="C5292" s="146" t="s">
        <v>1984</v>
      </c>
      <c r="D5292" s="146">
        <v>1200</v>
      </c>
      <c r="E5292" s="146" t="s">
        <v>3138</v>
      </c>
      <c r="F5292" s="146" t="s">
        <v>475</v>
      </c>
    </row>
    <row r="5293" spans="1:6" x14ac:dyDescent="0.2">
      <c r="A5293" s="146">
        <v>2017</v>
      </c>
      <c r="B5293" s="146" t="s">
        <v>1981</v>
      </c>
      <c r="C5293" s="146" t="s">
        <v>1984</v>
      </c>
      <c r="D5293" s="146">
        <v>30062</v>
      </c>
      <c r="E5293" s="146" t="s">
        <v>6323</v>
      </c>
      <c r="F5293" s="146" t="s">
        <v>6324</v>
      </c>
    </row>
    <row r="5294" spans="1:6" x14ac:dyDescent="0.2">
      <c r="A5294" s="146">
        <v>2017</v>
      </c>
      <c r="B5294" s="146" t="s">
        <v>1981</v>
      </c>
      <c r="C5294" s="146" t="s">
        <v>1984</v>
      </c>
      <c r="D5294" s="146">
        <v>15479.86</v>
      </c>
      <c r="E5294" s="146" t="s">
        <v>4138</v>
      </c>
      <c r="F5294" s="146" t="s">
        <v>3939</v>
      </c>
    </row>
    <row r="5295" spans="1:6" x14ac:dyDescent="0.2">
      <c r="A5295" s="146">
        <v>2017</v>
      </c>
      <c r="B5295" s="146" t="s">
        <v>1981</v>
      </c>
      <c r="C5295" s="146" t="s">
        <v>1984</v>
      </c>
      <c r="D5295" s="146">
        <v>5000</v>
      </c>
      <c r="E5295" s="146" t="s">
        <v>4138</v>
      </c>
      <c r="F5295" s="146" t="s">
        <v>475</v>
      </c>
    </row>
    <row r="5296" spans="1:6" x14ac:dyDescent="0.2">
      <c r="A5296" s="146">
        <v>2017</v>
      </c>
      <c r="B5296" s="146" t="s">
        <v>1981</v>
      </c>
      <c r="C5296" s="146" t="s">
        <v>1984</v>
      </c>
      <c r="D5296" s="146">
        <v>500</v>
      </c>
      <c r="E5296" s="146" t="s">
        <v>2009</v>
      </c>
      <c r="F5296" s="146" t="s">
        <v>6158</v>
      </c>
    </row>
    <row r="5297" spans="1:6" x14ac:dyDescent="0.2">
      <c r="A5297" s="146">
        <v>2017</v>
      </c>
      <c r="B5297" s="146" t="s">
        <v>1981</v>
      </c>
      <c r="C5297" s="146" t="s">
        <v>1984</v>
      </c>
      <c r="D5297" s="146">
        <v>1016250</v>
      </c>
      <c r="E5297" s="146" t="s">
        <v>2009</v>
      </c>
      <c r="F5297" s="146" t="s">
        <v>475</v>
      </c>
    </row>
    <row r="5298" spans="1:6" x14ac:dyDescent="0.2">
      <c r="A5298" s="146">
        <v>2017</v>
      </c>
      <c r="B5298" s="146" t="s">
        <v>1981</v>
      </c>
      <c r="C5298" s="146" t="s">
        <v>1984</v>
      </c>
      <c r="D5298" s="146">
        <v>1300</v>
      </c>
      <c r="E5298" s="146" t="s">
        <v>3081</v>
      </c>
      <c r="F5298" s="146" t="s">
        <v>475</v>
      </c>
    </row>
    <row r="5299" spans="1:6" x14ac:dyDescent="0.2">
      <c r="A5299" s="146">
        <v>2017</v>
      </c>
      <c r="B5299" s="146" t="s">
        <v>1981</v>
      </c>
      <c r="C5299" s="146" t="s">
        <v>1984</v>
      </c>
      <c r="D5299" s="146">
        <v>261.3</v>
      </c>
      <c r="E5299" s="146" t="s">
        <v>2035</v>
      </c>
      <c r="F5299" s="146" t="s">
        <v>4937</v>
      </c>
    </row>
    <row r="5300" spans="1:6" x14ac:dyDescent="0.2">
      <c r="A5300" s="146">
        <v>2017</v>
      </c>
      <c r="B5300" s="146" t="s">
        <v>1981</v>
      </c>
      <c r="C5300" s="146" t="s">
        <v>1984</v>
      </c>
      <c r="D5300" s="146">
        <v>68794.039999999994</v>
      </c>
      <c r="E5300" s="146" t="s">
        <v>2035</v>
      </c>
      <c r="F5300" s="146" t="s">
        <v>6325</v>
      </c>
    </row>
    <row r="5301" spans="1:6" x14ac:dyDescent="0.2">
      <c r="A5301" s="146">
        <v>2017</v>
      </c>
      <c r="B5301" s="146" t="s">
        <v>1981</v>
      </c>
      <c r="C5301" s="146" t="s">
        <v>1984</v>
      </c>
      <c r="D5301" s="146">
        <v>375125</v>
      </c>
      <c r="E5301" s="146" t="s">
        <v>2035</v>
      </c>
      <c r="F5301" s="146" t="s">
        <v>475</v>
      </c>
    </row>
    <row r="5302" spans="1:6" x14ac:dyDescent="0.2">
      <c r="A5302" s="146">
        <v>2017</v>
      </c>
      <c r="B5302" s="146" t="s">
        <v>1981</v>
      </c>
      <c r="C5302" s="146" t="s">
        <v>1984</v>
      </c>
      <c r="D5302" s="146">
        <v>16300</v>
      </c>
      <c r="E5302" s="146" t="s">
        <v>2621</v>
      </c>
      <c r="F5302" s="146" t="s">
        <v>475</v>
      </c>
    </row>
    <row r="5303" spans="1:6" x14ac:dyDescent="0.2">
      <c r="A5303" s="146">
        <v>2017</v>
      </c>
      <c r="B5303" s="146" t="s">
        <v>1981</v>
      </c>
      <c r="C5303" s="146" t="s">
        <v>1984</v>
      </c>
      <c r="D5303" s="146">
        <v>6000</v>
      </c>
      <c r="E5303" s="146" t="s">
        <v>4144</v>
      </c>
      <c r="F5303" s="146" t="s">
        <v>475</v>
      </c>
    </row>
    <row r="5304" spans="1:6" x14ac:dyDescent="0.2">
      <c r="A5304" s="146">
        <v>2017</v>
      </c>
      <c r="B5304" s="146" t="s">
        <v>1981</v>
      </c>
      <c r="C5304" s="146" t="s">
        <v>1984</v>
      </c>
      <c r="D5304" s="146">
        <v>91393.19</v>
      </c>
      <c r="E5304" s="146" t="s">
        <v>6326</v>
      </c>
      <c r="F5304" s="146" t="s">
        <v>4211</v>
      </c>
    </row>
    <row r="5305" spans="1:6" x14ac:dyDescent="0.2">
      <c r="A5305" s="146">
        <v>2017</v>
      </c>
      <c r="B5305" s="146" t="s">
        <v>1981</v>
      </c>
      <c r="C5305" s="146" t="s">
        <v>1984</v>
      </c>
      <c r="D5305" s="146">
        <v>1271</v>
      </c>
      <c r="E5305" s="146" t="s">
        <v>6327</v>
      </c>
      <c r="F5305" s="146" t="s">
        <v>6328</v>
      </c>
    </row>
    <row r="5306" spans="1:6" x14ac:dyDescent="0.2">
      <c r="A5306" s="146">
        <v>2017</v>
      </c>
      <c r="B5306" s="146" t="s">
        <v>1981</v>
      </c>
      <c r="C5306" s="146" t="s">
        <v>1984</v>
      </c>
      <c r="D5306" s="146">
        <v>8857.74</v>
      </c>
      <c r="E5306" s="146" t="s">
        <v>6329</v>
      </c>
      <c r="F5306" s="146" t="s">
        <v>6330</v>
      </c>
    </row>
    <row r="5307" spans="1:6" x14ac:dyDescent="0.2">
      <c r="A5307" s="146">
        <v>2017</v>
      </c>
      <c r="B5307" s="146" t="s">
        <v>1981</v>
      </c>
      <c r="C5307" s="146" t="s">
        <v>1984</v>
      </c>
      <c r="D5307" s="146">
        <v>7336.82</v>
      </c>
      <c r="E5307" s="146" t="s">
        <v>4949</v>
      </c>
      <c r="F5307" s="146" t="s">
        <v>6331</v>
      </c>
    </row>
    <row r="5308" spans="1:6" x14ac:dyDescent="0.2">
      <c r="A5308" s="146">
        <v>2017</v>
      </c>
      <c r="B5308" s="146" t="s">
        <v>1981</v>
      </c>
      <c r="C5308" s="146" t="s">
        <v>1984</v>
      </c>
      <c r="D5308" s="146">
        <v>2962.54</v>
      </c>
      <c r="E5308" s="146" t="s">
        <v>6332</v>
      </c>
      <c r="F5308" s="146" t="s">
        <v>4937</v>
      </c>
    </row>
    <row r="5309" spans="1:6" x14ac:dyDescent="0.2">
      <c r="A5309" s="146">
        <v>2017</v>
      </c>
      <c r="B5309" s="146" t="s">
        <v>1981</v>
      </c>
      <c r="C5309" s="146" t="s">
        <v>1984</v>
      </c>
      <c r="D5309" s="146">
        <v>4361.63</v>
      </c>
      <c r="E5309" s="146" t="s">
        <v>2778</v>
      </c>
      <c r="F5309" s="146" t="s">
        <v>4937</v>
      </c>
    </row>
    <row r="5310" spans="1:6" x14ac:dyDescent="0.2">
      <c r="A5310" s="146">
        <v>2017</v>
      </c>
      <c r="B5310" s="146" t="s">
        <v>1981</v>
      </c>
      <c r="C5310" s="146" t="s">
        <v>1984</v>
      </c>
      <c r="D5310" s="146">
        <v>1320</v>
      </c>
      <c r="E5310" s="146" t="s">
        <v>6333</v>
      </c>
      <c r="F5310" s="146" t="s">
        <v>6334</v>
      </c>
    </row>
    <row r="5311" spans="1:6" x14ac:dyDescent="0.2">
      <c r="A5311" s="146">
        <v>2017</v>
      </c>
      <c r="B5311" s="146" t="s">
        <v>1981</v>
      </c>
      <c r="C5311" s="146" t="s">
        <v>1984</v>
      </c>
      <c r="D5311" s="146">
        <v>2951.89</v>
      </c>
      <c r="E5311" s="146" t="s">
        <v>4147</v>
      </c>
      <c r="F5311" s="146" t="s">
        <v>6335</v>
      </c>
    </row>
    <row r="5312" spans="1:6" x14ac:dyDescent="0.2">
      <c r="A5312" s="146">
        <v>2017</v>
      </c>
      <c r="B5312" s="146" t="s">
        <v>1981</v>
      </c>
      <c r="C5312" s="146" t="s">
        <v>1984</v>
      </c>
      <c r="D5312" s="146">
        <v>1126.8399999999999</v>
      </c>
      <c r="E5312" s="146" t="s">
        <v>6336</v>
      </c>
      <c r="F5312" s="146" t="s">
        <v>4937</v>
      </c>
    </row>
    <row r="5313" spans="1:6" x14ac:dyDescent="0.2">
      <c r="A5313" s="146">
        <v>2017</v>
      </c>
      <c r="B5313" s="146" t="s">
        <v>1981</v>
      </c>
      <c r="C5313" s="146" t="s">
        <v>1984</v>
      </c>
      <c r="D5313" s="146">
        <v>5328.94</v>
      </c>
      <c r="E5313" s="146" t="s">
        <v>6337</v>
      </c>
      <c r="F5313" s="146" t="s">
        <v>6338</v>
      </c>
    </row>
    <row r="5314" spans="1:6" x14ac:dyDescent="0.2">
      <c r="A5314" s="146">
        <v>2017</v>
      </c>
      <c r="B5314" s="146" t="s">
        <v>1981</v>
      </c>
      <c r="C5314" s="146" t="s">
        <v>1984</v>
      </c>
      <c r="D5314" s="146">
        <v>16284.44</v>
      </c>
      <c r="E5314" s="146" t="s">
        <v>6339</v>
      </c>
      <c r="F5314" s="146" t="s">
        <v>4182</v>
      </c>
    </row>
    <row r="5315" spans="1:6" x14ac:dyDescent="0.2">
      <c r="A5315" s="146">
        <v>2017</v>
      </c>
      <c r="B5315" s="146" t="s">
        <v>1981</v>
      </c>
      <c r="C5315" s="146" t="s">
        <v>1984</v>
      </c>
      <c r="D5315" s="146">
        <v>887.32</v>
      </c>
      <c r="E5315" s="146" t="s">
        <v>2568</v>
      </c>
      <c r="F5315" s="146" t="s">
        <v>4937</v>
      </c>
    </row>
    <row r="5316" spans="1:6" x14ac:dyDescent="0.2">
      <c r="A5316" s="146">
        <v>2017</v>
      </c>
      <c r="B5316" s="146" t="s">
        <v>1981</v>
      </c>
      <c r="C5316" s="146" t="s">
        <v>1984</v>
      </c>
      <c r="D5316" s="146">
        <v>1848.78</v>
      </c>
      <c r="E5316" s="146" t="s">
        <v>2568</v>
      </c>
      <c r="F5316" s="146" t="s">
        <v>6340</v>
      </c>
    </row>
    <row r="5317" spans="1:6" x14ac:dyDescent="0.2">
      <c r="A5317" s="146">
        <v>2017</v>
      </c>
      <c r="B5317" s="146" t="s">
        <v>1981</v>
      </c>
      <c r="C5317" s="146" t="s">
        <v>1984</v>
      </c>
      <c r="D5317" s="146">
        <v>8126.93</v>
      </c>
      <c r="E5317" s="146" t="s">
        <v>4950</v>
      </c>
      <c r="F5317" s="146" t="s">
        <v>4937</v>
      </c>
    </row>
    <row r="5318" spans="1:6" x14ac:dyDescent="0.2">
      <c r="A5318" s="146">
        <v>2017</v>
      </c>
      <c r="B5318" s="146" t="s">
        <v>1981</v>
      </c>
      <c r="C5318" s="146" t="s">
        <v>1984</v>
      </c>
      <c r="D5318" s="146">
        <v>0</v>
      </c>
      <c r="E5318" s="146" t="s">
        <v>6341</v>
      </c>
      <c r="F5318" s="146" t="s">
        <v>6342</v>
      </c>
    </row>
    <row r="5319" spans="1:6" x14ac:dyDescent="0.2">
      <c r="A5319" s="146">
        <v>2017</v>
      </c>
      <c r="B5319" s="146" t="s">
        <v>1981</v>
      </c>
      <c r="C5319" s="146" t="s">
        <v>1984</v>
      </c>
      <c r="D5319" s="146">
        <v>4774.28</v>
      </c>
      <c r="E5319" s="146" t="s">
        <v>4951</v>
      </c>
      <c r="F5319" s="146" t="s">
        <v>4937</v>
      </c>
    </row>
    <row r="5320" spans="1:6" x14ac:dyDescent="0.2">
      <c r="A5320" s="146">
        <v>2017</v>
      </c>
      <c r="B5320" s="146" t="s">
        <v>1981</v>
      </c>
      <c r="C5320" s="146" t="s">
        <v>1984</v>
      </c>
      <c r="D5320" s="146">
        <v>6348.25</v>
      </c>
      <c r="E5320" s="146" t="s">
        <v>4952</v>
      </c>
      <c r="F5320" s="146" t="s">
        <v>4937</v>
      </c>
    </row>
    <row r="5321" spans="1:6" x14ac:dyDescent="0.2">
      <c r="A5321" s="146">
        <v>2017</v>
      </c>
      <c r="B5321" s="146" t="s">
        <v>1981</v>
      </c>
      <c r="C5321" s="146" t="s">
        <v>1984</v>
      </c>
      <c r="D5321" s="146">
        <v>16209.4</v>
      </c>
      <c r="E5321" s="146" t="s">
        <v>2389</v>
      </c>
      <c r="F5321" s="146" t="s">
        <v>4937</v>
      </c>
    </row>
    <row r="5322" spans="1:6" x14ac:dyDescent="0.2">
      <c r="A5322" s="146">
        <v>2017</v>
      </c>
      <c r="B5322" s="146" t="s">
        <v>1981</v>
      </c>
      <c r="C5322" s="146" t="s">
        <v>1984</v>
      </c>
      <c r="D5322" s="146">
        <v>1105.7</v>
      </c>
      <c r="E5322" s="146" t="s">
        <v>2389</v>
      </c>
      <c r="F5322" s="146" t="s">
        <v>6343</v>
      </c>
    </row>
    <row r="5323" spans="1:6" x14ac:dyDescent="0.2">
      <c r="A5323" s="146">
        <v>2017</v>
      </c>
      <c r="B5323" s="146" t="s">
        <v>1981</v>
      </c>
      <c r="C5323" s="146" t="s">
        <v>1984</v>
      </c>
      <c r="D5323" s="146">
        <v>1829.37</v>
      </c>
      <c r="E5323" s="146" t="s">
        <v>3045</v>
      </c>
      <c r="F5323" s="146" t="s">
        <v>4937</v>
      </c>
    </row>
    <row r="5324" spans="1:6" x14ac:dyDescent="0.2">
      <c r="A5324" s="146">
        <v>2017</v>
      </c>
      <c r="B5324" s="146" t="s">
        <v>1981</v>
      </c>
      <c r="C5324" s="146" t="s">
        <v>1984</v>
      </c>
      <c r="D5324" s="146">
        <v>18656.849999999999</v>
      </c>
      <c r="E5324" s="146" t="s">
        <v>3045</v>
      </c>
      <c r="F5324" s="146" t="s">
        <v>4148</v>
      </c>
    </row>
    <row r="5325" spans="1:6" x14ac:dyDescent="0.2">
      <c r="A5325" s="146">
        <v>2017</v>
      </c>
      <c r="B5325" s="146" t="s">
        <v>1981</v>
      </c>
      <c r="C5325" s="146" t="s">
        <v>1984</v>
      </c>
      <c r="D5325" s="146">
        <v>18755.84</v>
      </c>
      <c r="E5325" s="146" t="s">
        <v>4956</v>
      </c>
      <c r="F5325" s="146" t="s">
        <v>6122</v>
      </c>
    </row>
    <row r="5326" spans="1:6" x14ac:dyDescent="0.2">
      <c r="A5326" s="146">
        <v>2017</v>
      </c>
      <c r="B5326" s="146" t="s">
        <v>1981</v>
      </c>
      <c r="C5326" s="146" t="s">
        <v>1984</v>
      </c>
      <c r="D5326" s="146">
        <v>54413.31</v>
      </c>
      <c r="E5326" s="146" t="s">
        <v>4958</v>
      </c>
      <c r="F5326" s="146" t="s">
        <v>4937</v>
      </c>
    </row>
    <row r="5327" spans="1:6" x14ac:dyDescent="0.2">
      <c r="A5327" s="146">
        <v>2017</v>
      </c>
      <c r="B5327" s="146" t="s">
        <v>1981</v>
      </c>
      <c r="C5327" s="146" t="s">
        <v>1984</v>
      </c>
      <c r="D5327" s="146">
        <v>2280609.13</v>
      </c>
      <c r="E5327" s="146" t="s">
        <v>1988</v>
      </c>
      <c r="F5327" s="146" t="s">
        <v>475</v>
      </c>
    </row>
    <row r="5328" spans="1:6" x14ac:dyDescent="0.2">
      <c r="A5328" s="146">
        <v>2017</v>
      </c>
      <c r="B5328" s="146" t="s">
        <v>1981</v>
      </c>
      <c r="C5328" s="146" t="s">
        <v>1984</v>
      </c>
      <c r="D5328" s="146">
        <v>91909.24</v>
      </c>
      <c r="E5328" s="146" t="s">
        <v>6344</v>
      </c>
      <c r="F5328" s="146" t="s">
        <v>4937</v>
      </c>
    </row>
    <row r="5329" spans="1:6" x14ac:dyDescent="0.2">
      <c r="A5329" s="146">
        <v>2017</v>
      </c>
      <c r="B5329" s="146" t="s">
        <v>1981</v>
      </c>
      <c r="C5329" s="146" t="s">
        <v>1984</v>
      </c>
      <c r="D5329" s="146">
        <v>225000</v>
      </c>
      <c r="E5329" s="146" t="s">
        <v>2061</v>
      </c>
      <c r="F5329" s="146" t="s">
        <v>475</v>
      </c>
    </row>
    <row r="5330" spans="1:6" x14ac:dyDescent="0.2">
      <c r="A5330" s="146">
        <v>2017</v>
      </c>
      <c r="B5330" s="146" t="s">
        <v>1981</v>
      </c>
      <c r="C5330" s="146" t="s">
        <v>1984</v>
      </c>
      <c r="D5330" s="146">
        <v>77872.03</v>
      </c>
      <c r="E5330" s="146" t="s">
        <v>2061</v>
      </c>
      <c r="F5330" s="146" t="s">
        <v>4142</v>
      </c>
    </row>
    <row r="5331" spans="1:6" x14ac:dyDescent="0.2">
      <c r="A5331" s="146">
        <v>2017</v>
      </c>
      <c r="B5331" s="146" t="s">
        <v>1981</v>
      </c>
      <c r="C5331" s="146" t="s">
        <v>1984</v>
      </c>
      <c r="D5331" s="146">
        <v>40000</v>
      </c>
      <c r="E5331" s="146" t="s">
        <v>2168</v>
      </c>
      <c r="F5331" s="146" t="s">
        <v>475</v>
      </c>
    </row>
    <row r="5332" spans="1:6" x14ac:dyDescent="0.2">
      <c r="A5332" s="146">
        <v>2017</v>
      </c>
      <c r="B5332" s="146" t="s">
        <v>1981</v>
      </c>
      <c r="C5332" s="146" t="s">
        <v>1984</v>
      </c>
      <c r="D5332" s="146">
        <v>68516.479999999996</v>
      </c>
      <c r="E5332" s="146" t="s">
        <v>4159</v>
      </c>
      <c r="F5332" s="146" t="s">
        <v>4155</v>
      </c>
    </row>
    <row r="5333" spans="1:6" x14ac:dyDescent="0.2">
      <c r="A5333" s="146">
        <v>2017</v>
      </c>
      <c r="B5333" s="146" t="s">
        <v>1981</v>
      </c>
      <c r="C5333" s="146" t="s">
        <v>1984</v>
      </c>
      <c r="D5333" s="146">
        <v>2826</v>
      </c>
      <c r="E5333" s="146" t="s">
        <v>6345</v>
      </c>
      <c r="F5333" s="146" t="s">
        <v>6346</v>
      </c>
    </row>
    <row r="5334" spans="1:6" x14ac:dyDescent="0.2">
      <c r="A5334" s="146">
        <v>2017</v>
      </c>
      <c r="B5334" s="146" t="s">
        <v>1981</v>
      </c>
      <c r="C5334" s="146" t="s">
        <v>1984</v>
      </c>
      <c r="D5334" s="146">
        <v>500</v>
      </c>
      <c r="E5334" s="146" t="s">
        <v>4161</v>
      </c>
      <c r="F5334" s="146" t="s">
        <v>475</v>
      </c>
    </row>
    <row r="5335" spans="1:6" x14ac:dyDescent="0.2">
      <c r="A5335" s="146">
        <v>2017</v>
      </c>
      <c r="B5335" s="146" t="s">
        <v>1981</v>
      </c>
      <c r="C5335" s="146" t="s">
        <v>1984</v>
      </c>
      <c r="D5335" s="146">
        <v>7500</v>
      </c>
      <c r="E5335" s="146" t="s">
        <v>6347</v>
      </c>
      <c r="F5335" s="146" t="s">
        <v>475</v>
      </c>
    </row>
    <row r="5336" spans="1:6" x14ac:dyDescent="0.2">
      <c r="A5336" s="146">
        <v>2017</v>
      </c>
      <c r="B5336" s="146" t="s">
        <v>1981</v>
      </c>
      <c r="C5336" s="146" t="s">
        <v>1984</v>
      </c>
      <c r="D5336" s="146">
        <v>57960</v>
      </c>
      <c r="E5336" s="146" t="s">
        <v>2460</v>
      </c>
      <c r="F5336" s="146" t="s">
        <v>3880</v>
      </c>
    </row>
    <row r="5337" spans="1:6" x14ac:dyDescent="0.2">
      <c r="A5337" s="146">
        <v>2017</v>
      </c>
      <c r="B5337" s="146" t="s">
        <v>1981</v>
      </c>
      <c r="C5337" s="146" t="s">
        <v>1984</v>
      </c>
      <c r="D5337" s="146">
        <v>4111.18</v>
      </c>
      <c r="E5337" s="146" t="s">
        <v>2460</v>
      </c>
      <c r="F5337" s="146" t="s">
        <v>4937</v>
      </c>
    </row>
    <row r="5338" spans="1:6" x14ac:dyDescent="0.2">
      <c r="A5338" s="146">
        <v>2017</v>
      </c>
      <c r="B5338" s="146" t="s">
        <v>1981</v>
      </c>
      <c r="C5338" s="146" t="s">
        <v>1984</v>
      </c>
      <c r="D5338" s="146">
        <v>10000</v>
      </c>
      <c r="E5338" s="146" t="s">
        <v>2460</v>
      </c>
      <c r="F5338" s="146" t="s">
        <v>475</v>
      </c>
    </row>
    <row r="5339" spans="1:6" x14ac:dyDescent="0.2">
      <c r="A5339" s="146">
        <v>2017</v>
      </c>
      <c r="B5339" s="146" t="s">
        <v>1981</v>
      </c>
      <c r="C5339" s="146" t="s">
        <v>1984</v>
      </c>
      <c r="D5339" s="146">
        <v>76230</v>
      </c>
      <c r="E5339" s="146" t="s">
        <v>6348</v>
      </c>
      <c r="F5339" s="146" t="s">
        <v>3880</v>
      </c>
    </row>
    <row r="5340" spans="1:6" x14ac:dyDescent="0.2">
      <c r="A5340" s="146">
        <v>2017</v>
      </c>
      <c r="B5340" s="146" t="s">
        <v>1981</v>
      </c>
      <c r="C5340" s="146" t="s">
        <v>1984</v>
      </c>
      <c r="D5340" s="146">
        <v>2047.7</v>
      </c>
      <c r="E5340" s="146" t="s">
        <v>2990</v>
      </c>
      <c r="F5340" s="146" t="s">
        <v>4937</v>
      </c>
    </row>
    <row r="5341" spans="1:6" x14ac:dyDescent="0.2">
      <c r="A5341" s="146">
        <v>2017</v>
      </c>
      <c r="B5341" s="146" t="s">
        <v>1981</v>
      </c>
      <c r="C5341" s="146" t="s">
        <v>1984</v>
      </c>
      <c r="D5341" s="146">
        <v>25000</v>
      </c>
      <c r="E5341" s="146" t="s">
        <v>6349</v>
      </c>
      <c r="F5341" s="146" t="s">
        <v>475</v>
      </c>
    </row>
    <row r="5342" spans="1:6" x14ac:dyDescent="0.2">
      <c r="A5342" s="146">
        <v>2017</v>
      </c>
      <c r="B5342" s="146" t="s">
        <v>1981</v>
      </c>
      <c r="C5342" s="146" t="s">
        <v>1984</v>
      </c>
      <c r="D5342" s="146">
        <v>38850</v>
      </c>
      <c r="E5342" s="146" t="s">
        <v>6350</v>
      </c>
      <c r="F5342" s="146" t="s">
        <v>3880</v>
      </c>
    </row>
    <row r="5343" spans="1:6" x14ac:dyDescent="0.2">
      <c r="A5343" s="146">
        <v>2017</v>
      </c>
      <c r="B5343" s="146" t="s">
        <v>1981</v>
      </c>
      <c r="C5343" s="146" t="s">
        <v>1984</v>
      </c>
      <c r="D5343" s="146">
        <v>4726.47</v>
      </c>
      <c r="E5343" s="146" t="s">
        <v>2764</v>
      </c>
      <c r="F5343" s="146" t="s">
        <v>6122</v>
      </c>
    </row>
    <row r="5344" spans="1:6" x14ac:dyDescent="0.2">
      <c r="A5344" s="146">
        <v>2017</v>
      </c>
      <c r="B5344" s="146" t="s">
        <v>1981</v>
      </c>
      <c r="C5344" s="146" t="s">
        <v>1984</v>
      </c>
      <c r="D5344" s="146">
        <v>130000</v>
      </c>
      <c r="E5344" s="146" t="s">
        <v>2172</v>
      </c>
      <c r="F5344" s="146" t="s">
        <v>475</v>
      </c>
    </row>
    <row r="5345" spans="1:6" x14ac:dyDescent="0.2">
      <c r="A5345" s="146">
        <v>2017</v>
      </c>
      <c r="B5345" s="146" t="s">
        <v>1981</v>
      </c>
      <c r="C5345" s="146" t="s">
        <v>1984</v>
      </c>
      <c r="D5345" s="146">
        <v>2000</v>
      </c>
      <c r="E5345" s="146" t="s">
        <v>3010</v>
      </c>
      <c r="F5345" s="146" t="s">
        <v>475</v>
      </c>
    </row>
    <row r="5346" spans="1:6" x14ac:dyDescent="0.2">
      <c r="A5346" s="146">
        <v>2017</v>
      </c>
      <c r="B5346" s="146" t="s">
        <v>1981</v>
      </c>
      <c r="C5346" s="146" t="s">
        <v>1984</v>
      </c>
      <c r="D5346" s="146">
        <v>2020.75</v>
      </c>
      <c r="E5346" s="146" t="s">
        <v>6351</v>
      </c>
      <c r="F5346" s="146" t="s">
        <v>6352</v>
      </c>
    </row>
    <row r="5347" spans="1:6" x14ac:dyDescent="0.2">
      <c r="A5347" s="146">
        <v>2017</v>
      </c>
      <c r="B5347" s="146" t="s">
        <v>1981</v>
      </c>
      <c r="C5347" s="146" t="s">
        <v>1984</v>
      </c>
      <c r="D5347" s="146">
        <v>1500</v>
      </c>
      <c r="E5347" s="146" t="s">
        <v>3011</v>
      </c>
      <c r="F5347" s="146" t="s">
        <v>475</v>
      </c>
    </row>
    <row r="5348" spans="1:6" x14ac:dyDescent="0.2">
      <c r="A5348" s="146">
        <v>2017</v>
      </c>
      <c r="B5348" s="146" t="s">
        <v>1981</v>
      </c>
      <c r="C5348" s="146" t="s">
        <v>1984</v>
      </c>
      <c r="D5348" s="146">
        <v>21000</v>
      </c>
      <c r="E5348" s="146" t="s">
        <v>2404</v>
      </c>
      <c r="F5348" s="146" t="s">
        <v>475</v>
      </c>
    </row>
    <row r="5349" spans="1:6" x14ac:dyDescent="0.2">
      <c r="A5349" s="146">
        <v>2017</v>
      </c>
      <c r="B5349" s="146" t="s">
        <v>1981</v>
      </c>
      <c r="C5349" s="146" t="s">
        <v>1984</v>
      </c>
      <c r="D5349" s="146">
        <v>25000</v>
      </c>
      <c r="E5349" s="146" t="s">
        <v>2347</v>
      </c>
      <c r="F5349" s="146" t="s">
        <v>475</v>
      </c>
    </row>
    <row r="5350" spans="1:6" x14ac:dyDescent="0.2">
      <c r="A5350" s="146">
        <v>2017</v>
      </c>
      <c r="B5350" s="146" t="s">
        <v>1981</v>
      </c>
      <c r="C5350" s="146" t="s">
        <v>1984</v>
      </c>
      <c r="D5350" s="146">
        <v>0</v>
      </c>
      <c r="E5350" s="146" t="s">
        <v>2514</v>
      </c>
      <c r="F5350" s="146" t="s">
        <v>6353</v>
      </c>
    </row>
    <row r="5351" spans="1:6" x14ac:dyDescent="0.2">
      <c r="A5351" s="146">
        <v>2017</v>
      </c>
      <c r="B5351" s="146" t="s">
        <v>1981</v>
      </c>
      <c r="C5351" s="146" t="s">
        <v>1984</v>
      </c>
      <c r="D5351" s="146">
        <v>10000</v>
      </c>
      <c r="E5351" s="146" t="s">
        <v>2514</v>
      </c>
      <c r="F5351" s="146" t="s">
        <v>475</v>
      </c>
    </row>
    <row r="5352" spans="1:6" x14ac:dyDescent="0.2">
      <c r="A5352" s="146">
        <v>2017</v>
      </c>
      <c r="B5352" s="146" t="s">
        <v>1981</v>
      </c>
      <c r="C5352" s="146" t="s">
        <v>1984</v>
      </c>
      <c r="D5352" s="146">
        <v>0</v>
      </c>
      <c r="E5352" s="146" t="s">
        <v>2515</v>
      </c>
      <c r="F5352" s="146" t="s">
        <v>6354</v>
      </c>
    </row>
    <row r="5353" spans="1:6" x14ac:dyDescent="0.2">
      <c r="A5353" s="146">
        <v>2017</v>
      </c>
      <c r="B5353" s="146" t="s">
        <v>1981</v>
      </c>
      <c r="C5353" s="146" t="s">
        <v>1984</v>
      </c>
      <c r="D5353" s="146">
        <v>25000</v>
      </c>
      <c r="E5353" s="146" t="s">
        <v>2515</v>
      </c>
      <c r="F5353" s="146" t="s">
        <v>475</v>
      </c>
    </row>
    <row r="5354" spans="1:6" x14ac:dyDescent="0.2">
      <c r="A5354" s="146">
        <v>2017</v>
      </c>
      <c r="B5354" s="146" t="s">
        <v>1981</v>
      </c>
      <c r="C5354" s="146" t="s">
        <v>1984</v>
      </c>
      <c r="D5354" s="146">
        <v>15684</v>
      </c>
      <c r="E5354" s="146" t="s">
        <v>2622</v>
      </c>
      <c r="F5354" s="146" t="s">
        <v>6355</v>
      </c>
    </row>
    <row r="5355" spans="1:6" x14ac:dyDescent="0.2">
      <c r="A5355" s="146">
        <v>2017</v>
      </c>
      <c r="B5355" s="146" t="s">
        <v>1981</v>
      </c>
      <c r="C5355" s="146" t="s">
        <v>1984</v>
      </c>
      <c r="D5355" s="146">
        <v>7000</v>
      </c>
      <c r="E5355" s="146" t="s">
        <v>2622</v>
      </c>
      <c r="F5355" s="146" t="s">
        <v>475</v>
      </c>
    </row>
    <row r="5356" spans="1:6" x14ac:dyDescent="0.2">
      <c r="A5356" s="146">
        <v>2017</v>
      </c>
      <c r="B5356" s="146" t="s">
        <v>1981</v>
      </c>
      <c r="C5356" s="146" t="s">
        <v>1984</v>
      </c>
      <c r="D5356" s="146">
        <v>20651.62</v>
      </c>
      <c r="E5356" s="146" t="s">
        <v>4168</v>
      </c>
      <c r="F5356" s="146" t="s">
        <v>4937</v>
      </c>
    </row>
    <row r="5357" spans="1:6" x14ac:dyDescent="0.2">
      <c r="A5357" s="146">
        <v>2017</v>
      </c>
      <c r="B5357" s="146" t="s">
        <v>1981</v>
      </c>
      <c r="C5357" s="146" t="s">
        <v>1984</v>
      </c>
      <c r="D5357" s="146">
        <v>2600</v>
      </c>
      <c r="E5357" s="146" t="s">
        <v>4168</v>
      </c>
      <c r="F5357" s="146" t="s">
        <v>6356</v>
      </c>
    </row>
    <row r="5358" spans="1:6" x14ac:dyDescent="0.2">
      <c r="A5358" s="146">
        <v>2017</v>
      </c>
      <c r="B5358" s="146" t="s">
        <v>1981</v>
      </c>
      <c r="C5358" s="146" t="s">
        <v>1984</v>
      </c>
      <c r="D5358" s="146">
        <v>2000</v>
      </c>
      <c r="E5358" s="146" t="s">
        <v>3012</v>
      </c>
      <c r="F5358" s="146" t="s">
        <v>475</v>
      </c>
    </row>
    <row r="5359" spans="1:6" x14ac:dyDescent="0.2">
      <c r="A5359" s="146">
        <v>2017</v>
      </c>
      <c r="B5359" s="146" t="s">
        <v>1981</v>
      </c>
      <c r="C5359" s="146" t="s">
        <v>1984</v>
      </c>
      <c r="D5359" s="146">
        <v>4912.62</v>
      </c>
      <c r="E5359" s="146" t="s">
        <v>6357</v>
      </c>
      <c r="F5359" s="146" t="s">
        <v>6122</v>
      </c>
    </row>
    <row r="5360" spans="1:6" x14ac:dyDescent="0.2">
      <c r="A5360" s="146">
        <v>2017</v>
      </c>
      <c r="B5360" s="146" t="s">
        <v>1981</v>
      </c>
      <c r="C5360" s="146" t="s">
        <v>1984</v>
      </c>
      <c r="D5360" s="146">
        <v>16000</v>
      </c>
      <c r="E5360" s="146" t="s">
        <v>2489</v>
      </c>
      <c r="F5360" s="146" t="s">
        <v>475</v>
      </c>
    </row>
    <row r="5361" spans="1:6" x14ac:dyDescent="0.2">
      <c r="A5361" s="146">
        <v>2017</v>
      </c>
      <c r="B5361" s="146" t="s">
        <v>1981</v>
      </c>
      <c r="C5361" s="146" t="s">
        <v>1984</v>
      </c>
      <c r="D5361" s="146">
        <v>2500</v>
      </c>
      <c r="E5361" s="146" t="s">
        <v>3170</v>
      </c>
      <c r="F5361" s="146" t="s">
        <v>475</v>
      </c>
    </row>
    <row r="5362" spans="1:6" x14ac:dyDescent="0.2">
      <c r="A5362" s="146">
        <v>2017</v>
      </c>
      <c r="B5362" s="146" t="s">
        <v>1981</v>
      </c>
      <c r="C5362" s="146" t="s">
        <v>1984</v>
      </c>
      <c r="D5362" s="146">
        <v>7000</v>
      </c>
      <c r="E5362" s="146" t="s">
        <v>6358</v>
      </c>
      <c r="F5362" s="146" t="s">
        <v>475</v>
      </c>
    </row>
    <row r="5363" spans="1:6" x14ac:dyDescent="0.2">
      <c r="A5363" s="146">
        <v>2017</v>
      </c>
      <c r="B5363" s="146" t="s">
        <v>1981</v>
      </c>
      <c r="C5363" s="146" t="s">
        <v>1984</v>
      </c>
      <c r="D5363" s="146">
        <v>5000</v>
      </c>
      <c r="E5363" s="146" t="s">
        <v>6359</v>
      </c>
      <c r="F5363" s="146" t="s">
        <v>475</v>
      </c>
    </row>
    <row r="5364" spans="1:6" x14ac:dyDescent="0.2">
      <c r="A5364" s="146">
        <v>2017</v>
      </c>
      <c r="B5364" s="146" t="s">
        <v>1981</v>
      </c>
      <c r="C5364" s="146" t="s">
        <v>1984</v>
      </c>
      <c r="D5364" s="146">
        <v>50000</v>
      </c>
      <c r="E5364" s="146" t="s">
        <v>2196</v>
      </c>
      <c r="F5364" s="146" t="s">
        <v>475</v>
      </c>
    </row>
    <row r="5365" spans="1:6" x14ac:dyDescent="0.2">
      <c r="A5365" s="146">
        <v>2017</v>
      </c>
      <c r="B5365" s="146" t="s">
        <v>1981</v>
      </c>
      <c r="C5365" s="146" t="s">
        <v>1984</v>
      </c>
      <c r="D5365" s="146">
        <v>20310.28</v>
      </c>
      <c r="E5365" s="146" t="s">
        <v>6360</v>
      </c>
      <c r="F5365" s="146" t="s">
        <v>6361</v>
      </c>
    </row>
    <row r="5366" spans="1:6" x14ac:dyDescent="0.2">
      <c r="A5366" s="146">
        <v>2017</v>
      </c>
      <c r="B5366" s="146" t="s">
        <v>1981</v>
      </c>
      <c r="C5366" s="146" t="s">
        <v>1984</v>
      </c>
      <c r="D5366" s="146">
        <v>27090</v>
      </c>
      <c r="E5366" s="146" t="s">
        <v>4968</v>
      </c>
      <c r="F5366" s="146" t="s">
        <v>3880</v>
      </c>
    </row>
    <row r="5367" spans="1:6" x14ac:dyDescent="0.2">
      <c r="A5367" s="146">
        <v>2017</v>
      </c>
      <c r="B5367" s="146" t="s">
        <v>1981</v>
      </c>
      <c r="C5367" s="146" t="s">
        <v>1984</v>
      </c>
      <c r="D5367" s="146">
        <v>2000</v>
      </c>
      <c r="E5367" s="146" t="s">
        <v>2210</v>
      </c>
      <c r="F5367" s="146" t="s">
        <v>475</v>
      </c>
    </row>
    <row r="5368" spans="1:6" x14ac:dyDescent="0.2">
      <c r="A5368" s="146">
        <v>2017</v>
      </c>
      <c r="B5368" s="146" t="s">
        <v>1981</v>
      </c>
      <c r="C5368" s="146" t="s">
        <v>1984</v>
      </c>
      <c r="D5368" s="146">
        <v>7000</v>
      </c>
      <c r="E5368" s="146" t="s">
        <v>6362</v>
      </c>
      <c r="F5368" s="146" t="s">
        <v>475</v>
      </c>
    </row>
    <row r="5369" spans="1:6" x14ac:dyDescent="0.2">
      <c r="A5369" s="146">
        <v>2017</v>
      </c>
      <c r="B5369" s="146" t="s">
        <v>1981</v>
      </c>
      <c r="C5369" s="146" t="s">
        <v>1984</v>
      </c>
      <c r="D5369" s="146">
        <v>5000</v>
      </c>
      <c r="E5369" s="146" t="s">
        <v>6363</v>
      </c>
      <c r="F5369" s="146" t="s">
        <v>475</v>
      </c>
    </row>
    <row r="5370" spans="1:6" x14ac:dyDescent="0.2">
      <c r="A5370" s="146">
        <v>2017</v>
      </c>
      <c r="B5370" s="146" t="s">
        <v>1981</v>
      </c>
      <c r="C5370" s="146" t="s">
        <v>1984</v>
      </c>
      <c r="D5370" s="146">
        <v>2560</v>
      </c>
      <c r="E5370" s="146" t="s">
        <v>6364</v>
      </c>
      <c r="F5370" s="146" t="s">
        <v>6246</v>
      </c>
    </row>
    <row r="5371" spans="1:6" x14ac:dyDescent="0.2">
      <c r="A5371" s="146">
        <v>2017</v>
      </c>
      <c r="B5371" s="146" t="s">
        <v>1981</v>
      </c>
      <c r="C5371" s="146" t="s">
        <v>1984</v>
      </c>
      <c r="D5371" s="146">
        <v>1400</v>
      </c>
      <c r="E5371" s="146" t="s">
        <v>2977</v>
      </c>
      <c r="F5371" s="146" t="s">
        <v>475</v>
      </c>
    </row>
    <row r="5372" spans="1:6" x14ac:dyDescent="0.2">
      <c r="A5372" s="146">
        <v>2017</v>
      </c>
      <c r="B5372" s="146" t="s">
        <v>1981</v>
      </c>
      <c r="C5372" s="146" t="s">
        <v>1984</v>
      </c>
      <c r="D5372" s="146">
        <v>3500</v>
      </c>
      <c r="E5372" s="146" t="s">
        <v>2844</v>
      </c>
      <c r="F5372" s="146" t="s">
        <v>475</v>
      </c>
    </row>
    <row r="5373" spans="1:6" x14ac:dyDescent="0.2">
      <c r="A5373" s="146">
        <v>2017</v>
      </c>
      <c r="B5373" s="146" t="s">
        <v>1981</v>
      </c>
      <c r="C5373" s="146" t="s">
        <v>1984</v>
      </c>
      <c r="D5373" s="146">
        <v>1000</v>
      </c>
      <c r="E5373" s="146" t="s">
        <v>2926</v>
      </c>
      <c r="F5373" s="146" t="s">
        <v>6365</v>
      </c>
    </row>
    <row r="5374" spans="1:6" x14ac:dyDescent="0.2">
      <c r="A5374" s="146">
        <v>2017</v>
      </c>
      <c r="B5374" s="146" t="s">
        <v>1981</v>
      </c>
      <c r="C5374" s="146" t="s">
        <v>1984</v>
      </c>
      <c r="D5374" s="146">
        <v>42500</v>
      </c>
      <c r="E5374" s="146" t="s">
        <v>2926</v>
      </c>
      <c r="F5374" s="146" t="s">
        <v>475</v>
      </c>
    </row>
    <row r="5375" spans="1:6" x14ac:dyDescent="0.2">
      <c r="A5375" s="146">
        <v>2017</v>
      </c>
      <c r="B5375" s="146" t="s">
        <v>1981</v>
      </c>
      <c r="C5375" s="146" t="s">
        <v>1984</v>
      </c>
      <c r="D5375" s="146">
        <v>0</v>
      </c>
      <c r="E5375" s="146" t="s">
        <v>6366</v>
      </c>
      <c r="F5375" s="146" t="s">
        <v>6367</v>
      </c>
    </row>
    <row r="5376" spans="1:6" x14ac:dyDescent="0.2">
      <c r="A5376" s="146">
        <v>2017</v>
      </c>
      <c r="B5376" s="146" t="s">
        <v>1981</v>
      </c>
      <c r="C5376" s="146" t="s">
        <v>1984</v>
      </c>
      <c r="D5376" s="146">
        <v>1500</v>
      </c>
      <c r="E5376" s="146" t="s">
        <v>4177</v>
      </c>
      <c r="F5376" s="146" t="s">
        <v>475</v>
      </c>
    </row>
    <row r="5377" spans="1:6" x14ac:dyDescent="0.2">
      <c r="A5377" s="146">
        <v>2017</v>
      </c>
      <c r="B5377" s="146" t="s">
        <v>1981</v>
      </c>
      <c r="C5377" s="146" t="s">
        <v>1984</v>
      </c>
      <c r="D5377" s="146">
        <v>22185</v>
      </c>
      <c r="E5377" s="146" t="s">
        <v>5689</v>
      </c>
      <c r="F5377" s="146" t="s">
        <v>475</v>
      </c>
    </row>
    <row r="5378" spans="1:6" x14ac:dyDescent="0.2">
      <c r="A5378" s="146">
        <v>2017</v>
      </c>
      <c r="B5378" s="146" t="s">
        <v>1981</v>
      </c>
      <c r="C5378" s="146" t="s">
        <v>1984</v>
      </c>
      <c r="D5378" s="146">
        <v>1269.83</v>
      </c>
      <c r="E5378" s="146" t="s">
        <v>3112</v>
      </c>
      <c r="F5378" s="146" t="s">
        <v>4937</v>
      </c>
    </row>
    <row r="5379" spans="1:6" x14ac:dyDescent="0.2">
      <c r="A5379" s="146">
        <v>2017</v>
      </c>
      <c r="B5379" s="146" t="s">
        <v>1981</v>
      </c>
      <c r="C5379" s="146" t="s">
        <v>1984</v>
      </c>
      <c r="D5379" s="146">
        <v>4572.7</v>
      </c>
      <c r="E5379" s="146" t="s">
        <v>6368</v>
      </c>
      <c r="F5379" s="146" t="s">
        <v>4430</v>
      </c>
    </row>
    <row r="5380" spans="1:6" x14ac:dyDescent="0.2">
      <c r="A5380" s="146">
        <v>2017</v>
      </c>
      <c r="B5380" s="146" t="s">
        <v>1981</v>
      </c>
      <c r="C5380" s="146" t="s">
        <v>1984</v>
      </c>
      <c r="D5380" s="146">
        <v>6000</v>
      </c>
      <c r="E5380" s="146" t="s">
        <v>2516</v>
      </c>
      <c r="F5380" s="146" t="s">
        <v>475</v>
      </c>
    </row>
    <row r="5381" spans="1:6" x14ac:dyDescent="0.2">
      <c r="A5381" s="146">
        <v>2017</v>
      </c>
      <c r="B5381" s="146" t="s">
        <v>1981</v>
      </c>
      <c r="C5381" s="146" t="s">
        <v>1984</v>
      </c>
      <c r="D5381" s="146">
        <v>12500</v>
      </c>
      <c r="E5381" s="146" t="s">
        <v>2490</v>
      </c>
      <c r="F5381" s="146" t="s">
        <v>475</v>
      </c>
    </row>
    <row r="5382" spans="1:6" x14ac:dyDescent="0.2">
      <c r="A5382" s="146">
        <v>2017</v>
      </c>
      <c r="B5382" s="146" t="s">
        <v>1981</v>
      </c>
      <c r="C5382" s="146" t="s">
        <v>1984</v>
      </c>
      <c r="D5382" s="146">
        <v>9000</v>
      </c>
      <c r="E5382" s="146" t="s">
        <v>2554</v>
      </c>
      <c r="F5382" s="146" t="s">
        <v>475</v>
      </c>
    </row>
    <row r="5383" spans="1:6" x14ac:dyDescent="0.2">
      <c r="A5383" s="146">
        <v>2017</v>
      </c>
      <c r="B5383" s="146" t="s">
        <v>1981</v>
      </c>
      <c r="C5383" s="146" t="s">
        <v>1984</v>
      </c>
      <c r="D5383" s="146">
        <v>5658.2</v>
      </c>
      <c r="E5383" s="146" t="s">
        <v>6369</v>
      </c>
      <c r="F5383" s="146" t="s">
        <v>4178</v>
      </c>
    </row>
    <row r="5384" spans="1:6" x14ac:dyDescent="0.2">
      <c r="A5384" s="146">
        <v>2017</v>
      </c>
      <c r="B5384" s="146" t="s">
        <v>1981</v>
      </c>
      <c r="C5384" s="146" t="s">
        <v>1984</v>
      </c>
      <c r="D5384" s="146">
        <v>7770</v>
      </c>
      <c r="E5384" s="146" t="s">
        <v>6370</v>
      </c>
      <c r="F5384" s="146" t="s">
        <v>3880</v>
      </c>
    </row>
    <row r="5385" spans="1:6" x14ac:dyDescent="0.2">
      <c r="A5385" s="146">
        <v>2017</v>
      </c>
      <c r="B5385" s="146" t="s">
        <v>1981</v>
      </c>
      <c r="C5385" s="146" t="s">
        <v>1984</v>
      </c>
      <c r="D5385" s="146">
        <v>2520</v>
      </c>
      <c r="E5385" s="146" t="s">
        <v>6371</v>
      </c>
      <c r="F5385" s="146" t="s">
        <v>3880</v>
      </c>
    </row>
    <row r="5386" spans="1:6" x14ac:dyDescent="0.2">
      <c r="A5386" s="146">
        <v>2017</v>
      </c>
      <c r="B5386" s="146" t="s">
        <v>1981</v>
      </c>
      <c r="C5386" s="146" t="s">
        <v>1984</v>
      </c>
      <c r="D5386" s="146">
        <v>51590</v>
      </c>
      <c r="E5386" s="146" t="s">
        <v>6372</v>
      </c>
      <c r="F5386" s="146" t="s">
        <v>3880</v>
      </c>
    </row>
    <row r="5387" spans="1:6" x14ac:dyDescent="0.2">
      <c r="A5387" s="146">
        <v>2017</v>
      </c>
      <c r="B5387" s="146" t="s">
        <v>1981</v>
      </c>
      <c r="C5387" s="146" t="s">
        <v>1984</v>
      </c>
      <c r="D5387" s="146">
        <v>4900</v>
      </c>
      <c r="E5387" s="146" t="s">
        <v>6373</v>
      </c>
      <c r="F5387" s="146" t="s">
        <v>6374</v>
      </c>
    </row>
    <row r="5388" spans="1:6" x14ac:dyDescent="0.2">
      <c r="A5388" s="146">
        <v>2017</v>
      </c>
      <c r="B5388" s="146" t="s">
        <v>1981</v>
      </c>
      <c r="C5388" s="146" t="s">
        <v>1984</v>
      </c>
      <c r="D5388" s="146">
        <v>741742.4</v>
      </c>
      <c r="E5388" s="146" t="s">
        <v>4970</v>
      </c>
      <c r="F5388" s="146" t="s">
        <v>4971</v>
      </c>
    </row>
    <row r="5389" spans="1:6" x14ac:dyDescent="0.2">
      <c r="A5389" s="146">
        <v>2017</v>
      </c>
      <c r="B5389" s="146" t="s">
        <v>1981</v>
      </c>
      <c r="C5389" s="146" t="s">
        <v>1984</v>
      </c>
      <c r="D5389" s="146">
        <v>3460056.88</v>
      </c>
      <c r="E5389" s="146" t="s">
        <v>1985</v>
      </c>
      <c r="F5389" s="146" t="s">
        <v>475</v>
      </c>
    </row>
    <row r="5390" spans="1:6" x14ac:dyDescent="0.2">
      <c r="A5390" s="146">
        <v>2017</v>
      </c>
      <c r="B5390" s="146" t="s">
        <v>1981</v>
      </c>
      <c r="C5390" s="146" t="s">
        <v>1984</v>
      </c>
      <c r="D5390" s="146">
        <v>800</v>
      </c>
      <c r="E5390" s="146" t="s">
        <v>2856</v>
      </c>
      <c r="F5390" s="146" t="s">
        <v>475</v>
      </c>
    </row>
    <row r="5391" spans="1:6" x14ac:dyDescent="0.2">
      <c r="A5391" s="146">
        <v>2017</v>
      </c>
      <c r="B5391" s="146" t="s">
        <v>1981</v>
      </c>
      <c r="C5391" s="146" t="s">
        <v>1984</v>
      </c>
      <c r="D5391" s="146">
        <v>100</v>
      </c>
      <c r="E5391" s="146" t="s">
        <v>3293</v>
      </c>
      <c r="F5391" s="146" t="s">
        <v>475</v>
      </c>
    </row>
    <row r="5392" spans="1:6" x14ac:dyDescent="0.2">
      <c r="A5392" s="146">
        <v>2017</v>
      </c>
      <c r="B5392" s="146" t="s">
        <v>1981</v>
      </c>
      <c r="C5392" s="146" t="s">
        <v>1984</v>
      </c>
      <c r="D5392" s="146">
        <v>16590</v>
      </c>
      <c r="E5392" s="146" t="s">
        <v>6375</v>
      </c>
      <c r="F5392" s="146" t="s">
        <v>3880</v>
      </c>
    </row>
    <row r="5393" spans="1:6" x14ac:dyDescent="0.2">
      <c r="A5393" s="146">
        <v>2017</v>
      </c>
      <c r="B5393" s="146" t="s">
        <v>1981</v>
      </c>
      <c r="C5393" s="146" t="s">
        <v>1984</v>
      </c>
      <c r="D5393" s="146">
        <v>13000</v>
      </c>
      <c r="E5393" s="146" t="s">
        <v>2428</v>
      </c>
      <c r="F5393" s="146" t="s">
        <v>475</v>
      </c>
    </row>
    <row r="5394" spans="1:6" x14ac:dyDescent="0.2">
      <c r="A5394" s="146">
        <v>2017</v>
      </c>
      <c r="B5394" s="146" t="s">
        <v>1981</v>
      </c>
      <c r="C5394" s="146" t="s">
        <v>1984</v>
      </c>
      <c r="D5394" s="146">
        <v>4000</v>
      </c>
      <c r="E5394" s="146" t="s">
        <v>4190</v>
      </c>
      <c r="F5394" s="146" t="s">
        <v>475</v>
      </c>
    </row>
    <row r="5395" spans="1:6" x14ac:dyDescent="0.2">
      <c r="A5395" s="146">
        <v>2017</v>
      </c>
      <c r="B5395" s="146" t="s">
        <v>1981</v>
      </c>
      <c r="C5395" s="146" t="s">
        <v>1984</v>
      </c>
      <c r="D5395" s="146">
        <v>2400</v>
      </c>
      <c r="E5395" s="146" t="s">
        <v>4190</v>
      </c>
      <c r="F5395" s="146" t="s">
        <v>6252</v>
      </c>
    </row>
    <row r="5396" spans="1:6" x14ac:dyDescent="0.2">
      <c r="A5396" s="146">
        <v>2017</v>
      </c>
      <c r="B5396" s="146" t="s">
        <v>1981</v>
      </c>
      <c r="C5396" s="146" t="s">
        <v>1984</v>
      </c>
      <c r="D5396" s="146">
        <v>2000</v>
      </c>
      <c r="E5396" s="146" t="s">
        <v>3171</v>
      </c>
      <c r="F5396" s="146" t="s">
        <v>475</v>
      </c>
    </row>
    <row r="5397" spans="1:6" x14ac:dyDescent="0.2">
      <c r="A5397" s="146">
        <v>2017</v>
      </c>
      <c r="B5397" s="146" t="s">
        <v>1981</v>
      </c>
      <c r="C5397" s="146" t="s">
        <v>1984</v>
      </c>
      <c r="D5397" s="146">
        <v>40000</v>
      </c>
      <c r="E5397" s="146" t="s">
        <v>2712</v>
      </c>
      <c r="F5397" s="146" t="s">
        <v>475</v>
      </c>
    </row>
    <row r="5398" spans="1:6" x14ac:dyDescent="0.2">
      <c r="A5398" s="146">
        <v>2017</v>
      </c>
      <c r="B5398" s="146" t="s">
        <v>1981</v>
      </c>
      <c r="C5398" s="146" t="s">
        <v>1984</v>
      </c>
      <c r="D5398" s="146">
        <v>2300</v>
      </c>
      <c r="E5398" s="146" t="s">
        <v>2971</v>
      </c>
      <c r="F5398" s="146" t="s">
        <v>475</v>
      </c>
    </row>
    <row r="5399" spans="1:6" x14ac:dyDescent="0.2">
      <c r="A5399" s="146">
        <v>2017</v>
      </c>
      <c r="B5399" s="146" t="s">
        <v>1981</v>
      </c>
      <c r="C5399" s="146" t="s">
        <v>1984</v>
      </c>
      <c r="D5399" s="146">
        <v>1000</v>
      </c>
      <c r="E5399" s="146" t="s">
        <v>4973</v>
      </c>
      <c r="F5399" s="146" t="s">
        <v>475</v>
      </c>
    </row>
    <row r="5400" spans="1:6" x14ac:dyDescent="0.2">
      <c r="A5400" s="146">
        <v>2017</v>
      </c>
      <c r="B5400" s="146" t="s">
        <v>1981</v>
      </c>
      <c r="C5400" s="146" t="s">
        <v>1984</v>
      </c>
      <c r="D5400" s="146">
        <v>2500</v>
      </c>
      <c r="E5400" s="146" t="s">
        <v>2942</v>
      </c>
      <c r="F5400" s="146" t="s">
        <v>475</v>
      </c>
    </row>
    <row r="5401" spans="1:6" x14ac:dyDescent="0.2">
      <c r="A5401" s="146">
        <v>2017</v>
      </c>
      <c r="B5401" s="146" t="s">
        <v>1981</v>
      </c>
      <c r="C5401" s="146" t="s">
        <v>1984</v>
      </c>
      <c r="D5401" s="146">
        <v>25000</v>
      </c>
      <c r="E5401" s="146" t="s">
        <v>2348</v>
      </c>
      <c r="F5401" s="146" t="s">
        <v>475</v>
      </c>
    </row>
    <row r="5402" spans="1:6" x14ac:dyDescent="0.2">
      <c r="A5402" s="146">
        <v>2017</v>
      </c>
      <c r="B5402" s="146" t="s">
        <v>1981</v>
      </c>
      <c r="C5402" s="146" t="s">
        <v>1984</v>
      </c>
      <c r="D5402" s="146">
        <v>32760</v>
      </c>
      <c r="E5402" s="146" t="s">
        <v>6376</v>
      </c>
      <c r="F5402" s="146" t="s">
        <v>3880</v>
      </c>
    </row>
    <row r="5403" spans="1:6" x14ac:dyDescent="0.2">
      <c r="A5403" s="146">
        <v>2017</v>
      </c>
      <c r="B5403" s="146" t="s">
        <v>1981</v>
      </c>
      <c r="C5403" s="146" t="s">
        <v>1984</v>
      </c>
      <c r="D5403" s="146">
        <v>2500</v>
      </c>
      <c r="E5403" s="146" t="s">
        <v>6377</v>
      </c>
      <c r="F5403" s="146" t="s">
        <v>475</v>
      </c>
    </row>
    <row r="5404" spans="1:6" x14ac:dyDescent="0.2">
      <c r="A5404" s="146">
        <v>2017</v>
      </c>
      <c r="B5404" s="146" t="s">
        <v>1981</v>
      </c>
      <c r="C5404" s="146" t="s">
        <v>1984</v>
      </c>
      <c r="D5404" s="146">
        <v>10000</v>
      </c>
      <c r="E5404" s="146" t="s">
        <v>6378</v>
      </c>
      <c r="F5404" s="146" t="s">
        <v>475</v>
      </c>
    </row>
    <row r="5405" spans="1:6" x14ac:dyDescent="0.2">
      <c r="A5405" s="146">
        <v>2017</v>
      </c>
      <c r="B5405" s="146" t="s">
        <v>1981</v>
      </c>
      <c r="C5405" s="146" t="s">
        <v>1984</v>
      </c>
      <c r="D5405" s="146">
        <v>15433</v>
      </c>
      <c r="E5405" s="146" t="s">
        <v>6379</v>
      </c>
      <c r="F5405" s="146" t="s">
        <v>6380</v>
      </c>
    </row>
    <row r="5406" spans="1:6" x14ac:dyDescent="0.2">
      <c r="A5406" s="146">
        <v>2017</v>
      </c>
      <c r="B5406" s="146" t="s">
        <v>1981</v>
      </c>
      <c r="C5406" s="146" t="s">
        <v>1984</v>
      </c>
      <c r="D5406" s="146">
        <v>96000</v>
      </c>
      <c r="E5406" s="146" t="s">
        <v>2153</v>
      </c>
      <c r="F5406" s="146" t="s">
        <v>475</v>
      </c>
    </row>
    <row r="5407" spans="1:6" x14ac:dyDescent="0.2">
      <c r="A5407" s="146">
        <v>2017</v>
      </c>
      <c r="B5407" s="146" t="s">
        <v>1981</v>
      </c>
      <c r="C5407" s="146" t="s">
        <v>1984</v>
      </c>
      <c r="D5407" s="146">
        <v>4306.66</v>
      </c>
      <c r="E5407" s="146" t="s">
        <v>5692</v>
      </c>
      <c r="F5407" s="146" t="s">
        <v>6381</v>
      </c>
    </row>
    <row r="5408" spans="1:6" x14ac:dyDescent="0.2">
      <c r="A5408" s="146">
        <v>2017</v>
      </c>
      <c r="B5408" s="146" t="s">
        <v>1981</v>
      </c>
      <c r="C5408" s="146" t="s">
        <v>1984</v>
      </c>
      <c r="D5408" s="146">
        <v>2323.91</v>
      </c>
      <c r="E5408" s="146" t="s">
        <v>4195</v>
      </c>
      <c r="F5408" s="146" t="s">
        <v>4937</v>
      </c>
    </row>
    <row r="5409" spans="1:6" x14ac:dyDescent="0.2">
      <c r="A5409" s="146">
        <v>2017</v>
      </c>
      <c r="B5409" s="146" t="s">
        <v>1981</v>
      </c>
      <c r="C5409" s="146" t="s">
        <v>1984</v>
      </c>
      <c r="D5409" s="146">
        <v>1707.17</v>
      </c>
      <c r="E5409" s="146" t="s">
        <v>6382</v>
      </c>
      <c r="F5409" s="146" t="s">
        <v>3909</v>
      </c>
    </row>
    <row r="5410" spans="1:6" x14ac:dyDescent="0.2">
      <c r="A5410" s="146">
        <v>2017</v>
      </c>
      <c r="B5410" s="146" t="s">
        <v>1981</v>
      </c>
      <c r="C5410" s="146" t="s">
        <v>1984</v>
      </c>
      <c r="D5410" s="146">
        <v>9000</v>
      </c>
      <c r="E5410" s="146" t="s">
        <v>2461</v>
      </c>
      <c r="F5410" s="146" t="s">
        <v>475</v>
      </c>
    </row>
    <row r="5411" spans="1:6" x14ac:dyDescent="0.2">
      <c r="A5411" s="146">
        <v>2017</v>
      </c>
      <c r="B5411" s="146" t="s">
        <v>1981</v>
      </c>
      <c r="C5411" s="146" t="s">
        <v>1984</v>
      </c>
      <c r="D5411" s="146">
        <v>8000</v>
      </c>
      <c r="E5411" s="146" t="s">
        <v>2623</v>
      </c>
      <c r="F5411" s="146" t="s">
        <v>475</v>
      </c>
    </row>
    <row r="5412" spans="1:6" x14ac:dyDescent="0.2">
      <c r="A5412" s="146">
        <v>2017</v>
      </c>
      <c r="B5412" s="146" t="s">
        <v>1981</v>
      </c>
      <c r="C5412" s="146" t="s">
        <v>1984</v>
      </c>
      <c r="D5412" s="146">
        <v>21663.38</v>
      </c>
      <c r="E5412" s="146" t="s">
        <v>2399</v>
      </c>
      <c r="F5412" s="146" t="s">
        <v>475</v>
      </c>
    </row>
    <row r="5413" spans="1:6" x14ac:dyDescent="0.2">
      <c r="A5413" s="146">
        <v>2017</v>
      </c>
      <c r="B5413" s="146" t="s">
        <v>1981</v>
      </c>
      <c r="C5413" s="146" t="s">
        <v>1984</v>
      </c>
      <c r="D5413" s="146">
        <v>14607.84</v>
      </c>
      <c r="E5413" s="146" t="s">
        <v>4199</v>
      </c>
      <c r="F5413" s="146" t="s">
        <v>4937</v>
      </c>
    </row>
    <row r="5414" spans="1:6" x14ac:dyDescent="0.2">
      <c r="A5414" s="146">
        <v>2017</v>
      </c>
      <c r="B5414" s="146" t="s">
        <v>1981</v>
      </c>
      <c r="C5414" s="146" t="s">
        <v>1984</v>
      </c>
      <c r="D5414" s="146">
        <v>4000</v>
      </c>
      <c r="E5414" s="146" t="s">
        <v>2713</v>
      </c>
      <c r="F5414" s="146" t="s">
        <v>475</v>
      </c>
    </row>
    <row r="5415" spans="1:6" x14ac:dyDescent="0.2">
      <c r="A5415" s="146">
        <v>2017</v>
      </c>
      <c r="B5415" s="146" t="s">
        <v>1981</v>
      </c>
      <c r="C5415" s="146" t="s">
        <v>1984</v>
      </c>
      <c r="D5415" s="146">
        <v>7000</v>
      </c>
      <c r="E5415" s="146" t="s">
        <v>2518</v>
      </c>
      <c r="F5415" s="146" t="s">
        <v>475</v>
      </c>
    </row>
    <row r="5416" spans="1:6" x14ac:dyDescent="0.2">
      <c r="A5416" s="146">
        <v>2017</v>
      </c>
      <c r="B5416" s="146" t="s">
        <v>1981</v>
      </c>
      <c r="C5416" s="146" t="s">
        <v>1984</v>
      </c>
      <c r="D5416" s="146">
        <v>9000</v>
      </c>
      <c r="E5416" s="146" t="s">
        <v>2462</v>
      </c>
      <c r="F5416" s="146" t="s">
        <v>475</v>
      </c>
    </row>
    <row r="5417" spans="1:6" x14ac:dyDescent="0.2">
      <c r="A5417" s="146">
        <v>2017</v>
      </c>
      <c r="B5417" s="146" t="s">
        <v>1981</v>
      </c>
      <c r="C5417" s="146" t="s">
        <v>1984</v>
      </c>
      <c r="D5417" s="146">
        <v>5000</v>
      </c>
      <c r="E5417" s="146" t="s">
        <v>6383</v>
      </c>
      <c r="F5417" s="146" t="s">
        <v>475</v>
      </c>
    </row>
    <row r="5418" spans="1:6" x14ac:dyDescent="0.2">
      <c r="A5418" s="146">
        <v>2017</v>
      </c>
      <c r="B5418" s="146" t="s">
        <v>1981</v>
      </c>
      <c r="C5418" s="146" t="s">
        <v>1984</v>
      </c>
      <c r="D5418" s="146">
        <v>3000</v>
      </c>
      <c r="E5418" s="146" t="s">
        <v>6384</v>
      </c>
      <c r="F5418" s="146" t="s">
        <v>475</v>
      </c>
    </row>
    <row r="5419" spans="1:6" x14ac:dyDescent="0.2">
      <c r="A5419" s="146">
        <v>2017</v>
      </c>
      <c r="B5419" s="146" t="s">
        <v>1981</v>
      </c>
      <c r="C5419" s="146" t="s">
        <v>1984</v>
      </c>
      <c r="D5419" s="146">
        <v>5000</v>
      </c>
      <c r="E5419" s="146" t="s">
        <v>2882</v>
      </c>
      <c r="F5419" s="146" t="s">
        <v>475</v>
      </c>
    </row>
    <row r="5420" spans="1:6" x14ac:dyDescent="0.2">
      <c r="A5420" s="146">
        <v>2017</v>
      </c>
      <c r="B5420" s="146" t="s">
        <v>1981</v>
      </c>
      <c r="C5420" s="146" t="s">
        <v>1984</v>
      </c>
      <c r="D5420" s="146">
        <v>69308.899999999994</v>
      </c>
      <c r="E5420" s="146" t="s">
        <v>4980</v>
      </c>
      <c r="F5420" s="146" t="s">
        <v>4937</v>
      </c>
    </row>
    <row r="5421" spans="1:6" x14ac:dyDescent="0.2">
      <c r="A5421" s="146">
        <v>2017</v>
      </c>
      <c r="B5421" s="146" t="s">
        <v>1981</v>
      </c>
      <c r="C5421" s="146" t="s">
        <v>1984</v>
      </c>
      <c r="D5421" s="146">
        <v>14412.77</v>
      </c>
      <c r="E5421" s="146" t="s">
        <v>6385</v>
      </c>
      <c r="F5421" s="146" t="s">
        <v>6386</v>
      </c>
    </row>
    <row r="5422" spans="1:6" x14ac:dyDescent="0.2">
      <c r="A5422" s="146">
        <v>2017</v>
      </c>
      <c r="B5422" s="146" t="s">
        <v>1981</v>
      </c>
      <c r="C5422" s="146" t="s">
        <v>1984</v>
      </c>
      <c r="D5422" s="146">
        <v>30000</v>
      </c>
      <c r="E5422" s="146" t="s">
        <v>2126</v>
      </c>
      <c r="F5422" s="146" t="s">
        <v>475</v>
      </c>
    </row>
    <row r="5423" spans="1:6" x14ac:dyDescent="0.2">
      <c r="A5423" s="146">
        <v>2017</v>
      </c>
      <c r="B5423" s="146" t="s">
        <v>1981</v>
      </c>
      <c r="C5423" s="146" t="s">
        <v>1984</v>
      </c>
      <c r="D5423" s="146">
        <v>55000</v>
      </c>
      <c r="E5423" s="146" t="s">
        <v>2184</v>
      </c>
      <c r="F5423" s="146" t="s">
        <v>475</v>
      </c>
    </row>
    <row r="5424" spans="1:6" x14ac:dyDescent="0.2">
      <c r="A5424" s="146">
        <v>2017</v>
      </c>
      <c r="B5424" s="146" t="s">
        <v>1981</v>
      </c>
      <c r="C5424" s="146" t="s">
        <v>1984</v>
      </c>
      <c r="D5424" s="146">
        <v>35776.660000000003</v>
      </c>
      <c r="E5424" s="146" t="s">
        <v>6387</v>
      </c>
      <c r="F5424" s="146" t="s">
        <v>4937</v>
      </c>
    </row>
    <row r="5425" spans="1:6" x14ac:dyDescent="0.2">
      <c r="A5425" s="146">
        <v>2017</v>
      </c>
      <c r="B5425" s="146" t="s">
        <v>1981</v>
      </c>
      <c r="C5425" s="146" t="s">
        <v>1984</v>
      </c>
      <c r="D5425" s="146">
        <v>5000</v>
      </c>
      <c r="E5425" s="146" t="s">
        <v>6388</v>
      </c>
      <c r="F5425" s="146" t="s">
        <v>475</v>
      </c>
    </row>
    <row r="5426" spans="1:6" x14ac:dyDescent="0.2">
      <c r="A5426" s="146">
        <v>2017</v>
      </c>
      <c r="B5426" s="146" t="s">
        <v>1981</v>
      </c>
      <c r="C5426" s="146" t="s">
        <v>1984</v>
      </c>
      <c r="D5426" s="146">
        <v>300848.3</v>
      </c>
      <c r="E5426" s="146" t="s">
        <v>4207</v>
      </c>
      <c r="F5426" s="146" t="s">
        <v>4937</v>
      </c>
    </row>
    <row r="5427" spans="1:6" x14ac:dyDescent="0.2">
      <c r="A5427" s="146">
        <v>2017</v>
      </c>
      <c r="B5427" s="146" t="s">
        <v>1981</v>
      </c>
      <c r="C5427" s="146" t="s">
        <v>1984</v>
      </c>
      <c r="D5427" s="146">
        <v>23000</v>
      </c>
      <c r="E5427" s="146" t="s">
        <v>4209</v>
      </c>
      <c r="F5427" s="146" t="s">
        <v>475</v>
      </c>
    </row>
    <row r="5428" spans="1:6" x14ac:dyDescent="0.2">
      <c r="A5428" s="146">
        <v>2017</v>
      </c>
      <c r="B5428" s="146" t="s">
        <v>1981</v>
      </c>
      <c r="C5428" s="146" t="s">
        <v>1984</v>
      </c>
      <c r="D5428" s="146">
        <v>14428.87</v>
      </c>
      <c r="E5428" s="146" t="s">
        <v>2133</v>
      </c>
      <c r="F5428" s="146" t="s">
        <v>4937</v>
      </c>
    </row>
    <row r="5429" spans="1:6" x14ac:dyDescent="0.2">
      <c r="A5429" s="146">
        <v>2017</v>
      </c>
      <c r="B5429" s="146" t="s">
        <v>1981</v>
      </c>
      <c r="C5429" s="146" t="s">
        <v>1984</v>
      </c>
      <c r="D5429" s="146">
        <v>75500</v>
      </c>
      <c r="E5429" s="146" t="s">
        <v>2133</v>
      </c>
      <c r="F5429" s="146" t="s">
        <v>475</v>
      </c>
    </row>
    <row r="5430" spans="1:6" x14ac:dyDescent="0.2">
      <c r="A5430" s="146">
        <v>2017</v>
      </c>
      <c r="B5430" s="146" t="s">
        <v>1981</v>
      </c>
      <c r="C5430" s="146" t="s">
        <v>1984</v>
      </c>
      <c r="D5430" s="146">
        <v>1500</v>
      </c>
      <c r="E5430" s="146" t="s">
        <v>3172</v>
      </c>
      <c r="F5430" s="146" t="s">
        <v>475</v>
      </c>
    </row>
    <row r="5431" spans="1:6" x14ac:dyDescent="0.2">
      <c r="A5431" s="146">
        <v>2017</v>
      </c>
      <c r="B5431" s="146" t="s">
        <v>1981</v>
      </c>
      <c r="C5431" s="146" t="s">
        <v>1984</v>
      </c>
      <c r="D5431" s="146">
        <v>4000</v>
      </c>
      <c r="E5431" s="146" t="s">
        <v>3173</v>
      </c>
      <c r="F5431" s="146" t="s">
        <v>475</v>
      </c>
    </row>
    <row r="5432" spans="1:6" x14ac:dyDescent="0.2">
      <c r="A5432" s="146">
        <v>2017</v>
      </c>
      <c r="B5432" s="146" t="s">
        <v>1981</v>
      </c>
      <c r="C5432" s="146" t="s">
        <v>1984</v>
      </c>
      <c r="D5432" s="146">
        <v>8000</v>
      </c>
      <c r="E5432" s="146" t="s">
        <v>6389</v>
      </c>
      <c r="F5432" s="146" t="s">
        <v>475</v>
      </c>
    </row>
    <row r="5433" spans="1:6" x14ac:dyDescent="0.2">
      <c r="A5433" s="146">
        <v>2017</v>
      </c>
      <c r="B5433" s="146" t="s">
        <v>1981</v>
      </c>
      <c r="C5433" s="146" t="s">
        <v>1984</v>
      </c>
      <c r="D5433" s="146">
        <v>10585.57</v>
      </c>
      <c r="E5433" s="146" t="s">
        <v>2494</v>
      </c>
      <c r="F5433" s="146" t="s">
        <v>4937</v>
      </c>
    </row>
    <row r="5434" spans="1:6" x14ac:dyDescent="0.2">
      <c r="A5434" s="146">
        <v>2017</v>
      </c>
      <c r="B5434" s="146" t="s">
        <v>1981</v>
      </c>
      <c r="C5434" s="146" t="s">
        <v>1984</v>
      </c>
      <c r="D5434" s="146">
        <v>4800</v>
      </c>
      <c r="E5434" s="146" t="s">
        <v>2494</v>
      </c>
      <c r="F5434" s="146" t="s">
        <v>475</v>
      </c>
    </row>
    <row r="5435" spans="1:6" x14ac:dyDescent="0.2">
      <c r="A5435" s="146">
        <v>2017</v>
      </c>
      <c r="B5435" s="146" t="s">
        <v>1981</v>
      </c>
      <c r="C5435" s="146" t="s">
        <v>1984</v>
      </c>
      <c r="D5435" s="146">
        <v>20000</v>
      </c>
      <c r="E5435" s="146" t="s">
        <v>2642</v>
      </c>
      <c r="F5435" s="146" t="s">
        <v>475</v>
      </c>
    </row>
    <row r="5436" spans="1:6" x14ac:dyDescent="0.2">
      <c r="A5436" s="146">
        <v>2017</v>
      </c>
      <c r="B5436" s="146" t="s">
        <v>1981</v>
      </c>
      <c r="C5436" s="146" t="s">
        <v>1984</v>
      </c>
      <c r="D5436" s="146">
        <v>182448.06</v>
      </c>
      <c r="E5436" s="146" t="s">
        <v>2083</v>
      </c>
      <c r="F5436" s="146" t="s">
        <v>475</v>
      </c>
    </row>
    <row r="5437" spans="1:6" x14ac:dyDescent="0.2">
      <c r="A5437" s="146">
        <v>2017</v>
      </c>
      <c r="B5437" s="146" t="s">
        <v>1981</v>
      </c>
      <c r="C5437" s="146" t="s">
        <v>1984</v>
      </c>
      <c r="D5437" s="146">
        <v>14340</v>
      </c>
      <c r="E5437" s="146" t="s">
        <v>6390</v>
      </c>
      <c r="F5437" s="146" t="s">
        <v>4210</v>
      </c>
    </row>
    <row r="5438" spans="1:6" x14ac:dyDescent="0.2">
      <c r="A5438" s="146">
        <v>2017</v>
      </c>
      <c r="B5438" s="146" t="s">
        <v>1981</v>
      </c>
      <c r="C5438" s="146" t="s">
        <v>1984</v>
      </c>
      <c r="D5438" s="146">
        <v>6364.47</v>
      </c>
      <c r="E5438" s="146" t="s">
        <v>4985</v>
      </c>
      <c r="F5438" s="146" t="s">
        <v>6208</v>
      </c>
    </row>
    <row r="5439" spans="1:6" x14ac:dyDescent="0.2">
      <c r="A5439" s="146">
        <v>2017</v>
      </c>
      <c r="B5439" s="146" t="s">
        <v>1981</v>
      </c>
      <c r="C5439" s="146" t="s">
        <v>1984</v>
      </c>
      <c r="D5439" s="146">
        <v>2000</v>
      </c>
      <c r="E5439" s="146" t="s">
        <v>4213</v>
      </c>
      <c r="F5439" s="146" t="s">
        <v>475</v>
      </c>
    </row>
    <row r="5440" spans="1:6" x14ac:dyDescent="0.2">
      <c r="A5440" s="146">
        <v>2017</v>
      </c>
      <c r="B5440" s="146" t="s">
        <v>1981</v>
      </c>
      <c r="C5440" s="146" t="s">
        <v>1984</v>
      </c>
      <c r="D5440" s="146">
        <v>1000</v>
      </c>
      <c r="E5440" s="146" t="s">
        <v>6391</v>
      </c>
      <c r="F5440" s="146" t="s">
        <v>475</v>
      </c>
    </row>
    <row r="5441" spans="1:6" x14ac:dyDescent="0.2">
      <c r="A5441" s="146">
        <v>2017</v>
      </c>
      <c r="B5441" s="146" t="s">
        <v>1981</v>
      </c>
      <c r="C5441" s="146" t="s">
        <v>1984</v>
      </c>
      <c r="D5441" s="146">
        <v>6000</v>
      </c>
      <c r="E5441" s="146" t="s">
        <v>2439</v>
      </c>
      <c r="F5441" s="146" t="s">
        <v>475</v>
      </c>
    </row>
    <row r="5442" spans="1:6" x14ac:dyDescent="0.2">
      <c r="A5442" s="146">
        <v>2017</v>
      </c>
      <c r="B5442" s="146" t="s">
        <v>1981</v>
      </c>
      <c r="C5442" s="146" t="s">
        <v>1984</v>
      </c>
      <c r="D5442" s="146">
        <v>20000</v>
      </c>
      <c r="E5442" s="146" t="s">
        <v>6392</v>
      </c>
      <c r="F5442" s="146" t="s">
        <v>475</v>
      </c>
    </row>
    <row r="5443" spans="1:6" x14ac:dyDescent="0.2">
      <c r="A5443" s="146">
        <v>2017</v>
      </c>
      <c r="B5443" s="146" t="s">
        <v>1981</v>
      </c>
      <c r="C5443" s="146" t="s">
        <v>1984</v>
      </c>
      <c r="D5443" s="146">
        <v>154401.60000000001</v>
      </c>
      <c r="E5443" s="146" t="s">
        <v>2092</v>
      </c>
      <c r="F5443" s="146" t="s">
        <v>475</v>
      </c>
    </row>
    <row r="5444" spans="1:6" x14ac:dyDescent="0.2">
      <c r="A5444" s="146">
        <v>2017</v>
      </c>
      <c r="B5444" s="146" t="s">
        <v>1981</v>
      </c>
      <c r="C5444" s="146" t="s">
        <v>1984</v>
      </c>
      <c r="D5444" s="146">
        <v>382766.08000000002</v>
      </c>
      <c r="E5444" s="146" t="s">
        <v>2036</v>
      </c>
      <c r="F5444" s="146" t="s">
        <v>475</v>
      </c>
    </row>
    <row r="5445" spans="1:6" x14ac:dyDescent="0.2">
      <c r="A5445" s="146">
        <v>2017</v>
      </c>
      <c r="B5445" s="146" t="s">
        <v>1981</v>
      </c>
      <c r="C5445" s="146" t="s">
        <v>1984</v>
      </c>
      <c r="D5445" s="146">
        <v>75111.199999999997</v>
      </c>
      <c r="E5445" s="146" t="s">
        <v>2089</v>
      </c>
      <c r="F5445" s="146" t="s">
        <v>475</v>
      </c>
    </row>
    <row r="5446" spans="1:6" x14ac:dyDescent="0.2">
      <c r="A5446" s="146">
        <v>2017</v>
      </c>
      <c r="B5446" s="146" t="s">
        <v>1981</v>
      </c>
      <c r="C5446" s="146" t="s">
        <v>1984</v>
      </c>
      <c r="D5446" s="146">
        <v>410700.79999999999</v>
      </c>
      <c r="E5446" s="146" t="s">
        <v>2022</v>
      </c>
      <c r="F5446" s="146" t="s">
        <v>475</v>
      </c>
    </row>
    <row r="5447" spans="1:6" x14ac:dyDescent="0.2">
      <c r="A5447" s="146">
        <v>2017</v>
      </c>
      <c r="B5447" s="146" t="s">
        <v>1981</v>
      </c>
      <c r="C5447" s="146" t="s">
        <v>1984</v>
      </c>
      <c r="D5447" s="146">
        <v>5571.01</v>
      </c>
      <c r="E5447" s="146" t="s">
        <v>3107</v>
      </c>
      <c r="F5447" s="146" t="s">
        <v>4212</v>
      </c>
    </row>
    <row r="5448" spans="1:6" x14ac:dyDescent="0.2">
      <c r="A5448" s="146">
        <v>2017</v>
      </c>
      <c r="B5448" s="146" t="s">
        <v>1981</v>
      </c>
      <c r="C5448" s="146" t="s">
        <v>1984</v>
      </c>
      <c r="D5448" s="146">
        <v>1216.45</v>
      </c>
      <c r="E5448" s="146" t="s">
        <v>3107</v>
      </c>
      <c r="F5448" s="146" t="s">
        <v>4937</v>
      </c>
    </row>
    <row r="5449" spans="1:6" x14ac:dyDescent="0.2">
      <c r="A5449" s="146">
        <v>2017</v>
      </c>
      <c r="B5449" s="146" t="s">
        <v>1981</v>
      </c>
      <c r="C5449" s="146" t="s">
        <v>1984</v>
      </c>
      <c r="D5449" s="146">
        <v>1000</v>
      </c>
      <c r="E5449" s="146" t="s">
        <v>5698</v>
      </c>
      <c r="F5449" s="146" t="s">
        <v>475</v>
      </c>
    </row>
    <row r="5450" spans="1:6" x14ac:dyDescent="0.2">
      <c r="A5450" s="146">
        <v>2017</v>
      </c>
      <c r="B5450" s="146" t="s">
        <v>1981</v>
      </c>
      <c r="C5450" s="146" t="s">
        <v>1984</v>
      </c>
      <c r="D5450" s="146">
        <v>57750</v>
      </c>
      <c r="E5450" s="146" t="s">
        <v>2158</v>
      </c>
      <c r="F5450" s="146" t="s">
        <v>475</v>
      </c>
    </row>
    <row r="5451" spans="1:6" x14ac:dyDescent="0.2">
      <c r="A5451" s="146">
        <v>2017</v>
      </c>
      <c r="B5451" s="146" t="s">
        <v>1981</v>
      </c>
      <c r="C5451" s="146" t="s">
        <v>1984</v>
      </c>
      <c r="D5451" s="146">
        <v>779.16</v>
      </c>
      <c r="E5451" s="146" t="s">
        <v>4215</v>
      </c>
      <c r="F5451" s="146" t="s">
        <v>6393</v>
      </c>
    </row>
    <row r="5452" spans="1:6" x14ac:dyDescent="0.2">
      <c r="A5452" s="146">
        <v>2017</v>
      </c>
      <c r="B5452" s="146" t="s">
        <v>1981</v>
      </c>
      <c r="C5452" s="146" t="s">
        <v>1984</v>
      </c>
      <c r="D5452" s="146">
        <v>5416</v>
      </c>
      <c r="E5452" s="146" t="s">
        <v>6394</v>
      </c>
      <c r="F5452" s="146" t="s">
        <v>4937</v>
      </c>
    </row>
    <row r="5453" spans="1:6" x14ac:dyDescent="0.2">
      <c r="A5453" s="146">
        <v>2017</v>
      </c>
      <c r="B5453" s="146" t="s">
        <v>1981</v>
      </c>
      <c r="C5453" s="146" t="s">
        <v>1984</v>
      </c>
      <c r="D5453" s="146">
        <v>17000</v>
      </c>
      <c r="E5453" s="146" t="s">
        <v>2386</v>
      </c>
      <c r="F5453" s="146" t="s">
        <v>475</v>
      </c>
    </row>
    <row r="5454" spans="1:6" x14ac:dyDescent="0.2">
      <c r="A5454" s="146">
        <v>2017</v>
      </c>
      <c r="B5454" s="146" t="s">
        <v>1981</v>
      </c>
      <c r="C5454" s="146" t="s">
        <v>1984</v>
      </c>
      <c r="D5454" s="146">
        <v>280521</v>
      </c>
      <c r="E5454" s="146" t="s">
        <v>2069</v>
      </c>
      <c r="F5454" s="146" t="s">
        <v>475</v>
      </c>
    </row>
    <row r="5455" spans="1:6" x14ac:dyDescent="0.2">
      <c r="A5455" s="146">
        <v>2017</v>
      </c>
      <c r="B5455" s="146" t="s">
        <v>1981</v>
      </c>
      <c r="C5455" s="146" t="s">
        <v>1984</v>
      </c>
      <c r="D5455" s="146">
        <v>1000</v>
      </c>
      <c r="E5455" s="146" t="s">
        <v>3174</v>
      </c>
      <c r="F5455" s="146" t="s">
        <v>475</v>
      </c>
    </row>
    <row r="5456" spans="1:6" x14ac:dyDescent="0.2">
      <c r="A5456" s="146">
        <v>2017</v>
      </c>
      <c r="B5456" s="146" t="s">
        <v>1981</v>
      </c>
      <c r="C5456" s="146" t="s">
        <v>1984</v>
      </c>
      <c r="D5456" s="146">
        <v>3500</v>
      </c>
      <c r="E5456" s="146" t="s">
        <v>2846</v>
      </c>
      <c r="F5456" s="146" t="s">
        <v>475</v>
      </c>
    </row>
    <row r="5457" spans="1:6" x14ac:dyDescent="0.2">
      <c r="A5457" s="146">
        <v>2017</v>
      </c>
      <c r="B5457" s="146" t="s">
        <v>1981</v>
      </c>
      <c r="C5457" s="146" t="s">
        <v>1984</v>
      </c>
      <c r="D5457" s="146">
        <v>2000</v>
      </c>
      <c r="E5457" s="146" t="s">
        <v>6395</v>
      </c>
      <c r="F5457" s="146" t="s">
        <v>475</v>
      </c>
    </row>
    <row r="5458" spans="1:6" x14ac:dyDescent="0.2">
      <c r="A5458" s="146">
        <v>2017</v>
      </c>
      <c r="B5458" s="146" t="s">
        <v>1981</v>
      </c>
      <c r="C5458" s="146" t="s">
        <v>1984</v>
      </c>
      <c r="D5458" s="146">
        <v>228000</v>
      </c>
      <c r="E5458" s="146" t="s">
        <v>2067</v>
      </c>
      <c r="F5458" s="146" t="s">
        <v>475</v>
      </c>
    </row>
    <row r="5459" spans="1:6" x14ac:dyDescent="0.2">
      <c r="A5459" s="146">
        <v>2017</v>
      </c>
      <c r="B5459" s="146" t="s">
        <v>1981</v>
      </c>
      <c r="C5459" s="146" t="s">
        <v>1984</v>
      </c>
      <c r="D5459" s="146">
        <v>1500</v>
      </c>
      <c r="E5459" s="146" t="s">
        <v>5701</v>
      </c>
      <c r="F5459" s="146" t="s">
        <v>475</v>
      </c>
    </row>
    <row r="5460" spans="1:6" x14ac:dyDescent="0.2">
      <c r="A5460" s="146">
        <v>2017</v>
      </c>
      <c r="B5460" s="146" t="s">
        <v>1981</v>
      </c>
      <c r="C5460" s="146" t="s">
        <v>1984</v>
      </c>
      <c r="D5460" s="146">
        <v>7693.76</v>
      </c>
      <c r="E5460" s="146" t="s">
        <v>3259</v>
      </c>
      <c r="F5460" s="146" t="s">
        <v>4216</v>
      </c>
    </row>
    <row r="5461" spans="1:6" x14ac:dyDescent="0.2">
      <c r="A5461" s="146">
        <v>2017</v>
      </c>
      <c r="B5461" s="146" t="s">
        <v>1981</v>
      </c>
      <c r="C5461" s="146" t="s">
        <v>1984</v>
      </c>
      <c r="D5461" s="146">
        <v>462.4</v>
      </c>
      <c r="E5461" s="146" t="s">
        <v>3259</v>
      </c>
      <c r="F5461" s="146" t="s">
        <v>6346</v>
      </c>
    </row>
    <row r="5462" spans="1:6" x14ac:dyDescent="0.2">
      <c r="A5462" s="146">
        <v>2017</v>
      </c>
      <c r="B5462" s="146" t="s">
        <v>1981</v>
      </c>
      <c r="C5462" s="146" t="s">
        <v>1984</v>
      </c>
      <c r="D5462" s="146">
        <v>2500</v>
      </c>
      <c r="E5462" s="146" t="s">
        <v>2802</v>
      </c>
      <c r="F5462" s="146" t="s">
        <v>475</v>
      </c>
    </row>
    <row r="5463" spans="1:6" x14ac:dyDescent="0.2">
      <c r="A5463" s="146">
        <v>2017</v>
      </c>
      <c r="B5463" s="146" t="s">
        <v>1981</v>
      </c>
      <c r="C5463" s="146" t="s">
        <v>1984</v>
      </c>
      <c r="D5463" s="146">
        <v>3500</v>
      </c>
      <c r="E5463" s="146" t="s">
        <v>6396</v>
      </c>
      <c r="F5463" s="146" t="s">
        <v>475</v>
      </c>
    </row>
    <row r="5464" spans="1:6" x14ac:dyDescent="0.2">
      <c r="A5464" s="146">
        <v>2017</v>
      </c>
      <c r="B5464" s="146" t="s">
        <v>1981</v>
      </c>
      <c r="C5464" s="146" t="s">
        <v>1984</v>
      </c>
      <c r="D5464" s="146">
        <v>1950</v>
      </c>
      <c r="E5464" s="146" t="s">
        <v>6397</v>
      </c>
      <c r="F5464" s="146" t="s">
        <v>475</v>
      </c>
    </row>
    <row r="5465" spans="1:6" x14ac:dyDescent="0.2">
      <c r="A5465" s="146">
        <v>2017</v>
      </c>
      <c r="B5465" s="146" t="s">
        <v>1981</v>
      </c>
      <c r="C5465" s="146" t="s">
        <v>1984</v>
      </c>
      <c r="D5465" s="146">
        <v>36000</v>
      </c>
      <c r="E5465" s="146" t="s">
        <v>2257</v>
      </c>
      <c r="F5465" s="146" t="s">
        <v>475</v>
      </c>
    </row>
    <row r="5466" spans="1:6" x14ac:dyDescent="0.2">
      <c r="A5466" s="146">
        <v>2017</v>
      </c>
      <c r="B5466" s="146" t="s">
        <v>1981</v>
      </c>
      <c r="C5466" s="146" t="s">
        <v>1984</v>
      </c>
      <c r="D5466" s="146">
        <v>8000</v>
      </c>
      <c r="E5466" s="146" t="s">
        <v>2715</v>
      </c>
      <c r="F5466" s="146" t="s">
        <v>475</v>
      </c>
    </row>
    <row r="5467" spans="1:6" x14ac:dyDescent="0.2">
      <c r="A5467" s="146">
        <v>2017</v>
      </c>
      <c r="B5467" s="146" t="s">
        <v>1981</v>
      </c>
      <c r="C5467" s="146" t="s">
        <v>1984</v>
      </c>
      <c r="D5467" s="146">
        <v>1500</v>
      </c>
      <c r="E5467" s="146" t="s">
        <v>3082</v>
      </c>
      <c r="F5467" s="146" t="s">
        <v>475</v>
      </c>
    </row>
    <row r="5468" spans="1:6" x14ac:dyDescent="0.2">
      <c r="A5468" s="146">
        <v>2017</v>
      </c>
      <c r="B5468" s="146" t="s">
        <v>1981</v>
      </c>
      <c r="C5468" s="146" t="s">
        <v>1984</v>
      </c>
      <c r="D5468" s="146">
        <v>7000</v>
      </c>
      <c r="E5468" s="146" t="s">
        <v>2463</v>
      </c>
      <c r="F5468" s="146" t="s">
        <v>6398</v>
      </c>
    </row>
    <row r="5469" spans="1:6" x14ac:dyDescent="0.2">
      <c r="A5469" s="146">
        <v>2017</v>
      </c>
      <c r="B5469" s="146" t="s">
        <v>1981</v>
      </c>
      <c r="C5469" s="146" t="s">
        <v>1984</v>
      </c>
      <c r="D5469" s="146">
        <v>1500</v>
      </c>
      <c r="E5469" s="146" t="s">
        <v>2463</v>
      </c>
      <c r="F5469" s="146" t="s">
        <v>475</v>
      </c>
    </row>
    <row r="5470" spans="1:6" x14ac:dyDescent="0.2">
      <c r="A5470" s="146">
        <v>2017</v>
      </c>
      <c r="B5470" s="146" t="s">
        <v>1981</v>
      </c>
      <c r="C5470" s="146" t="s">
        <v>1984</v>
      </c>
      <c r="D5470" s="146">
        <v>500</v>
      </c>
      <c r="E5470" s="146" t="s">
        <v>2028</v>
      </c>
      <c r="F5470" s="146" t="s">
        <v>6399</v>
      </c>
    </row>
    <row r="5471" spans="1:6" x14ac:dyDescent="0.2">
      <c r="A5471" s="146">
        <v>2017</v>
      </c>
      <c r="B5471" s="146" t="s">
        <v>1981</v>
      </c>
      <c r="C5471" s="146" t="s">
        <v>1984</v>
      </c>
      <c r="D5471" s="146">
        <v>465600</v>
      </c>
      <c r="E5471" s="146" t="s">
        <v>2028</v>
      </c>
      <c r="F5471" s="146" t="s">
        <v>475</v>
      </c>
    </row>
    <row r="5472" spans="1:6" x14ac:dyDescent="0.2">
      <c r="A5472" s="146">
        <v>2017</v>
      </c>
      <c r="B5472" s="146" t="s">
        <v>1981</v>
      </c>
      <c r="C5472" s="146" t="s">
        <v>1984</v>
      </c>
      <c r="D5472" s="146">
        <v>13000</v>
      </c>
      <c r="E5472" s="146" t="s">
        <v>2440</v>
      </c>
      <c r="F5472" s="146" t="s">
        <v>475</v>
      </c>
    </row>
    <row r="5473" spans="1:6" x14ac:dyDescent="0.2">
      <c r="A5473" s="146">
        <v>2017</v>
      </c>
      <c r="B5473" s="146" t="s">
        <v>1981</v>
      </c>
      <c r="C5473" s="146" t="s">
        <v>1984</v>
      </c>
      <c r="D5473" s="146">
        <v>11699.15</v>
      </c>
      <c r="E5473" s="146" t="s">
        <v>2474</v>
      </c>
      <c r="F5473" s="146" t="s">
        <v>4937</v>
      </c>
    </row>
    <row r="5474" spans="1:6" x14ac:dyDescent="0.2">
      <c r="A5474" s="146">
        <v>2017</v>
      </c>
      <c r="B5474" s="146" t="s">
        <v>1981</v>
      </c>
      <c r="C5474" s="146" t="s">
        <v>1984</v>
      </c>
      <c r="D5474" s="146">
        <v>11326.12</v>
      </c>
      <c r="E5474" s="146" t="s">
        <v>2474</v>
      </c>
      <c r="F5474" s="146" t="s">
        <v>475</v>
      </c>
    </row>
    <row r="5475" spans="1:6" x14ac:dyDescent="0.2">
      <c r="A5475" s="146">
        <v>2017</v>
      </c>
      <c r="B5475" s="146" t="s">
        <v>1981</v>
      </c>
      <c r="C5475" s="146" t="s">
        <v>1984</v>
      </c>
      <c r="D5475" s="146">
        <v>4000</v>
      </c>
      <c r="E5475" s="146" t="s">
        <v>2716</v>
      </c>
      <c r="F5475" s="146" t="s">
        <v>475</v>
      </c>
    </row>
    <row r="5476" spans="1:6" x14ac:dyDescent="0.2">
      <c r="A5476" s="146">
        <v>2017</v>
      </c>
      <c r="B5476" s="146" t="s">
        <v>1981</v>
      </c>
      <c r="C5476" s="146" t="s">
        <v>1984</v>
      </c>
      <c r="D5476" s="146">
        <v>167240</v>
      </c>
      <c r="E5476" s="146" t="s">
        <v>2081</v>
      </c>
      <c r="F5476" s="146" t="s">
        <v>475</v>
      </c>
    </row>
    <row r="5477" spans="1:6" x14ac:dyDescent="0.2">
      <c r="A5477" s="146">
        <v>2017</v>
      </c>
      <c r="B5477" s="146" t="s">
        <v>1981</v>
      </c>
      <c r="C5477" s="146" t="s">
        <v>1984</v>
      </c>
      <c r="D5477" s="146">
        <v>2500</v>
      </c>
      <c r="E5477" s="146" t="s">
        <v>2885</v>
      </c>
      <c r="F5477" s="146" t="s">
        <v>475</v>
      </c>
    </row>
    <row r="5478" spans="1:6" x14ac:dyDescent="0.2">
      <c r="A5478" s="146">
        <v>2017</v>
      </c>
      <c r="B5478" s="146" t="s">
        <v>1981</v>
      </c>
      <c r="C5478" s="146" t="s">
        <v>1984</v>
      </c>
      <c r="D5478" s="146">
        <v>13000</v>
      </c>
      <c r="E5478" s="146" t="s">
        <v>2624</v>
      </c>
      <c r="F5478" s="146" t="s">
        <v>475</v>
      </c>
    </row>
    <row r="5479" spans="1:6" x14ac:dyDescent="0.2">
      <c r="A5479" s="146">
        <v>2017</v>
      </c>
      <c r="B5479" s="146" t="s">
        <v>1981</v>
      </c>
      <c r="C5479" s="146" t="s">
        <v>1984</v>
      </c>
      <c r="D5479" s="146">
        <v>10000</v>
      </c>
      <c r="E5479" s="146" t="s">
        <v>2519</v>
      </c>
      <c r="F5479" s="146" t="s">
        <v>475</v>
      </c>
    </row>
    <row r="5480" spans="1:6" x14ac:dyDescent="0.2">
      <c r="A5480" s="146">
        <v>2017</v>
      </c>
      <c r="B5480" s="146" t="s">
        <v>1981</v>
      </c>
      <c r="C5480" s="146" t="s">
        <v>1984</v>
      </c>
      <c r="D5480" s="146">
        <v>13000</v>
      </c>
      <c r="E5480" s="146" t="s">
        <v>3015</v>
      </c>
      <c r="F5480" s="146" t="s">
        <v>475</v>
      </c>
    </row>
    <row r="5481" spans="1:6" x14ac:dyDescent="0.2">
      <c r="A5481" s="146">
        <v>2017</v>
      </c>
      <c r="B5481" s="146" t="s">
        <v>1981</v>
      </c>
      <c r="C5481" s="146" t="s">
        <v>1984</v>
      </c>
      <c r="D5481" s="146">
        <v>8000</v>
      </c>
      <c r="E5481" s="146" t="s">
        <v>2577</v>
      </c>
      <c r="F5481" s="146" t="s">
        <v>475</v>
      </c>
    </row>
    <row r="5482" spans="1:6" x14ac:dyDescent="0.2">
      <c r="A5482" s="146">
        <v>2017</v>
      </c>
      <c r="B5482" s="146" t="s">
        <v>1981</v>
      </c>
      <c r="C5482" s="146" t="s">
        <v>1984</v>
      </c>
      <c r="D5482" s="146">
        <v>95000</v>
      </c>
      <c r="E5482" s="146" t="s">
        <v>2138</v>
      </c>
      <c r="F5482" s="146" t="s">
        <v>475</v>
      </c>
    </row>
    <row r="5483" spans="1:6" x14ac:dyDescent="0.2">
      <c r="A5483" s="146">
        <v>2017</v>
      </c>
      <c r="B5483" s="146" t="s">
        <v>1981</v>
      </c>
      <c r="C5483" s="146" t="s">
        <v>1984</v>
      </c>
      <c r="D5483" s="146">
        <v>4000</v>
      </c>
      <c r="E5483" s="146" t="s">
        <v>2803</v>
      </c>
      <c r="F5483" s="146" t="s">
        <v>475</v>
      </c>
    </row>
    <row r="5484" spans="1:6" x14ac:dyDescent="0.2">
      <c r="A5484" s="146">
        <v>2017</v>
      </c>
      <c r="B5484" s="146" t="s">
        <v>1981</v>
      </c>
      <c r="C5484" s="146" t="s">
        <v>1984</v>
      </c>
      <c r="D5484" s="146">
        <v>10000</v>
      </c>
      <c r="E5484" s="146" t="s">
        <v>2520</v>
      </c>
      <c r="F5484" s="146" t="s">
        <v>475</v>
      </c>
    </row>
    <row r="5485" spans="1:6" x14ac:dyDescent="0.2">
      <c r="A5485" s="146">
        <v>2017</v>
      </c>
      <c r="B5485" s="146" t="s">
        <v>1981</v>
      </c>
      <c r="C5485" s="146" t="s">
        <v>1984</v>
      </c>
      <c r="D5485" s="146">
        <v>1500</v>
      </c>
      <c r="E5485" s="146" t="s">
        <v>6400</v>
      </c>
      <c r="F5485" s="146" t="s">
        <v>475</v>
      </c>
    </row>
    <row r="5486" spans="1:6" x14ac:dyDescent="0.2">
      <c r="A5486" s="146">
        <v>2017</v>
      </c>
      <c r="B5486" s="146" t="s">
        <v>1981</v>
      </c>
      <c r="C5486" s="146" t="s">
        <v>1984</v>
      </c>
      <c r="D5486" s="146">
        <v>1926.45</v>
      </c>
      <c r="E5486" s="146" t="s">
        <v>6401</v>
      </c>
      <c r="F5486" s="146" t="s">
        <v>4937</v>
      </c>
    </row>
    <row r="5487" spans="1:6" x14ac:dyDescent="0.2">
      <c r="A5487" s="146">
        <v>2017</v>
      </c>
      <c r="B5487" s="146" t="s">
        <v>1981</v>
      </c>
      <c r="C5487" s="146" t="s">
        <v>1984</v>
      </c>
      <c r="D5487" s="146">
        <v>10865.6</v>
      </c>
      <c r="E5487" s="146" t="s">
        <v>6402</v>
      </c>
      <c r="F5487" s="146" t="s">
        <v>6403</v>
      </c>
    </row>
    <row r="5488" spans="1:6" x14ac:dyDescent="0.2">
      <c r="A5488" s="146">
        <v>2017</v>
      </c>
      <c r="B5488" s="146" t="s">
        <v>1981</v>
      </c>
      <c r="C5488" s="146" t="s">
        <v>1984</v>
      </c>
      <c r="D5488" s="146">
        <v>1000</v>
      </c>
      <c r="E5488" s="146" t="s">
        <v>3175</v>
      </c>
      <c r="F5488" s="146" t="s">
        <v>475</v>
      </c>
    </row>
    <row r="5489" spans="1:6" x14ac:dyDescent="0.2">
      <c r="A5489" s="146">
        <v>2017</v>
      </c>
      <c r="B5489" s="146" t="s">
        <v>1981</v>
      </c>
      <c r="C5489" s="146" t="s">
        <v>1984</v>
      </c>
      <c r="D5489" s="146">
        <v>2000</v>
      </c>
      <c r="E5489" s="146" t="s">
        <v>3016</v>
      </c>
      <c r="F5489" s="146" t="s">
        <v>475</v>
      </c>
    </row>
    <row r="5490" spans="1:6" x14ac:dyDescent="0.2">
      <c r="A5490" s="146">
        <v>2017</v>
      </c>
      <c r="B5490" s="146" t="s">
        <v>1981</v>
      </c>
      <c r="C5490" s="146" t="s">
        <v>1984</v>
      </c>
      <c r="D5490" s="146">
        <v>1200</v>
      </c>
      <c r="E5490" s="146" t="s">
        <v>2978</v>
      </c>
      <c r="F5490" s="146" t="s">
        <v>475</v>
      </c>
    </row>
    <row r="5491" spans="1:6" x14ac:dyDescent="0.2">
      <c r="A5491" s="146">
        <v>2017</v>
      </c>
      <c r="B5491" s="146" t="s">
        <v>1981</v>
      </c>
      <c r="C5491" s="146" t="s">
        <v>1984</v>
      </c>
      <c r="D5491" s="146">
        <v>24197.25</v>
      </c>
      <c r="E5491" s="146" t="s">
        <v>4994</v>
      </c>
      <c r="F5491" s="146" t="s">
        <v>4937</v>
      </c>
    </row>
    <row r="5492" spans="1:6" x14ac:dyDescent="0.2">
      <c r="A5492" s="146">
        <v>2017</v>
      </c>
      <c r="B5492" s="146" t="s">
        <v>1981</v>
      </c>
      <c r="C5492" s="146" t="s">
        <v>1984</v>
      </c>
      <c r="D5492" s="146">
        <v>484383.59</v>
      </c>
      <c r="E5492" s="146" t="s">
        <v>4994</v>
      </c>
      <c r="F5492" s="146" t="s">
        <v>4937</v>
      </c>
    </row>
    <row r="5493" spans="1:6" x14ac:dyDescent="0.2">
      <c r="A5493" s="146">
        <v>2017</v>
      </c>
      <c r="B5493" s="146" t="s">
        <v>1981</v>
      </c>
      <c r="C5493" s="146" t="s">
        <v>1984</v>
      </c>
      <c r="D5493" s="146">
        <v>9050</v>
      </c>
      <c r="E5493" s="146" t="s">
        <v>3017</v>
      </c>
      <c r="F5493" s="146" t="s">
        <v>475</v>
      </c>
    </row>
    <row r="5494" spans="1:6" x14ac:dyDescent="0.2">
      <c r="A5494" s="146">
        <v>2017</v>
      </c>
      <c r="B5494" s="146" t="s">
        <v>1981</v>
      </c>
      <c r="C5494" s="146" t="s">
        <v>1984</v>
      </c>
      <c r="D5494" s="146">
        <v>5000</v>
      </c>
      <c r="E5494" s="146" t="s">
        <v>2719</v>
      </c>
      <c r="F5494" s="146" t="s">
        <v>475</v>
      </c>
    </row>
    <row r="5495" spans="1:6" x14ac:dyDescent="0.2">
      <c r="A5495" s="146">
        <v>2017</v>
      </c>
      <c r="B5495" s="146" t="s">
        <v>1981</v>
      </c>
      <c r="C5495" s="146" t="s">
        <v>1984</v>
      </c>
      <c r="D5495" s="146">
        <v>632409.16</v>
      </c>
      <c r="E5495" s="146" t="s">
        <v>4996</v>
      </c>
      <c r="F5495" s="146" t="s">
        <v>4937</v>
      </c>
    </row>
    <row r="5496" spans="1:6" x14ac:dyDescent="0.2">
      <c r="A5496" s="146">
        <v>2017</v>
      </c>
      <c r="B5496" s="146" t="s">
        <v>1981</v>
      </c>
      <c r="C5496" s="146" t="s">
        <v>1984</v>
      </c>
      <c r="D5496" s="146">
        <v>11713.24</v>
      </c>
      <c r="E5496" s="146" t="s">
        <v>4230</v>
      </c>
      <c r="F5496" s="146" t="s">
        <v>6404</v>
      </c>
    </row>
    <row r="5497" spans="1:6" x14ac:dyDescent="0.2">
      <c r="A5497" s="146">
        <v>2017</v>
      </c>
      <c r="B5497" s="146" t="s">
        <v>1981</v>
      </c>
      <c r="C5497" s="146" t="s">
        <v>1984</v>
      </c>
      <c r="D5497" s="146">
        <v>6000</v>
      </c>
      <c r="E5497" s="146" t="s">
        <v>6405</v>
      </c>
      <c r="F5497" s="146" t="s">
        <v>6406</v>
      </c>
    </row>
    <row r="5498" spans="1:6" x14ac:dyDescent="0.2">
      <c r="A5498" s="146">
        <v>2017</v>
      </c>
      <c r="B5498" s="146" t="s">
        <v>1981</v>
      </c>
      <c r="C5498" s="146" t="s">
        <v>1984</v>
      </c>
      <c r="D5498" s="146">
        <v>90000</v>
      </c>
      <c r="E5498" s="146" t="s">
        <v>2149</v>
      </c>
      <c r="F5498" s="146" t="s">
        <v>475</v>
      </c>
    </row>
    <row r="5499" spans="1:6" x14ac:dyDescent="0.2">
      <c r="A5499" s="146">
        <v>2017</v>
      </c>
      <c r="B5499" s="146" t="s">
        <v>1981</v>
      </c>
      <c r="C5499" s="146" t="s">
        <v>1984</v>
      </c>
      <c r="D5499" s="146">
        <v>20000</v>
      </c>
      <c r="E5499" s="146" t="s">
        <v>6407</v>
      </c>
      <c r="F5499" s="146" t="s">
        <v>475</v>
      </c>
    </row>
    <row r="5500" spans="1:6" x14ac:dyDescent="0.2">
      <c r="A5500" s="146">
        <v>2017</v>
      </c>
      <c r="B5500" s="146" t="s">
        <v>1981</v>
      </c>
      <c r="C5500" s="146" t="s">
        <v>1984</v>
      </c>
      <c r="D5500" s="146">
        <v>2000</v>
      </c>
      <c r="E5500" s="146" t="s">
        <v>5706</v>
      </c>
      <c r="F5500" s="146" t="s">
        <v>475</v>
      </c>
    </row>
    <row r="5501" spans="1:6" x14ac:dyDescent="0.2">
      <c r="A5501" s="146">
        <v>2017</v>
      </c>
      <c r="B5501" s="146" t="s">
        <v>1981</v>
      </c>
      <c r="C5501" s="146" t="s">
        <v>1984</v>
      </c>
      <c r="D5501" s="146">
        <v>3000</v>
      </c>
      <c r="E5501" s="146" t="s">
        <v>4234</v>
      </c>
      <c r="F5501" s="146" t="s">
        <v>475</v>
      </c>
    </row>
    <row r="5502" spans="1:6" x14ac:dyDescent="0.2">
      <c r="A5502" s="146">
        <v>2017</v>
      </c>
      <c r="B5502" s="146" t="s">
        <v>1981</v>
      </c>
      <c r="C5502" s="146" t="s">
        <v>1984</v>
      </c>
      <c r="D5502" s="146">
        <v>35000</v>
      </c>
      <c r="E5502" s="146" t="s">
        <v>2349</v>
      </c>
      <c r="F5502" s="146" t="s">
        <v>475</v>
      </c>
    </row>
    <row r="5503" spans="1:6" x14ac:dyDescent="0.2">
      <c r="A5503" s="146">
        <v>2017</v>
      </c>
      <c r="B5503" s="146" t="s">
        <v>1981</v>
      </c>
      <c r="C5503" s="146" t="s">
        <v>1984</v>
      </c>
      <c r="D5503" s="146">
        <v>15000</v>
      </c>
      <c r="E5503" s="146" t="s">
        <v>2276</v>
      </c>
      <c r="F5503" s="146" t="s">
        <v>475</v>
      </c>
    </row>
    <row r="5504" spans="1:6" x14ac:dyDescent="0.2">
      <c r="A5504" s="146">
        <v>2017</v>
      </c>
      <c r="B5504" s="146" t="s">
        <v>1981</v>
      </c>
      <c r="C5504" s="146" t="s">
        <v>1984</v>
      </c>
      <c r="D5504" s="146">
        <v>634059.01</v>
      </c>
      <c r="E5504" s="146" t="s">
        <v>2441</v>
      </c>
      <c r="F5504" s="146" t="s">
        <v>6408</v>
      </c>
    </row>
    <row r="5505" spans="1:6" x14ac:dyDescent="0.2">
      <c r="A5505" s="146">
        <v>2017</v>
      </c>
      <c r="B5505" s="146" t="s">
        <v>1981</v>
      </c>
      <c r="C5505" s="146" t="s">
        <v>1984</v>
      </c>
      <c r="D5505" s="146">
        <v>13000</v>
      </c>
      <c r="E5505" s="146" t="s">
        <v>2441</v>
      </c>
      <c r="F5505" s="146" t="s">
        <v>475</v>
      </c>
    </row>
    <row r="5506" spans="1:6" x14ac:dyDescent="0.2">
      <c r="A5506" s="146">
        <v>2017</v>
      </c>
      <c r="B5506" s="146" t="s">
        <v>1981</v>
      </c>
      <c r="C5506" s="146" t="s">
        <v>1984</v>
      </c>
      <c r="D5506" s="146">
        <v>2000</v>
      </c>
      <c r="E5506" s="146" t="s">
        <v>5005</v>
      </c>
      <c r="F5506" s="146" t="s">
        <v>475</v>
      </c>
    </row>
    <row r="5507" spans="1:6" x14ac:dyDescent="0.2">
      <c r="A5507" s="146">
        <v>2017</v>
      </c>
      <c r="B5507" s="146" t="s">
        <v>1981</v>
      </c>
      <c r="C5507" s="146" t="s">
        <v>1984</v>
      </c>
      <c r="D5507" s="146">
        <v>4000</v>
      </c>
      <c r="E5507" s="146" t="s">
        <v>2720</v>
      </c>
      <c r="F5507" s="146" t="s">
        <v>475</v>
      </c>
    </row>
    <row r="5508" spans="1:6" x14ac:dyDescent="0.2">
      <c r="A5508" s="146">
        <v>2017</v>
      </c>
      <c r="B5508" s="146" t="s">
        <v>1981</v>
      </c>
      <c r="C5508" s="146" t="s">
        <v>1984</v>
      </c>
      <c r="D5508" s="146">
        <v>10000</v>
      </c>
      <c r="E5508" s="146" t="s">
        <v>4236</v>
      </c>
      <c r="F5508" s="146" t="s">
        <v>475</v>
      </c>
    </row>
    <row r="5509" spans="1:6" x14ac:dyDescent="0.2">
      <c r="A5509" s="146">
        <v>2017</v>
      </c>
      <c r="B5509" s="146" t="s">
        <v>1981</v>
      </c>
      <c r="C5509" s="146" t="s">
        <v>1984</v>
      </c>
      <c r="D5509" s="146">
        <v>49500</v>
      </c>
      <c r="E5509" s="146" t="s">
        <v>2141</v>
      </c>
      <c r="F5509" s="146" t="s">
        <v>475</v>
      </c>
    </row>
    <row r="5510" spans="1:6" x14ac:dyDescent="0.2">
      <c r="A5510" s="146">
        <v>2017</v>
      </c>
      <c r="B5510" s="146" t="s">
        <v>1981</v>
      </c>
      <c r="C5510" s="146" t="s">
        <v>1984</v>
      </c>
      <c r="D5510" s="146">
        <v>4800</v>
      </c>
      <c r="E5510" s="146" t="s">
        <v>2721</v>
      </c>
      <c r="F5510" s="146" t="s">
        <v>475</v>
      </c>
    </row>
    <row r="5511" spans="1:6" x14ac:dyDescent="0.2">
      <c r="A5511" s="146">
        <v>2017</v>
      </c>
      <c r="B5511" s="146" t="s">
        <v>1981</v>
      </c>
      <c r="C5511" s="146" t="s">
        <v>1984</v>
      </c>
      <c r="D5511" s="146">
        <v>1160</v>
      </c>
      <c r="E5511" s="146" t="s">
        <v>6409</v>
      </c>
      <c r="F5511" s="146" t="s">
        <v>6410</v>
      </c>
    </row>
    <row r="5512" spans="1:6" x14ac:dyDescent="0.2">
      <c r="A5512" s="146">
        <v>2017</v>
      </c>
      <c r="B5512" s="146" t="s">
        <v>1981</v>
      </c>
      <c r="C5512" s="146" t="s">
        <v>1984</v>
      </c>
      <c r="D5512" s="146">
        <v>73863</v>
      </c>
      <c r="E5512" s="146" t="s">
        <v>2162</v>
      </c>
      <c r="F5512" s="146" t="s">
        <v>475</v>
      </c>
    </row>
    <row r="5513" spans="1:6" x14ac:dyDescent="0.2">
      <c r="A5513" s="146">
        <v>2017</v>
      </c>
      <c r="B5513" s="146" t="s">
        <v>1981</v>
      </c>
      <c r="C5513" s="146" t="s">
        <v>1984</v>
      </c>
      <c r="D5513" s="146">
        <v>18420</v>
      </c>
      <c r="E5513" s="146" t="s">
        <v>2442</v>
      </c>
      <c r="F5513" s="146" t="s">
        <v>475</v>
      </c>
    </row>
    <row r="5514" spans="1:6" x14ac:dyDescent="0.2">
      <c r="A5514" s="146">
        <v>2017</v>
      </c>
      <c r="B5514" s="146" t="s">
        <v>1981</v>
      </c>
      <c r="C5514" s="146" t="s">
        <v>1984</v>
      </c>
      <c r="D5514" s="146">
        <v>15519.29</v>
      </c>
      <c r="E5514" s="146" t="s">
        <v>6411</v>
      </c>
      <c r="F5514" s="146" t="s">
        <v>4937</v>
      </c>
    </row>
    <row r="5515" spans="1:6" x14ac:dyDescent="0.2">
      <c r="A5515" s="146">
        <v>2017</v>
      </c>
      <c r="B5515" s="146" t="s">
        <v>1981</v>
      </c>
      <c r="C5515" s="146" t="s">
        <v>1984</v>
      </c>
      <c r="D5515" s="146">
        <v>223437.8</v>
      </c>
      <c r="E5515" s="146" t="s">
        <v>2015</v>
      </c>
      <c r="F5515" s="146" t="s">
        <v>475</v>
      </c>
    </row>
    <row r="5516" spans="1:6" x14ac:dyDescent="0.2">
      <c r="A5516" s="146">
        <v>2017</v>
      </c>
      <c r="B5516" s="146" t="s">
        <v>1981</v>
      </c>
      <c r="C5516" s="146" t="s">
        <v>1984</v>
      </c>
      <c r="D5516" s="146">
        <v>115000</v>
      </c>
      <c r="E5516" s="146" t="s">
        <v>2108</v>
      </c>
      <c r="F5516" s="146" t="s">
        <v>475</v>
      </c>
    </row>
    <row r="5517" spans="1:6" x14ac:dyDescent="0.2">
      <c r="A5517" s="146">
        <v>2017</v>
      </c>
      <c r="B5517" s="146" t="s">
        <v>1981</v>
      </c>
      <c r="C5517" s="146" t="s">
        <v>1984</v>
      </c>
      <c r="D5517" s="146">
        <v>6150</v>
      </c>
      <c r="E5517" s="146" t="s">
        <v>6412</v>
      </c>
      <c r="F5517" s="146" t="s">
        <v>6413</v>
      </c>
    </row>
    <row r="5518" spans="1:6" x14ac:dyDescent="0.2">
      <c r="A5518" s="146">
        <v>2017</v>
      </c>
      <c r="B5518" s="146" t="s">
        <v>1981</v>
      </c>
      <c r="C5518" s="146" t="s">
        <v>1984</v>
      </c>
      <c r="D5518" s="146">
        <v>600</v>
      </c>
      <c r="E5518" s="146" t="s">
        <v>3236</v>
      </c>
      <c r="F5518" s="146" t="s">
        <v>475</v>
      </c>
    </row>
    <row r="5519" spans="1:6" x14ac:dyDescent="0.2">
      <c r="A5519" s="146">
        <v>2017</v>
      </c>
      <c r="B5519" s="146" t="s">
        <v>1981</v>
      </c>
      <c r="C5519" s="146" t="s">
        <v>1984</v>
      </c>
      <c r="D5519" s="146">
        <v>14500</v>
      </c>
      <c r="E5519" s="146" t="s">
        <v>2429</v>
      </c>
      <c r="F5519" s="146" t="s">
        <v>475</v>
      </c>
    </row>
    <row r="5520" spans="1:6" x14ac:dyDescent="0.2">
      <c r="A5520" s="146">
        <v>2017</v>
      </c>
      <c r="B5520" s="146" t="s">
        <v>1981</v>
      </c>
      <c r="C5520" s="146" t="s">
        <v>1984</v>
      </c>
      <c r="D5520" s="146">
        <v>55440</v>
      </c>
      <c r="E5520" s="146" t="s">
        <v>4240</v>
      </c>
      <c r="F5520" s="146" t="s">
        <v>3880</v>
      </c>
    </row>
    <row r="5521" spans="1:6" x14ac:dyDescent="0.2">
      <c r="A5521" s="146">
        <v>2017</v>
      </c>
      <c r="B5521" s="146" t="s">
        <v>1981</v>
      </c>
      <c r="C5521" s="146" t="s">
        <v>1984</v>
      </c>
      <c r="D5521" s="146">
        <v>2500</v>
      </c>
      <c r="E5521" s="146" t="s">
        <v>2943</v>
      </c>
      <c r="F5521" s="146" t="s">
        <v>475</v>
      </c>
    </row>
    <row r="5522" spans="1:6" x14ac:dyDescent="0.2">
      <c r="A5522" s="146">
        <v>2017</v>
      </c>
      <c r="B5522" s="146" t="s">
        <v>1981</v>
      </c>
      <c r="C5522" s="146" t="s">
        <v>1984</v>
      </c>
      <c r="D5522" s="146">
        <v>8439.35</v>
      </c>
      <c r="E5522" s="146" t="s">
        <v>5009</v>
      </c>
      <c r="F5522" s="146" t="s">
        <v>4937</v>
      </c>
    </row>
    <row r="5523" spans="1:6" x14ac:dyDescent="0.2">
      <c r="A5523" s="146">
        <v>2017</v>
      </c>
      <c r="B5523" s="146" t="s">
        <v>1981</v>
      </c>
      <c r="C5523" s="146" t="s">
        <v>1984</v>
      </c>
      <c r="D5523" s="146">
        <v>8467.34</v>
      </c>
      <c r="E5523" s="146" t="s">
        <v>5009</v>
      </c>
      <c r="F5523" s="146" t="s">
        <v>4937</v>
      </c>
    </row>
    <row r="5524" spans="1:6" x14ac:dyDescent="0.2">
      <c r="A5524" s="146">
        <v>2017</v>
      </c>
      <c r="B5524" s="146" t="s">
        <v>1981</v>
      </c>
      <c r="C5524" s="146" t="s">
        <v>1984</v>
      </c>
      <c r="D5524" s="146">
        <v>6219.28</v>
      </c>
      <c r="E5524" s="146" t="s">
        <v>5009</v>
      </c>
      <c r="F5524" s="146" t="s">
        <v>4937</v>
      </c>
    </row>
    <row r="5525" spans="1:6" x14ac:dyDescent="0.2">
      <c r="A5525" s="146">
        <v>2017</v>
      </c>
      <c r="B5525" s="146" t="s">
        <v>1981</v>
      </c>
      <c r="C5525" s="146" t="s">
        <v>1984</v>
      </c>
      <c r="D5525" s="146">
        <v>7733.92</v>
      </c>
      <c r="E5525" s="146" t="s">
        <v>5009</v>
      </c>
      <c r="F5525" s="146" t="s">
        <v>4937</v>
      </c>
    </row>
    <row r="5526" spans="1:6" x14ac:dyDescent="0.2">
      <c r="A5526" s="146">
        <v>2017</v>
      </c>
      <c r="B5526" s="146" t="s">
        <v>1981</v>
      </c>
      <c r="C5526" s="146" t="s">
        <v>1984</v>
      </c>
      <c r="D5526" s="146">
        <v>5677.16</v>
      </c>
      <c r="E5526" s="146" t="s">
        <v>5009</v>
      </c>
      <c r="F5526" s="146" t="s">
        <v>4937</v>
      </c>
    </row>
    <row r="5527" spans="1:6" x14ac:dyDescent="0.2">
      <c r="A5527" s="146">
        <v>2017</v>
      </c>
      <c r="B5527" s="146" t="s">
        <v>1981</v>
      </c>
      <c r="C5527" s="146" t="s">
        <v>1984</v>
      </c>
      <c r="D5527" s="146">
        <v>4874.21</v>
      </c>
      <c r="E5527" s="146" t="s">
        <v>5009</v>
      </c>
      <c r="F5527" s="146" t="s">
        <v>4937</v>
      </c>
    </row>
    <row r="5528" spans="1:6" x14ac:dyDescent="0.2">
      <c r="A5528" s="146">
        <v>2017</v>
      </c>
      <c r="B5528" s="146" t="s">
        <v>1981</v>
      </c>
      <c r="C5528" s="146" t="s">
        <v>1984</v>
      </c>
      <c r="D5528" s="146">
        <v>8000</v>
      </c>
      <c r="E5528" s="146" t="s">
        <v>2393</v>
      </c>
      <c r="F5528" s="146" t="s">
        <v>475</v>
      </c>
    </row>
    <row r="5529" spans="1:6" x14ac:dyDescent="0.2">
      <c r="A5529" s="146">
        <v>2017</v>
      </c>
      <c r="B5529" s="146" t="s">
        <v>1981</v>
      </c>
      <c r="C5529" s="146" t="s">
        <v>1984</v>
      </c>
      <c r="D5529" s="146">
        <v>42840</v>
      </c>
      <c r="E5529" s="146" t="s">
        <v>5010</v>
      </c>
      <c r="F5529" s="146" t="s">
        <v>3880</v>
      </c>
    </row>
    <row r="5530" spans="1:6" x14ac:dyDescent="0.2">
      <c r="A5530" s="146">
        <v>2017</v>
      </c>
      <c r="B5530" s="146" t="s">
        <v>1981</v>
      </c>
      <c r="C5530" s="146" t="s">
        <v>1984</v>
      </c>
      <c r="D5530" s="146">
        <v>3000</v>
      </c>
      <c r="E5530" s="146" t="s">
        <v>2886</v>
      </c>
      <c r="F5530" s="146" t="s">
        <v>475</v>
      </c>
    </row>
    <row r="5531" spans="1:6" x14ac:dyDescent="0.2">
      <c r="A5531" s="146">
        <v>2017</v>
      </c>
      <c r="B5531" s="146" t="s">
        <v>1981</v>
      </c>
      <c r="C5531" s="146" t="s">
        <v>1984</v>
      </c>
      <c r="D5531" s="146">
        <v>2500</v>
      </c>
      <c r="E5531" s="146" t="s">
        <v>6414</v>
      </c>
      <c r="F5531" s="146" t="s">
        <v>475</v>
      </c>
    </row>
    <row r="5532" spans="1:6" x14ac:dyDescent="0.2">
      <c r="A5532" s="146">
        <v>2017</v>
      </c>
      <c r="B5532" s="146" t="s">
        <v>1981</v>
      </c>
      <c r="C5532" s="146" t="s">
        <v>1984</v>
      </c>
      <c r="D5532" s="146">
        <v>1500</v>
      </c>
      <c r="E5532" s="146" t="s">
        <v>3085</v>
      </c>
      <c r="F5532" s="146" t="s">
        <v>475</v>
      </c>
    </row>
    <row r="5533" spans="1:6" x14ac:dyDescent="0.2">
      <c r="A5533" s="146">
        <v>2017</v>
      </c>
      <c r="B5533" s="146" t="s">
        <v>1981</v>
      </c>
      <c r="C5533" s="146" t="s">
        <v>1984</v>
      </c>
      <c r="D5533" s="146">
        <v>1500</v>
      </c>
      <c r="E5533" s="146" t="s">
        <v>3086</v>
      </c>
      <c r="F5533" s="146" t="s">
        <v>475</v>
      </c>
    </row>
    <row r="5534" spans="1:6" x14ac:dyDescent="0.2">
      <c r="A5534" s="146">
        <v>2017</v>
      </c>
      <c r="B5534" s="146" t="s">
        <v>1981</v>
      </c>
      <c r="C5534" s="146" t="s">
        <v>1984</v>
      </c>
      <c r="D5534" s="146">
        <v>5000</v>
      </c>
      <c r="E5534" s="146" t="s">
        <v>2722</v>
      </c>
      <c r="F5534" s="146" t="s">
        <v>475</v>
      </c>
    </row>
    <row r="5535" spans="1:6" x14ac:dyDescent="0.2">
      <c r="A5535" s="146">
        <v>2017</v>
      </c>
      <c r="B5535" s="146" t="s">
        <v>1981</v>
      </c>
      <c r="C5535" s="146" t="s">
        <v>1984</v>
      </c>
      <c r="D5535" s="146">
        <v>1500</v>
      </c>
      <c r="E5535" s="146" t="s">
        <v>3087</v>
      </c>
      <c r="F5535" s="146" t="s">
        <v>475</v>
      </c>
    </row>
    <row r="5536" spans="1:6" x14ac:dyDescent="0.2">
      <c r="A5536" s="146">
        <v>2017</v>
      </c>
      <c r="B5536" s="146" t="s">
        <v>1981</v>
      </c>
      <c r="C5536" s="146" t="s">
        <v>1984</v>
      </c>
      <c r="D5536" s="146">
        <v>1000</v>
      </c>
      <c r="E5536" s="146" t="s">
        <v>3176</v>
      </c>
      <c r="F5536" s="146" t="s">
        <v>475</v>
      </c>
    </row>
    <row r="5537" spans="1:6" x14ac:dyDescent="0.2">
      <c r="A5537" s="146">
        <v>2017</v>
      </c>
      <c r="B5537" s="146" t="s">
        <v>1981</v>
      </c>
      <c r="C5537" s="146" t="s">
        <v>1984</v>
      </c>
      <c r="D5537" s="146">
        <v>45354.97</v>
      </c>
      <c r="E5537" s="146" t="s">
        <v>4245</v>
      </c>
      <c r="F5537" s="146" t="s">
        <v>4937</v>
      </c>
    </row>
    <row r="5538" spans="1:6" x14ac:dyDescent="0.2">
      <c r="A5538" s="146">
        <v>2017</v>
      </c>
      <c r="B5538" s="146" t="s">
        <v>1981</v>
      </c>
      <c r="C5538" s="146" t="s">
        <v>1984</v>
      </c>
      <c r="D5538" s="146">
        <v>12404.75</v>
      </c>
      <c r="E5538" s="146" t="s">
        <v>2837</v>
      </c>
      <c r="F5538" s="146" t="s">
        <v>4246</v>
      </c>
    </row>
    <row r="5539" spans="1:6" x14ac:dyDescent="0.2">
      <c r="A5539" s="146">
        <v>2017</v>
      </c>
      <c r="B5539" s="146" t="s">
        <v>1981</v>
      </c>
      <c r="C5539" s="146" t="s">
        <v>1984</v>
      </c>
      <c r="D5539" s="146">
        <v>3556.37</v>
      </c>
      <c r="E5539" s="146" t="s">
        <v>2837</v>
      </c>
      <c r="F5539" s="146" t="s">
        <v>4937</v>
      </c>
    </row>
    <row r="5540" spans="1:6" x14ac:dyDescent="0.2">
      <c r="A5540" s="146">
        <v>2017</v>
      </c>
      <c r="B5540" s="146" t="s">
        <v>1981</v>
      </c>
      <c r="C5540" s="146" t="s">
        <v>1984</v>
      </c>
      <c r="D5540" s="146">
        <v>61740</v>
      </c>
      <c r="E5540" s="146" t="s">
        <v>5013</v>
      </c>
      <c r="F5540" s="146" t="s">
        <v>3880</v>
      </c>
    </row>
    <row r="5541" spans="1:6" x14ac:dyDescent="0.2">
      <c r="A5541" s="146">
        <v>2017</v>
      </c>
      <c r="B5541" s="146" t="s">
        <v>1981</v>
      </c>
      <c r="C5541" s="146" t="s">
        <v>1984</v>
      </c>
      <c r="D5541" s="146">
        <v>856833.42</v>
      </c>
      <c r="E5541" s="146" t="s">
        <v>6415</v>
      </c>
      <c r="F5541" s="146" t="s">
        <v>4937</v>
      </c>
    </row>
    <row r="5542" spans="1:6" x14ac:dyDescent="0.2">
      <c r="A5542" s="146">
        <v>2017</v>
      </c>
      <c r="B5542" s="146" t="s">
        <v>1981</v>
      </c>
      <c r="C5542" s="146" t="s">
        <v>1984</v>
      </c>
      <c r="D5542" s="146">
        <v>3553.37</v>
      </c>
      <c r="E5542" s="146" t="s">
        <v>4248</v>
      </c>
      <c r="F5542" s="146" t="s">
        <v>4247</v>
      </c>
    </row>
    <row r="5543" spans="1:6" x14ac:dyDescent="0.2">
      <c r="A5543" s="146">
        <v>2017</v>
      </c>
      <c r="B5543" s="146" t="s">
        <v>1981</v>
      </c>
      <c r="C5543" s="146" t="s">
        <v>1984</v>
      </c>
      <c r="D5543" s="146">
        <v>65000</v>
      </c>
      <c r="E5543" s="146" t="s">
        <v>2213</v>
      </c>
      <c r="F5543" s="146" t="s">
        <v>475</v>
      </c>
    </row>
    <row r="5544" spans="1:6" x14ac:dyDescent="0.2">
      <c r="A5544" s="146">
        <v>2017</v>
      </c>
      <c r="B5544" s="146" t="s">
        <v>1981</v>
      </c>
      <c r="C5544" s="146" t="s">
        <v>1984</v>
      </c>
      <c r="D5544" s="146">
        <v>600</v>
      </c>
      <c r="E5544" s="146" t="s">
        <v>6416</v>
      </c>
      <c r="F5544" s="146" t="s">
        <v>6417</v>
      </c>
    </row>
    <row r="5545" spans="1:6" x14ac:dyDescent="0.2">
      <c r="A5545" s="146">
        <v>2017</v>
      </c>
      <c r="B5545" s="146" t="s">
        <v>1981</v>
      </c>
      <c r="C5545" s="146" t="s">
        <v>1984</v>
      </c>
      <c r="D5545" s="146">
        <v>1500</v>
      </c>
      <c r="E5545" s="146" t="s">
        <v>4250</v>
      </c>
      <c r="F5545" s="146" t="s">
        <v>475</v>
      </c>
    </row>
    <row r="5546" spans="1:6" x14ac:dyDescent="0.2">
      <c r="A5546" s="146">
        <v>2017</v>
      </c>
      <c r="B5546" s="146" t="s">
        <v>1981</v>
      </c>
      <c r="C5546" s="146" t="s">
        <v>1984</v>
      </c>
      <c r="D5546" s="146">
        <v>15000</v>
      </c>
      <c r="E5546" s="146" t="s">
        <v>4251</v>
      </c>
      <c r="F5546" s="146" t="s">
        <v>475</v>
      </c>
    </row>
    <row r="5547" spans="1:6" x14ac:dyDescent="0.2">
      <c r="A5547" s="146">
        <v>2017</v>
      </c>
      <c r="B5547" s="146" t="s">
        <v>1981</v>
      </c>
      <c r="C5547" s="146" t="s">
        <v>1984</v>
      </c>
      <c r="D5547" s="146">
        <v>5000</v>
      </c>
      <c r="E5547" s="146" t="s">
        <v>2723</v>
      </c>
      <c r="F5547" s="146" t="s">
        <v>475</v>
      </c>
    </row>
    <row r="5548" spans="1:6" x14ac:dyDescent="0.2">
      <c r="A5548" s="146">
        <v>2017</v>
      </c>
      <c r="B5548" s="146" t="s">
        <v>1981</v>
      </c>
      <c r="C5548" s="146" t="s">
        <v>1984</v>
      </c>
      <c r="D5548" s="146">
        <v>3515.83</v>
      </c>
      <c r="E5548" s="146" t="s">
        <v>6418</v>
      </c>
      <c r="F5548" s="146" t="s">
        <v>475</v>
      </c>
    </row>
    <row r="5549" spans="1:6" x14ac:dyDescent="0.2">
      <c r="A5549" s="146">
        <v>2017</v>
      </c>
      <c r="B5549" s="146" t="s">
        <v>1981</v>
      </c>
      <c r="C5549" s="146" t="s">
        <v>1984</v>
      </c>
      <c r="D5549" s="146">
        <v>10000</v>
      </c>
      <c r="E5549" s="146" t="s">
        <v>6419</v>
      </c>
      <c r="F5549" s="146" t="s">
        <v>475</v>
      </c>
    </row>
    <row r="5550" spans="1:6" x14ac:dyDescent="0.2">
      <c r="A5550" s="146">
        <v>2017</v>
      </c>
      <c r="B5550" s="146" t="s">
        <v>1981</v>
      </c>
      <c r="C5550" s="146" t="s">
        <v>1984</v>
      </c>
      <c r="D5550" s="146">
        <v>2000</v>
      </c>
      <c r="E5550" s="146" t="s">
        <v>3019</v>
      </c>
      <c r="F5550" s="146" t="s">
        <v>475</v>
      </c>
    </row>
    <row r="5551" spans="1:6" x14ac:dyDescent="0.2">
      <c r="A5551" s="146">
        <v>2017</v>
      </c>
      <c r="B5551" s="146" t="s">
        <v>1981</v>
      </c>
      <c r="C5551" s="146" t="s">
        <v>1984</v>
      </c>
      <c r="D5551" s="146">
        <v>20000</v>
      </c>
      <c r="E5551" s="146" t="s">
        <v>6420</v>
      </c>
      <c r="F5551" s="146" t="s">
        <v>475</v>
      </c>
    </row>
    <row r="5552" spans="1:6" x14ac:dyDescent="0.2">
      <c r="A5552" s="146">
        <v>2017</v>
      </c>
      <c r="B5552" s="146" t="s">
        <v>1981</v>
      </c>
      <c r="C5552" s="146" t="s">
        <v>1984</v>
      </c>
      <c r="D5552" s="146">
        <v>1300</v>
      </c>
      <c r="E5552" s="146" t="s">
        <v>4254</v>
      </c>
      <c r="F5552" s="146" t="s">
        <v>475</v>
      </c>
    </row>
    <row r="5553" spans="1:6" x14ac:dyDescent="0.2">
      <c r="A5553" s="146">
        <v>2017</v>
      </c>
      <c r="B5553" s="146" t="s">
        <v>1981</v>
      </c>
      <c r="C5553" s="146" t="s">
        <v>1984</v>
      </c>
      <c r="D5553" s="146">
        <v>3000</v>
      </c>
      <c r="E5553" s="146" t="s">
        <v>4255</v>
      </c>
      <c r="F5553" s="146" t="s">
        <v>475</v>
      </c>
    </row>
    <row r="5554" spans="1:6" x14ac:dyDescent="0.2">
      <c r="A5554" s="146">
        <v>2017</v>
      </c>
      <c r="B5554" s="146" t="s">
        <v>1981</v>
      </c>
      <c r="C5554" s="146" t="s">
        <v>1984</v>
      </c>
      <c r="D5554" s="146">
        <v>14000</v>
      </c>
      <c r="E5554" s="146" t="s">
        <v>2350</v>
      </c>
      <c r="F5554" s="146" t="s">
        <v>475</v>
      </c>
    </row>
    <row r="5555" spans="1:6" x14ac:dyDescent="0.2">
      <c r="A5555" s="146">
        <v>2017</v>
      </c>
      <c r="B5555" s="146" t="s">
        <v>1981</v>
      </c>
      <c r="C5555" s="146" t="s">
        <v>1984</v>
      </c>
      <c r="D5555" s="146">
        <v>10500</v>
      </c>
      <c r="E5555" s="146" t="s">
        <v>2405</v>
      </c>
      <c r="F5555" s="146" t="s">
        <v>475</v>
      </c>
    </row>
    <row r="5556" spans="1:6" x14ac:dyDescent="0.2">
      <c r="A5556" s="146">
        <v>2017</v>
      </c>
      <c r="B5556" s="146" t="s">
        <v>1981</v>
      </c>
      <c r="C5556" s="146" t="s">
        <v>1984</v>
      </c>
      <c r="D5556" s="146">
        <v>35000</v>
      </c>
      <c r="E5556" s="146" t="s">
        <v>2251</v>
      </c>
      <c r="F5556" s="146" t="s">
        <v>475</v>
      </c>
    </row>
    <row r="5557" spans="1:6" x14ac:dyDescent="0.2">
      <c r="A5557" s="146">
        <v>2017</v>
      </c>
      <c r="B5557" s="146" t="s">
        <v>1981</v>
      </c>
      <c r="C5557" s="146" t="s">
        <v>1984</v>
      </c>
      <c r="D5557" s="146">
        <v>2500</v>
      </c>
      <c r="E5557" s="146" t="s">
        <v>5015</v>
      </c>
      <c r="F5557" s="146" t="s">
        <v>475</v>
      </c>
    </row>
    <row r="5558" spans="1:6" x14ac:dyDescent="0.2">
      <c r="A5558" s="146">
        <v>2017</v>
      </c>
      <c r="B5558" s="146" t="s">
        <v>1981</v>
      </c>
      <c r="C5558" s="146" t="s">
        <v>1984</v>
      </c>
      <c r="D5558" s="146">
        <v>8000</v>
      </c>
      <c r="E5558" s="146" t="s">
        <v>2578</v>
      </c>
      <c r="F5558" s="146" t="s">
        <v>475</v>
      </c>
    </row>
    <row r="5559" spans="1:6" x14ac:dyDescent="0.2">
      <c r="A5559" s="146">
        <v>2017</v>
      </c>
      <c r="B5559" s="146" t="s">
        <v>1981</v>
      </c>
      <c r="C5559" s="146" t="s">
        <v>1984</v>
      </c>
      <c r="D5559" s="146">
        <v>31638.83</v>
      </c>
      <c r="E5559" s="146" t="s">
        <v>2096</v>
      </c>
      <c r="F5559" s="146" t="s">
        <v>4937</v>
      </c>
    </row>
    <row r="5560" spans="1:6" x14ac:dyDescent="0.2">
      <c r="A5560" s="146">
        <v>2017</v>
      </c>
      <c r="B5560" s="146" t="s">
        <v>1981</v>
      </c>
      <c r="C5560" s="146" t="s">
        <v>1984</v>
      </c>
      <c r="D5560" s="146">
        <v>8756.75</v>
      </c>
      <c r="E5560" s="146" t="s">
        <v>2096</v>
      </c>
      <c r="F5560" s="146" t="s">
        <v>4937</v>
      </c>
    </row>
    <row r="5561" spans="1:6" x14ac:dyDescent="0.2">
      <c r="A5561" s="146">
        <v>2017</v>
      </c>
      <c r="B5561" s="146" t="s">
        <v>1981</v>
      </c>
      <c r="C5561" s="146" t="s">
        <v>1984</v>
      </c>
      <c r="D5561" s="146">
        <v>100000</v>
      </c>
      <c r="E5561" s="146" t="s">
        <v>2096</v>
      </c>
      <c r="F5561" s="146" t="s">
        <v>475</v>
      </c>
    </row>
    <row r="5562" spans="1:6" x14ac:dyDescent="0.2">
      <c r="A5562" s="146">
        <v>2017</v>
      </c>
      <c r="B5562" s="146" t="s">
        <v>1981</v>
      </c>
      <c r="C5562" s="146" t="s">
        <v>1984</v>
      </c>
      <c r="D5562" s="146">
        <v>248330.52</v>
      </c>
      <c r="E5562" s="146" t="s">
        <v>6421</v>
      </c>
      <c r="F5562" s="146" t="s">
        <v>4937</v>
      </c>
    </row>
    <row r="5563" spans="1:6" x14ac:dyDescent="0.2">
      <c r="A5563" s="146">
        <v>2017</v>
      </c>
      <c r="B5563" s="146" t="s">
        <v>1981</v>
      </c>
      <c r="C5563" s="146" t="s">
        <v>1984</v>
      </c>
      <c r="D5563" s="146">
        <v>6309.37</v>
      </c>
      <c r="E5563" s="146" t="s">
        <v>6422</v>
      </c>
      <c r="F5563" s="146" t="s">
        <v>4937</v>
      </c>
    </row>
    <row r="5564" spans="1:6" x14ac:dyDescent="0.2">
      <c r="A5564" s="146">
        <v>2017</v>
      </c>
      <c r="B5564" s="146" t="s">
        <v>1981</v>
      </c>
      <c r="C5564" s="146" t="s">
        <v>1984</v>
      </c>
      <c r="D5564" s="146">
        <v>24280.76</v>
      </c>
      <c r="E5564" s="146" t="s">
        <v>6423</v>
      </c>
      <c r="F5564" s="146" t="s">
        <v>4937</v>
      </c>
    </row>
    <row r="5565" spans="1:6" x14ac:dyDescent="0.2">
      <c r="A5565" s="146">
        <v>2017</v>
      </c>
      <c r="B5565" s="146" t="s">
        <v>1981</v>
      </c>
      <c r="C5565" s="146" t="s">
        <v>1984</v>
      </c>
      <c r="D5565" s="146">
        <v>14071.05</v>
      </c>
      <c r="E5565" s="146" t="s">
        <v>6424</v>
      </c>
      <c r="F5565" s="146" t="s">
        <v>4937</v>
      </c>
    </row>
    <row r="5566" spans="1:6" x14ac:dyDescent="0.2">
      <c r="A5566" s="146">
        <v>2017</v>
      </c>
      <c r="B5566" s="146" t="s">
        <v>1981</v>
      </c>
      <c r="C5566" s="146" t="s">
        <v>1984</v>
      </c>
      <c r="D5566" s="146">
        <v>38722.9</v>
      </c>
      <c r="E5566" s="146" t="s">
        <v>6425</v>
      </c>
      <c r="F5566" s="146" t="s">
        <v>4937</v>
      </c>
    </row>
    <row r="5567" spans="1:6" x14ac:dyDescent="0.2">
      <c r="A5567" s="146">
        <v>2017</v>
      </c>
      <c r="B5567" s="146" t="s">
        <v>1981</v>
      </c>
      <c r="C5567" s="146" t="s">
        <v>1984</v>
      </c>
      <c r="D5567" s="146">
        <v>74418.490000000005</v>
      </c>
      <c r="E5567" s="146" t="s">
        <v>6426</v>
      </c>
      <c r="F5567" s="146" t="s">
        <v>4937</v>
      </c>
    </row>
    <row r="5568" spans="1:6" x14ac:dyDescent="0.2">
      <c r="A5568" s="146">
        <v>2017</v>
      </c>
      <c r="B5568" s="146" t="s">
        <v>1981</v>
      </c>
      <c r="C5568" s="146" t="s">
        <v>1984</v>
      </c>
      <c r="D5568" s="146">
        <v>3652.38</v>
      </c>
      <c r="E5568" s="146" t="s">
        <v>6427</v>
      </c>
      <c r="F5568" s="146" t="s">
        <v>4294</v>
      </c>
    </row>
    <row r="5569" spans="1:6" x14ac:dyDescent="0.2">
      <c r="A5569" s="146">
        <v>2017</v>
      </c>
      <c r="B5569" s="146" t="s">
        <v>1981</v>
      </c>
      <c r="C5569" s="146" t="s">
        <v>1984</v>
      </c>
      <c r="D5569" s="146">
        <v>2000</v>
      </c>
      <c r="E5569" s="146" t="s">
        <v>3020</v>
      </c>
      <c r="F5569" s="146" t="s">
        <v>475</v>
      </c>
    </row>
    <row r="5570" spans="1:6" x14ac:dyDescent="0.2">
      <c r="A5570" s="146">
        <v>2017</v>
      </c>
      <c r="B5570" s="146" t="s">
        <v>1981</v>
      </c>
      <c r="C5570" s="146" t="s">
        <v>1984</v>
      </c>
      <c r="D5570" s="146">
        <v>1278.3900000000001</v>
      </c>
      <c r="E5570" s="146" t="s">
        <v>6428</v>
      </c>
      <c r="F5570" s="146" t="s">
        <v>4937</v>
      </c>
    </row>
    <row r="5571" spans="1:6" x14ac:dyDescent="0.2">
      <c r="A5571" s="146">
        <v>2017</v>
      </c>
      <c r="B5571" s="146" t="s">
        <v>1981</v>
      </c>
      <c r="C5571" s="146" t="s">
        <v>1984</v>
      </c>
      <c r="D5571" s="146">
        <v>3000</v>
      </c>
      <c r="E5571" s="146" t="s">
        <v>2887</v>
      </c>
      <c r="F5571" s="146" t="s">
        <v>475</v>
      </c>
    </row>
    <row r="5572" spans="1:6" x14ac:dyDescent="0.2">
      <c r="A5572" s="146">
        <v>2017</v>
      </c>
      <c r="B5572" s="146" t="s">
        <v>1981</v>
      </c>
      <c r="C5572" s="146" t="s">
        <v>1984</v>
      </c>
      <c r="D5572" s="146">
        <v>5000</v>
      </c>
      <c r="E5572" s="146" t="s">
        <v>6429</v>
      </c>
      <c r="F5572" s="146" t="s">
        <v>475</v>
      </c>
    </row>
    <row r="5573" spans="1:6" x14ac:dyDescent="0.2">
      <c r="A5573" s="146">
        <v>2017</v>
      </c>
      <c r="B5573" s="146" t="s">
        <v>1981</v>
      </c>
      <c r="C5573" s="146" t="s">
        <v>1984</v>
      </c>
      <c r="D5573" s="146">
        <v>10000</v>
      </c>
      <c r="E5573" s="146" t="s">
        <v>2579</v>
      </c>
      <c r="F5573" s="146" t="s">
        <v>475</v>
      </c>
    </row>
    <row r="5574" spans="1:6" x14ac:dyDescent="0.2">
      <c r="A5574" s="146">
        <v>2017</v>
      </c>
      <c r="B5574" s="146" t="s">
        <v>1981</v>
      </c>
      <c r="C5574" s="146" t="s">
        <v>1984</v>
      </c>
      <c r="D5574" s="146">
        <v>1500</v>
      </c>
      <c r="E5574" s="146" t="s">
        <v>3139</v>
      </c>
      <c r="F5574" s="146" t="s">
        <v>475</v>
      </c>
    </row>
    <row r="5575" spans="1:6" x14ac:dyDescent="0.2">
      <c r="A5575" s="146">
        <v>2017</v>
      </c>
      <c r="B5575" s="146" t="s">
        <v>1981</v>
      </c>
      <c r="C5575" s="146" t="s">
        <v>1984</v>
      </c>
      <c r="D5575" s="146">
        <v>10000</v>
      </c>
      <c r="E5575" s="146" t="s">
        <v>2521</v>
      </c>
      <c r="F5575" s="146" t="s">
        <v>475</v>
      </c>
    </row>
    <row r="5576" spans="1:6" x14ac:dyDescent="0.2">
      <c r="A5576" s="146">
        <v>2017</v>
      </c>
      <c r="B5576" s="146" t="s">
        <v>1981</v>
      </c>
      <c r="C5576" s="146" t="s">
        <v>1984</v>
      </c>
      <c r="D5576" s="146">
        <v>34494.589999999997</v>
      </c>
      <c r="E5576" s="146" t="s">
        <v>6430</v>
      </c>
      <c r="F5576" s="146" t="s">
        <v>6431</v>
      </c>
    </row>
    <row r="5577" spans="1:6" x14ac:dyDescent="0.2">
      <c r="A5577" s="146">
        <v>2017</v>
      </c>
      <c r="B5577" s="146" t="s">
        <v>1981</v>
      </c>
      <c r="C5577" s="146" t="s">
        <v>1984</v>
      </c>
      <c r="D5577" s="146">
        <v>76931.899999999994</v>
      </c>
      <c r="E5577" s="146" t="s">
        <v>5021</v>
      </c>
      <c r="F5577" s="146" t="s">
        <v>4937</v>
      </c>
    </row>
    <row r="5578" spans="1:6" x14ac:dyDescent="0.2">
      <c r="A5578" s="146">
        <v>2017</v>
      </c>
      <c r="B5578" s="146" t="s">
        <v>1981</v>
      </c>
      <c r="C5578" s="146" t="s">
        <v>1984</v>
      </c>
      <c r="D5578" s="146">
        <v>38513.75</v>
      </c>
      <c r="E5578" s="146" t="s">
        <v>6432</v>
      </c>
      <c r="F5578" s="146" t="s">
        <v>4937</v>
      </c>
    </row>
    <row r="5579" spans="1:6" x14ac:dyDescent="0.2">
      <c r="A5579" s="146">
        <v>2017</v>
      </c>
      <c r="B5579" s="146" t="s">
        <v>1981</v>
      </c>
      <c r="C5579" s="146" t="s">
        <v>1984</v>
      </c>
      <c r="D5579" s="146">
        <v>5130.76</v>
      </c>
      <c r="E5579" s="146" t="s">
        <v>6433</v>
      </c>
      <c r="F5579" s="146" t="s">
        <v>6434</v>
      </c>
    </row>
    <row r="5580" spans="1:6" x14ac:dyDescent="0.2">
      <c r="A5580" s="146">
        <v>2017</v>
      </c>
      <c r="B5580" s="146" t="s">
        <v>1981</v>
      </c>
      <c r="C5580" s="146" t="s">
        <v>1984</v>
      </c>
      <c r="D5580" s="146">
        <v>6000</v>
      </c>
      <c r="E5580" s="146" t="s">
        <v>2298</v>
      </c>
      <c r="F5580" s="146" t="s">
        <v>475</v>
      </c>
    </row>
    <row r="5581" spans="1:6" x14ac:dyDescent="0.2">
      <c r="A5581" s="146">
        <v>2017</v>
      </c>
      <c r="B5581" s="146" t="s">
        <v>1981</v>
      </c>
      <c r="C5581" s="146" t="s">
        <v>1984</v>
      </c>
      <c r="D5581" s="146">
        <v>3487.32</v>
      </c>
      <c r="E5581" s="146" t="s">
        <v>5713</v>
      </c>
      <c r="F5581" s="146" t="s">
        <v>4937</v>
      </c>
    </row>
    <row r="5582" spans="1:6" x14ac:dyDescent="0.2">
      <c r="A5582" s="146">
        <v>2017</v>
      </c>
      <c r="B5582" s="146" t="s">
        <v>1981</v>
      </c>
      <c r="C5582" s="146" t="s">
        <v>1984</v>
      </c>
      <c r="D5582" s="146">
        <v>151946.72</v>
      </c>
      <c r="E5582" s="146" t="s">
        <v>6435</v>
      </c>
      <c r="F5582" s="146" t="s">
        <v>4937</v>
      </c>
    </row>
    <row r="5583" spans="1:6" x14ac:dyDescent="0.2">
      <c r="A5583" s="146">
        <v>2017</v>
      </c>
      <c r="B5583" s="146" t="s">
        <v>1981</v>
      </c>
      <c r="C5583" s="146" t="s">
        <v>1984</v>
      </c>
      <c r="D5583" s="146">
        <v>47788.12</v>
      </c>
      <c r="E5583" s="146" t="s">
        <v>2212</v>
      </c>
      <c r="F5583" s="146" t="s">
        <v>4937</v>
      </c>
    </row>
    <row r="5584" spans="1:6" x14ac:dyDescent="0.2">
      <c r="A5584" s="146">
        <v>2017</v>
      </c>
      <c r="B5584" s="146" t="s">
        <v>1981</v>
      </c>
      <c r="C5584" s="146" t="s">
        <v>1984</v>
      </c>
      <c r="D5584" s="146">
        <v>4000</v>
      </c>
      <c r="E5584" s="146" t="s">
        <v>2806</v>
      </c>
      <c r="F5584" s="146" t="s">
        <v>475</v>
      </c>
    </row>
    <row r="5585" spans="1:6" x14ac:dyDescent="0.2">
      <c r="A5585" s="146">
        <v>2017</v>
      </c>
      <c r="B5585" s="146" t="s">
        <v>1981</v>
      </c>
      <c r="C5585" s="146" t="s">
        <v>1984</v>
      </c>
      <c r="D5585" s="146">
        <v>3420.59</v>
      </c>
      <c r="E5585" s="146" t="s">
        <v>2806</v>
      </c>
      <c r="F5585" s="146" t="s">
        <v>4937</v>
      </c>
    </row>
    <row r="5586" spans="1:6" x14ac:dyDescent="0.2">
      <c r="A5586" s="146">
        <v>2017</v>
      </c>
      <c r="B5586" s="146" t="s">
        <v>1981</v>
      </c>
      <c r="C5586" s="146" t="s">
        <v>1984</v>
      </c>
      <c r="D5586" s="146">
        <v>75000</v>
      </c>
      <c r="E5586" s="146" t="s">
        <v>2351</v>
      </c>
      <c r="F5586" s="146" t="s">
        <v>475</v>
      </c>
    </row>
    <row r="5587" spans="1:6" x14ac:dyDescent="0.2">
      <c r="A5587" s="146">
        <v>2017</v>
      </c>
      <c r="B5587" s="146" t="s">
        <v>1981</v>
      </c>
      <c r="C5587" s="146" t="s">
        <v>1984</v>
      </c>
      <c r="D5587" s="146">
        <v>1907.67</v>
      </c>
      <c r="E5587" s="146" t="s">
        <v>3229</v>
      </c>
      <c r="F5587" s="146" t="s">
        <v>475</v>
      </c>
    </row>
    <row r="5588" spans="1:6" x14ac:dyDescent="0.2">
      <c r="A5588" s="146">
        <v>2017</v>
      </c>
      <c r="B5588" s="146" t="s">
        <v>1981</v>
      </c>
      <c r="C5588" s="146" t="s">
        <v>1984</v>
      </c>
      <c r="D5588" s="146">
        <v>7000</v>
      </c>
      <c r="E5588" s="146" t="s">
        <v>4263</v>
      </c>
      <c r="F5588" s="146" t="s">
        <v>475</v>
      </c>
    </row>
    <row r="5589" spans="1:6" x14ac:dyDescent="0.2">
      <c r="A5589" s="146">
        <v>2017</v>
      </c>
      <c r="B5589" s="146" t="s">
        <v>1981</v>
      </c>
      <c r="C5589" s="146" t="s">
        <v>1984</v>
      </c>
      <c r="D5589" s="146">
        <v>52000</v>
      </c>
      <c r="E5589" s="146" t="s">
        <v>6436</v>
      </c>
      <c r="F5589" s="146" t="s">
        <v>475</v>
      </c>
    </row>
    <row r="5590" spans="1:6" x14ac:dyDescent="0.2">
      <c r="A5590" s="146">
        <v>2017</v>
      </c>
      <c r="B5590" s="146" t="s">
        <v>1981</v>
      </c>
      <c r="C5590" s="146" t="s">
        <v>1984</v>
      </c>
      <c r="D5590" s="146">
        <v>10000</v>
      </c>
      <c r="E5590" s="146" t="s">
        <v>6437</v>
      </c>
      <c r="F5590" s="146" t="s">
        <v>475</v>
      </c>
    </row>
    <row r="5591" spans="1:6" x14ac:dyDescent="0.2">
      <c r="A5591" s="146">
        <v>2017</v>
      </c>
      <c r="B5591" s="146" t="s">
        <v>1981</v>
      </c>
      <c r="C5591" s="146" t="s">
        <v>1984</v>
      </c>
      <c r="D5591" s="146">
        <v>150000</v>
      </c>
      <c r="E5591" s="146" t="s">
        <v>5717</v>
      </c>
      <c r="F5591" s="146" t="s">
        <v>475</v>
      </c>
    </row>
    <row r="5592" spans="1:6" x14ac:dyDescent="0.2">
      <c r="A5592" s="146">
        <v>2017</v>
      </c>
      <c r="B5592" s="146" t="s">
        <v>1981</v>
      </c>
      <c r="C5592" s="146" t="s">
        <v>1984</v>
      </c>
      <c r="D5592" s="146">
        <v>4887.4799999999996</v>
      </c>
      <c r="E5592" s="146" t="s">
        <v>6438</v>
      </c>
      <c r="F5592" s="146" t="s">
        <v>4937</v>
      </c>
    </row>
    <row r="5593" spans="1:6" x14ac:dyDescent="0.2">
      <c r="A5593" s="146">
        <v>2017</v>
      </c>
      <c r="B5593" s="146" t="s">
        <v>1981</v>
      </c>
      <c r="C5593" s="146" t="s">
        <v>1984</v>
      </c>
      <c r="D5593" s="146">
        <v>13656.24</v>
      </c>
      <c r="E5593" s="146" t="s">
        <v>5028</v>
      </c>
      <c r="F5593" s="146" t="s">
        <v>4937</v>
      </c>
    </row>
    <row r="5594" spans="1:6" x14ac:dyDescent="0.2">
      <c r="A5594" s="146">
        <v>2017</v>
      </c>
      <c r="B5594" s="146" t="s">
        <v>1981</v>
      </c>
      <c r="C5594" s="146" t="s">
        <v>1984</v>
      </c>
      <c r="D5594" s="146">
        <v>15000</v>
      </c>
      <c r="E5594" s="146" t="s">
        <v>2522</v>
      </c>
      <c r="F5594" s="146" t="s">
        <v>475</v>
      </c>
    </row>
    <row r="5595" spans="1:6" x14ac:dyDescent="0.2">
      <c r="A5595" s="146">
        <v>2017</v>
      </c>
      <c r="B5595" s="146" t="s">
        <v>1981</v>
      </c>
      <c r="C5595" s="146" t="s">
        <v>1984</v>
      </c>
      <c r="D5595" s="146">
        <v>10198.549999999999</v>
      </c>
      <c r="E5595" s="146" t="s">
        <v>4268</v>
      </c>
      <c r="F5595" s="146" t="s">
        <v>4262</v>
      </c>
    </row>
    <row r="5596" spans="1:6" x14ac:dyDescent="0.2">
      <c r="A5596" s="146">
        <v>2017</v>
      </c>
      <c r="B5596" s="146" t="s">
        <v>1981</v>
      </c>
      <c r="C5596" s="146" t="s">
        <v>1984</v>
      </c>
      <c r="D5596" s="146">
        <v>920373.92</v>
      </c>
      <c r="E5596" s="146" t="s">
        <v>6439</v>
      </c>
      <c r="F5596" s="146" t="s">
        <v>5791</v>
      </c>
    </row>
    <row r="5597" spans="1:6" x14ac:dyDescent="0.2">
      <c r="A5597" s="146">
        <v>2017</v>
      </c>
      <c r="B5597" s="146" t="s">
        <v>1981</v>
      </c>
      <c r="C5597" s="146" t="s">
        <v>1984</v>
      </c>
      <c r="D5597" s="146">
        <v>2000</v>
      </c>
      <c r="E5597" s="146" t="s">
        <v>5029</v>
      </c>
      <c r="F5597" s="146" t="s">
        <v>475</v>
      </c>
    </row>
    <row r="5598" spans="1:6" x14ac:dyDescent="0.2">
      <c r="A5598" s="146">
        <v>2017</v>
      </c>
      <c r="B5598" s="146" t="s">
        <v>1981</v>
      </c>
      <c r="C5598" s="146" t="s">
        <v>1984</v>
      </c>
      <c r="D5598" s="146">
        <v>1200</v>
      </c>
      <c r="E5598" s="146" t="s">
        <v>4271</v>
      </c>
      <c r="F5598" s="146" t="s">
        <v>475</v>
      </c>
    </row>
    <row r="5599" spans="1:6" x14ac:dyDescent="0.2">
      <c r="A5599" s="146">
        <v>2017</v>
      </c>
      <c r="B5599" s="146" t="s">
        <v>1981</v>
      </c>
      <c r="C5599" s="146" t="s">
        <v>1984</v>
      </c>
      <c r="D5599" s="146">
        <v>355279.91</v>
      </c>
      <c r="E5599" s="146" t="s">
        <v>1999</v>
      </c>
      <c r="F5599" s="146" t="s">
        <v>4937</v>
      </c>
    </row>
    <row r="5600" spans="1:6" x14ac:dyDescent="0.2">
      <c r="A5600" s="146">
        <v>2017</v>
      </c>
      <c r="B5600" s="146" t="s">
        <v>1981</v>
      </c>
      <c r="C5600" s="146" t="s">
        <v>1984</v>
      </c>
      <c r="D5600" s="146">
        <v>1346355.17</v>
      </c>
      <c r="E5600" s="146" t="s">
        <v>1999</v>
      </c>
      <c r="F5600" s="146" t="s">
        <v>475</v>
      </c>
    </row>
    <row r="5601" spans="1:6" x14ac:dyDescent="0.2">
      <c r="A5601" s="146">
        <v>2017</v>
      </c>
      <c r="B5601" s="146" t="s">
        <v>1981</v>
      </c>
      <c r="C5601" s="146" t="s">
        <v>1984</v>
      </c>
      <c r="D5601" s="146">
        <v>690</v>
      </c>
      <c r="E5601" s="146" t="s">
        <v>6440</v>
      </c>
      <c r="F5601" s="146" t="s">
        <v>6441</v>
      </c>
    </row>
    <row r="5602" spans="1:6" x14ac:dyDescent="0.2">
      <c r="A5602" s="146">
        <v>2017</v>
      </c>
      <c r="B5602" s="146" t="s">
        <v>1981</v>
      </c>
      <c r="C5602" s="146" t="s">
        <v>1984</v>
      </c>
      <c r="D5602" s="146">
        <v>1034000</v>
      </c>
      <c r="E5602" s="146" t="s">
        <v>2008</v>
      </c>
      <c r="F5602" s="146" t="s">
        <v>475</v>
      </c>
    </row>
    <row r="5603" spans="1:6" x14ac:dyDescent="0.2">
      <c r="A5603" s="146">
        <v>2017</v>
      </c>
      <c r="B5603" s="146" t="s">
        <v>1981</v>
      </c>
      <c r="C5603" s="146" t="s">
        <v>1984</v>
      </c>
      <c r="D5603" s="146">
        <v>2100</v>
      </c>
      <c r="E5603" s="146" t="s">
        <v>6442</v>
      </c>
      <c r="F5603" s="146" t="s">
        <v>475</v>
      </c>
    </row>
    <row r="5604" spans="1:6" x14ac:dyDescent="0.2">
      <c r="A5604" s="146">
        <v>2017</v>
      </c>
      <c r="B5604" s="146" t="s">
        <v>1981</v>
      </c>
      <c r="C5604" s="146" t="s">
        <v>1984</v>
      </c>
      <c r="D5604" s="146">
        <v>800</v>
      </c>
      <c r="E5604" s="146" t="s">
        <v>4273</v>
      </c>
      <c r="F5604" s="146" t="s">
        <v>6443</v>
      </c>
    </row>
    <row r="5605" spans="1:6" x14ac:dyDescent="0.2">
      <c r="A5605" s="146">
        <v>2017</v>
      </c>
      <c r="B5605" s="146" t="s">
        <v>1981</v>
      </c>
      <c r="C5605" s="146" t="s">
        <v>1984</v>
      </c>
      <c r="D5605" s="146">
        <v>3000</v>
      </c>
      <c r="E5605" s="146" t="s">
        <v>2888</v>
      </c>
      <c r="F5605" s="146" t="s">
        <v>475</v>
      </c>
    </row>
    <row r="5606" spans="1:6" x14ac:dyDescent="0.2">
      <c r="A5606" s="146">
        <v>2017</v>
      </c>
      <c r="B5606" s="146" t="s">
        <v>1981</v>
      </c>
      <c r="C5606" s="146" t="s">
        <v>1984</v>
      </c>
      <c r="D5606" s="146">
        <v>1000</v>
      </c>
      <c r="E5606" s="146" t="s">
        <v>6444</v>
      </c>
      <c r="F5606" s="146" t="s">
        <v>475</v>
      </c>
    </row>
    <row r="5607" spans="1:6" x14ac:dyDescent="0.2">
      <c r="A5607" s="146">
        <v>2017</v>
      </c>
      <c r="B5607" s="146" t="s">
        <v>1981</v>
      </c>
      <c r="C5607" s="146" t="s">
        <v>1984</v>
      </c>
      <c r="D5607" s="146">
        <v>25491.78</v>
      </c>
      <c r="E5607" s="146" t="s">
        <v>2311</v>
      </c>
      <c r="F5607" s="146" t="s">
        <v>475</v>
      </c>
    </row>
    <row r="5608" spans="1:6" x14ac:dyDescent="0.2">
      <c r="A5608" s="146">
        <v>2017</v>
      </c>
      <c r="B5608" s="146" t="s">
        <v>1981</v>
      </c>
      <c r="C5608" s="146" t="s">
        <v>1984</v>
      </c>
      <c r="D5608" s="146">
        <v>10000</v>
      </c>
      <c r="E5608" s="146" t="s">
        <v>2556</v>
      </c>
      <c r="F5608" s="146" t="s">
        <v>475</v>
      </c>
    </row>
    <row r="5609" spans="1:6" x14ac:dyDescent="0.2">
      <c r="A5609" s="146">
        <v>2017</v>
      </c>
      <c r="B5609" s="146" t="s">
        <v>1981</v>
      </c>
      <c r="C5609" s="146" t="s">
        <v>1984</v>
      </c>
      <c r="D5609" s="146">
        <v>8000</v>
      </c>
      <c r="E5609" s="146" t="s">
        <v>2580</v>
      </c>
      <c r="F5609" s="146" t="s">
        <v>475</v>
      </c>
    </row>
    <row r="5610" spans="1:6" x14ac:dyDescent="0.2">
      <c r="A5610" s="146">
        <v>2017</v>
      </c>
      <c r="B5610" s="146" t="s">
        <v>1981</v>
      </c>
      <c r="C5610" s="146" t="s">
        <v>1984</v>
      </c>
      <c r="D5610" s="146">
        <v>128376</v>
      </c>
      <c r="E5610" s="146" t="s">
        <v>2105</v>
      </c>
      <c r="F5610" s="146" t="s">
        <v>475</v>
      </c>
    </row>
    <row r="5611" spans="1:6" x14ac:dyDescent="0.2">
      <c r="A5611" s="146">
        <v>2017</v>
      </c>
      <c r="B5611" s="146" t="s">
        <v>1981</v>
      </c>
      <c r="C5611" s="146" t="s">
        <v>1984</v>
      </c>
      <c r="D5611" s="146">
        <v>2674.21</v>
      </c>
      <c r="E5611" s="146" t="s">
        <v>6445</v>
      </c>
      <c r="F5611" s="146" t="s">
        <v>4937</v>
      </c>
    </row>
    <row r="5612" spans="1:6" x14ac:dyDescent="0.2">
      <c r="A5612" s="146">
        <v>2017</v>
      </c>
      <c r="B5612" s="146" t="s">
        <v>1981</v>
      </c>
      <c r="C5612" s="146" t="s">
        <v>1984</v>
      </c>
      <c r="D5612" s="146">
        <v>2009.54</v>
      </c>
      <c r="E5612" s="146" t="s">
        <v>6446</v>
      </c>
      <c r="F5612" s="146" t="s">
        <v>4937</v>
      </c>
    </row>
    <row r="5613" spans="1:6" x14ac:dyDescent="0.2">
      <c r="A5613" s="146">
        <v>2017</v>
      </c>
      <c r="B5613" s="146" t="s">
        <v>1981</v>
      </c>
      <c r="C5613" s="146" t="s">
        <v>1984</v>
      </c>
      <c r="D5613" s="146">
        <v>4572.7</v>
      </c>
      <c r="E5613" s="146" t="s">
        <v>4276</v>
      </c>
      <c r="F5613" s="146" t="s">
        <v>4430</v>
      </c>
    </row>
    <row r="5614" spans="1:6" x14ac:dyDescent="0.2">
      <c r="A5614" s="146">
        <v>2017</v>
      </c>
      <c r="B5614" s="146" t="s">
        <v>1981</v>
      </c>
      <c r="C5614" s="146" t="s">
        <v>1984</v>
      </c>
      <c r="D5614" s="146">
        <v>8300</v>
      </c>
      <c r="E5614" s="146" t="s">
        <v>855</v>
      </c>
      <c r="F5614" s="146" t="s">
        <v>475</v>
      </c>
    </row>
    <row r="5615" spans="1:6" x14ac:dyDescent="0.2">
      <c r="A5615" s="146">
        <v>2017</v>
      </c>
      <c r="B5615" s="146" t="s">
        <v>1981</v>
      </c>
      <c r="C5615" s="146" t="s">
        <v>1984</v>
      </c>
      <c r="D5615" s="146">
        <v>4505.82</v>
      </c>
      <c r="E5615" s="146" t="s">
        <v>4278</v>
      </c>
      <c r="F5615" s="146" t="s">
        <v>6447</v>
      </c>
    </row>
    <row r="5616" spans="1:6" x14ac:dyDescent="0.2">
      <c r="A5616" s="146">
        <v>2017</v>
      </c>
      <c r="B5616" s="146" t="s">
        <v>1981</v>
      </c>
      <c r="C5616" s="146" t="s">
        <v>1984</v>
      </c>
      <c r="D5616" s="146">
        <v>130000</v>
      </c>
      <c r="E5616" s="146" t="s">
        <v>2114</v>
      </c>
      <c r="F5616" s="146" t="s">
        <v>475</v>
      </c>
    </row>
    <row r="5617" spans="1:6" x14ac:dyDescent="0.2">
      <c r="A5617" s="146">
        <v>2017</v>
      </c>
      <c r="B5617" s="146" t="s">
        <v>1981</v>
      </c>
      <c r="C5617" s="146" t="s">
        <v>1984</v>
      </c>
      <c r="D5617" s="146">
        <v>2000</v>
      </c>
      <c r="E5617" s="146" t="s">
        <v>3022</v>
      </c>
      <c r="F5617" s="146" t="s">
        <v>475</v>
      </c>
    </row>
    <row r="5618" spans="1:6" x14ac:dyDescent="0.2">
      <c r="A5618" s="146">
        <v>2017</v>
      </c>
      <c r="B5618" s="146" t="s">
        <v>1981</v>
      </c>
      <c r="C5618" s="146" t="s">
        <v>1984</v>
      </c>
      <c r="D5618" s="146">
        <v>25000</v>
      </c>
      <c r="E5618" s="146" t="s">
        <v>2299</v>
      </c>
      <c r="F5618" s="146" t="s">
        <v>475</v>
      </c>
    </row>
    <row r="5619" spans="1:6" x14ac:dyDescent="0.2">
      <c r="A5619" s="146">
        <v>2017</v>
      </c>
      <c r="B5619" s="146" t="s">
        <v>1981</v>
      </c>
      <c r="C5619" s="146" t="s">
        <v>1984</v>
      </c>
      <c r="D5619" s="146">
        <v>10000</v>
      </c>
      <c r="E5619" s="146" t="s">
        <v>2557</v>
      </c>
      <c r="F5619" s="146" t="s">
        <v>475</v>
      </c>
    </row>
    <row r="5620" spans="1:6" x14ac:dyDescent="0.2">
      <c r="A5620" s="146">
        <v>2017</v>
      </c>
      <c r="B5620" s="146" t="s">
        <v>1981</v>
      </c>
      <c r="C5620" s="146" t="s">
        <v>1984</v>
      </c>
      <c r="D5620" s="146">
        <v>15000</v>
      </c>
      <c r="E5620" s="146" t="s">
        <v>2406</v>
      </c>
      <c r="F5620" s="146" t="s">
        <v>475</v>
      </c>
    </row>
    <row r="5621" spans="1:6" x14ac:dyDescent="0.2">
      <c r="A5621" s="146">
        <v>2017</v>
      </c>
      <c r="B5621" s="146" t="s">
        <v>1981</v>
      </c>
      <c r="C5621" s="146" t="s">
        <v>1984</v>
      </c>
      <c r="D5621" s="146">
        <v>8000</v>
      </c>
      <c r="E5621" s="146" t="s">
        <v>2651</v>
      </c>
      <c r="F5621" s="146" t="s">
        <v>475</v>
      </c>
    </row>
    <row r="5622" spans="1:6" x14ac:dyDescent="0.2">
      <c r="A5622" s="146">
        <v>2017</v>
      </c>
      <c r="B5622" s="146" t="s">
        <v>1981</v>
      </c>
      <c r="C5622" s="146" t="s">
        <v>1984</v>
      </c>
      <c r="D5622" s="146">
        <v>48300</v>
      </c>
      <c r="E5622" s="146" t="s">
        <v>6448</v>
      </c>
      <c r="F5622" s="146" t="s">
        <v>3880</v>
      </c>
    </row>
    <row r="5623" spans="1:6" x14ac:dyDescent="0.2">
      <c r="A5623" s="146">
        <v>2017</v>
      </c>
      <c r="B5623" s="146" t="s">
        <v>1981</v>
      </c>
      <c r="C5623" s="146" t="s">
        <v>1984</v>
      </c>
      <c r="D5623" s="146">
        <v>11340</v>
      </c>
      <c r="E5623" s="146" t="s">
        <v>3089</v>
      </c>
      <c r="F5623" s="146" t="s">
        <v>3880</v>
      </c>
    </row>
    <row r="5624" spans="1:6" x14ac:dyDescent="0.2">
      <c r="A5624" s="146">
        <v>2017</v>
      </c>
      <c r="B5624" s="146" t="s">
        <v>1981</v>
      </c>
      <c r="C5624" s="146" t="s">
        <v>1984</v>
      </c>
      <c r="D5624" s="146">
        <v>1500</v>
      </c>
      <c r="E5624" s="146" t="s">
        <v>3089</v>
      </c>
      <c r="F5624" s="146" t="s">
        <v>475</v>
      </c>
    </row>
    <row r="5625" spans="1:6" x14ac:dyDescent="0.2">
      <c r="A5625" s="146">
        <v>2017</v>
      </c>
      <c r="B5625" s="146" t="s">
        <v>1981</v>
      </c>
      <c r="C5625" s="146" t="s">
        <v>1984</v>
      </c>
      <c r="D5625" s="146">
        <v>19740</v>
      </c>
      <c r="E5625" s="146" t="s">
        <v>4280</v>
      </c>
      <c r="F5625" s="146" t="s">
        <v>3880</v>
      </c>
    </row>
    <row r="5626" spans="1:6" x14ac:dyDescent="0.2">
      <c r="A5626" s="146">
        <v>2017</v>
      </c>
      <c r="B5626" s="146" t="s">
        <v>1981</v>
      </c>
      <c r="C5626" s="146" t="s">
        <v>1984</v>
      </c>
      <c r="D5626" s="146">
        <v>1680</v>
      </c>
      <c r="E5626" s="146" t="s">
        <v>3177</v>
      </c>
      <c r="F5626" s="146" t="s">
        <v>4937</v>
      </c>
    </row>
    <row r="5627" spans="1:6" x14ac:dyDescent="0.2">
      <c r="A5627" s="146">
        <v>2017</v>
      </c>
      <c r="B5627" s="146" t="s">
        <v>1981</v>
      </c>
      <c r="C5627" s="146" t="s">
        <v>1984</v>
      </c>
      <c r="D5627" s="146">
        <v>1000</v>
      </c>
      <c r="E5627" s="146" t="s">
        <v>3177</v>
      </c>
      <c r="F5627" s="146" t="s">
        <v>475</v>
      </c>
    </row>
    <row r="5628" spans="1:6" x14ac:dyDescent="0.2">
      <c r="A5628" s="146">
        <v>2017</v>
      </c>
      <c r="B5628" s="146" t="s">
        <v>1981</v>
      </c>
      <c r="C5628" s="146" t="s">
        <v>1984</v>
      </c>
      <c r="D5628" s="146">
        <v>1770</v>
      </c>
      <c r="E5628" s="146" t="s">
        <v>4281</v>
      </c>
      <c r="F5628" s="146" t="s">
        <v>6449</v>
      </c>
    </row>
    <row r="5629" spans="1:6" x14ac:dyDescent="0.2">
      <c r="A5629" s="146">
        <v>2017</v>
      </c>
      <c r="B5629" s="146" t="s">
        <v>1981</v>
      </c>
      <c r="C5629" s="146" t="s">
        <v>1984</v>
      </c>
      <c r="D5629" s="146">
        <v>30000</v>
      </c>
      <c r="E5629" s="146" t="s">
        <v>2252</v>
      </c>
      <c r="F5629" s="146" t="s">
        <v>475</v>
      </c>
    </row>
    <row r="5630" spans="1:6" x14ac:dyDescent="0.2">
      <c r="A5630" s="146">
        <v>2017</v>
      </c>
      <c r="B5630" s="146" t="s">
        <v>1981</v>
      </c>
      <c r="C5630" s="146" t="s">
        <v>1984</v>
      </c>
      <c r="D5630" s="146">
        <v>28000</v>
      </c>
      <c r="E5630" s="146" t="s">
        <v>2283</v>
      </c>
      <c r="F5630" s="146" t="s">
        <v>475</v>
      </c>
    </row>
    <row r="5631" spans="1:6" x14ac:dyDescent="0.2">
      <c r="A5631" s="146">
        <v>2017</v>
      </c>
      <c r="B5631" s="146" t="s">
        <v>1981</v>
      </c>
      <c r="C5631" s="146" t="s">
        <v>1984</v>
      </c>
      <c r="D5631" s="146">
        <v>135059.32</v>
      </c>
      <c r="E5631" s="146" t="s">
        <v>2104</v>
      </c>
      <c r="F5631" s="146" t="s">
        <v>4937</v>
      </c>
    </row>
    <row r="5632" spans="1:6" x14ac:dyDescent="0.2">
      <c r="A5632" s="146">
        <v>2017</v>
      </c>
      <c r="B5632" s="146" t="s">
        <v>1981</v>
      </c>
      <c r="C5632" s="146" t="s">
        <v>1984</v>
      </c>
      <c r="D5632" s="146">
        <v>27007.4</v>
      </c>
      <c r="E5632" s="146" t="s">
        <v>2287</v>
      </c>
      <c r="F5632" s="146" t="s">
        <v>4937</v>
      </c>
    </row>
    <row r="5633" spans="1:6" x14ac:dyDescent="0.2">
      <c r="A5633" s="146">
        <v>2017</v>
      </c>
      <c r="B5633" s="146" t="s">
        <v>1981</v>
      </c>
      <c r="C5633" s="146" t="s">
        <v>1984</v>
      </c>
      <c r="D5633" s="146">
        <v>2000</v>
      </c>
      <c r="E5633" s="146" t="s">
        <v>3023</v>
      </c>
      <c r="F5633" s="146" t="s">
        <v>475</v>
      </c>
    </row>
    <row r="5634" spans="1:6" x14ac:dyDescent="0.2">
      <c r="A5634" s="146">
        <v>2017</v>
      </c>
      <c r="B5634" s="146" t="s">
        <v>1981</v>
      </c>
      <c r="C5634" s="146" t="s">
        <v>1984</v>
      </c>
      <c r="D5634" s="146">
        <v>5750</v>
      </c>
      <c r="E5634" s="146" t="s">
        <v>6450</v>
      </c>
      <c r="F5634" s="146" t="s">
        <v>4282</v>
      </c>
    </row>
    <row r="5635" spans="1:6" x14ac:dyDescent="0.2">
      <c r="A5635" s="146">
        <v>2017</v>
      </c>
      <c r="B5635" s="146" t="s">
        <v>1981</v>
      </c>
      <c r="C5635" s="146" t="s">
        <v>1984</v>
      </c>
      <c r="D5635" s="146">
        <v>10087.84</v>
      </c>
      <c r="E5635" s="146" t="s">
        <v>5727</v>
      </c>
      <c r="F5635" s="146" t="s">
        <v>6208</v>
      </c>
    </row>
    <row r="5636" spans="1:6" x14ac:dyDescent="0.2">
      <c r="A5636" s="146">
        <v>2017</v>
      </c>
      <c r="B5636" s="146" t="s">
        <v>1981</v>
      </c>
      <c r="C5636" s="146" t="s">
        <v>1984</v>
      </c>
      <c r="D5636" s="146">
        <v>7127.7</v>
      </c>
      <c r="E5636" s="146" t="s">
        <v>5727</v>
      </c>
      <c r="F5636" s="146" t="s">
        <v>6208</v>
      </c>
    </row>
    <row r="5637" spans="1:6" x14ac:dyDescent="0.2">
      <c r="A5637" s="146">
        <v>2017</v>
      </c>
      <c r="B5637" s="146" t="s">
        <v>1981</v>
      </c>
      <c r="C5637" s="146" t="s">
        <v>1984</v>
      </c>
      <c r="D5637" s="146">
        <v>1500</v>
      </c>
      <c r="E5637" s="146" t="s">
        <v>2310</v>
      </c>
      <c r="F5637" s="146" t="s">
        <v>475</v>
      </c>
    </row>
    <row r="5638" spans="1:6" x14ac:dyDescent="0.2">
      <c r="A5638" s="146">
        <v>2017</v>
      </c>
      <c r="B5638" s="146" t="s">
        <v>1981</v>
      </c>
      <c r="C5638" s="146" t="s">
        <v>1984</v>
      </c>
      <c r="D5638" s="146">
        <v>1000</v>
      </c>
      <c r="E5638" s="146" t="s">
        <v>4286</v>
      </c>
      <c r="F5638" s="146" t="s">
        <v>475</v>
      </c>
    </row>
    <row r="5639" spans="1:6" x14ac:dyDescent="0.2">
      <c r="A5639" s="146">
        <v>2017</v>
      </c>
      <c r="B5639" s="146" t="s">
        <v>1981</v>
      </c>
      <c r="C5639" s="146" t="s">
        <v>1984</v>
      </c>
      <c r="D5639" s="146">
        <v>122000</v>
      </c>
      <c r="E5639" s="146" t="s">
        <v>2120</v>
      </c>
      <c r="F5639" s="146" t="s">
        <v>475</v>
      </c>
    </row>
    <row r="5640" spans="1:6" x14ac:dyDescent="0.2">
      <c r="A5640" s="146">
        <v>2017</v>
      </c>
      <c r="B5640" s="146" t="s">
        <v>1981</v>
      </c>
      <c r="C5640" s="146" t="s">
        <v>1984</v>
      </c>
      <c r="D5640" s="146">
        <v>6000</v>
      </c>
      <c r="E5640" s="146" t="s">
        <v>4289</v>
      </c>
      <c r="F5640" s="146" t="s">
        <v>475</v>
      </c>
    </row>
    <row r="5641" spans="1:6" x14ac:dyDescent="0.2">
      <c r="A5641" s="146">
        <v>2017</v>
      </c>
      <c r="B5641" s="146" t="s">
        <v>1981</v>
      </c>
      <c r="C5641" s="146" t="s">
        <v>1984</v>
      </c>
      <c r="D5641" s="146">
        <v>91061.73</v>
      </c>
      <c r="E5641" s="146" t="s">
        <v>2140</v>
      </c>
      <c r="F5641" s="146" t="s">
        <v>4937</v>
      </c>
    </row>
    <row r="5642" spans="1:6" x14ac:dyDescent="0.2">
      <c r="A5642" s="146">
        <v>2017</v>
      </c>
      <c r="B5642" s="146" t="s">
        <v>1981</v>
      </c>
      <c r="C5642" s="146" t="s">
        <v>1984</v>
      </c>
      <c r="D5642" s="146">
        <v>24780</v>
      </c>
      <c r="E5642" s="146" t="s">
        <v>4293</v>
      </c>
      <c r="F5642" s="146" t="s">
        <v>6451</v>
      </c>
    </row>
    <row r="5643" spans="1:6" x14ac:dyDescent="0.2">
      <c r="A5643" s="146">
        <v>2017</v>
      </c>
      <c r="B5643" s="146" t="s">
        <v>1981</v>
      </c>
      <c r="C5643" s="146" t="s">
        <v>1984</v>
      </c>
      <c r="D5643" s="146">
        <v>2335.9899999999998</v>
      </c>
      <c r="E5643" s="146" t="s">
        <v>2139</v>
      </c>
      <c r="F5643" s="146" t="s">
        <v>4294</v>
      </c>
    </row>
    <row r="5644" spans="1:6" x14ac:dyDescent="0.2">
      <c r="A5644" s="146">
        <v>2017</v>
      </c>
      <c r="B5644" s="146" t="s">
        <v>1981</v>
      </c>
      <c r="C5644" s="146" t="s">
        <v>1984</v>
      </c>
      <c r="D5644" s="146">
        <v>83067.83</v>
      </c>
      <c r="E5644" s="146" t="s">
        <v>2139</v>
      </c>
      <c r="F5644" s="146" t="s">
        <v>4937</v>
      </c>
    </row>
    <row r="5645" spans="1:6" x14ac:dyDescent="0.2">
      <c r="A5645" s="146">
        <v>2017</v>
      </c>
      <c r="B5645" s="146" t="s">
        <v>1981</v>
      </c>
      <c r="C5645" s="146" t="s">
        <v>1984</v>
      </c>
      <c r="D5645" s="146">
        <v>90000</v>
      </c>
      <c r="E5645" s="146" t="s">
        <v>2139</v>
      </c>
      <c r="F5645" s="146" t="s">
        <v>475</v>
      </c>
    </row>
    <row r="5646" spans="1:6" x14ac:dyDescent="0.2">
      <c r="A5646" s="146">
        <v>2017</v>
      </c>
      <c r="B5646" s="146" t="s">
        <v>1981</v>
      </c>
      <c r="C5646" s="146" t="s">
        <v>1984</v>
      </c>
      <c r="D5646" s="146">
        <v>10000</v>
      </c>
      <c r="E5646" s="146" t="s">
        <v>6452</v>
      </c>
      <c r="F5646" s="146" t="s">
        <v>475</v>
      </c>
    </row>
    <row r="5647" spans="1:6" x14ac:dyDescent="0.2">
      <c r="A5647" s="146">
        <v>2017</v>
      </c>
      <c r="B5647" s="146" t="s">
        <v>1981</v>
      </c>
      <c r="C5647" s="146" t="s">
        <v>1984</v>
      </c>
      <c r="D5647" s="146">
        <v>38000</v>
      </c>
      <c r="E5647" s="146" t="s">
        <v>2284</v>
      </c>
      <c r="F5647" s="146" t="s">
        <v>475</v>
      </c>
    </row>
    <row r="5648" spans="1:6" x14ac:dyDescent="0.2">
      <c r="A5648" s="146">
        <v>2017</v>
      </c>
      <c r="B5648" s="146" t="s">
        <v>1981</v>
      </c>
      <c r="C5648" s="146" t="s">
        <v>1984</v>
      </c>
      <c r="D5648" s="146">
        <v>2500</v>
      </c>
      <c r="E5648" s="146" t="s">
        <v>2944</v>
      </c>
      <c r="F5648" s="146" t="s">
        <v>475</v>
      </c>
    </row>
    <row r="5649" spans="1:6" x14ac:dyDescent="0.2">
      <c r="A5649" s="146">
        <v>2017</v>
      </c>
      <c r="B5649" s="146" t="s">
        <v>1981</v>
      </c>
      <c r="C5649" s="146" t="s">
        <v>1984</v>
      </c>
      <c r="D5649" s="146">
        <v>1032</v>
      </c>
      <c r="E5649" s="146" t="s">
        <v>3198</v>
      </c>
      <c r="F5649" s="146" t="s">
        <v>6403</v>
      </c>
    </row>
    <row r="5650" spans="1:6" x14ac:dyDescent="0.2">
      <c r="A5650" s="146">
        <v>2017</v>
      </c>
      <c r="B5650" s="146" t="s">
        <v>1981</v>
      </c>
      <c r="C5650" s="146" t="s">
        <v>1984</v>
      </c>
      <c r="D5650" s="146">
        <v>5000</v>
      </c>
      <c r="E5650" s="146" t="s">
        <v>6453</v>
      </c>
      <c r="F5650" s="146" t="s">
        <v>475</v>
      </c>
    </row>
    <row r="5651" spans="1:6" x14ac:dyDescent="0.2">
      <c r="A5651" s="146">
        <v>2017</v>
      </c>
      <c r="B5651" s="146" t="s">
        <v>1981</v>
      </c>
      <c r="C5651" s="146" t="s">
        <v>1984</v>
      </c>
      <c r="D5651" s="146">
        <v>262884.09000000003</v>
      </c>
      <c r="E5651" s="146" t="s">
        <v>2044</v>
      </c>
      <c r="F5651" s="146" t="s">
        <v>475</v>
      </c>
    </row>
    <row r="5652" spans="1:6" x14ac:dyDescent="0.2">
      <c r="A5652" s="146">
        <v>2017</v>
      </c>
      <c r="B5652" s="146" t="s">
        <v>1981</v>
      </c>
      <c r="C5652" s="146" t="s">
        <v>1984</v>
      </c>
      <c r="D5652" s="146">
        <v>60000</v>
      </c>
      <c r="E5652" s="146" t="s">
        <v>4301</v>
      </c>
      <c r="F5652" s="146" t="s">
        <v>475</v>
      </c>
    </row>
    <row r="5653" spans="1:6" x14ac:dyDescent="0.2">
      <c r="A5653" s="146">
        <v>2017</v>
      </c>
      <c r="B5653" s="146" t="s">
        <v>1981</v>
      </c>
      <c r="C5653" s="146" t="s">
        <v>1984</v>
      </c>
      <c r="D5653" s="146">
        <v>12000</v>
      </c>
      <c r="E5653" s="146" t="s">
        <v>2724</v>
      </c>
      <c r="F5653" s="146" t="s">
        <v>475</v>
      </c>
    </row>
    <row r="5654" spans="1:6" x14ac:dyDescent="0.2">
      <c r="A5654" s="146">
        <v>2017</v>
      </c>
      <c r="B5654" s="146" t="s">
        <v>1981</v>
      </c>
      <c r="C5654" s="146" t="s">
        <v>1984</v>
      </c>
      <c r="D5654" s="146">
        <v>2000</v>
      </c>
      <c r="E5654" s="146" t="s">
        <v>5044</v>
      </c>
      <c r="F5654" s="146" t="s">
        <v>475</v>
      </c>
    </row>
    <row r="5655" spans="1:6" x14ac:dyDescent="0.2">
      <c r="A5655" s="146">
        <v>2017</v>
      </c>
      <c r="B5655" s="146" t="s">
        <v>1981</v>
      </c>
      <c r="C5655" s="146" t="s">
        <v>1984</v>
      </c>
      <c r="D5655" s="146">
        <v>24000</v>
      </c>
      <c r="E5655" s="146" t="s">
        <v>2307</v>
      </c>
      <c r="F5655" s="146" t="s">
        <v>475</v>
      </c>
    </row>
    <row r="5656" spans="1:6" x14ac:dyDescent="0.2">
      <c r="A5656" s="146">
        <v>2017</v>
      </c>
      <c r="B5656" s="146" t="s">
        <v>1981</v>
      </c>
      <c r="C5656" s="146" t="s">
        <v>1984</v>
      </c>
      <c r="D5656" s="146">
        <v>800</v>
      </c>
      <c r="E5656" s="146" t="s">
        <v>3090</v>
      </c>
      <c r="F5656" s="146" t="s">
        <v>475</v>
      </c>
    </row>
    <row r="5657" spans="1:6" x14ac:dyDescent="0.2">
      <c r="A5657" s="146">
        <v>2017</v>
      </c>
      <c r="B5657" s="146" t="s">
        <v>1981</v>
      </c>
      <c r="C5657" s="146" t="s">
        <v>1984</v>
      </c>
      <c r="D5657" s="146">
        <v>4000</v>
      </c>
      <c r="E5657" s="146" t="s">
        <v>4303</v>
      </c>
      <c r="F5657" s="146" t="s">
        <v>475</v>
      </c>
    </row>
    <row r="5658" spans="1:6" x14ac:dyDescent="0.2">
      <c r="A5658" s="146">
        <v>2017</v>
      </c>
      <c r="B5658" s="146" t="s">
        <v>1981</v>
      </c>
      <c r="C5658" s="146" t="s">
        <v>1984</v>
      </c>
      <c r="D5658" s="146">
        <v>7874</v>
      </c>
      <c r="E5658" s="146" t="s">
        <v>2596</v>
      </c>
      <c r="F5658" s="146" t="s">
        <v>6454</v>
      </c>
    </row>
    <row r="5659" spans="1:6" x14ac:dyDescent="0.2">
      <c r="A5659" s="146">
        <v>2017</v>
      </c>
      <c r="B5659" s="146" t="s">
        <v>1981</v>
      </c>
      <c r="C5659" s="146" t="s">
        <v>1984</v>
      </c>
      <c r="D5659" s="146">
        <v>7722.35</v>
      </c>
      <c r="E5659" s="146" t="s">
        <v>2596</v>
      </c>
      <c r="F5659" s="146" t="s">
        <v>6208</v>
      </c>
    </row>
    <row r="5660" spans="1:6" x14ac:dyDescent="0.2">
      <c r="A5660" s="146">
        <v>2017</v>
      </c>
      <c r="B5660" s="146" t="s">
        <v>1981</v>
      </c>
      <c r="C5660" s="146" t="s">
        <v>1984</v>
      </c>
      <c r="D5660" s="146">
        <v>148560</v>
      </c>
      <c r="E5660" s="146" t="s">
        <v>1989</v>
      </c>
      <c r="F5660" s="146" t="s">
        <v>6455</v>
      </c>
    </row>
    <row r="5661" spans="1:6" x14ac:dyDescent="0.2">
      <c r="A5661" s="146">
        <v>2017</v>
      </c>
      <c r="B5661" s="146" t="s">
        <v>1981</v>
      </c>
      <c r="C5661" s="146" t="s">
        <v>1984</v>
      </c>
      <c r="D5661" s="146">
        <v>2166644</v>
      </c>
      <c r="E5661" s="146" t="s">
        <v>1989</v>
      </c>
      <c r="F5661" s="146" t="s">
        <v>475</v>
      </c>
    </row>
    <row r="5662" spans="1:6" x14ac:dyDescent="0.2">
      <c r="A5662" s="146">
        <v>2017</v>
      </c>
      <c r="B5662" s="146" t="s">
        <v>1981</v>
      </c>
      <c r="C5662" s="146" t="s">
        <v>1984</v>
      </c>
      <c r="D5662" s="146">
        <v>75810</v>
      </c>
      <c r="E5662" s="146" t="s">
        <v>4308</v>
      </c>
      <c r="F5662" s="146" t="s">
        <v>3880</v>
      </c>
    </row>
    <row r="5663" spans="1:6" x14ac:dyDescent="0.2">
      <c r="A5663" s="146">
        <v>2017</v>
      </c>
      <c r="B5663" s="146" t="s">
        <v>1981</v>
      </c>
      <c r="C5663" s="146" t="s">
        <v>1984</v>
      </c>
      <c r="D5663" s="146">
        <v>0</v>
      </c>
      <c r="E5663" s="146" t="s">
        <v>4308</v>
      </c>
      <c r="F5663" s="146" t="s">
        <v>6456</v>
      </c>
    </row>
    <row r="5664" spans="1:6" x14ac:dyDescent="0.2">
      <c r="A5664" s="146">
        <v>2017</v>
      </c>
      <c r="B5664" s="146" t="s">
        <v>1981</v>
      </c>
      <c r="C5664" s="146" t="s">
        <v>1984</v>
      </c>
      <c r="D5664" s="146">
        <v>90000</v>
      </c>
      <c r="E5664" s="146" t="s">
        <v>4308</v>
      </c>
      <c r="F5664" s="146" t="s">
        <v>475</v>
      </c>
    </row>
    <row r="5665" spans="1:6" x14ac:dyDescent="0.2">
      <c r="A5665" s="146">
        <v>2017</v>
      </c>
      <c r="B5665" s="146" t="s">
        <v>1981</v>
      </c>
      <c r="C5665" s="146" t="s">
        <v>1984</v>
      </c>
      <c r="D5665" s="146">
        <v>4000</v>
      </c>
      <c r="E5665" s="146" t="s">
        <v>2807</v>
      </c>
      <c r="F5665" s="146" t="s">
        <v>475</v>
      </c>
    </row>
    <row r="5666" spans="1:6" x14ac:dyDescent="0.2">
      <c r="A5666" s="146">
        <v>2017</v>
      </c>
      <c r="B5666" s="146" t="s">
        <v>1981</v>
      </c>
      <c r="C5666" s="146" t="s">
        <v>1984</v>
      </c>
      <c r="D5666" s="146">
        <v>21641.88</v>
      </c>
      <c r="E5666" s="146" t="s">
        <v>2865</v>
      </c>
      <c r="F5666" s="146" t="s">
        <v>4937</v>
      </c>
    </row>
    <row r="5667" spans="1:6" x14ac:dyDescent="0.2">
      <c r="A5667" s="146">
        <v>2017</v>
      </c>
      <c r="B5667" s="146" t="s">
        <v>1981</v>
      </c>
      <c r="C5667" s="146" t="s">
        <v>1984</v>
      </c>
      <c r="D5667" s="146">
        <v>3500</v>
      </c>
      <c r="E5667" s="146" t="s">
        <v>2858</v>
      </c>
      <c r="F5667" s="146" t="s">
        <v>475</v>
      </c>
    </row>
    <row r="5668" spans="1:6" x14ac:dyDescent="0.2">
      <c r="A5668" s="146">
        <v>2017</v>
      </c>
      <c r="B5668" s="146" t="s">
        <v>1981</v>
      </c>
      <c r="C5668" s="146" t="s">
        <v>1984</v>
      </c>
      <c r="D5668" s="146">
        <v>508394.8</v>
      </c>
      <c r="E5668" s="146" t="s">
        <v>4310</v>
      </c>
      <c r="F5668" s="146" t="s">
        <v>6457</v>
      </c>
    </row>
    <row r="5669" spans="1:6" x14ac:dyDescent="0.2">
      <c r="A5669" s="146">
        <v>2017</v>
      </c>
      <c r="B5669" s="146" t="s">
        <v>1981</v>
      </c>
      <c r="C5669" s="146" t="s">
        <v>1984</v>
      </c>
      <c r="D5669" s="146">
        <v>11606</v>
      </c>
      <c r="E5669" s="146" t="s">
        <v>2790</v>
      </c>
      <c r="F5669" s="146" t="s">
        <v>475</v>
      </c>
    </row>
    <row r="5670" spans="1:6" x14ac:dyDescent="0.2">
      <c r="A5670" s="146">
        <v>2017</v>
      </c>
      <c r="B5670" s="146" t="s">
        <v>1981</v>
      </c>
      <c r="C5670" s="146" t="s">
        <v>1984</v>
      </c>
      <c r="D5670" s="146">
        <v>51740</v>
      </c>
      <c r="E5670" s="146" t="s">
        <v>2201</v>
      </c>
      <c r="F5670" s="146" t="s">
        <v>475</v>
      </c>
    </row>
    <row r="5671" spans="1:6" x14ac:dyDescent="0.2">
      <c r="A5671" s="146">
        <v>2017</v>
      </c>
      <c r="B5671" s="146" t="s">
        <v>1981</v>
      </c>
      <c r="C5671" s="146" t="s">
        <v>1984</v>
      </c>
      <c r="D5671" s="146">
        <v>35000</v>
      </c>
      <c r="E5671" s="146" t="s">
        <v>2253</v>
      </c>
      <c r="F5671" s="146" t="s">
        <v>475</v>
      </c>
    </row>
    <row r="5672" spans="1:6" x14ac:dyDescent="0.2">
      <c r="A5672" s="146">
        <v>2017</v>
      </c>
      <c r="B5672" s="146" t="s">
        <v>1981</v>
      </c>
      <c r="C5672" s="146" t="s">
        <v>1984</v>
      </c>
      <c r="D5672" s="146">
        <v>23520</v>
      </c>
      <c r="E5672" s="146" t="s">
        <v>6458</v>
      </c>
      <c r="F5672" s="146" t="s">
        <v>3880</v>
      </c>
    </row>
    <row r="5673" spans="1:6" x14ac:dyDescent="0.2">
      <c r="A5673" s="146">
        <v>2017</v>
      </c>
      <c r="B5673" s="146" t="s">
        <v>1981</v>
      </c>
      <c r="C5673" s="146" t="s">
        <v>1984</v>
      </c>
      <c r="D5673" s="146">
        <v>21000</v>
      </c>
      <c r="E5673" s="146" t="s">
        <v>2652</v>
      </c>
      <c r="F5673" s="146" t="s">
        <v>3880</v>
      </c>
    </row>
    <row r="5674" spans="1:6" x14ac:dyDescent="0.2">
      <c r="A5674" s="146">
        <v>2017</v>
      </c>
      <c r="B5674" s="146" t="s">
        <v>1981</v>
      </c>
      <c r="C5674" s="146" t="s">
        <v>1984</v>
      </c>
      <c r="D5674" s="146">
        <v>6000</v>
      </c>
      <c r="E5674" s="146" t="s">
        <v>2652</v>
      </c>
      <c r="F5674" s="146" t="s">
        <v>475</v>
      </c>
    </row>
    <row r="5675" spans="1:6" x14ac:dyDescent="0.2">
      <c r="A5675" s="146">
        <v>2017</v>
      </c>
      <c r="B5675" s="146" t="s">
        <v>1981</v>
      </c>
      <c r="C5675" s="146" t="s">
        <v>1984</v>
      </c>
      <c r="D5675" s="146">
        <v>2500</v>
      </c>
      <c r="E5675" s="146" t="s">
        <v>2890</v>
      </c>
      <c r="F5675" s="146" t="s">
        <v>475</v>
      </c>
    </row>
    <row r="5676" spans="1:6" x14ac:dyDescent="0.2">
      <c r="A5676" s="146">
        <v>2017</v>
      </c>
      <c r="B5676" s="146" t="s">
        <v>1981</v>
      </c>
      <c r="C5676" s="146" t="s">
        <v>1984</v>
      </c>
      <c r="D5676" s="146">
        <v>2500</v>
      </c>
      <c r="E5676" s="146" t="s">
        <v>5733</v>
      </c>
      <c r="F5676" s="146" t="s">
        <v>475</v>
      </c>
    </row>
    <row r="5677" spans="1:6" x14ac:dyDescent="0.2">
      <c r="A5677" s="146">
        <v>2017</v>
      </c>
      <c r="B5677" s="146" t="s">
        <v>1981</v>
      </c>
      <c r="C5677" s="146" t="s">
        <v>1984</v>
      </c>
      <c r="D5677" s="146">
        <v>20000</v>
      </c>
      <c r="E5677" s="146" t="s">
        <v>6459</v>
      </c>
      <c r="F5677" s="146" t="s">
        <v>475</v>
      </c>
    </row>
    <row r="5678" spans="1:6" x14ac:dyDescent="0.2">
      <c r="A5678" s="146">
        <v>2017</v>
      </c>
      <c r="B5678" s="146" t="s">
        <v>1981</v>
      </c>
      <c r="C5678" s="146" t="s">
        <v>1984</v>
      </c>
      <c r="D5678" s="146">
        <v>5351.61</v>
      </c>
      <c r="E5678" s="146" t="s">
        <v>2491</v>
      </c>
      <c r="F5678" s="146" t="s">
        <v>4311</v>
      </c>
    </row>
    <row r="5679" spans="1:6" x14ac:dyDescent="0.2">
      <c r="A5679" s="146">
        <v>2017</v>
      </c>
      <c r="B5679" s="146" t="s">
        <v>1981</v>
      </c>
      <c r="C5679" s="146" t="s">
        <v>1984</v>
      </c>
      <c r="D5679" s="146">
        <v>11000</v>
      </c>
      <c r="E5679" s="146" t="s">
        <v>2491</v>
      </c>
      <c r="F5679" s="146" t="s">
        <v>475</v>
      </c>
    </row>
    <row r="5680" spans="1:6" x14ac:dyDescent="0.2">
      <c r="A5680" s="146">
        <v>2017</v>
      </c>
      <c r="B5680" s="146" t="s">
        <v>1981</v>
      </c>
      <c r="C5680" s="146" t="s">
        <v>1984</v>
      </c>
      <c r="D5680" s="146">
        <v>10500</v>
      </c>
      <c r="E5680" s="146" t="s">
        <v>2603</v>
      </c>
      <c r="F5680" s="146" t="s">
        <v>475</v>
      </c>
    </row>
    <row r="5681" spans="1:6" x14ac:dyDescent="0.2">
      <c r="A5681" s="146">
        <v>2017</v>
      </c>
      <c r="B5681" s="146" t="s">
        <v>1981</v>
      </c>
      <c r="C5681" s="146" t="s">
        <v>1984</v>
      </c>
      <c r="D5681" s="146">
        <v>1000</v>
      </c>
      <c r="E5681" s="146" t="s">
        <v>5734</v>
      </c>
      <c r="F5681" s="146" t="s">
        <v>475</v>
      </c>
    </row>
    <row r="5682" spans="1:6" x14ac:dyDescent="0.2">
      <c r="A5682" s="146">
        <v>2017</v>
      </c>
      <c r="B5682" s="146" t="s">
        <v>1981</v>
      </c>
      <c r="C5682" s="146" t="s">
        <v>1984</v>
      </c>
      <c r="D5682" s="146">
        <v>2500</v>
      </c>
      <c r="E5682" s="146" t="s">
        <v>3024</v>
      </c>
      <c r="F5682" s="146" t="s">
        <v>475</v>
      </c>
    </row>
    <row r="5683" spans="1:6" x14ac:dyDescent="0.2">
      <c r="A5683" s="146">
        <v>2017</v>
      </c>
      <c r="B5683" s="146" t="s">
        <v>1981</v>
      </c>
      <c r="C5683" s="146" t="s">
        <v>1984</v>
      </c>
      <c r="D5683" s="146">
        <v>50000</v>
      </c>
      <c r="E5683" s="146" t="s">
        <v>2205</v>
      </c>
      <c r="F5683" s="146" t="s">
        <v>475</v>
      </c>
    </row>
    <row r="5684" spans="1:6" x14ac:dyDescent="0.2">
      <c r="A5684" s="146">
        <v>2017</v>
      </c>
      <c r="B5684" s="146" t="s">
        <v>1981</v>
      </c>
      <c r="C5684" s="146" t="s">
        <v>1984</v>
      </c>
      <c r="D5684" s="146">
        <v>6456.97</v>
      </c>
      <c r="E5684" s="146" t="s">
        <v>2601</v>
      </c>
      <c r="F5684" s="146" t="s">
        <v>475</v>
      </c>
    </row>
    <row r="5685" spans="1:6" x14ac:dyDescent="0.2">
      <c r="A5685" s="146">
        <v>2017</v>
      </c>
      <c r="B5685" s="146" t="s">
        <v>1981</v>
      </c>
      <c r="C5685" s="146" t="s">
        <v>1984</v>
      </c>
      <c r="D5685" s="146">
        <v>2500</v>
      </c>
      <c r="E5685" s="146" t="s">
        <v>2945</v>
      </c>
      <c r="F5685" s="146" t="s">
        <v>475</v>
      </c>
    </row>
    <row r="5686" spans="1:6" x14ac:dyDescent="0.2">
      <c r="A5686" s="146">
        <v>2017</v>
      </c>
      <c r="B5686" s="146" t="s">
        <v>1981</v>
      </c>
      <c r="C5686" s="146" t="s">
        <v>1984</v>
      </c>
      <c r="D5686" s="146">
        <v>2000</v>
      </c>
      <c r="E5686" s="146" t="s">
        <v>3025</v>
      </c>
      <c r="F5686" s="146" t="s">
        <v>475</v>
      </c>
    </row>
    <row r="5687" spans="1:6" x14ac:dyDescent="0.2">
      <c r="A5687" s="146">
        <v>2017</v>
      </c>
      <c r="B5687" s="146" t="s">
        <v>1981</v>
      </c>
      <c r="C5687" s="146" t="s">
        <v>1984</v>
      </c>
      <c r="D5687" s="146">
        <v>42292.84</v>
      </c>
      <c r="E5687" s="146" t="s">
        <v>6460</v>
      </c>
      <c r="F5687" s="146" t="s">
        <v>4937</v>
      </c>
    </row>
    <row r="5688" spans="1:6" x14ac:dyDescent="0.2">
      <c r="A5688" s="146">
        <v>2017</v>
      </c>
      <c r="B5688" s="146" t="s">
        <v>1981</v>
      </c>
      <c r="C5688" s="146" t="s">
        <v>1984</v>
      </c>
      <c r="D5688" s="146">
        <v>20211.59</v>
      </c>
      <c r="E5688" s="146" t="s">
        <v>6461</v>
      </c>
      <c r="F5688" s="146" t="s">
        <v>4937</v>
      </c>
    </row>
    <row r="5689" spans="1:6" x14ac:dyDescent="0.2">
      <c r="A5689" s="146">
        <v>2017</v>
      </c>
      <c r="B5689" s="146" t="s">
        <v>1981</v>
      </c>
      <c r="C5689" s="146" t="s">
        <v>1984</v>
      </c>
      <c r="D5689" s="146">
        <v>69254.25</v>
      </c>
      <c r="E5689" s="146" t="s">
        <v>6462</v>
      </c>
      <c r="F5689" s="146" t="s">
        <v>4937</v>
      </c>
    </row>
    <row r="5690" spans="1:6" x14ac:dyDescent="0.2">
      <c r="A5690" s="146">
        <v>2017</v>
      </c>
      <c r="B5690" s="146" t="s">
        <v>1981</v>
      </c>
      <c r="C5690" s="146" t="s">
        <v>1984</v>
      </c>
      <c r="D5690" s="146">
        <v>6974.88</v>
      </c>
      <c r="E5690" s="146" t="s">
        <v>6463</v>
      </c>
      <c r="F5690" s="146" t="s">
        <v>4937</v>
      </c>
    </row>
    <row r="5691" spans="1:6" x14ac:dyDescent="0.2">
      <c r="A5691" s="146">
        <v>2017</v>
      </c>
      <c r="B5691" s="146" t="s">
        <v>1981</v>
      </c>
      <c r="C5691" s="146" t="s">
        <v>1984</v>
      </c>
      <c r="D5691" s="146">
        <v>81808.55</v>
      </c>
      <c r="E5691" s="146" t="s">
        <v>6464</v>
      </c>
      <c r="F5691" s="146" t="s">
        <v>4937</v>
      </c>
    </row>
    <row r="5692" spans="1:6" x14ac:dyDescent="0.2">
      <c r="A5692" s="146">
        <v>2017</v>
      </c>
      <c r="B5692" s="146" t="s">
        <v>1981</v>
      </c>
      <c r="C5692" s="146" t="s">
        <v>1984</v>
      </c>
      <c r="D5692" s="146">
        <v>105554.21</v>
      </c>
      <c r="E5692" s="146" t="s">
        <v>6465</v>
      </c>
      <c r="F5692" s="146" t="s">
        <v>4937</v>
      </c>
    </row>
    <row r="5693" spans="1:6" x14ac:dyDescent="0.2">
      <c r="A5693" s="146">
        <v>2017</v>
      </c>
      <c r="B5693" s="146" t="s">
        <v>1981</v>
      </c>
      <c r="C5693" s="146" t="s">
        <v>1984</v>
      </c>
      <c r="D5693" s="146">
        <v>72988.710000000006</v>
      </c>
      <c r="E5693" s="146" t="s">
        <v>6466</v>
      </c>
      <c r="F5693" s="146" t="s">
        <v>4937</v>
      </c>
    </row>
    <row r="5694" spans="1:6" x14ac:dyDescent="0.2">
      <c r="A5694" s="146">
        <v>2017</v>
      </c>
      <c r="B5694" s="146" t="s">
        <v>1981</v>
      </c>
      <c r="C5694" s="146" t="s">
        <v>1984</v>
      </c>
      <c r="D5694" s="146">
        <v>29649.599999999999</v>
      </c>
      <c r="E5694" s="146" t="s">
        <v>6467</v>
      </c>
      <c r="F5694" s="146" t="s">
        <v>4937</v>
      </c>
    </row>
    <row r="5695" spans="1:6" x14ac:dyDescent="0.2">
      <c r="A5695" s="146">
        <v>2017</v>
      </c>
      <c r="B5695" s="146" t="s">
        <v>1981</v>
      </c>
      <c r="C5695" s="146" t="s">
        <v>1984</v>
      </c>
      <c r="D5695" s="146">
        <v>29230.48</v>
      </c>
      <c r="E5695" s="146" t="s">
        <v>6468</v>
      </c>
      <c r="F5695" s="146" t="s">
        <v>4937</v>
      </c>
    </row>
    <row r="5696" spans="1:6" x14ac:dyDescent="0.2">
      <c r="A5696" s="146">
        <v>2017</v>
      </c>
      <c r="B5696" s="146" t="s">
        <v>1981</v>
      </c>
      <c r="C5696" s="146" t="s">
        <v>1984</v>
      </c>
      <c r="D5696" s="146">
        <v>67753.490000000005</v>
      </c>
      <c r="E5696" s="146" t="s">
        <v>5048</v>
      </c>
      <c r="F5696" s="146" t="s">
        <v>4937</v>
      </c>
    </row>
    <row r="5697" spans="1:6" x14ac:dyDescent="0.2">
      <c r="A5697" s="146">
        <v>2017</v>
      </c>
      <c r="B5697" s="146" t="s">
        <v>1981</v>
      </c>
      <c r="C5697" s="146" t="s">
        <v>1984</v>
      </c>
      <c r="D5697" s="146">
        <v>4865.2299999999996</v>
      </c>
      <c r="E5697" s="146" t="s">
        <v>5048</v>
      </c>
      <c r="F5697" s="146" t="s">
        <v>4937</v>
      </c>
    </row>
    <row r="5698" spans="1:6" x14ac:dyDescent="0.2">
      <c r="A5698" s="146">
        <v>2017</v>
      </c>
      <c r="B5698" s="146" t="s">
        <v>1981</v>
      </c>
      <c r="C5698" s="146" t="s">
        <v>1984</v>
      </c>
      <c r="D5698" s="146">
        <v>66537.63</v>
      </c>
      <c r="E5698" s="146" t="s">
        <v>6469</v>
      </c>
      <c r="F5698" s="146" t="s">
        <v>4937</v>
      </c>
    </row>
    <row r="5699" spans="1:6" x14ac:dyDescent="0.2">
      <c r="A5699" s="146">
        <v>2017</v>
      </c>
      <c r="B5699" s="146" t="s">
        <v>1981</v>
      </c>
      <c r="C5699" s="146" t="s">
        <v>1984</v>
      </c>
      <c r="D5699" s="146">
        <v>32565.25</v>
      </c>
      <c r="E5699" s="146" t="s">
        <v>6470</v>
      </c>
      <c r="F5699" s="146" t="s">
        <v>4937</v>
      </c>
    </row>
    <row r="5700" spans="1:6" x14ac:dyDescent="0.2">
      <c r="A5700" s="146">
        <v>2017</v>
      </c>
      <c r="B5700" s="146" t="s">
        <v>1981</v>
      </c>
      <c r="C5700" s="146" t="s">
        <v>1984</v>
      </c>
      <c r="D5700" s="146">
        <v>68924.490000000005</v>
      </c>
      <c r="E5700" s="146" t="s">
        <v>6471</v>
      </c>
      <c r="F5700" s="146" t="s">
        <v>4937</v>
      </c>
    </row>
    <row r="5701" spans="1:6" x14ac:dyDescent="0.2">
      <c r="A5701" s="146">
        <v>2017</v>
      </c>
      <c r="B5701" s="146" t="s">
        <v>1981</v>
      </c>
      <c r="C5701" s="146" t="s">
        <v>1984</v>
      </c>
      <c r="D5701" s="146">
        <v>114035.69</v>
      </c>
      <c r="E5701" s="146" t="s">
        <v>6472</v>
      </c>
      <c r="F5701" s="146" t="s">
        <v>4937</v>
      </c>
    </row>
    <row r="5702" spans="1:6" x14ac:dyDescent="0.2">
      <c r="A5702" s="146">
        <v>2017</v>
      </c>
      <c r="B5702" s="146" t="s">
        <v>1981</v>
      </c>
      <c r="C5702" s="146" t="s">
        <v>1984</v>
      </c>
      <c r="D5702" s="146">
        <v>1072.5</v>
      </c>
      <c r="E5702" s="146" t="s">
        <v>2258</v>
      </c>
      <c r="F5702" s="146" t="s">
        <v>6473</v>
      </c>
    </row>
    <row r="5703" spans="1:6" x14ac:dyDescent="0.2">
      <c r="A5703" s="146">
        <v>2017</v>
      </c>
      <c r="B5703" s="146" t="s">
        <v>1981</v>
      </c>
      <c r="C5703" s="146" t="s">
        <v>1984</v>
      </c>
      <c r="D5703" s="146">
        <v>34094.28</v>
      </c>
      <c r="E5703" s="146" t="s">
        <v>2258</v>
      </c>
      <c r="F5703" s="146" t="s">
        <v>4937</v>
      </c>
    </row>
    <row r="5704" spans="1:6" x14ac:dyDescent="0.2">
      <c r="A5704" s="146">
        <v>2017</v>
      </c>
      <c r="B5704" s="146" t="s">
        <v>1981</v>
      </c>
      <c r="C5704" s="146" t="s">
        <v>1984</v>
      </c>
      <c r="D5704" s="146">
        <v>18500</v>
      </c>
      <c r="E5704" s="146" t="s">
        <v>2581</v>
      </c>
      <c r="F5704" s="146" t="s">
        <v>475</v>
      </c>
    </row>
    <row r="5705" spans="1:6" x14ac:dyDescent="0.2">
      <c r="A5705" s="146">
        <v>2017</v>
      </c>
      <c r="B5705" s="146" t="s">
        <v>1981</v>
      </c>
      <c r="C5705" s="146" t="s">
        <v>1984</v>
      </c>
      <c r="D5705" s="146">
        <v>6000</v>
      </c>
      <c r="E5705" s="146" t="s">
        <v>2653</v>
      </c>
      <c r="F5705" s="146" t="s">
        <v>475</v>
      </c>
    </row>
    <row r="5706" spans="1:6" x14ac:dyDescent="0.2">
      <c r="A5706" s="146">
        <v>2017</v>
      </c>
      <c r="B5706" s="146" t="s">
        <v>1981</v>
      </c>
      <c r="C5706" s="146" t="s">
        <v>1984</v>
      </c>
      <c r="D5706" s="146">
        <v>17392.61</v>
      </c>
      <c r="E5706" s="146" t="s">
        <v>2264</v>
      </c>
      <c r="F5706" s="146" t="s">
        <v>4937</v>
      </c>
    </row>
    <row r="5707" spans="1:6" x14ac:dyDescent="0.2">
      <c r="A5707" s="146">
        <v>2017</v>
      </c>
      <c r="B5707" s="146" t="s">
        <v>1981</v>
      </c>
      <c r="C5707" s="146" t="s">
        <v>1984</v>
      </c>
      <c r="D5707" s="146">
        <v>207104.5</v>
      </c>
      <c r="E5707" s="146" t="s">
        <v>2264</v>
      </c>
      <c r="F5707" s="146" t="s">
        <v>4937</v>
      </c>
    </row>
    <row r="5708" spans="1:6" x14ac:dyDescent="0.2">
      <c r="A5708" s="146">
        <v>2017</v>
      </c>
      <c r="B5708" s="146" t="s">
        <v>1981</v>
      </c>
      <c r="C5708" s="146" t="s">
        <v>1984</v>
      </c>
      <c r="D5708" s="146">
        <v>34500</v>
      </c>
      <c r="E5708" s="146" t="s">
        <v>2293</v>
      </c>
      <c r="F5708" s="146" t="s">
        <v>475</v>
      </c>
    </row>
    <row r="5709" spans="1:6" x14ac:dyDescent="0.2">
      <c r="A5709" s="146">
        <v>2017</v>
      </c>
      <c r="B5709" s="146" t="s">
        <v>1981</v>
      </c>
      <c r="C5709" s="146" t="s">
        <v>1984</v>
      </c>
      <c r="D5709" s="146">
        <v>18249.599999999999</v>
      </c>
      <c r="E5709" s="146" t="s">
        <v>2039</v>
      </c>
      <c r="F5709" s="146" t="s">
        <v>6474</v>
      </c>
    </row>
    <row r="5710" spans="1:6" x14ac:dyDescent="0.2">
      <c r="A5710" s="146">
        <v>2017</v>
      </c>
      <c r="B5710" s="146" t="s">
        <v>1981</v>
      </c>
      <c r="C5710" s="146" t="s">
        <v>1984</v>
      </c>
      <c r="D5710" s="146">
        <v>353262.92</v>
      </c>
      <c r="E5710" s="146" t="s">
        <v>2039</v>
      </c>
      <c r="F5710" s="146" t="s">
        <v>475</v>
      </c>
    </row>
    <row r="5711" spans="1:6" x14ac:dyDescent="0.2">
      <c r="A5711" s="146">
        <v>2017</v>
      </c>
      <c r="B5711" s="146" t="s">
        <v>1981</v>
      </c>
      <c r="C5711" s="146" t="s">
        <v>1984</v>
      </c>
      <c r="D5711" s="146">
        <v>10000</v>
      </c>
      <c r="E5711" s="146" t="s">
        <v>2523</v>
      </c>
      <c r="F5711" s="146" t="s">
        <v>475</v>
      </c>
    </row>
    <row r="5712" spans="1:6" x14ac:dyDescent="0.2">
      <c r="A5712" s="146">
        <v>2017</v>
      </c>
      <c r="B5712" s="146" t="s">
        <v>1981</v>
      </c>
      <c r="C5712" s="146" t="s">
        <v>1984</v>
      </c>
      <c r="D5712" s="146">
        <v>141000</v>
      </c>
      <c r="E5712" s="146" t="s">
        <v>5736</v>
      </c>
      <c r="F5712" s="146" t="s">
        <v>475</v>
      </c>
    </row>
    <row r="5713" spans="1:6" x14ac:dyDescent="0.2">
      <c r="A5713" s="146">
        <v>2017</v>
      </c>
      <c r="B5713" s="146" t="s">
        <v>1981</v>
      </c>
      <c r="C5713" s="146" t="s">
        <v>1984</v>
      </c>
      <c r="D5713" s="146">
        <v>96980.800000000003</v>
      </c>
      <c r="E5713" s="146" t="s">
        <v>4330</v>
      </c>
      <c r="F5713" s="146" t="s">
        <v>6164</v>
      </c>
    </row>
    <row r="5714" spans="1:6" x14ac:dyDescent="0.2">
      <c r="A5714" s="146">
        <v>2017</v>
      </c>
      <c r="B5714" s="146" t="s">
        <v>1981</v>
      </c>
      <c r="C5714" s="146" t="s">
        <v>1984</v>
      </c>
      <c r="D5714" s="146">
        <v>4500</v>
      </c>
      <c r="E5714" s="146" t="s">
        <v>5054</v>
      </c>
      <c r="F5714" s="146" t="s">
        <v>475</v>
      </c>
    </row>
    <row r="5715" spans="1:6" x14ac:dyDescent="0.2">
      <c r="A5715" s="146">
        <v>2017</v>
      </c>
      <c r="B5715" s="146" t="s">
        <v>1981</v>
      </c>
      <c r="C5715" s="146" t="s">
        <v>1984</v>
      </c>
      <c r="D5715" s="146">
        <v>139750</v>
      </c>
      <c r="E5715" s="146" t="s">
        <v>4333</v>
      </c>
      <c r="F5715" s="146" t="s">
        <v>475</v>
      </c>
    </row>
    <row r="5716" spans="1:6" x14ac:dyDescent="0.2">
      <c r="A5716" s="146">
        <v>2017</v>
      </c>
      <c r="B5716" s="146" t="s">
        <v>1981</v>
      </c>
      <c r="C5716" s="146" t="s">
        <v>1984</v>
      </c>
      <c r="D5716" s="146">
        <v>2921828.73</v>
      </c>
      <c r="E5716" s="146" t="s">
        <v>2000</v>
      </c>
      <c r="F5716" s="146" t="s">
        <v>475</v>
      </c>
    </row>
    <row r="5717" spans="1:6" x14ac:dyDescent="0.2">
      <c r="A5717" s="146">
        <v>2017</v>
      </c>
      <c r="B5717" s="146" t="s">
        <v>1981</v>
      </c>
      <c r="C5717" s="146" t="s">
        <v>1984</v>
      </c>
      <c r="D5717" s="146">
        <v>1114.24</v>
      </c>
      <c r="E5717" s="146" t="s">
        <v>2000</v>
      </c>
      <c r="F5717" s="146" t="s">
        <v>6475</v>
      </c>
    </row>
    <row r="5718" spans="1:6" x14ac:dyDescent="0.2">
      <c r="A5718" s="146">
        <v>2017</v>
      </c>
      <c r="B5718" s="146" t="s">
        <v>1981</v>
      </c>
      <c r="C5718" s="146" t="s">
        <v>1984</v>
      </c>
      <c r="D5718" s="146">
        <v>17222.330000000002</v>
      </c>
      <c r="E5718" s="146" t="s">
        <v>6476</v>
      </c>
      <c r="F5718" s="146" t="s">
        <v>4937</v>
      </c>
    </row>
    <row r="5719" spans="1:6" x14ac:dyDescent="0.2">
      <c r="A5719" s="146">
        <v>2017</v>
      </c>
      <c r="B5719" s="146" t="s">
        <v>1981</v>
      </c>
      <c r="C5719" s="146" t="s">
        <v>1984</v>
      </c>
      <c r="D5719" s="146">
        <v>30525.15</v>
      </c>
      <c r="E5719" s="146" t="s">
        <v>6477</v>
      </c>
      <c r="F5719" s="146" t="s">
        <v>4937</v>
      </c>
    </row>
    <row r="5720" spans="1:6" x14ac:dyDescent="0.2">
      <c r="A5720" s="146">
        <v>2017</v>
      </c>
      <c r="B5720" s="146" t="s">
        <v>1981</v>
      </c>
      <c r="C5720" s="146" t="s">
        <v>1984</v>
      </c>
      <c r="D5720" s="146">
        <v>7500</v>
      </c>
      <c r="E5720" s="146" t="s">
        <v>2682</v>
      </c>
      <c r="F5720" s="146" t="s">
        <v>475</v>
      </c>
    </row>
    <row r="5721" spans="1:6" x14ac:dyDescent="0.2">
      <c r="A5721" s="146">
        <v>2017</v>
      </c>
      <c r="B5721" s="146" t="s">
        <v>1981</v>
      </c>
      <c r="C5721" s="146" t="s">
        <v>1984</v>
      </c>
      <c r="D5721" s="146">
        <v>50000</v>
      </c>
      <c r="E5721" s="146" t="s">
        <v>4335</v>
      </c>
      <c r="F5721" s="146" t="s">
        <v>475</v>
      </c>
    </row>
    <row r="5722" spans="1:6" x14ac:dyDescent="0.2">
      <c r="A5722" s="146">
        <v>2017</v>
      </c>
      <c r="B5722" s="146" t="s">
        <v>1981</v>
      </c>
      <c r="C5722" s="146" t="s">
        <v>1984</v>
      </c>
      <c r="D5722" s="146">
        <v>4000</v>
      </c>
      <c r="E5722" s="146" t="s">
        <v>4337</v>
      </c>
      <c r="F5722" s="146" t="s">
        <v>475</v>
      </c>
    </row>
    <row r="5723" spans="1:6" x14ac:dyDescent="0.2">
      <c r="A5723" s="146">
        <v>2017</v>
      </c>
      <c r="B5723" s="146" t="s">
        <v>1981</v>
      </c>
      <c r="C5723" s="146" t="s">
        <v>1984</v>
      </c>
      <c r="D5723" s="146">
        <v>3500</v>
      </c>
      <c r="E5723" s="146" t="s">
        <v>4341</v>
      </c>
      <c r="F5723" s="146" t="s">
        <v>475</v>
      </c>
    </row>
    <row r="5724" spans="1:6" x14ac:dyDescent="0.2">
      <c r="A5724" s="146">
        <v>2017</v>
      </c>
      <c r="B5724" s="146" t="s">
        <v>1981</v>
      </c>
      <c r="C5724" s="146" t="s">
        <v>1984</v>
      </c>
      <c r="D5724" s="146">
        <v>15000</v>
      </c>
      <c r="E5724" s="146" t="s">
        <v>2443</v>
      </c>
      <c r="F5724" s="146" t="s">
        <v>475</v>
      </c>
    </row>
    <row r="5725" spans="1:6" x14ac:dyDescent="0.2">
      <c r="A5725" s="146">
        <v>2017</v>
      </c>
      <c r="B5725" s="146" t="s">
        <v>1981</v>
      </c>
      <c r="C5725" s="146" t="s">
        <v>1984</v>
      </c>
      <c r="D5725" s="146">
        <v>42000</v>
      </c>
      <c r="E5725" s="146" t="s">
        <v>2221</v>
      </c>
      <c r="F5725" s="146" t="s">
        <v>475</v>
      </c>
    </row>
    <row r="5726" spans="1:6" x14ac:dyDescent="0.2">
      <c r="A5726" s="146">
        <v>2017</v>
      </c>
      <c r="B5726" s="146" t="s">
        <v>1981</v>
      </c>
      <c r="C5726" s="146" t="s">
        <v>1984</v>
      </c>
      <c r="D5726" s="146">
        <v>18041.79</v>
      </c>
      <c r="E5726" s="146" t="s">
        <v>2370</v>
      </c>
      <c r="F5726" s="146" t="s">
        <v>4937</v>
      </c>
    </row>
    <row r="5727" spans="1:6" x14ac:dyDescent="0.2">
      <c r="A5727" s="146">
        <v>2017</v>
      </c>
      <c r="B5727" s="146" t="s">
        <v>1981</v>
      </c>
      <c r="C5727" s="146" t="s">
        <v>1984</v>
      </c>
      <c r="D5727" s="146">
        <v>2810</v>
      </c>
      <c r="E5727" s="146" t="s">
        <v>2225</v>
      </c>
      <c r="F5727" s="146" t="s">
        <v>6478</v>
      </c>
    </row>
    <row r="5728" spans="1:6" x14ac:dyDescent="0.2">
      <c r="A5728" s="146">
        <v>2017</v>
      </c>
      <c r="B5728" s="146" t="s">
        <v>1981</v>
      </c>
      <c r="C5728" s="146" t="s">
        <v>1984</v>
      </c>
      <c r="D5728" s="146">
        <v>40500</v>
      </c>
      <c r="E5728" s="146" t="s">
        <v>2225</v>
      </c>
      <c r="F5728" s="146" t="s">
        <v>475</v>
      </c>
    </row>
    <row r="5729" spans="1:6" x14ac:dyDescent="0.2">
      <c r="A5729" s="146">
        <v>2017</v>
      </c>
      <c r="B5729" s="146" t="s">
        <v>1981</v>
      </c>
      <c r="C5729" s="146" t="s">
        <v>1984</v>
      </c>
      <c r="D5729" s="146">
        <v>66037.62</v>
      </c>
      <c r="E5729" s="146" t="s">
        <v>5061</v>
      </c>
      <c r="F5729" s="146" t="s">
        <v>6122</v>
      </c>
    </row>
    <row r="5730" spans="1:6" x14ac:dyDescent="0.2">
      <c r="A5730" s="146">
        <v>2017</v>
      </c>
      <c r="B5730" s="146" t="s">
        <v>1981</v>
      </c>
      <c r="C5730" s="146" t="s">
        <v>1984</v>
      </c>
      <c r="D5730" s="146">
        <v>1240.42</v>
      </c>
      <c r="E5730" s="146" t="s">
        <v>4345</v>
      </c>
      <c r="F5730" s="146" t="s">
        <v>4072</v>
      </c>
    </row>
    <row r="5731" spans="1:6" x14ac:dyDescent="0.2">
      <c r="A5731" s="146">
        <v>2017</v>
      </c>
      <c r="B5731" s="146" t="s">
        <v>1981</v>
      </c>
      <c r="C5731" s="146" t="s">
        <v>1984</v>
      </c>
      <c r="D5731" s="146">
        <v>8000</v>
      </c>
      <c r="E5731" s="146" t="s">
        <v>2582</v>
      </c>
      <c r="F5731" s="146" t="s">
        <v>475</v>
      </c>
    </row>
    <row r="5732" spans="1:6" x14ac:dyDescent="0.2">
      <c r="A5732" s="146">
        <v>2017</v>
      </c>
      <c r="B5732" s="146" t="s">
        <v>1981</v>
      </c>
      <c r="C5732" s="146" t="s">
        <v>1984</v>
      </c>
      <c r="D5732" s="146">
        <v>1500</v>
      </c>
      <c r="E5732" s="146" t="s">
        <v>4346</v>
      </c>
      <c r="F5732" s="146" t="s">
        <v>475</v>
      </c>
    </row>
    <row r="5733" spans="1:6" x14ac:dyDescent="0.2">
      <c r="A5733" s="146">
        <v>2017</v>
      </c>
      <c r="B5733" s="146" t="s">
        <v>1981</v>
      </c>
      <c r="C5733" s="146" t="s">
        <v>1984</v>
      </c>
      <c r="D5733" s="146">
        <v>12180</v>
      </c>
      <c r="E5733" s="146" t="s">
        <v>4347</v>
      </c>
      <c r="F5733" s="146" t="s">
        <v>3880</v>
      </c>
    </row>
    <row r="5734" spans="1:6" x14ac:dyDescent="0.2">
      <c r="A5734" s="146">
        <v>2017</v>
      </c>
      <c r="B5734" s="146" t="s">
        <v>1981</v>
      </c>
      <c r="C5734" s="146" t="s">
        <v>1984</v>
      </c>
      <c r="D5734" s="146">
        <v>15000</v>
      </c>
      <c r="E5734" s="146" t="s">
        <v>2407</v>
      </c>
      <c r="F5734" s="146" t="s">
        <v>475</v>
      </c>
    </row>
    <row r="5735" spans="1:6" x14ac:dyDescent="0.2">
      <c r="A5735" s="146">
        <v>2017</v>
      </c>
      <c r="B5735" s="146" t="s">
        <v>1981</v>
      </c>
      <c r="C5735" s="146" t="s">
        <v>1984</v>
      </c>
      <c r="D5735" s="146">
        <v>7000</v>
      </c>
      <c r="E5735" s="146" t="s">
        <v>2626</v>
      </c>
      <c r="F5735" s="146" t="s">
        <v>475</v>
      </c>
    </row>
    <row r="5736" spans="1:6" x14ac:dyDescent="0.2">
      <c r="A5736" s="146">
        <v>2017</v>
      </c>
      <c r="B5736" s="146" t="s">
        <v>1981</v>
      </c>
      <c r="C5736" s="146" t="s">
        <v>1984</v>
      </c>
      <c r="D5736" s="146">
        <v>13650</v>
      </c>
      <c r="E5736" s="146" t="s">
        <v>6479</v>
      </c>
      <c r="F5736" s="146" t="s">
        <v>3880</v>
      </c>
    </row>
    <row r="5737" spans="1:6" x14ac:dyDescent="0.2">
      <c r="A5737" s="146">
        <v>2017</v>
      </c>
      <c r="B5737" s="146" t="s">
        <v>1981</v>
      </c>
      <c r="C5737" s="146" t="s">
        <v>1984</v>
      </c>
      <c r="D5737" s="146">
        <v>29190</v>
      </c>
      <c r="E5737" s="146" t="s">
        <v>5062</v>
      </c>
      <c r="F5737" s="146" t="s">
        <v>3880</v>
      </c>
    </row>
    <row r="5738" spans="1:6" x14ac:dyDescent="0.2">
      <c r="A5738" s="146">
        <v>2017</v>
      </c>
      <c r="B5738" s="146" t="s">
        <v>1981</v>
      </c>
      <c r="C5738" s="146" t="s">
        <v>1984</v>
      </c>
      <c r="D5738" s="146">
        <v>4921.8</v>
      </c>
      <c r="E5738" s="146" t="s">
        <v>6480</v>
      </c>
      <c r="F5738" s="146" t="s">
        <v>4937</v>
      </c>
    </row>
    <row r="5739" spans="1:6" x14ac:dyDescent="0.2">
      <c r="A5739" s="146">
        <v>2017</v>
      </c>
      <c r="B5739" s="146" t="s">
        <v>1981</v>
      </c>
      <c r="C5739" s="146" t="s">
        <v>1984</v>
      </c>
      <c r="D5739" s="146">
        <v>6182.99</v>
      </c>
      <c r="E5739" s="146" t="s">
        <v>2627</v>
      </c>
      <c r="F5739" s="146" t="s">
        <v>4344</v>
      </c>
    </row>
    <row r="5740" spans="1:6" x14ac:dyDescent="0.2">
      <c r="A5740" s="146">
        <v>2017</v>
      </c>
      <c r="B5740" s="146" t="s">
        <v>1981</v>
      </c>
      <c r="C5740" s="146" t="s">
        <v>1984</v>
      </c>
      <c r="D5740" s="146">
        <v>7000</v>
      </c>
      <c r="E5740" s="146" t="s">
        <v>2627</v>
      </c>
      <c r="F5740" s="146" t="s">
        <v>475</v>
      </c>
    </row>
    <row r="5741" spans="1:6" x14ac:dyDescent="0.2">
      <c r="A5741" s="146">
        <v>2017</v>
      </c>
      <c r="B5741" s="146" t="s">
        <v>1981</v>
      </c>
      <c r="C5741" s="146" t="s">
        <v>1984</v>
      </c>
      <c r="D5741" s="146">
        <v>750</v>
      </c>
      <c r="E5741" s="146" t="s">
        <v>6481</v>
      </c>
      <c r="F5741" s="146" t="s">
        <v>6482</v>
      </c>
    </row>
    <row r="5742" spans="1:6" x14ac:dyDescent="0.2">
      <c r="A5742" s="146">
        <v>2017</v>
      </c>
      <c r="B5742" s="146" t="s">
        <v>1981</v>
      </c>
      <c r="C5742" s="146" t="s">
        <v>1984</v>
      </c>
      <c r="D5742" s="146">
        <v>3500</v>
      </c>
      <c r="E5742" s="146" t="s">
        <v>2848</v>
      </c>
      <c r="F5742" s="146" t="s">
        <v>475</v>
      </c>
    </row>
    <row r="5743" spans="1:6" x14ac:dyDescent="0.2">
      <c r="A5743" s="146">
        <v>2017</v>
      </c>
      <c r="B5743" s="146" t="s">
        <v>1981</v>
      </c>
      <c r="C5743" s="146" t="s">
        <v>1984</v>
      </c>
      <c r="D5743" s="146">
        <v>665</v>
      </c>
      <c r="E5743" s="146" t="s">
        <v>6483</v>
      </c>
      <c r="F5743" s="146" t="s">
        <v>6484</v>
      </c>
    </row>
    <row r="5744" spans="1:6" x14ac:dyDescent="0.2">
      <c r="A5744" s="146">
        <v>2017</v>
      </c>
      <c r="B5744" s="146" t="s">
        <v>1981</v>
      </c>
      <c r="C5744" s="146" t="s">
        <v>1984</v>
      </c>
      <c r="D5744" s="146">
        <v>20000</v>
      </c>
      <c r="E5744" s="146" t="s">
        <v>4352</v>
      </c>
      <c r="F5744" s="146" t="s">
        <v>475</v>
      </c>
    </row>
    <row r="5745" spans="1:6" x14ac:dyDescent="0.2">
      <c r="A5745" s="146">
        <v>2017</v>
      </c>
      <c r="B5745" s="146" t="s">
        <v>1981</v>
      </c>
      <c r="C5745" s="146" t="s">
        <v>1984</v>
      </c>
      <c r="D5745" s="146">
        <v>2000</v>
      </c>
      <c r="E5745" s="146" t="s">
        <v>3026</v>
      </c>
      <c r="F5745" s="146" t="s">
        <v>475</v>
      </c>
    </row>
    <row r="5746" spans="1:6" x14ac:dyDescent="0.2">
      <c r="A5746" s="146">
        <v>2017</v>
      </c>
      <c r="B5746" s="146" t="s">
        <v>1981</v>
      </c>
      <c r="C5746" s="146" t="s">
        <v>1984</v>
      </c>
      <c r="D5746" s="146">
        <v>41603.629999999997</v>
      </c>
      <c r="E5746" s="146" t="s">
        <v>2199</v>
      </c>
      <c r="F5746" s="146" t="s">
        <v>475</v>
      </c>
    </row>
    <row r="5747" spans="1:6" x14ac:dyDescent="0.2">
      <c r="A5747" s="146">
        <v>2017</v>
      </c>
      <c r="B5747" s="146" t="s">
        <v>1981</v>
      </c>
      <c r="C5747" s="146" t="s">
        <v>1984</v>
      </c>
      <c r="D5747" s="146">
        <v>2600</v>
      </c>
      <c r="E5747" s="146" t="s">
        <v>2232</v>
      </c>
      <c r="F5747" s="146" t="s">
        <v>6485</v>
      </c>
    </row>
    <row r="5748" spans="1:6" x14ac:dyDescent="0.2">
      <c r="A5748" s="146">
        <v>2017</v>
      </c>
      <c r="B5748" s="146" t="s">
        <v>1981</v>
      </c>
      <c r="C5748" s="146" t="s">
        <v>1984</v>
      </c>
      <c r="D5748" s="146">
        <v>40000</v>
      </c>
      <c r="E5748" s="146" t="s">
        <v>2232</v>
      </c>
      <c r="F5748" s="146" t="s">
        <v>475</v>
      </c>
    </row>
    <row r="5749" spans="1:6" x14ac:dyDescent="0.2">
      <c r="A5749" s="146">
        <v>2017</v>
      </c>
      <c r="B5749" s="146" t="s">
        <v>1981</v>
      </c>
      <c r="C5749" s="146" t="s">
        <v>1984</v>
      </c>
      <c r="D5749" s="146">
        <v>1500</v>
      </c>
      <c r="E5749" s="146" t="s">
        <v>3091</v>
      </c>
      <c r="F5749" s="146" t="s">
        <v>475</v>
      </c>
    </row>
    <row r="5750" spans="1:6" x14ac:dyDescent="0.2">
      <c r="A5750" s="146">
        <v>2017</v>
      </c>
      <c r="B5750" s="146" t="s">
        <v>1981</v>
      </c>
      <c r="C5750" s="146" t="s">
        <v>1984</v>
      </c>
      <c r="D5750" s="146">
        <v>952.03</v>
      </c>
      <c r="E5750" s="146" t="s">
        <v>6486</v>
      </c>
      <c r="F5750" s="146" t="s">
        <v>4294</v>
      </c>
    </row>
    <row r="5751" spans="1:6" x14ac:dyDescent="0.2">
      <c r="A5751" s="146">
        <v>2017</v>
      </c>
      <c r="B5751" s="146" t="s">
        <v>1981</v>
      </c>
      <c r="C5751" s="146" t="s">
        <v>1984</v>
      </c>
      <c r="D5751" s="146">
        <v>750</v>
      </c>
      <c r="E5751" s="146" t="s">
        <v>4358</v>
      </c>
      <c r="F5751" s="146" t="s">
        <v>6487</v>
      </c>
    </row>
    <row r="5752" spans="1:6" x14ac:dyDescent="0.2">
      <c r="A5752" s="146">
        <v>2017</v>
      </c>
      <c r="B5752" s="146" t="s">
        <v>1981</v>
      </c>
      <c r="C5752" s="146" t="s">
        <v>1984</v>
      </c>
      <c r="D5752" s="146">
        <v>5081.83</v>
      </c>
      <c r="E5752" s="146" t="s">
        <v>6488</v>
      </c>
      <c r="F5752" s="146" t="s">
        <v>4072</v>
      </c>
    </row>
    <row r="5753" spans="1:6" x14ac:dyDescent="0.2">
      <c r="A5753" s="146">
        <v>2017</v>
      </c>
      <c r="B5753" s="146" t="s">
        <v>1981</v>
      </c>
      <c r="C5753" s="146" t="s">
        <v>1984</v>
      </c>
      <c r="D5753" s="146">
        <v>2100</v>
      </c>
      <c r="E5753" s="146" t="s">
        <v>2893</v>
      </c>
      <c r="F5753" s="146" t="s">
        <v>475</v>
      </c>
    </row>
    <row r="5754" spans="1:6" x14ac:dyDescent="0.2">
      <c r="A5754" s="146">
        <v>2017</v>
      </c>
      <c r="B5754" s="146" t="s">
        <v>1981</v>
      </c>
      <c r="C5754" s="146" t="s">
        <v>1984</v>
      </c>
      <c r="D5754" s="146">
        <v>12000</v>
      </c>
      <c r="E5754" s="146" t="s">
        <v>2464</v>
      </c>
      <c r="F5754" s="146" t="s">
        <v>475</v>
      </c>
    </row>
    <row r="5755" spans="1:6" x14ac:dyDescent="0.2">
      <c r="A5755" s="146">
        <v>2017</v>
      </c>
      <c r="B5755" s="146" t="s">
        <v>1981</v>
      </c>
      <c r="C5755" s="146" t="s">
        <v>1984</v>
      </c>
      <c r="D5755" s="146">
        <v>0</v>
      </c>
      <c r="E5755" s="146" t="s">
        <v>5066</v>
      </c>
      <c r="F5755" s="146" t="s">
        <v>6489</v>
      </c>
    </row>
    <row r="5756" spans="1:6" x14ac:dyDescent="0.2">
      <c r="A5756" s="146">
        <v>2017</v>
      </c>
      <c r="B5756" s="146" t="s">
        <v>1981</v>
      </c>
      <c r="C5756" s="146" t="s">
        <v>1984</v>
      </c>
      <c r="D5756" s="146">
        <v>685.6</v>
      </c>
      <c r="E5756" s="146" t="s">
        <v>6490</v>
      </c>
      <c r="F5756" s="146" t="s">
        <v>4937</v>
      </c>
    </row>
    <row r="5757" spans="1:6" x14ac:dyDescent="0.2">
      <c r="A5757" s="146">
        <v>2017</v>
      </c>
      <c r="B5757" s="146" t="s">
        <v>1981</v>
      </c>
      <c r="C5757" s="146" t="s">
        <v>1984</v>
      </c>
      <c r="D5757" s="146">
        <v>51837.599999999999</v>
      </c>
      <c r="E5757" s="146" t="s">
        <v>2217</v>
      </c>
      <c r="F5757" s="146" t="s">
        <v>475</v>
      </c>
    </row>
    <row r="5758" spans="1:6" x14ac:dyDescent="0.2">
      <c r="A5758" s="146">
        <v>2017</v>
      </c>
      <c r="B5758" s="146" t="s">
        <v>1981</v>
      </c>
      <c r="C5758" s="146" t="s">
        <v>1984</v>
      </c>
      <c r="D5758" s="146">
        <v>1500</v>
      </c>
      <c r="E5758" s="146" t="s">
        <v>3092</v>
      </c>
      <c r="F5758" s="146" t="s">
        <v>475</v>
      </c>
    </row>
    <row r="5759" spans="1:6" x14ac:dyDescent="0.2">
      <c r="A5759" s="146">
        <v>2017</v>
      </c>
      <c r="B5759" s="146" t="s">
        <v>1981</v>
      </c>
      <c r="C5759" s="146" t="s">
        <v>1984</v>
      </c>
      <c r="D5759" s="146">
        <v>18000</v>
      </c>
      <c r="E5759" s="146" t="s">
        <v>2376</v>
      </c>
      <c r="F5759" s="146" t="s">
        <v>475</v>
      </c>
    </row>
    <row r="5760" spans="1:6" x14ac:dyDescent="0.2">
      <c r="A5760" s="146">
        <v>2017</v>
      </c>
      <c r="B5760" s="146" t="s">
        <v>1981</v>
      </c>
      <c r="C5760" s="146" t="s">
        <v>1984</v>
      </c>
      <c r="D5760" s="146">
        <v>1950</v>
      </c>
      <c r="E5760" s="146" t="s">
        <v>2654</v>
      </c>
      <c r="F5760" s="146" t="s">
        <v>475</v>
      </c>
    </row>
    <row r="5761" spans="1:6" x14ac:dyDescent="0.2">
      <c r="A5761" s="146">
        <v>2017</v>
      </c>
      <c r="B5761" s="146" t="s">
        <v>1981</v>
      </c>
      <c r="C5761" s="146" t="s">
        <v>1984</v>
      </c>
      <c r="D5761" s="146">
        <v>5000</v>
      </c>
      <c r="E5761" s="146" t="s">
        <v>2728</v>
      </c>
      <c r="F5761" s="146" t="s">
        <v>475</v>
      </c>
    </row>
    <row r="5762" spans="1:6" x14ac:dyDescent="0.2">
      <c r="A5762" s="146">
        <v>2017</v>
      </c>
      <c r="B5762" s="146" t="s">
        <v>1981</v>
      </c>
      <c r="C5762" s="146" t="s">
        <v>1984</v>
      </c>
      <c r="D5762" s="146">
        <v>1500</v>
      </c>
      <c r="E5762" s="146" t="s">
        <v>2894</v>
      </c>
      <c r="F5762" s="146" t="s">
        <v>475</v>
      </c>
    </row>
    <row r="5763" spans="1:6" x14ac:dyDescent="0.2">
      <c r="A5763" s="146">
        <v>2017</v>
      </c>
      <c r="B5763" s="146" t="s">
        <v>1981</v>
      </c>
      <c r="C5763" s="146" t="s">
        <v>1984</v>
      </c>
      <c r="D5763" s="146">
        <v>4000</v>
      </c>
      <c r="E5763" s="146" t="s">
        <v>2774</v>
      </c>
      <c r="F5763" s="146" t="s">
        <v>475</v>
      </c>
    </row>
    <row r="5764" spans="1:6" x14ac:dyDescent="0.2">
      <c r="A5764" s="146">
        <v>2017</v>
      </c>
      <c r="B5764" s="146" t="s">
        <v>1981</v>
      </c>
      <c r="C5764" s="146" t="s">
        <v>1984</v>
      </c>
      <c r="D5764" s="146">
        <v>50000</v>
      </c>
      <c r="E5764" s="146" t="s">
        <v>2206</v>
      </c>
      <c r="F5764" s="146" t="s">
        <v>475</v>
      </c>
    </row>
    <row r="5765" spans="1:6" x14ac:dyDescent="0.2">
      <c r="A5765" s="146">
        <v>2017</v>
      </c>
      <c r="B5765" s="146" t="s">
        <v>1981</v>
      </c>
      <c r="C5765" s="146" t="s">
        <v>1984</v>
      </c>
      <c r="D5765" s="146">
        <v>1000</v>
      </c>
      <c r="E5765" s="146" t="s">
        <v>3179</v>
      </c>
      <c r="F5765" s="146" t="s">
        <v>475</v>
      </c>
    </row>
    <row r="5766" spans="1:6" x14ac:dyDescent="0.2">
      <c r="A5766" s="146">
        <v>2017</v>
      </c>
      <c r="B5766" s="146" t="s">
        <v>1981</v>
      </c>
      <c r="C5766" s="146" t="s">
        <v>1984</v>
      </c>
      <c r="D5766" s="146">
        <v>140560</v>
      </c>
      <c r="E5766" s="146" t="s">
        <v>2065</v>
      </c>
      <c r="F5766" s="146" t="s">
        <v>475</v>
      </c>
    </row>
    <row r="5767" spans="1:6" x14ac:dyDescent="0.2">
      <c r="A5767" s="146">
        <v>2017</v>
      </c>
      <c r="B5767" s="146" t="s">
        <v>1981</v>
      </c>
      <c r="C5767" s="146" t="s">
        <v>1984</v>
      </c>
      <c r="D5767" s="146">
        <v>3500</v>
      </c>
      <c r="E5767" s="146" t="s">
        <v>4363</v>
      </c>
      <c r="F5767" s="146" t="s">
        <v>475</v>
      </c>
    </row>
    <row r="5768" spans="1:6" x14ac:dyDescent="0.2">
      <c r="A5768" s="146">
        <v>2017</v>
      </c>
      <c r="B5768" s="146" t="s">
        <v>1981</v>
      </c>
      <c r="C5768" s="146" t="s">
        <v>1984</v>
      </c>
      <c r="D5768" s="146">
        <v>6100</v>
      </c>
      <c r="E5768" s="146" t="s">
        <v>2388</v>
      </c>
      <c r="F5768" s="146" t="s">
        <v>475</v>
      </c>
    </row>
    <row r="5769" spans="1:6" x14ac:dyDescent="0.2">
      <c r="A5769" s="146">
        <v>2017</v>
      </c>
      <c r="B5769" s="146" t="s">
        <v>1981</v>
      </c>
      <c r="C5769" s="146" t="s">
        <v>1984</v>
      </c>
      <c r="D5769" s="146">
        <v>30000</v>
      </c>
      <c r="E5769" s="146" t="s">
        <v>2300</v>
      </c>
      <c r="F5769" s="146" t="s">
        <v>475</v>
      </c>
    </row>
    <row r="5770" spans="1:6" x14ac:dyDescent="0.2">
      <c r="A5770" s="146">
        <v>2017</v>
      </c>
      <c r="B5770" s="146" t="s">
        <v>1981</v>
      </c>
      <c r="C5770" s="146" t="s">
        <v>1984</v>
      </c>
      <c r="D5770" s="146">
        <v>3000</v>
      </c>
      <c r="E5770" s="146" t="s">
        <v>5758</v>
      </c>
      <c r="F5770" s="146" t="s">
        <v>475</v>
      </c>
    </row>
    <row r="5771" spans="1:6" x14ac:dyDescent="0.2">
      <c r="A5771" s="146">
        <v>2017</v>
      </c>
      <c r="B5771" s="146" t="s">
        <v>1981</v>
      </c>
      <c r="C5771" s="146" t="s">
        <v>1984</v>
      </c>
      <c r="D5771" s="146">
        <v>2500</v>
      </c>
      <c r="E5771" s="146" t="s">
        <v>2946</v>
      </c>
      <c r="F5771" s="146" t="s">
        <v>475</v>
      </c>
    </row>
    <row r="5772" spans="1:6" x14ac:dyDescent="0.2">
      <c r="A5772" s="146">
        <v>2017</v>
      </c>
      <c r="B5772" s="146" t="s">
        <v>1981</v>
      </c>
      <c r="C5772" s="146" t="s">
        <v>1984</v>
      </c>
      <c r="D5772" s="146">
        <v>15000</v>
      </c>
      <c r="E5772" s="146" t="s">
        <v>2408</v>
      </c>
      <c r="F5772" s="146" t="s">
        <v>475</v>
      </c>
    </row>
    <row r="5773" spans="1:6" x14ac:dyDescent="0.2">
      <c r="A5773" s="146">
        <v>2017</v>
      </c>
      <c r="B5773" s="146" t="s">
        <v>1981</v>
      </c>
      <c r="C5773" s="146" t="s">
        <v>1984</v>
      </c>
      <c r="D5773" s="146">
        <v>10105.25</v>
      </c>
      <c r="E5773" s="146" t="s">
        <v>4367</v>
      </c>
      <c r="F5773" s="146" t="s">
        <v>4366</v>
      </c>
    </row>
    <row r="5774" spans="1:6" x14ac:dyDescent="0.2">
      <c r="A5774" s="146">
        <v>2017</v>
      </c>
      <c r="B5774" s="146" t="s">
        <v>1981</v>
      </c>
      <c r="C5774" s="146" t="s">
        <v>1984</v>
      </c>
      <c r="D5774" s="146">
        <v>1351.97</v>
      </c>
      <c r="E5774" s="146" t="s">
        <v>6491</v>
      </c>
      <c r="F5774" s="146" t="s">
        <v>4368</v>
      </c>
    </row>
    <row r="5775" spans="1:6" x14ac:dyDescent="0.2">
      <c r="A5775" s="146">
        <v>2017</v>
      </c>
      <c r="B5775" s="146" t="s">
        <v>1981</v>
      </c>
      <c r="C5775" s="146" t="s">
        <v>1984</v>
      </c>
      <c r="D5775" s="146">
        <v>6957.95</v>
      </c>
      <c r="E5775" s="146" t="s">
        <v>4369</v>
      </c>
      <c r="F5775" s="146" t="s">
        <v>4370</v>
      </c>
    </row>
    <row r="5776" spans="1:6" x14ac:dyDescent="0.2">
      <c r="A5776" s="146">
        <v>2017</v>
      </c>
      <c r="B5776" s="146" t="s">
        <v>1981</v>
      </c>
      <c r="C5776" s="146" t="s">
        <v>1984</v>
      </c>
      <c r="D5776" s="146">
        <v>0</v>
      </c>
      <c r="E5776" s="146" t="s">
        <v>6492</v>
      </c>
      <c r="F5776" s="146" t="s">
        <v>6493</v>
      </c>
    </row>
    <row r="5777" spans="1:6" x14ac:dyDescent="0.2">
      <c r="A5777" s="146">
        <v>2017</v>
      </c>
      <c r="B5777" s="146" t="s">
        <v>1981</v>
      </c>
      <c r="C5777" s="146" t="s">
        <v>1984</v>
      </c>
      <c r="D5777" s="146">
        <v>63098.15</v>
      </c>
      <c r="E5777" s="146" t="s">
        <v>2179</v>
      </c>
      <c r="F5777" s="146" t="s">
        <v>4937</v>
      </c>
    </row>
    <row r="5778" spans="1:6" x14ac:dyDescent="0.2">
      <c r="A5778" s="146">
        <v>2017</v>
      </c>
      <c r="B5778" s="146" t="s">
        <v>1981</v>
      </c>
      <c r="C5778" s="146" t="s">
        <v>1984</v>
      </c>
      <c r="D5778" s="146">
        <v>13500</v>
      </c>
      <c r="E5778" s="146" t="s">
        <v>2179</v>
      </c>
      <c r="F5778" s="146" t="s">
        <v>475</v>
      </c>
    </row>
    <row r="5779" spans="1:6" x14ac:dyDescent="0.2">
      <c r="A5779" s="146">
        <v>2017</v>
      </c>
      <c r="B5779" s="146" t="s">
        <v>1981</v>
      </c>
      <c r="C5779" s="146" t="s">
        <v>1984</v>
      </c>
      <c r="D5779" s="146">
        <v>8000</v>
      </c>
      <c r="E5779" s="146" t="s">
        <v>2729</v>
      </c>
      <c r="F5779" s="146" t="s">
        <v>475</v>
      </c>
    </row>
    <row r="5780" spans="1:6" x14ac:dyDescent="0.2">
      <c r="A5780" s="146">
        <v>2017</v>
      </c>
      <c r="B5780" s="146" t="s">
        <v>1981</v>
      </c>
      <c r="C5780" s="146" t="s">
        <v>1984</v>
      </c>
      <c r="D5780" s="146">
        <v>85000</v>
      </c>
      <c r="E5780" s="146" t="s">
        <v>2135</v>
      </c>
      <c r="F5780" s="146" t="s">
        <v>475</v>
      </c>
    </row>
    <row r="5781" spans="1:6" x14ac:dyDescent="0.2">
      <c r="A5781" s="146">
        <v>2017</v>
      </c>
      <c r="B5781" s="146" t="s">
        <v>1981</v>
      </c>
      <c r="C5781" s="146" t="s">
        <v>1984</v>
      </c>
      <c r="D5781" s="146">
        <v>2000</v>
      </c>
      <c r="E5781" s="146" t="s">
        <v>3027</v>
      </c>
      <c r="F5781" s="146" t="s">
        <v>475</v>
      </c>
    </row>
    <row r="5782" spans="1:6" x14ac:dyDescent="0.2">
      <c r="A5782" s="146">
        <v>2017</v>
      </c>
      <c r="B5782" s="146" t="s">
        <v>1981</v>
      </c>
      <c r="C5782" s="146" t="s">
        <v>1984</v>
      </c>
      <c r="D5782" s="146">
        <v>5000</v>
      </c>
      <c r="E5782" s="146" t="s">
        <v>5071</v>
      </c>
      <c r="F5782" s="146" t="s">
        <v>475</v>
      </c>
    </row>
    <row r="5783" spans="1:6" x14ac:dyDescent="0.2">
      <c r="A5783" s="146">
        <v>2017</v>
      </c>
      <c r="B5783" s="146" t="s">
        <v>1981</v>
      </c>
      <c r="C5783" s="146" t="s">
        <v>1984</v>
      </c>
      <c r="D5783" s="146">
        <v>2500</v>
      </c>
      <c r="E5783" s="146" t="s">
        <v>6494</v>
      </c>
      <c r="F5783" s="146" t="s">
        <v>475</v>
      </c>
    </row>
    <row r="5784" spans="1:6" x14ac:dyDescent="0.2">
      <c r="A5784" s="146">
        <v>2017</v>
      </c>
      <c r="B5784" s="146" t="s">
        <v>1981</v>
      </c>
      <c r="C5784" s="146" t="s">
        <v>1984</v>
      </c>
      <c r="D5784" s="146">
        <v>5000</v>
      </c>
      <c r="E5784" s="146" t="s">
        <v>2558</v>
      </c>
      <c r="F5784" s="146" t="s">
        <v>475</v>
      </c>
    </row>
    <row r="5785" spans="1:6" x14ac:dyDescent="0.2">
      <c r="A5785" s="146">
        <v>2017</v>
      </c>
      <c r="B5785" s="146" t="s">
        <v>1981</v>
      </c>
      <c r="C5785" s="146" t="s">
        <v>1984</v>
      </c>
      <c r="D5785" s="146">
        <v>13000</v>
      </c>
      <c r="E5785" s="146" t="s">
        <v>2444</v>
      </c>
      <c r="F5785" s="146" t="s">
        <v>475</v>
      </c>
    </row>
    <row r="5786" spans="1:6" x14ac:dyDescent="0.2">
      <c r="A5786" s="146">
        <v>2017</v>
      </c>
      <c r="B5786" s="146" t="s">
        <v>1981</v>
      </c>
      <c r="C5786" s="146" t="s">
        <v>1984</v>
      </c>
      <c r="D5786" s="146">
        <v>1500</v>
      </c>
      <c r="E5786" s="146" t="s">
        <v>6495</v>
      </c>
      <c r="F5786" s="146" t="s">
        <v>475</v>
      </c>
    </row>
    <row r="5787" spans="1:6" x14ac:dyDescent="0.2">
      <c r="A5787" s="146">
        <v>2017</v>
      </c>
      <c r="B5787" s="146" t="s">
        <v>1981</v>
      </c>
      <c r="C5787" s="146" t="s">
        <v>1984</v>
      </c>
      <c r="D5787" s="146">
        <v>5135.24</v>
      </c>
      <c r="E5787" s="146" t="s">
        <v>4377</v>
      </c>
      <c r="F5787" s="146" t="s">
        <v>4937</v>
      </c>
    </row>
    <row r="5788" spans="1:6" x14ac:dyDescent="0.2">
      <c r="A5788" s="146">
        <v>2017</v>
      </c>
      <c r="B5788" s="146" t="s">
        <v>1981</v>
      </c>
      <c r="C5788" s="146" t="s">
        <v>1984</v>
      </c>
      <c r="D5788" s="146">
        <v>61836.2</v>
      </c>
      <c r="E5788" s="146" t="s">
        <v>4377</v>
      </c>
      <c r="F5788" s="146" t="s">
        <v>4371</v>
      </c>
    </row>
    <row r="5789" spans="1:6" x14ac:dyDescent="0.2">
      <c r="A5789" s="146">
        <v>2017</v>
      </c>
      <c r="B5789" s="146" t="s">
        <v>1981</v>
      </c>
      <c r="C5789" s="146" t="s">
        <v>1984</v>
      </c>
      <c r="D5789" s="146">
        <v>7752.18</v>
      </c>
      <c r="E5789" s="146" t="s">
        <v>6496</v>
      </c>
      <c r="F5789" s="146" t="s">
        <v>4937</v>
      </c>
    </row>
    <row r="5790" spans="1:6" x14ac:dyDescent="0.2">
      <c r="A5790" s="146">
        <v>2017</v>
      </c>
      <c r="B5790" s="146" t="s">
        <v>1981</v>
      </c>
      <c r="C5790" s="146" t="s">
        <v>1984</v>
      </c>
      <c r="D5790" s="146">
        <v>30000</v>
      </c>
      <c r="E5790" s="146" t="s">
        <v>2290</v>
      </c>
      <c r="F5790" s="146" t="s">
        <v>475</v>
      </c>
    </row>
    <row r="5791" spans="1:6" x14ac:dyDescent="0.2">
      <c r="A5791" s="146">
        <v>2017</v>
      </c>
      <c r="B5791" s="146" t="s">
        <v>1981</v>
      </c>
      <c r="C5791" s="146" t="s">
        <v>1984</v>
      </c>
      <c r="D5791" s="146">
        <v>2000</v>
      </c>
      <c r="E5791" s="146" t="s">
        <v>2583</v>
      </c>
      <c r="F5791" s="146" t="s">
        <v>475</v>
      </c>
    </row>
    <row r="5792" spans="1:6" x14ac:dyDescent="0.2">
      <c r="A5792" s="146">
        <v>2017</v>
      </c>
      <c r="B5792" s="146" t="s">
        <v>1981</v>
      </c>
      <c r="C5792" s="146" t="s">
        <v>1984</v>
      </c>
      <c r="D5792" s="146">
        <v>4920.79</v>
      </c>
      <c r="E5792" s="146" t="s">
        <v>2216</v>
      </c>
      <c r="F5792" s="146" t="s">
        <v>4178</v>
      </c>
    </row>
    <row r="5793" spans="1:6" x14ac:dyDescent="0.2">
      <c r="A5793" s="146">
        <v>2017</v>
      </c>
      <c r="B5793" s="146" t="s">
        <v>1981</v>
      </c>
      <c r="C5793" s="146" t="s">
        <v>1984</v>
      </c>
      <c r="D5793" s="146">
        <v>30600</v>
      </c>
      <c r="E5793" s="146" t="s">
        <v>2216</v>
      </c>
      <c r="F5793" s="146" t="s">
        <v>475</v>
      </c>
    </row>
    <row r="5794" spans="1:6" x14ac:dyDescent="0.2">
      <c r="A5794" s="146">
        <v>2017</v>
      </c>
      <c r="B5794" s="146" t="s">
        <v>1981</v>
      </c>
      <c r="C5794" s="146" t="s">
        <v>1984</v>
      </c>
      <c r="D5794" s="146">
        <v>12134.45</v>
      </c>
      <c r="E5794" s="146" t="s">
        <v>2447</v>
      </c>
      <c r="F5794" s="146" t="s">
        <v>6208</v>
      </c>
    </row>
    <row r="5795" spans="1:6" x14ac:dyDescent="0.2">
      <c r="A5795" s="146">
        <v>2017</v>
      </c>
      <c r="B5795" s="146" t="s">
        <v>1981</v>
      </c>
      <c r="C5795" s="146" t="s">
        <v>1984</v>
      </c>
      <c r="D5795" s="146">
        <v>2000</v>
      </c>
      <c r="E5795" s="146" t="s">
        <v>2447</v>
      </c>
      <c r="F5795" s="146" t="s">
        <v>475</v>
      </c>
    </row>
    <row r="5796" spans="1:6" x14ac:dyDescent="0.2">
      <c r="A5796" s="146">
        <v>2017</v>
      </c>
      <c r="B5796" s="146" t="s">
        <v>1981</v>
      </c>
      <c r="C5796" s="146" t="s">
        <v>1984</v>
      </c>
      <c r="D5796" s="146">
        <v>248332.99</v>
      </c>
      <c r="E5796" s="146" t="s">
        <v>5074</v>
      </c>
      <c r="F5796" s="146" t="s">
        <v>4937</v>
      </c>
    </row>
    <row r="5797" spans="1:6" x14ac:dyDescent="0.2">
      <c r="A5797" s="146">
        <v>2017</v>
      </c>
      <c r="B5797" s="146" t="s">
        <v>1981</v>
      </c>
      <c r="C5797" s="146" t="s">
        <v>1984</v>
      </c>
      <c r="D5797" s="146">
        <v>199.25</v>
      </c>
      <c r="E5797" s="146" t="s">
        <v>5074</v>
      </c>
      <c r="F5797" s="146" t="s">
        <v>4937</v>
      </c>
    </row>
    <row r="5798" spans="1:6" x14ac:dyDescent="0.2">
      <c r="A5798" s="146">
        <v>2017</v>
      </c>
      <c r="B5798" s="146" t="s">
        <v>1981</v>
      </c>
      <c r="C5798" s="146" t="s">
        <v>1984</v>
      </c>
      <c r="D5798" s="146">
        <v>1393143.9</v>
      </c>
      <c r="E5798" s="146" t="s">
        <v>2003</v>
      </c>
      <c r="F5798" s="146" t="s">
        <v>475</v>
      </c>
    </row>
    <row r="5799" spans="1:6" x14ac:dyDescent="0.2">
      <c r="A5799" s="146">
        <v>2017</v>
      </c>
      <c r="B5799" s="146" t="s">
        <v>1981</v>
      </c>
      <c r="C5799" s="146" t="s">
        <v>1984</v>
      </c>
      <c r="D5799" s="146">
        <v>30000</v>
      </c>
      <c r="E5799" s="146" t="s">
        <v>2301</v>
      </c>
      <c r="F5799" s="146" t="s">
        <v>475</v>
      </c>
    </row>
    <row r="5800" spans="1:6" x14ac:dyDescent="0.2">
      <c r="A5800" s="146">
        <v>2017</v>
      </c>
      <c r="B5800" s="146" t="s">
        <v>1981</v>
      </c>
      <c r="C5800" s="146" t="s">
        <v>1984</v>
      </c>
      <c r="D5800" s="146">
        <v>8820</v>
      </c>
      <c r="E5800" s="146" t="s">
        <v>6497</v>
      </c>
      <c r="F5800" s="146" t="s">
        <v>475</v>
      </c>
    </row>
    <row r="5801" spans="1:6" x14ac:dyDescent="0.2">
      <c r="A5801" s="146">
        <v>2017</v>
      </c>
      <c r="B5801" s="146" t="s">
        <v>1981</v>
      </c>
      <c r="C5801" s="146" t="s">
        <v>1984</v>
      </c>
      <c r="D5801" s="146">
        <v>230779.2</v>
      </c>
      <c r="E5801" s="146" t="s">
        <v>2056</v>
      </c>
      <c r="F5801" s="146" t="s">
        <v>475</v>
      </c>
    </row>
    <row r="5802" spans="1:6" x14ac:dyDescent="0.2">
      <c r="A5802" s="146">
        <v>2017</v>
      </c>
      <c r="B5802" s="146" t="s">
        <v>1981</v>
      </c>
      <c r="C5802" s="146" t="s">
        <v>1984</v>
      </c>
      <c r="D5802" s="146">
        <v>37433.599999999999</v>
      </c>
      <c r="E5802" s="146" t="s">
        <v>2259</v>
      </c>
      <c r="F5802" s="146" t="s">
        <v>475</v>
      </c>
    </row>
    <row r="5803" spans="1:6" x14ac:dyDescent="0.2">
      <c r="A5803" s="146">
        <v>2017</v>
      </c>
      <c r="B5803" s="146" t="s">
        <v>1981</v>
      </c>
      <c r="C5803" s="146" t="s">
        <v>1984</v>
      </c>
      <c r="D5803" s="146">
        <v>13000</v>
      </c>
      <c r="E5803" s="146" t="s">
        <v>2445</v>
      </c>
      <c r="F5803" s="146" t="s">
        <v>475</v>
      </c>
    </row>
    <row r="5804" spans="1:6" x14ac:dyDescent="0.2">
      <c r="A5804" s="146">
        <v>2017</v>
      </c>
      <c r="B5804" s="146" t="s">
        <v>1981</v>
      </c>
      <c r="C5804" s="146" t="s">
        <v>1984</v>
      </c>
      <c r="D5804" s="146">
        <v>23000</v>
      </c>
      <c r="E5804" s="146" t="s">
        <v>2319</v>
      </c>
      <c r="F5804" s="146" t="s">
        <v>475</v>
      </c>
    </row>
    <row r="5805" spans="1:6" x14ac:dyDescent="0.2">
      <c r="A5805" s="146">
        <v>2017</v>
      </c>
      <c r="B5805" s="146" t="s">
        <v>1981</v>
      </c>
      <c r="C5805" s="146" t="s">
        <v>1984</v>
      </c>
      <c r="D5805" s="146">
        <v>17146.57</v>
      </c>
      <c r="E5805" s="146" t="s">
        <v>6498</v>
      </c>
      <c r="F5805" s="146" t="s">
        <v>6499</v>
      </c>
    </row>
    <row r="5806" spans="1:6" x14ac:dyDescent="0.2">
      <c r="A5806" s="146">
        <v>2017</v>
      </c>
      <c r="B5806" s="146" t="s">
        <v>1981</v>
      </c>
      <c r="C5806" s="146" t="s">
        <v>1984</v>
      </c>
      <c r="D5806" s="146">
        <v>20000</v>
      </c>
      <c r="E5806" s="146" t="s">
        <v>2320</v>
      </c>
      <c r="F5806" s="146" t="s">
        <v>475</v>
      </c>
    </row>
    <row r="5807" spans="1:6" x14ac:dyDescent="0.2">
      <c r="A5807" s="146">
        <v>2017</v>
      </c>
      <c r="B5807" s="146" t="s">
        <v>1981</v>
      </c>
      <c r="C5807" s="146" t="s">
        <v>1984</v>
      </c>
      <c r="D5807" s="146">
        <v>5000</v>
      </c>
      <c r="E5807" s="146" t="s">
        <v>2730</v>
      </c>
      <c r="F5807" s="146" t="s">
        <v>475</v>
      </c>
    </row>
    <row r="5808" spans="1:6" x14ac:dyDescent="0.2">
      <c r="A5808" s="146">
        <v>2017</v>
      </c>
      <c r="B5808" s="146" t="s">
        <v>1981</v>
      </c>
      <c r="C5808" s="146" t="s">
        <v>1984</v>
      </c>
      <c r="D5808" s="146">
        <v>6000</v>
      </c>
      <c r="E5808" s="146" t="s">
        <v>6500</v>
      </c>
      <c r="F5808" s="146" t="s">
        <v>475</v>
      </c>
    </row>
    <row r="5809" spans="1:6" x14ac:dyDescent="0.2">
      <c r="A5809" s="146">
        <v>2017</v>
      </c>
      <c r="B5809" s="146" t="s">
        <v>1981</v>
      </c>
      <c r="C5809" s="146" t="s">
        <v>1984</v>
      </c>
      <c r="D5809" s="146">
        <v>8000</v>
      </c>
      <c r="E5809" s="146" t="s">
        <v>2584</v>
      </c>
      <c r="F5809" s="146" t="s">
        <v>475</v>
      </c>
    </row>
    <row r="5810" spans="1:6" x14ac:dyDescent="0.2">
      <c r="A5810" s="146">
        <v>2017</v>
      </c>
      <c r="B5810" s="146" t="s">
        <v>1981</v>
      </c>
      <c r="C5810" s="146" t="s">
        <v>1984</v>
      </c>
      <c r="D5810" s="146">
        <v>500</v>
      </c>
      <c r="E5810" s="146" t="s">
        <v>4383</v>
      </c>
      <c r="F5810" s="146" t="s">
        <v>475</v>
      </c>
    </row>
    <row r="5811" spans="1:6" x14ac:dyDescent="0.2">
      <c r="A5811" s="146">
        <v>2017</v>
      </c>
      <c r="B5811" s="146" t="s">
        <v>1981</v>
      </c>
      <c r="C5811" s="146" t="s">
        <v>1984</v>
      </c>
      <c r="D5811" s="146">
        <v>62895.62</v>
      </c>
      <c r="E5811" s="146" t="s">
        <v>2869</v>
      </c>
      <c r="F5811" s="146" t="s">
        <v>6501</v>
      </c>
    </row>
    <row r="5812" spans="1:6" x14ac:dyDescent="0.2">
      <c r="A5812" s="146">
        <v>2017</v>
      </c>
      <c r="B5812" s="146" t="s">
        <v>1981</v>
      </c>
      <c r="C5812" s="146" t="s">
        <v>1984</v>
      </c>
      <c r="D5812" s="146">
        <v>3010.8</v>
      </c>
      <c r="E5812" s="146" t="s">
        <v>2869</v>
      </c>
      <c r="F5812" s="146" t="s">
        <v>4937</v>
      </c>
    </row>
    <row r="5813" spans="1:6" x14ac:dyDescent="0.2">
      <c r="A5813" s="146">
        <v>2017</v>
      </c>
      <c r="B5813" s="146" t="s">
        <v>1981</v>
      </c>
      <c r="C5813" s="146" t="s">
        <v>1984</v>
      </c>
      <c r="D5813" s="146">
        <v>5000</v>
      </c>
      <c r="E5813" s="146" t="s">
        <v>2731</v>
      </c>
      <c r="F5813" s="146" t="s">
        <v>475</v>
      </c>
    </row>
    <row r="5814" spans="1:6" x14ac:dyDescent="0.2">
      <c r="A5814" s="146">
        <v>2017</v>
      </c>
      <c r="B5814" s="146" t="s">
        <v>1981</v>
      </c>
      <c r="C5814" s="146" t="s">
        <v>1984</v>
      </c>
      <c r="D5814" s="146">
        <v>2000</v>
      </c>
      <c r="E5814" s="146" t="s">
        <v>4385</v>
      </c>
      <c r="F5814" s="146" t="s">
        <v>475</v>
      </c>
    </row>
    <row r="5815" spans="1:6" x14ac:dyDescent="0.2">
      <c r="A5815" s="146">
        <v>2017</v>
      </c>
      <c r="B5815" s="146" t="s">
        <v>1981</v>
      </c>
      <c r="C5815" s="146" t="s">
        <v>1984</v>
      </c>
      <c r="D5815" s="146">
        <v>4000</v>
      </c>
      <c r="E5815" s="146" t="s">
        <v>5081</v>
      </c>
      <c r="F5815" s="146" t="s">
        <v>475</v>
      </c>
    </row>
    <row r="5816" spans="1:6" x14ac:dyDescent="0.2">
      <c r="A5816" s="146">
        <v>2017</v>
      </c>
      <c r="B5816" s="146" t="s">
        <v>1981</v>
      </c>
      <c r="C5816" s="146" t="s">
        <v>1984</v>
      </c>
      <c r="D5816" s="146">
        <v>25000</v>
      </c>
      <c r="E5816" s="146" t="s">
        <v>2302</v>
      </c>
      <c r="F5816" s="146" t="s">
        <v>475</v>
      </c>
    </row>
    <row r="5817" spans="1:6" x14ac:dyDescent="0.2">
      <c r="A5817" s="146">
        <v>2017</v>
      </c>
      <c r="B5817" s="146" t="s">
        <v>1981</v>
      </c>
      <c r="C5817" s="146" t="s">
        <v>1984</v>
      </c>
      <c r="D5817" s="146">
        <v>7000</v>
      </c>
      <c r="E5817" s="146" t="s">
        <v>4387</v>
      </c>
      <c r="F5817" s="146" t="s">
        <v>475</v>
      </c>
    </row>
    <row r="5818" spans="1:6" x14ac:dyDescent="0.2">
      <c r="A5818" s="146">
        <v>2017</v>
      </c>
      <c r="B5818" s="146" t="s">
        <v>1981</v>
      </c>
      <c r="C5818" s="146" t="s">
        <v>1984</v>
      </c>
      <c r="D5818" s="146">
        <v>20000</v>
      </c>
      <c r="E5818" s="146" t="s">
        <v>2352</v>
      </c>
      <c r="F5818" s="146" t="s">
        <v>475</v>
      </c>
    </row>
    <row r="5819" spans="1:6" x14ac:dyDescent="0.2">
      <c r="A5819" s="146">
        <v>2017</v>
      </c>
      <c r="B5819" s="146" t="s">
        <v>1981</v>
      </c>
      <c r="C5819" s="146" t="s">
        <v>1984</v>
      </c>
      <c r="D5819" s="146">
        <v>20000</v>
      </c>
      <c r="E5819" s="146" t="s">
        <v>2524</v>
      </c>
      <c r="F5819" s="146" t="s">
        <v>475</v>
      </c>
    </row>
    <row r="5820" spans="1:6" x14ac:dyDescent="0.2">
      <c r="A5820" s="146">
        <v>2017</v>
      </c>
      <c r="B5820" s="146" t="s">
        <v>1981</v>
      </c>
      <c r="C5820" s="146" t="s">
        <v>1984</v>
      </c>
      <c r="D5820" s="146">
        <v>5000</v>
      </c>
      <c r="E5820" s="146" t="s">
        <v>2732</v>
      </c>
      <c r="F5820" s="146" t="s">
        <v>475</v>
      </c>
    </row>
    <row r="5821" spans="1:6" x14ac:dyDescent="0.2">
      <c r="A5821" s="146">
        <v>2017</v>
      </c>
      <c r="B5821" s="146" t="s">
        <v>1981</v>
      </c>
      <c r="C5821" s="146" t="s">
        <v>1984</v>
      </c>
      <c r="D5821" s="146">
        <v>11500</v>
      </c>
      <c r="E5821" s="146" t="s">
        <v>2850</v>
      </c>
      <c r="F5821" s="146" t="s">
        <v>475</v>
      </c>
    </row>
    <row r="5822" spans="1:6" x14ac:dyDescent="0.2">
      <c r="A5822" s="146">
        <v>2017</v>
      </c>
      <c r="B5822" s="146" t="s">
        <v>1981</v>
      </c>
      <c r="C5822" s="146" t="s">
        <v>1984</v>
      </c>
      <c r="D5822" s="146">
        <v>2100</v>
      </c>
      <c r="E5822" s="146" t="s">
        <v>4389</v>
      </c>
      <c r="F5822" s="146" t="s">
        <v>6502</v>
      </c>
    </row>
    <row r="5823" spans="1:6" x14ac:dyDescent="0.2">
      <c r="A5823" s="146">
        <v>2017</v>
      </c>
      <c r="B5823" s="146" t="s">
        <v>1981</v>
      </c>
      <c r="C5823" s="146" t="s">
        <v>1984</v>
      </c>
      <c r="D5823" s="146">
        <v>17683.259999999998</v>
      </c>
      <c r="E5823" s="146" t="s">
        <v>2372</v>
      </c>
      <c r="F5823" s="146" t="s">
        <v>4937</v>
      </c>
    </row>
    <row r="5824" spans="1:6" x14ac:dyDescent="0.2">
      <c r="A5824" s="146">
        <v>2017</v>
      </c>
      <c r="B5824" s="146" t="s">
        <v>1981</v>
      </c>
      <c r="C5824" s="146" t="s">
        <v>1984</v>
      </c>
      <c r="D5824" s="146">
        <v>15158.65</v>
      </c>
      <c r="E5824" s="146" t="s">
        <v>2167</v>
      </c>
      <c r="F5824" s="146" t="s">
        <v>6503</v>
      </c>
    </row>
    <row r="5825" spans="1:6" x14ac:dyDescent="0.2">
      <c r="A5825" s="146">
        <v>2017</v>
      </c>
      <c r="B5825" s="146" t="s">
        <v>1981</v>
      </c>
      <c r="C5825" s="146" t="s">
        <v>1984</v>
      </c>
      <c r="D5825" s="146">
        <v>88102.01</v>
      </c>
      <c r="E5825" s="146" t="s">
        <v>2167</v>
      </c>
      <c r="F5825" s="146" t="s">
        <v>475</v>
      </c>
    </row>
    <row r="5826" spans="1:6" x14ac:dyDescent="0.2">
      <c r="A5826" s="146">
        <v>2017</v>
      </c>
      <c r="B5826" s="146" t="s">
        <v>1981</v>
      </c>
      <c r="C5826" s="146" t="s">
        <v>1984</v>
      </c>
      <c r="D5826" s="146">
        <v>25000</v>
      </c>
      <c r="E5826" s="146" t="s">
        <v>2409</v>
      </c>
      <c r="F5826" s="146" t="s">
        <v>475</v>
      </c>
    </row>
    <row r="5827" spans="1:6" x14ac:dyDescent="0.2">
      <c r="A5827" s="146">
        <v>2017</v>
      </c>
      <c r="B5827" s="146" t="s">
        <v>1981</v>
      </c>
      <c r="C5827" s="146" t="s">
        <v>1984</v>
      </c>
      <c r="D5827" s="146">
        <v>7000</v>
      </c>
      <c r="E5827" s="146" t="s">
        <v>2365</v>
      </c>
      <c r="F5827" s="146" t="s">
        <v>475</v>
      </c>
    </row>
    <row r="5828" spans="1:6" x14ac:dyDescent="0.2">
      <c r="A5828" s="146">
        <v>2017</v>
      </c>
      <c r="B5828" s="146" t="s">
        <v>1981</v>
      </c>
      <c r="C5828" s="146" t="s">
        <v>1984</v>
      </c>
      <c r="D5828" s="146">
        <v>90000</v>
      </c>
      <c r="E5828" s="146" t="s">
        <v>2144</v>
      </c>
      <c r="F5828" s="146" t="s">
        <v>475</v>
      </c>
    </row>
    <row r="5829" spans="1:6" x14ac:dyDescent="0.2">
      <c r="A5829" s="146">
        <v>2017</v>
      </c>
      <c r="B5829" s="146" t="s">
        <v>1981</v>
      </c>
      <c r="C5829" s="146" t="s">
        <v>1984</v>
      </c>
      <c r="D5829" s="146">
        <v>15000</v>
      </c>
      <c r="E5829" s="146" t="s">
        <v>2369</v>
      </c>
      <c r="F5829" s="146" t="s">
        <v>475</v>
      </c>
    </row>
    <row r="5830" spans="1:6" x14ac:dyDescent="0.2">
      <c r="A5830" s="146">
        <v>2017</v>
      </c>
      <c r="B5830" s="146" t="s">
        <v>1981</v>
      </c>
      <c r="C5830" s="146" t="s">
        <v>1984</v>
      </c>
      <c r="D5830" s="146">
        <v>4000</v>
      </c>
      <c r="E5830" s="146" t="s">
        <v>2498</v>
      </c>
      <c r="F5830" s="146" t="s">
        <v>475</v>
      </c>
    </row>
    <row r="5831" spans="1:6" x14ac:dyDescent="0.2">
      <c r="A5831" s="146">
        <v>2017</v>
      </c>
      <c r="B5831" s="146" t="s">
        <v>1981</v>
      </c>
      <c r="C5831" s="146" t="s">
        <v>1984</v>
      </c>
      <c r="D5831" s="146">
        <v>2987.39</v>
      </c>
      <c r="E5831" s="146" t="s">
        <v>3093</v>
      </c>
      <c r="F5831" s="146" t="s">
        <v>475</v>
      </c>
    </row>
    <row r="5832" spans="1:6" x14ac:dyDescent="0.2">
      <c r="A5832" s="146">
        <v>2017</v>
      </c>
      <c r="B5832" s="146" t="s">
        <v>1981</v>
      </c>
      <c r="C5832" s="146" t="s">
        <v>1984</v>
      </c>
      <c r="D5832" s="146">
        <v>4500</v>
      </c>
      <c r="E5832" s="146" t="s">
        <v>2734</v>
      </c>
      <c r="F5832" s="146" t="s">
        <v>475</v>
      </c>
    </row>
    <row r="5833" spans="1:6" x14ac:dyDescent="0.2">
      <c r="A5833" s="146">
        <v>2017</v>
      </c>
      <c r="B5833" s="146" t="s">
        <v>1981</v>
      </c>
      <c r="C5833" s="146" t="s">
        <v>1984</v>
      </c>
      <c r="D5833" s="146">
        <v>9757.4599999999991</v>
      </c>
      <c r="E5833" s="146" t="s">
        <v>2499</v>
      </c>
      <c r="F5833" s="146" t="s">
        <v>6504</v>
      </c>
    </row>
    <row r="5834" spans="1:6" x14ac:dyDescent="0.2">
      <c r="A5834" s="146">
        <v>2017</v>
      </c>
      <c r="B5834" s="146" t="s">
        <v>1981</v>
      </c>
      <c r="C5834" s="146" t="s">
        <v>1984</v>
      </c>
      <c r="D5834" s="146">
        <v>238900.8</v>
      </c>
      <c r="E5834" s="146" t="s">
        <v>2059</v>
      </c>
      <c r="F5834" s="146" t="s">
        <v>475</v>
      </c>
    </row>
    <row r="5835" spans="1:6" x14ac:dyDescent="0.2">
      <c r="A5835" s="146">
        <v>2017</v>
      </c>
      <c r="B5835" s="146" t="s">
        <v>1981</v>
      </c>
      <c r="C5835" s="146" t="s">
        <v>1984</v>
      </c>
      <c r="D5835" s="146">
        <v>19600</v>
      </c>
      <c r="E5835" s="146" t="s">
        <v>2321</v>
      </c>
      <c r="F5835" s="146" t="s">
        <v>475</v>
      </c>
    </row>
    <row r="5836" spans="1:6" x14ac:dyDescent="0.2">
      <c r="A5836" s="146">
        <v>2017</v>
      </c>
      <c r="B5836" s="146" t="s">
        <v>1981</v>
      </c>
      <c r="C5836" s="146" t="s">
        <v>1984</v>
      </c>
      <c r="D5836" s="146">
        <v>4000</v>
      </c>
      <c r="E5836" s="146" t="s">
        <v>6505</v>
      </c>
      <c r="F5836" s="146" t="s">
        <v>475</v>
      </c>
    </row>
    <row r="5837" spans="1:6" x14ac:dyDescent="0.2">
      <c r="A5837" s="146">
        <v>2017</v>
      </c>
      <c r="B5837" s="146" t="s">
        <v>1981</v>
      </c>
      <c r="C5837" s="146" t="s">
        <v>1984</v>
      </c>
      <c r="D5837" s="146">
        <v>42300</v>
      </c>
      <c r="E5837" s="146" t="s">
        <v>2228</v>
      </c>
      <c r="F5837" s="146" t="s">
        <v>475</v>
      </c>
    </row>
    <row r="5838" spans="1:6" x14ac:dyDescent="0.2">
      <c r="A5838" s="146">
        <v>2017</v>
      </c>
      <c r="B5838" s="146" t="s">
        <v>1981</v>
      </c>
      <c r="C5838" s="146" t="s">
        <v>1984</v>
      </c>
      <c r="D5838" s="146">
        <v>18000</v>
      </c>
      <c r="E5838" s="146" t="s">
        <v>4399</v>
      </c>
      <c r="F5838" s="146" t="s">
        <v>475</v>
      </c>
    </row>
    <row r="5839" spans="1:6" x14ac:dyDescent="0.2">
      <c r="A5839" s="146">
        <v>2017</v>
      </c>
      <c r="B5839" s="146" t="s">
        <v>1981</v>
      </c>
      <c r="C5839" s="146" t="s">
        <v>1984</v>
      </c>
      <c r="D5839" s="146">
        <v>4000</v>
      </c>
      <c r="E5839" s="146" t="s">
        <v>2735</v>
      </c>
      <c r="F5839" s="146" t="s">
        <v>475</v>
      </c>
    </row>
    <row r="5840" spans="1:6" x14ac:dyDescent="0.2">
      <c r="A5840" s="146">
        <v>2017</v>
      </c>
      <c r="B5840" s="146" t="s">
        <v>1981</v>
      </c>
      <c r="C5840" s="146" t="s">
        <v>1984</v>
      </c>
      <c r="D5840" s="146">
        <v>15580.21</v>
      </c>
      <c r="E5840" s="146" t="s">
        <v>5086</v>
      </c>
      <c r="F5840" s="146" t="s">
        <v>4937</v>
      </c>
    </row>
    <row r="5841" spans="1:6" x14ac:dyDescent="0.2">
      <c r="A5841" s="146">
        <v>2017</v>
      </c>
      <c r="B5841" s="146" t="s">
        <v>1981</v>
      </c>
      <c r="C5841" s="146" t="s">
        <v>1984</v>
      </c>
      <c r="D5841" s="146">
        <v>4000</v>
      </c>
      <c r="E5841" s="146" t="s">
        <v>2810</v>
      </c>
      <c r="F5841" s="146" t="s">
        <v>475</v>
      </c>
    </row>
    <row r="5842" spans="1:6" x14ac:dyDescent="0.2">
      <c r="A5842" s="146">
        <v>2017</v>
      </c>
      <c r="B5842" s="146" t="s">
        <v>1981</v>
      </c>
      <c r="C5842" s="146" t="s">
        <v>1984</v>
      </c>
      <c r="D5842" s="146">
        <v>40035.11</v>
      </c>
      <c r="E5842" s="146" t="s">
        <v>2226</v>
      </c>
      <c r="F5842" s="146" t="s">
        <v>4937</v>
      </c>
    </row>
    <row r="5843" spans="1:6" x14ac:dyDescent="0.2">
      <c r="A5843" s="146">
        <v>2017</v>
      </c>
      <c r="B5843" s="146" t="s">
        <v>1981</v>
      </c>
      <c r="C5843" s="146" t="s">
        <v>1984</v>
      </c>
      <c r="D5843" s="146">
        <v>1100</v>
      </c>
      <c r="E5843" s="146" t="s">
        <v>4406</v>
      </c>
      <c r="F5843" s="146" t="s">
        <v>475</v>
      </c>
    </row>
    <row r="5844" spans="1:6" x14ac:dyDescent="0.2">
      <c r="A5844" s="146">
        <v>2017</v>
      </c>
      <c r="B5844" s="146" t="s">
        <v>1981</v>
      </c>
      <c r="C5844" s="146" t="s">
        <v>1984</v>
      </c>
      <c r="D5844" s="146">
        <v>255.46</v>
      </c>
      <c r="E5844" s="146" t="s">
        <v>3278</v>
      </c>
      <c r="F5844" s="146" t="s">
        <v>6208</v>
      </c>
    </row>
    <row r="5845" spans="1:6" x14ac:dyDescent="0.2">
      <c r="A5845" s="146">
        <v>2017</v>
      </c>
      <c r="B5845" s="146" t="s">
        <v>1981</v>
      </c>
      <c r="C5845" s="146" t="s">
        <v>1984</v>
      </c>
      <c r="D5845" s="146">
        <v>5000</v>
      </c>
      <c r="E5845" s="146" t="s">
        <v>2628</v>
      </c>
      <c r="F5845" s="146" t="s">
        <v>475</v>
      </c>
    </row>
    <row r="5846" spans="1:6" x14ac:dyDescent="0.2">
      <c r="A5846" s="146">
        <v>2017</v>
      </c>
      <c r="B5846" s="146" t="s">
        <v>1981</v>
      </c>
      <c r="C5846" s="146" t="s">
        <v>1984</v>
      </c>
      <c r="D5846" s="146">
        <v>1500</v>
      </c>
      <c r="E5846" s="146" t="s">
        <v>2811</v>
      </c>
      <c r="F5846" s="146" t="s">
        <v>475</v>
      </c>
    </row>
    <row r="5847" spans="1:6" x14ac:dyDescent="0.2">
      <c r="A5847" s="146">
        <v>2017</v>
      </c>
      <c r="B5847" s="146" t="s">
        <v>1981</v>
      </c>
      <c r="C5847" s="146" t="s">
        <v>1984</v>
      </c>
      <c r="D5847" s="146">
        <v>15000</v>
      </c>
      <c r="E5847" s="146" t="s">
        <v>2410</v>
      </c>
      <c r="F5847" s="146" t="s">
        <v>475</v>
      </c>
    </row>
    <row r="5848" spans="1:6" x14ac:dyDescent="0.2">
      <c r="A5848" s="146">
        <v>2017</v>
      </c>
      <c r="B5848" s="146" t="s">
        <v>1981</v>
      </c>
      <c r="C5848" s="146" t="s">
        <v>1984</v>
      </c>
      <c r="D5848" s="146">
        <v>1500</v>
      </c>
      <c r="E5848" s="146" t="s">
        <v>2792</v>
      </c>
      <c r="F5848" s="146" t="s">
        <v>475</v>
      </c>
    </row>
    <row r="5849" spans="1:6" x14ac:dyDescent="0.2">
      <c r="A5849" s="146">
        <v>2017</v>
      </c>
      <c r="B5849" s="146" t="s">
        <v>1981</v>
      </c>
      <c r="C5849" s="146" t="s">
        <v>1984</v>
      </c>
      <c r="D5849" s="146">
        <v>9000</v>
      </c>
      <c r="E5849" s="146" t="s">
        <v>2559</v>
      </c>
      <c r="F5849" s="146" t="s">
        <v>475</v>
      </c>
    </row>
    <row r="5850" spans="1:6" x14ac:dyDescent="0.2">
      <c r="A5850" s="146">
        <v>2017</v>
      </c>
      <c r="B5850" s="146" t="s">
        <v>1981</v>
      </c>
      <c r="C5850" s="146" t="s">
        <v>1984</v>
      </c>
      <c r="D5850" s="146">
        <v>5000</v>
      </c>
      <c r="E5850" s="146" t="s">
        <v>6506</v>
      </c>
      <c r="F5850" s="146" t="s">
        <v>475</v>
      </c>
    </row>
    <row r="5851" spans="1:6" x14ac:dyDescent="0.2">
      <c r="A5851" s="146">
        <v>2017</v>
      </c>
      <c r="B5851" s="146" t="s">
        <v>1981</v>
      </c>
      <c r="C5851" s="146" t="s">
        <v>1984</v>
      </c>
      <c r="D5851" s="146">
        <v>90534.85</v>
      </c>
      <c r="E5851" s="146" t="s">
        <v>6507</v>
      </c>
      <c r="F5851" s="146" t="s">
        <v>4937</v>
      </c>
    </row>
    <row r="5852" spans="1:6" x14ac:dyDescent="0.2">
      <c r="A5852" s="146">
        <v>2017</v>
      </c>
      <c r="B5852" s="146" t="s">
        <v>1981</v>
      </c>
      <c r="C5852" s="146" t="s">
        <v>1984</v>
      </c>
      <c r="D5852" s="146">
        <v>81608.5</v>
      </c>
      <c r="E5852" s="146" t="s">
        <v>6508</v>
      </c>
      <c r="F5852" s="146" t="s">
        <v>4937</v>
      </c>
    </row>
    <row r="5853" spans="1:6" x14ac:dyDescent="0.2">
      <c r="A5853" s="146">
        <v>2017</v>
      </c>
      <c r="B5853" s="146" t="s">
        <v>1981</v>
      </c>
      <c r="C5853" s="146" t="s">
        <v>1984</v>
      </c>
      <c r="D5853" s="146">
        <v>28142.14</v>
      </c>
      <c r="E5853" s="146" t="s">
        <v>6509</v>
      </c>
      <c r="F5853" s="146" t="s">
        <v>4937</v>
      </c>
    </row>
    <row r="5854" spans="1:6" x14ac:dyDescent="0.2">
      <c r="A5854" s="146">
        <v>2017</v>
      </c>
      <c r="B5854" s="146" t="s">
        <v>1981</v>
      </c>
      <c r="C5854" s="146" t="s">
        <v>1984</v>
      </c>
      <c r="D5854" s="146">
        <v>35283</v>
      </c>
      <c r="E5854" s="146" t="s">
        <v>6510</v>
      </c>
      <c r="F5854" s="146" t="s">
        <v>4937</v>
      </c>
    </row>
    <row r="5855" spans="1:6" x14ac:dyDescent="0.2">
      <c r="A5855" s="146">
        <v>2017</v>
      </c>
      <c r="B5855" s="146" t="s">
        <v>1981</v>
      </c>
      <c r="C5855" s="146" t="s">
        <v>1984</v>
      </c>
      <c r="D5855" s="146">
        <v>72507.259999999995</v>
      </c>
      <c r="E5855" s="146" t="s">
        <v>6511</v>
      </c>
      <c r="F5855" s="146" t="s">
        <v>4937</v>
      </c>
    </row>
    <row r="5856" spans="1:6" x14ac:dyDescent="0.2">
      <c r="A5856" s="146">
        <v>2017</v>
      </c>
      <c r="B5856" s="146" t="s">
        <v>1981</v>
      </c>
      <c r="C5856" s="146" t="s">
        <v>1984</v>
      </c>
      <c r="D5856" s="146">
        <v>35197.300000000003</v>
      </c>
      <c r="E5856" s="146" t="s">
        <v>6512</v>
      </c>
      <c r="F5856" s="146" t="s">
        <v>4937</v>
      </c>
    </row>
    <row r="5857" spans="1:6" x14ac:dyDescent="0.2">
      <c r="A5857" s="146">
        <v>2017</v>
      </c>
      <c r="B5857" s="146" t="s">
        <v>1981</v>
      </c>
      <c r="C5857" s="146" t="s">
        <v>1984</v>
      </c>
      <c r="D5857" s="146">
        <v>38178.39</v>
      </c>
      <c r="E5857" s="146" t="s">
        <v>6513</v>
      </c>
      <c r="F5857" s="146" t="s">
        <v>4937</v>
      </c>
    </row>
    <row r="5858" spans="1:6" x14ac:dyDescent="0.2">
      <c r="A5858" s="146">
        <v>2017</v>
      </c>
      <c r="B5858" s="146" t="s">
        <v>1981</v>
      </c>
      <c r="C5858" s="146" t="s">
        <v>1984</v>
      </c>
      <c r="D5858" s="146">
        <v>67564.600000000006</v>
      </c>
      <c r="E5858" s="146" t="s">
        <v>6514</v>
      </c>
      <c r="F5858" s="146" t="s">
        <v>4937</v>
      </c>
    </row>
    <row r="5859" spans="1:6" x14ac:dyDescent="0.2">
      <c r="A5859" s="146">
        <v>2017</v>
      </c>
      <c r="B5859" s="146" t="s">
        <v>1981</v>
      </c>
      <c r="C5859" s="146" t="s">
        <v>1984</v>
      </c>
      <c r="D5859" s="146">
        <v>63583</v>
      </c>
      <c r="E5859" s="146" t="s">
        <v>6515</v>
      </c>
      <c r="F5859" s="146" t="s">
        <v>4937</v>
      </c>
    </row>
    <row r="5860" spans="1:6" x14ac:dyDescent="0.2">
      <c r="A5860" s="146">
        <v>2017</v>
      </c>
      <c r="B5860" s="146" t="s">
        <v>1981</v>
      </c>
      <c r="C5860" s="146" t="s">
        <v>1984</v>
      </c>
      <c r="D5860" s="146">
        <v>2376</v>
      </c>
      <c r="E5860" s="146" t="s">
        <v>1992</v>
      </c>
      <c r="F5860" s="146" t="s">
        <v>6516</v>
      </c>
    </row>
    <row r="5861" spans="1:6" x14ac:dyDescent="0.2">
      <c r="A5861" s="146">
        <v>2017</v>
      </c>
      <c r="B5861" s="146" t="s">
        <v>1981</v>
      </c>
      <c r="C5861" s="146" t="s">
        <v>1984</v>
      </c>
      <c r="D5861" s="146">
        <v>2149899.4500000002</v>
      </c>
      <c r="E5861" s="146" t="s">
        <v>1992</v>
      </c>
      <c r="F5861" s="146" t="s">
        <v>475</v>
      </c>
    </row>
    <row r="5862" spans="1:6" x14ac:dyDescent="0.2">
      <c r="A5862" s="146">
        <v>2017</v>
      </c>
      <c r="B5862" s="146" t="s">
        <v>1981</v>
      </c>
      <c r="C5862" s="146" t="s">
        <v>1984</v>
      </c>
      <c r="D5862" s="146">
        <v>170311.29</v>
      </c>
      <c r="E5862" s="146" t="s">
        <v>6517</v>
      </c>
      <c r="F5862" s="146" t="s">
        <v>4937</v>
      </c>
    </row>
    <row r="5863" spans="1:6" x14ac:dyDescent="0.2">
      <c r="A5863" s="146">
        <v>2017</v>
      </c>
      <c r="B5863" s="146" t="s">
        <v>1981</v>
      </c>
      <c r="C5863" s="146" t="s">
        <v>1984</v>
      </c>
      <c r="D5863" s="146">
        <v>3000</v>
      </c>
      <c r="E5863" s="146" t="s">
        <v>2898</v>
      </c>
      <c r="F5863" s="146" t="s">
        <v>475</v>
      </c>
    </row>
    <row r="5864" spans="1:6" x14ac:dyDescent="0.2">
      <c r="A5864" s="146">
        <v>2017</v>
      </c>
      <c r="B5864" s="146" t="s">
        <v>1981</v>
      </c>
      <c r="C5864" s="146" t="s">
        <v>1984</v>
      </c>
      <c r="D5864" s="146">
        <v>53246.74</v>
      </c>
      <c r="E5864" s="146" t="s">
        <v>5090</v>
      </c>
      <c r="F5864" s="146" t="s">
        <v>4937</v>
      </c>
    </row>
    <row r="5865" spans="1:6" x14ac:dyDescent="0.2">
      <c r="A5865" s="146">
        <v>2017</v>
      </c>
      <c r="B5865" s="146" t="s">
        <v>1981</v>
      </c>
      <c r="C5865" s="146" t="s">
        <v>1984</v>
      </c>
      <c r="D5865" s="146">
        <v>3000</v>
      </c>
      <c r="E5865" s="146" t="s">
        <v>2629</v>
      </c>
      <c r="F5865" s="146" t="s">
        <v>475</v>
      </c>
    </row>
    <row r="5866" spans="1:6" x14ac:dyDescent="0.2">
      <c r="A5866" s="146">
        <v>2017</v>
      </c>
      <c r="B5866" s="146" t="s">
        <v>1981</v>
      </c>
      <c r="C5866" s="146" t="s">
        <v>1984</v>
      </c>
      <c r="D5866" s="146">
        <v>30000</v>
      </c>
      <c r="E5866" s="146" t="s">
        <v>2173</v>
      </c>
      <c r="F5866" s="146" t="s">
        <v>475</v>
      </c>
    </row>
    <row r="5867" spans="1:6" x14ac:dyDescent="0.2">
      <c r="A5867" s="146">
        <v>2017</v>
      </c>
      <c r="B5867" s="146" t="s">
        <v>1981</v>
      </c>
      <c r="C5867" s="146" t="s">
        <v>1984</v>
      </c>
      <c r="D5867" s="146">
        <v>800</v>
      </c>
      <c r="E5867" s="146" t="s">
        <v>3212</v>
      </c>
      <c r="F5867" s="146" t="s">
        <v>475</v>
      </c>
    </row>
    <row r="5868" spans="1:6" x14ac:dyDescent="0.2">
      <c r="A5868" s="146">
        <v>2017</v>
      </c>
      <c r="B5868" s="146" t="s">
        <v>1981</v>
      </c>
      <c r="C5868" s="146" t="s">
        <v>1984</v>
      </c>
      <c r="D5868" s="146">
        <v>7620.77</v>
      </c>
      <c r="E5868" s="146" t="s">
        <v>5092</v>
      </c>
      <c r="F5868" s="146" t="s">
        <v>6208</v>
      </c>
    </row>
    <row r="5869" spans="1:6" x14ac:dyDescent="0.2">
      <c r="A5869" s="146">
        <v>2017</v>
      </c>
      <c r="B5869" s="146" t="s">
        <v>1981</v>
      </c>
      <c r="C5869" s="146" t="s">
        <v>1984</v>
      </c>
      <c r="D5869" s="146">
        <v>2600</v>
      </c>
      <c r="E5869" s="146" t="s">
        <v>2812</v>
      </c>
      <c r="F5869" s="146" t="s">
        <v>6518</v>
      </c>
    </row>
    <row r="5870" spans="1:6" x14ac:dyDescent="0.2">
      <c r="A5870" s="146">
        <v>2017</v>
      </c>
      <c r="B5870" s="146" t="s">
        <v>1981</v>
      </c>
      <c r="C5870" s="146" t="s">
        <v>1984</v>
      </c>
      <c r="D5870" s="146">
        <v>4000</v>
      </c>
      <c r="E5870" s="146" t="s">
        <v>2812</v>
      </c>
      <c r="F5870" s="146" t="s">
        <v>475</v>
      </c>
    </row>
    <row r="5871" spans="1:6" x14ac:dyDescent="0.2">
      <c r="A5871" s="146">
        <v>2017</v>
      </c>
      <c r="B5871" s="146" t="s">
        <v>1981</v>
      </c>
      <c r="C5871" s="146" t="s">
        <v>1984</v>
      </c>
      <c r="D5871" s="146">
        <v>29973.18</v>
      </c>
      <c r="E5871" s="146" t="s">
        <v>2813</v>
      </c>
      <c r="F5871" s="146" t="s">
        <v>4020</v>
      </c>
    </row>
    <row r="5872" spans="1:6" x14ac:dyDescent="0.2">
      <c r="A5872" s="146">
        <v>2017</v>
      </c>
      <c r="B5872" s="146" t="s">
        <v>1981</v>
      </c>
      <c r="C5872" s="146" t="s">
        <v>1984</v>
      </c>
      <c r="D5872" s="146">
        <v>3000</v>
      </c>
      <c r="E5872" s="146" t="s">
        <v>2813</v>
      </c>
      <c r="F5872" s="146" t="s">
        <v>475</v>
      </c>
    </row>
    <row r="5873" spans="1:6" x14ac:dyDescent="0.2">
      <c r="A5873" s="146">
        <v>2017</v>
      </c>
      <c r="B5873" s="146" t="s">
        <v>1981</v>
      </c>
      <c r="C5873" s="146" t="s">
        <v>1984</v>
      </c>
      <c r="D5873" s="146">
        <v>10000</v>
      </c>
      <c r="E5873" s="146" t="s">
        <v>2411</v>
      </c>
      <c r="F5873" s="146" t="s">
        <v>475</v>
      </c>
    </row>
    <row r="5874" spans="1:6" x14ac:dyDescent="0.2">
      <c r="A5874" s="146">
        <v>2017</v>
      </c>
      <c r="B5874" s="146" t="s">
        <v>1981</v>
      </c>
      <c r="C5874" s="146" t="s">
        <v>1984</v>
      </c>
      <c r="D5874" s="146">
        <v>59250</v>
      </c>
      <c r="E5874" s="146" t="s">
        <v>2118</v>
      </c>
      <c r="F5874" s="146" t="s">
        <v>475</v>
      </c>
    </row>
    <row r="5875" spans="1:6" x14ac:dyDescent="0.2">
      <c r="A5875" s="146">
        <v>2017</v>
      </c>
      <c r="B5875" s="146" t="s">
        <v>1981</v>
      </c>
      <c r="C5875" s="146" t="s">
        <v>1984</v>
      </c>
      <c r="D5875" s="146">
        <v>15000</v>
      </c>
      <c r="E5875" s="146" t="s">
        <v>2412</v>
      </c>
      <c r="F5875" s="146" t="s">
        <v>475</v>
      </c>
    </row>
    <row r="5876" spans="1:6" x14ac:dyDescent="0.2">
      <c r="A5876" s="146">
        <v>2017</v>
      </c>
      <c r="B5876" s="146" t="s">
        <v>1981</v>
      </c>
      <c r="C5876" s="146" t="s">
        <v>1984</v>
      </c>
      <c r="D5876" s="146">
        <v>30000</v>
      </c>
      <c r="E5876" s="146" t="s">
        <v>2277</v>
      </c>
      <c r="F5876" s="146" t="s">
        <v>475</v>
      </c>
    </row>
    <row r="5877" spans="1:6" x14ac:dyDescent="0.2">
      <c r="A5877" s="146">
        <v>2017</v>
      </c>
      <c r="B5877" s="146" t="s">
        <v>1981</v>
      </c>
      <c r="C5877" s="146" t="s">
        <v>1984</v>
      </c>
      <c r="D5877" s="146">
        <v>21421.89</v>
      </c>
      <c r="E5877" s="146" t="s">
        <v>4412</v>
      </c>
      <c r="F5877" s="146" t="s">
        <v>6519</v>
      </c>
    </row>
    <row r="5878" spans="1:6" x14ac:dyDescent="0.2">
      <c r="A5878" s="146">
        <v>2017</v>
      </c>
      <c r="B5878" s="146" t="s">
        <v>1981</v>
      </c>
      <c r="C5878" s="146" t="s">
        <v>1984</v>
      </c>
      <c r="D5878" s="146">
        <v>2000</v>
      </c>
      <c r="E5878" s="146" t="s">
        <v>3030</v>
      </c>
      <c r="F5878" s="146" t="s">
        <v>475</v>
      </c>
    </row>
    <row r="5879" spans="1:6" x14ac:dyDescent="0.2">
      <c r="A5879" s="146">
        <v>2017</v>
      </c>
      <c r="B5879" s="146" t="s">
        <v>1981</v>
      </c>
      <c r="C5879" s="146" t="s">
        <v>1984</v>
      </c>
      <c r="D5879" s="146">
        <v>3580</v>
      </c>
      <c r="E5879" s="146" t="s">
        <v>6520</v>
      </c>
      <c r="F5879" s="146" t="s">
        <v>6159</v>
      </c>
    </row>
    <row r="5880" spans="1:6" x14ac:dyDescent="0.2">
      <c r="A5880" s="146">
        <v>2017</v>
      </c>
      <c r="B5880" s="146" t="s">
        <v>1981</v>
      </c>
      <c r="C5880" s="146" t="s">
        <v>1984</v>
      </c>
      <c r="D5880" s="146">
        <v>10000</v>
      </c>
      <c r="E5880" s="146" t="s">
        <v>2430</v>
      </c>
      <c r="F5880" s="146" t="s">
        <v>475</v>
      </c>
    </row>
    <row r="5881" spans="1:6" x14ac:dyDescent="0.2">
      <c r="A5881" s="146">
        <v>2017</v>
      </c>
      <c r="B5881" s="146" t="s">
        <v>1981</v>
      </c>
      <c r="C5881" s="146" t="s">
        <v>1984</v>
      </c>
      <c r="D5881" s="146">
        <v>3948.19</v>
      </c>
      <c r="E5881" s="146" t="s">
        <v>6521</v>
      </c>
      <c r="F5881" s="146" t="s">
        <v>4937</v>
      </c>
    </row>
    <row r="5882" spans="1:6" x14ac:dyDescent="0.2">
      <c r="A5882" s="146">
        <v>2017</v>
      </c>
      <c r="B5882" s="146" t="s">
        <v>1981</v>
      </c>
      <c r="C5882" s="146" t="s">
        <v>1984</v>
      </c>
      <c r="D5882" s="146">
        <v>14000</v>
      </c>
      <c r="E5882" s="146" t="s">
        <v>2736</v>
      </c>
      <c r="F5882" s="146" t="s">
        <v>475</v>
      </c>
    </row>
    <row r="5883" spans="1:6" x14ac:dyDescent="0.2">
      <c r="A5883" s="146">
        <v>2017</v>
      </c>
      <c r="B5883" s="146" t="s">
        <v>1981</v>
      </c>
      <c r="C5883" s="146" t="s">
        <v>1984</v>
      </c>
      <c r="D5883" s="146">
        <v>2000</v>
      </c>
      <c r="E5883" s="146" t="s">
        <v>2900</v>
      </c>
      <c r="F5883" s="146" t="s">
        <v>475</v>
      </c>
    </row>
    <row r="5884" spans="1:6" x14ac:dyDescent="0.2">
      <c r="A5884" s="146">
        <v>2017</v>
      </c>
      <c r="B5884" s="146" t="s">
        <v>1981</v>
      </c>
      <c r="C5884" s="146" t="s">
        <v>1984</v>
      </c>
      <c r="D5884" s="146">
        <v>1000</v>
      </c>
      <c r="E5884" s="146" t="s">
        <v>4415</v>
      </c>
      <c r="F5884" s="146" t="s">
        <v>475</v>
      </c>
    </row>
    <row r="5885" spans="1:6" x14ac:dyDescent="0.2">
      <c r="A5885" s="146">
        <v>2017</v>
      </c>
      <c r="B5885" s="146" t="s">
        <v>1981</v>
      </c>
      <c r="C5885" s="146" t="s">
        <v>1984</v>
      </c>
      <c r="D5885" s="146">
        <v>8000</v>
      </c>
      <c r="E5885" s="146" t="s">
        <v>2567</v>
      </c>
      <c r="F5885" s="146" t="s">
        <v>475</v>
      </c>
    </row>
    <row r="5886" spans="1:6" x14ac:dyDescent="0.2">
      <c r="A5886" s="146">
        <v>2017</v>
      </c>
      <c r="B5886" s="146" t="s">
        <v>1981</v>
      </c>
      <c r="C5886" s="146" t="s">
        <v>1984</v>
      </c>
      <c r="D5886" s="146">
        <v>5469.53</v>
      </c>
      <c r="E5886" s="146" t="s">
        <v>5095</v>
      </c>
      <c r="F5886" s="146" t="s">
        <v>6208</v>
      </c>
    </row>
    <row r="5887" spans="1:6" x14ac:dyDescent="0.2">
      <c r="A5887" s="146">
        <v>2017</v>
      </c>
      <c r="B5887" s="146" t="s">
        <v>1981</v>
      </c>
      <c r="C5887" s="146" t="s">
        <v>1984</v>
      </c>
      <c r="D5887" s="146">
        <v>20000</v>
      </c>
      <c r="E5887" s="146" t="s">
        <v>6522</v>
      </c>
      <c r="F5887" s="146" t="s">
        <v>475</v>
      </c>
    </row>
    <row r="5888" spans="1:6" x14ac:dyDescent="0.2">
      <c r="A5888" s="146">
        <v>2017</v>
      </c>
      <c r="B5888" s="146" t="s">
        <v>1981</v>
      </c>
      <c r="C5888" s="146" t="s">
        <v>1984</v>
      </c>
      <c r="D5888" s="146">
        <v>4500</v>
      </c>
      <c r="E5888" s="146" t="s">
        <v>2737</v>
      </c>
      <c r="F5888" s="146" t="s">
        <v>475</v>
      </c>
    </row>
    <row r="5889" spans="1:6" x14ac:dyDescent="0.2">
      <c r="A5889" s="146">
        <v>2017</v>
      </c>
      <c r="B5889" s="146" t="s">
        <v>1981</v>
      </c>
      <c r="C5889" s="146" t="s">
        <v>1984</v>
      </c>
      <c r="D5889" s="146">
        <v>2000</v>
      </c>
      <c r="E5889" s="146" t="s">
        <v>2851</v>
      </c>
      <c r="F5889" s="146" t="s">
        <v>475</v>
      </c>
    </row>
    <row r="5890" spans="1:6" x14ac:dyDescent="0.2">
      <c r="A5890" s="146">
        <v>2017</v>
      </c>
      <c r="B5890" s="146" t="s">
        <v>1981</v>
      </c>
      <c r="C5890" s="146" t="s">
        <v>1984</v>
      </c>
      <c r="D5890" s="146">
        <v>81346.16</v>
      </c>
      <c r="E5890" s="146" t="s">
        <v>2160</v>
      </c>
      <c r="F5890" s="146" t="s">
        <v>4937</v>
      </c>
    </row>
    <row r="5891" spans="1:6" x14ac:dyDescent="0.2">
      <c r="A5891" s="146">
        <v>2017</v>
      </c>
      <c r="B5891" s="146" t="s">
        <v>1981</v>
      </c>
      <c r="C5891" s="146" t="s">
        <v>1984</v>
      </c>
      <c r="D5891" s="146">
        <v>34536.21</v>
      </c>
      <c r="E5891" s="146" t="s">
        <v>2160</v>
      </c>
      <c r="F5891" s="146" t="s">
        <v>475</v>
      </c>
    </row>
    <row r="5892" spans="1:6" x14ac:dyDescent="0.2">
      <c r="A5892" s="146">
        <v>2017</v>
      </c>
      <c r="B5892" s="146" t="s">
        <v>1981</v>
      </c>
      <c r="C5892" s="146" t="s">
        <v>1984</v>
      </c>
      <c r="D5892" s="146">
        <v>35965.26</v>
      </c>
      <c r="E5892" s="146" t="s">
        <v>2224</v>
      </c>
      <c r="F5892" s="146" t="s">
        <v>475</v>
      </c>
    </row>
    <row r="5893" spans="1:6" x14ac:dyDescent="0.2">
      <c r="A5893" s="146">
        <v>2017</v>
      </c>
      <c r="B5893" s="146" t="s">
        <v>1981</v>
      </c>
      <c r="C5893" s="146" t="s">
        <v>1984</v>
      </c>
      <c r="D5893" s="146">
        <v>12000</v>
      </c>
      <c r="E5893" s="146" t="s">
        <v>2254</v>
      </c>
      <c r="F5893" s="146" t="s">
        <v>475</v>
      </c>
    </row>
    <row r="5894" spans="1:6" x14ac:dyDescent="0.2">
      <c r="A5894" s="146">
        <v>2017</v>
      </c>
      <c r="B5894" s="146" t="s">
        <v>1981</v>
      </c>
      <c r="C5894" s="146" t="s">
        <v>1984</v>
      </c>
      <c r="D5894" s="146">
        <v>60171.199999999997</v>
      </c>
      <c r="E5894" s="146" t="s">
        <v>2188</v>
      </c>
      <c r="F5894" s="146" t="s">
        <v>475</v>
      </c>
    </row>
    <row r="5895" spans="1:6" x14ac:dyDescent="0.2">
      <c r="A5895" s="146">
        <v>2017</v>
      </c>
      <c r="B5895" s="146" t="s">
        <v>1981</v>
      </c>
      <c r="C5895" s="146" t="s">
        <v>1984</v>
      </c>
      <c r="D5895" s="146">
        <v>1000</v>
      </c>
      <c r="E5895" s="146" t="s">
        <v>3181</v>
      </c>
      <c r="F5895" s="146" t="s">
        <v>475</v>
      </c>
    </row>
    <row r="5896" spans="1:6" x14ac:dyDescent="0.2">
      <c r="A5896" s="146">
        <v>2017</v>
      </c>
      <c r="B5896" s="146" t="s">
        <v>1981</v>
      </c>
      <c r="C5896" s="146" t="s">
        <v>1984</v>
      </c>
      <c r="D5896" s="146">
        <v>19000</v>
      </c>
      <c r="E5896" s="146" t="s">
        <v>2465</v>
      </c>
      <c r="F5896" s="146" t="s">
        <v>475</v>
      </c>
    </row>
    <row r="5897" spans="1:6" x14ac:dyDescent="0.2">
      <c r="A5897" s="146">
        <v>2017</v>
      </c>
      <c r="B5897" s="146" t="s">
        <v>1981</v>
      </c>
      <c r="C5897" s="146" t="s">
        <v>1984</v>
      </c>
      <c r="D5897" s="146">
        <v>1500</v>
      </c>
      <c r="E5897" s="146" t="s">
        <v>3095</v>
      </c>
      <c r="F5897" s="146" t="s">
        <v>475</v>
      </c>
    </row>
    <row r="5898" spans="1:6" x14ac:dyDescent="0.2">
      <c r="A5898" s="146">
        <v>2017</v>
      </c>
      <c r="B5898" s="146" t="s">
        <v>1981</v>
      </c>
      <c r="C5898" s="146" t="s">
        <v>1984</v>
      </c>
      <c r="D5898" s="146">
        <v>1200</v>
      </c>
      <c r="E5898" s="146" t="s">
        <v>3140</v>
      </c>
      <c r="F5898" s="146" t="s">
        <v>475</v>
      </c>
    </row>
    <row r="5899" spans="1:6" x14ac:dyDescent="0.2">
      <c r="A5899" s="146">
        <v>2017</v>
      </c>
      <c r="B5899" s="146" t="s">
        <v>1981</v>
      </c>
      <c r="C5899" s="146" t="s">
        <v>1984</v>
      </c>
      <c r="D5899" s="146">
        <v>6000</v>
      </c>
      <c r="E5899" s="146" t="s">
        <v>2683</v>
      </c>
      <c r="F5899" s="146" t="s">
        <v>475</v>
      </c>
    </row>
    <row r="5900" spans="1:6" x14ac:dyDescent="0.2">
      <c r="A5900" s="146">
        <v>2017</v>
      </c>
      <c r="B5900" s="146" t="s">
        <v>1981</v>
      </c>
      <c r="C5900" s="146" t="s">
        <v>1984</v>
      </c>
      <c r="D5900" s="146">
        <v>64600</v>
      </c>
      <c r="E5900" s="146" t="s">
        <v>2602</v>
      </c>
      <c r="F5900" s="146" t="s">
        <v>475</v>
      </c>
    </row>
    <row r="5901" spans="1:6" x14ac:dyDescent="0.2">
      <c r="A5901" s="146">
        <v>2017</v>
      </c>
      <c r="B5901" s="146" t="s">
        <v>1981</v>
      </c>
      <c r="C5901" s="146" t="s">
        <v>1984</v>
      </c>
      <c r="D5901" s="146">
        <v>25000</v>
      </c>
      <c r="E5901" s="146" t="s">
        <v>2303</v>
      </c>
      <c r="F5901" s="146" t="s">
        <v>475</v>
      </c>
    </row>
    <row r="5902" spans="1:6" x14ac:dyDescent="0.2">
      <c r="A5902" s="146">
        <v>2017</v>
      </c>
      <c r="B5902" s="146" t="s">
        <v>1981</v>
      </c>
      <c r="C5902" s="146" t="s">
        <v>1984</v>
      </c>
      <c r="D5902" s="146">
        <v>4000</v>
      </c>
      <c r="E5902" s="146" t="s">
        <v>5096</v>
      </c>
      <c r="F5902" s="146" t="s">
        <v>475</v>
      </c>
    </row>
    <row r="5903" spans="1:6" x14ac:dyDescent="0.2">
      <c r="A5903" s="146">
        <v>2017</v>
      </c>
      <c r="B5903" s="146" t="s">
        <v>1981</v>
      </c>
      <c r="C5903" s="146" t="s">
        <v>1984</v>
      </c>
      <c r="D5903" s="146">
        <v>2000</v>
      </c>
      <c r="E5903" s="146" t="s">
        <v>3053</v>
      </c>
      <c r="F5903" s="146" t="s">
        <v>475</v>
      </c>
    </row>
    <row r="5904" spans="1:6" x14ac:dyDescent="0.2">
      <c r="A5904" s="146">
        <v>2017</v>
      </c>
      <c r="B5904" s="146" t="s">
        <v>1981</v>
      </c>
      <c r="C5904" s="146" t="s">
        <v>1984</v>
      </c>
      <c r="D5904" s="146">
        <v>5267.92</v>
      </c>
      <c r="E5904" s="146" t="s">
        <v>6523</v>
      </c>
      <c r="F5904" s="146" t="s">
        <v>4937</v>
      </c>
    </row>
    <row r="5905" spans="1:6" x14ac:dyDescent="0.2">
      <c r="A5905" s="146">
        <v>2017</v>
      </c>
      <c r="B5905" s="146" t="s">
        <v>1981</v>
      </c>
      <c r="C5905" s="146" t="s">
        <v>1984</v>
      </c>
      <c r="D5905" s="146">
        <v>7393.34</v>
      </c>
      <c r="E5905" s="146" t="s">
        <v>6523</v>
      </c>
      <c r="F5905" s="146" t="s">
        <v>4937</v>
      </c>
    </row>
    <row r="5906" spans="1:6" x14ac:dyDescent="0.2">
      <c r="A5906" s="146">
        <v>2017</v>
      </c>
      <c r="B5906" s="146" t="s">
        <v>1981</v>
      </c>
      <c r="C5906" s="146" t="s">
        <v>1984</v>
      </c>
      <c r="D5906" s="146">
        <v>2000</v>
      </c>
      <c r="E5906" s="146" t="s">
        <v>4420</v>
      </c>
      <c r="F5906" s="146" t="s">
        <v>475</v>
      </c>
    </row>
    <row r="5907" spans="1:6" x14ac:dyDescent="0.2">
      <c r="A5907" s="146">
        <v>2017</v>
      </c>
      <c r="B5907" s="146" t="s">
        <v>1981</v>
      </c>
      <c r="C5907" s="146" t="s">
        <v>1984</v>
      </c>
      <c r="D5907" s="146">
        <v>830</v>
      </c>
      <c r="E5907" s="146" t="s">
        <v>2392</v>
      </c>
      <c r="F5907" s="146" t="s">
        <v>6290</v>
      </c>
    </row>
    <row r="5908" spans="1:6" x14ac:dyDescent="0.2">
      <c r="A5908" s="146">
        <v>2017</v>
      </c>
      <c r="B5908" s="146" t="s">
        <v>1981</v>
      </c>
      <c r="C5908" s="146" t="s">
        <v>1984</v>
      </c>
      <c r="D5908" s="146">
        <v>12000</v>
      </c>
      <c r="E5908" s="146" t="s">
        <v>2392</v>
      </c>
      <c r="F5908" s="146" t="s">
        <v>475</v>
      </c>
    </row>
    <row r="5909" spans="1:6" x14ac:dyDescent="0.2">
      <c r="A5909" s="146">
        <v>2017</v>
      </c>
      <c r="B5909" s="146" t="s">
        <v>1981</v>
      </c>
      <c r="C5909" s="146" t="s">
        <v>1984</v>
      </c>
      <c r="D5909" s="146">
        <v>39668.26</v>
      </c>
      <c r="E5909" s="146" t="s">
        <v>2215</v>
      </c>
      <c r="F5909" s="146" t="s">
        <v>4937</v>
      </c>
    </row>
    <row r="5910" spans="1:6" x14ac:dyDescent="0.2">
      <c r="A5910" s="146">
        <v>2017</v>
      </c>
      <c r="B5910" s="146" t="s">
        <v>1981</v>
      </c>
      <c r="C5910" s="146" t="s">
        <v>1984</v>
      </c>
      <c r="D5910" s="146">
        <v>14915.74</v>
      </c>
      <c r="E5910" s="146" t="s">
        <v>2215</v>
      </c>
      <c r="F5910" s="146" t="s">
        <v>6164</v>
      </c>
    </row>
    <row r="5911" spans="1:6" x14ac:dyDescent="0.2">
      <c r="A5911" s="146">
        <v>2017</v>
      </c>
      <c r="B5911" s="146" t="s">
        <v>1981</v>
      </c>
      <c r="C5911" s="146" t="s">
        <v>1984</v>
      </c>
      <c r="D5911" s="146">
        <v>45000</v>
      </c>
      <c r="E5911" s="146" t="s">
        <v>2215</v>
      </c>
      <c r="F5911" s="146" t="s">
        <v>475</v>
      </c>
    </row>
    <row r="5912" spans="1:6" x14ac:dyDescent="0.2">
      <c r="A5912" s="146">
        <v>2017</v>
      </c>
      <c r="B5912" s="146" t="s">
        <v>1981</v>
      </c>
      <c r="C5912" s="146" t="s">
        <v>1984</v>
      </c>
      <c r="D5912" s="146">
        <v>57500</v>
      </c>
      <c r="E5912" s="146" t="s">
        <v>2285</v>
      </c>
      <c r="F5912" s="146" t="s">
        <v>475</v>
      </c>
    </row>
    <row r="5913" spans="1:6" x14ac:dyDescent="0.2">
      <c r="A5913" s="146">
        <v>2017</v>
      </c>
      <c r="B5913" s="146" t="s">
        <v>1981</v>
      </c>
      <c r="C5913" s="146" t="s">
        <v>1984</v>
      </c>
      <c r="D5913" s="146">
        <v>4180.4799999999996</v>
      </c>
      <c r="E5913" s="146" t="s">
        <v>2785</v>
      </c>
      <c r="F5913" s="146" t="s">
        <v>4937</v>
      </c>
    </row>
    <row r="5914" spans="1:6" x14ac:dyDescent="0.2">
      <c r="A5914" s="146">
        <v>2017</v>
      </c>
      <c r="B5914" s="146" t="s">
        <v>1981</v>
      </c>
      <c r="C5914" s="146" t="s">
        <v>1984</v>
      </c>
      <c r="D5914" s="146">
        <v>25000</v>
      </c>
      <c r="E5914" s="146" t="s">
        <v>2322</v>
      </c>
      <c r="F5914" s="146" t="s">
        <v>475</v>
      </c>
    </row>
    <row r="5915" spans="1:6" x14ac:dyDescent="0.2">
      <c r="A5915" s="146">
        <v>2017</v>
      </c>
      <c r="B5915" s="146" t="s">
        <v>1981</v>
      </c>
      <c r="C5915" s="146" t="s">
        <v>1984</v>
      </c>
      <c r="D5915" s="146">
        <v>120576.45</v>
      </c>
      <c r="E5915" s="146" t="s">
        <v>5098</v>
      </c>
      <c r="F5915" s="146" t="s">
        <v>4937</v>
      </c>
    </row>
    <row r="5916" spans="1:6" x14ac:dyDescent="0.2">
      <c r="A5916" s="146">
        <v>2017</v>
      </c>
      <c r="B5916" s="146" t="s">
        <v>1981</v>
      </c>
      <c r="C5916" s="146" t="s">
        <v>1984</v>
      </c>
      <c r="D5916" s="146">
        <v>8756.75</v>
      </c>
      <c r="E5916" s="146" t="s">
        <v>5098</v>
      </c>
      <c r="F5916" s="146" t="s">
        <v>4937</v>
      </c>
    </row>
    <row r="5917" spans="1:6" x14ac:dyDescent="0.2">
      <c r="A5917" s="146">
        <v>2017</v>
      </c>
      <c r="B5917" s="146" t="s">
        <v>1981</v>
      </c>
      <c r="C5917" s="146" t="s">
        <v>1984</v>
      </c>
      <c r="D5917" s="146">
        <v>285100</v>
      </c>
      <c r="E5917" s="146" t="s">
        <v>2052</v>
      </c>
      <c r="F5917" s="146" t="s">
        <v>475</v>
      </c>
    </row>
    <row r="5918" spans="1:6" x14ac:dyDescent="0.2">
      <c r="A5918" s="146">
        <v>2017</v>
      </c>
      <c r="B5918" s="146" t="s">
        <v>1981</v>
      </c>
      <c r="C5918" s="146" t="s">
        <v>1984</v>
      </c>
      <c r="D5918" s="146">
        <v>38077.06</v>
      </c>
      <c r="E5918" s="146" t="s">
        <v>2052</v>
      </c>
      <c r="F5918" s="146" t="s">
        <v>6524</v>
      </c>
    </row>
    <row r="5919" spans="1:6" x14ac:dyDescent="0.2">
      <c r="A5919" s="146">
        <v>2017</v>
      </c>
      <c r="B5919" s="146" t="s">
        <v>1981</v>
      </c>
      <c r="C5919" s="146" t="s">
        <v>1984</v>
      </c>
      <c r="D5919" s="146">
        <v>10000</v>
      </c>
      <c r="E5919" s="146" t="s">
        <v>6525</v>
      </c>
      <c r="F5919" s="146" t="s">
        <v>475</v>
      </c>
    </row>
    <row r="5920" spans="1:6" x14ac:dyDescent="0.2">
      <c r="A5920" s="146">
        <v>2017</v>
      </c>
      <c r="B5920" s="146" t="s">
        <v>1981</v>
      </c>
      <c r="C5920" s="146" t="s">
        <v>1984</v>
      </c>
      <c r="D5920" s="146">
        <v>248333.21</v>
      </c>
      <c r="E5920" s="146" t="s">
        <v>6526</v>
      </c>
      <c r="F5920" s="146" t="s">
        <v>4937</v>
      </c>
    </row>
    <row r="5921" spans="1:6" x14ac:dyDescent="0.2">
      <c r="A5921" s="146">
        <v>2017</v>
      </c>
      <c r="B5921" s="146" t="s">
        <v>1981</v>
      </c>
      <c r="C5921" s="146" t="s">
        <v>1984</v>
      </c>
      <c r="D5921" s="146">
        <v>50500</v>
      </c>
      <c r="E5921" s="146" t="s">
        <v>2265</v>
      </c>
      <c r="F5921" s="146" t="s">
        <v>475</v>
      </c>
    </row>
    <row r="5922" spans="1:6" x14ac:dyDescent="0.2">
      <c r="A5922" s="146">
        <v>2017</v>
      </c>
      <c r="B5922" s="146" t="s">
        <v>1981</v>
      </c>
      <c r="C5922" s="146" t="s">
        <v>1984</v>
      </c>
      <c r="D5922" s="146">
        <v>5832.24</v>
      </c>
      <c r="E5922" s="146" t="s">
        <v>5792</v>
      </c>
      <c r="F5922" s="146" t="s">
        <v>4294</v>
      </c>
    </row>
    <row r="5923" spans="1:6" x14ac:dyDescent="0.2">
      <c r="A5923" s="146">
        <v>2017</v>
      </c>
      <c r="B5923" s="146" t="s">
        <v>1981</v>
      </c>
      <c r="C5923" s="146" t="s">
        <v>1984</v>
      </c>
      <c r="D5923" s="146">
        <v>4836.58</v>
      </c>
      <c r="E5923" s="146" t="s">
        <v>6527</v>
      </c>
      <c r="F5923" s="146" t="s">
        <v>3909</v>
      </c>
    </row>
    <row r="5924" spans="1:6" x14ac:dyDescent="0.2">
      <c r="A5924" s="146">
        <v>2017</v>
      </c>
      <c r="B5924" s="146" t="s">
        <v>1981</v>
      </c>
      <c r="C5924" s="146" t="s">
        <v>1984</v>
      </c>
      <c r="D5924" s="146">
        <v>2600</v>
      </c>
      <c r="E5924" s="146" t="s">
        <v>6528</v>
      </c>
      <c r="F5924" s="146" t="s">
        <v>6529</v>
      </c>
    </row>
    <row r="5925" spans="1:6" x14ac:dyDescent="0.2">
      <c r="A5925" s="146">
        <v>2017</v>
      </c>
      <c r="B5925" s="146" t="s">
        <v>1981</v>
      </c>
      <c r="C5925" s="146" t="s">
        <v>1984</v>
      </c>
      <c r="D5925" s="146">
        <v>10000</v>
      </c>
      <c r="E5925" s="146" t="s">
        <v>6528</v>
      </c>
      <c r="F5925" s="146" t="s">
        <v>475</v>
      </c>
    </row>
    <row r="5926" spans="1:6" x14ac:dyDescent="0.2">
      <c r="A5926" s="146">
        <v>2017</v>
      </c>
      <c r="B5926" s="146" t="s">
        <v>1981</v>
      </c>
      <c r="C5926" s="146" t="s">
        <v>1984</v>
      </c>
      <c r="D5926" s="146">
        <v>720</v>
      </c>
      <c r="E5926" s="146" t="s">
        <v>6530</v>
      </c>
      <c r="F5926" s="146" t="s">
        <v>6531</v>
      </c>
    </row>
    <row r="5927" spans="1:6" x14ac:dyDescent="0.2">
      <c r="A5927" s="146">
        <v>2017</v>
      </c>
      <c r="B5927" s="146" t="s">
        <v>1981</v>
      </c>
      <c r="C5927" s="146" t="s">
        <v>1984</v>
      </c>
      <c r="D5927" s="146">
        <v>2500</v>
      </c>
      <c r="E5927" s="146" t="s">
        <v>4427</v>
      </c>
      <c r="F5927" s="146" t="s">
        <v>475</v>
      </c>
    </row>
    <row r="5928" spans="1:6" x14ac:dyDescent="0.2">
      <c r="A5928" s="146">
        <v>2017</v>
      </c>
      <c r="B5928" s="146" t="s">
        <v>1981</v>
      </c>
      <c r="C5928" s="146" t="s">
        <v>1984</v>
      </c>
      <c r="D5928" s="146">
        <v>4484.76</v>
      </c>
      <c r="E5928" s="146" t="s">
        <v>4428</v>
      </c>
      <c r="F5928" s="146" t="s">
        <v>6532</v>
      </c>
    </row>
    <row r="5929" spans="1:6" x14ac:dyDescent="0.2">
      <c r="A5929" s="146">
        <v>2017</v>
      </c>
      <c r="B5929" s="146" t="s">
        <v>1981</v>
      </c>
      <c r="C5929" s="146" t="s">
        <v>1984</v>
      </c>
      <c r="D5929" s="146">
        <v>1498.26</v>
      </c>
      <c r="E5929" s="146" t="s">
        <v>4428</v>
      </c>
      <c r="F5929" s="146" t="s">
        <v>4937</v>
      </c>
    </row>
    <row r="5930" spans="1:6" x14ac:dyDescent="0.2">
      <c r="A5930" s="146">
        <v>2017</v>
      </c>
      <c r="B5930" s="146" t="s">
        <v>1981</v>
      </c>
      <c r="C5930" s="146" t="s">
        <v>1984</v>
      </c>
      <c r="D5930" s="146">
        <v>6000</v>
      </c>
      <c r="E5930" s="146" t="s">
        <v>5099</v>
      </c>
      <c r="F5930" s="146" t="s">
        <v>475</v>
      </c>
    </row>
    <row r="5931" spans="1:6" x14ac:dyDescent="0.2">
      <c r="A5931" s="146">
        <v>2017</v>
      </c>
      <c r="B5931" s="146" t="s">
        <v>1981</v>
      </c>
      <c r="C5931" s="146" t="s">
        <v>1984</v>
      </c>
      <c r="D5931" s="146">
        <v>20000</v>
      </c>
      <c r="E5931" s="146" t="s">
        <v>2353</v>
      </c>
      <c r="F5931" s="146" t="s">
        <v>475</v>
      </c>
    </row>
    <row r="5932" spans="1:6" x14ac:dyDescent="0.2">
      <c r="A5932" s="146">
        <v>2017</v>
      </c>
      <c r="B5932" s="146" t="s">
        <v>1981</v>
      </c>
      <c r="C5932" s="146" t="s">
        <v>1984</v>
      </c>
      <c r="D5932" s="146">
        <v>0</v>
      </c>
      <c r="E5932" s="146" t="s">
        <v>6533</v>
      </c>
      <c r="F5932" s="146" t="s">
        <v>6534</v>
      </c>
    </row>
    <row r="5933" spans="1:6" x14ac:dyDescent="0.2">
      <c r="A5933" s="146">
        <v>2017</v>
      </c>
      <c r="B5933" s="146" t="s">
        <v>1981</v>
      </c>
      <c r="C5933" s="146" t="s">
        <v>1984</v>
      </c>
      <c r="D5933" s="146">
        <v>1590</v>
      </c>
      <c r="E5933" s="146" t="s">
        <v>5102</v>
      </c>
      <c r="F5933" s="146" t="s">
        <v>6346</v>
      </c>
    </row>
    <row r="5934" spans="1:6" x14ac:dyDescent="0.2">
      <c r="A5934" s="146">
        <v>2017</v>
      </c>
      <c r="B5934" s="146" t="s">
        <v>1981</v>
      </c>
      <c r="C5934" s="146" t="s">
        <v>1984</v>
      </c>
      <c r="D5934" s="146">
        <v>5000</v>
      </c>
      <c r="E5934" s="146" t="s">
        <v>6535</v>
      </c>
      <c r="F5934" s="146" t="s">
        <v>475</v>
      </c>
    </row>
    <row r="5935" spans="1:6" x14ac:dyDescent="0.2">
      <c r="A5935" s="146">
        <v>2017</v>
      </c>
      <c r="B5935" s="146" t="s">
        <v>1981</v>
      </c>
      <c r="C5935" s="146" t="s">
        <v>1984</v>
      </c>
      <c r="D5935" s="146">
        <v>720</v>
      </c>
      <c r="E5935" s="146" t="s">
        <v>6536</v>
      </c>
      <c r="F5935" s="146" t="s">
        <v>6252</v>
      </c>
    </row>
    <row r="5936" spans="1:6" x14ac:dyDescent="0.2">
      <c r="A5936" s="146">
        <v>2017</v>
      </c>
      <c r="B5936" s="146" t="s">
        <v>1981</v>
      </c>
      <c r="C5936" s="146" t="s">
        <v>1984</v>
      </c>
      <c r="D5936" s="146">
        <v>1000</v>
      </c>
      <c r="E5936" s="146" t="s">
        <v>3183</v>
      </c>
      <c r="F5936" s="146" t="s">
        <v>475</v>
      </c>
    </row>
    <row r="5937" spans="1:6" x14ac:dyDescent="0.2">
      <c r="A5937" s="146">
        <v>2017</v>
      </c>
      <c r="B5937" s="146" t="s">
        <v>1981</v>
      </c>
      <c r="C5937" s="146" t="s">
        <v>1984</v>
      </c>
      <c r="D5937" s="146">
        <v>1000</v>
      </c>
      <c r="E5937" s="146" t="s">
        <v>3096</v>
      </c>
      <c r="F5937" s="146" t="s">
        <v>475</v>
      </c>
    </row>
    <row r="5938" spans="1:6" x14ac:dyDescent="0.2">
      <c r="A5938" s="146">
        <v>2017</v>
      </c>
      <c r="B5938" s="146" t="s">
        <v>1981</v>
      </c>
      <c r="C5938" s="146" t="s">
        <v>1984</v>
      </c>
      <c r="D5938" s="146">
        <v>62100</v>
      </c>
      <c r="E5938" s="146" t="s">
        <v>2183</v>
      </c>
      <c r="F5938" s="146" t="s">
        <v>475</v>
      </c>
    </row>
    <row r="5939" spans="1:6" x14ac:dyDescent="0.2">
      <c r="A5939" s="146">
        <v>2017</v>
      </c>
      <c r="B5939" s="146" t="s">
        <v>1981</v>
      </c>
      <c r="C5939" s="146" t="s">
        <v>1984</v>
      </c>
      <c r="D5939" s="146">
        <v>5000</v>
      </c>
      <c r="E5939" s="146" t="s">
        <v>4436</v>
      </c>
      <c r="F5939" s="146" t="s">
        <v>475</v>
      </c>
    </row>
    <row r="5940" spans="1:6" x14ac:dyDescent="0.2">
      <c r="A5940" s="146">
        <v>2017</v>
      </c>
      <c r="B5940" s="146" t="s">
        <v>1981</v>
      </c>
      <c r="C5940" s="146" t="s">
        <v>1984</v>
      </c>
      <c r="D5940" s="146">
        <v>15000</v>
      </c>
      <c r="E5940" s="146" t="s">
        <v>2413</v>
      </c>
      <c r="F5940" s="146" t="s">
        <v>475</v>
      </c>
    </row>
    <row r="5941" spans="1:6" x14ac:dyDescent="0.2">
      <c r="A5941" s="146">
        <v>2017</v>
      </c>
      <c r="B5941" s="146" t="s">
        <v>1981</v>
      </c>
      <c r="C5941" s="146" t="s">
        <v>1984</v>
      </c>
      <c r="D5941" s="146">
        <v>5000</v>
      </c>
      <c r="E5941" s="146" t="s">
        <v>2814</v>
      </c>
      <c r="F5941" s="146" t="s">
        <v>475</v>
      </c>
    </row>
    <row r="5942" spans="1:6" x14ac:dyDescent="0.2">
      <c r="A5942" s="146">
        <v>2017</v>
      </c>
      <c r="B5942" s="146" t="s">
        <v>1981</v>
      </c>
      <c r="C5942" s="146" t="s">
        <v>1984</v>
      </c>
      <c r="D5942" s="146">
        <v>280667</v>
      </c>
      <c r="E5942" s="146" t="s">
        <v>2043</v>
      </c>
      <c r="F5942" s="146" t="s">
        <v>475</v>
      </c>
    </row>
    <row r="5943" spans="1:6" x14ac:dyDescent="0.2">
      <c r="A5943" s="146">
        <v>2017</v>
      </c>
      <c r="B5943" s="146" t="s">
        <v>1981</v>
      </c>
      <c r="C5943" s="146" t="s">
        <v>1984</v>
      </c>
      <c r="D5943" s="146">
        <v>415000</v>
      </c>
      <c r="E5943" s="146" t="s">
        <v>2032</v>
      </c>
      <c r="F5943" s="146" t="s">
        <v>475</v>
      </c>
    </row>
    <row r="5944" spans="1:6" x14ac:dyDescent="0.2">
      <c r="A5944" s="146">
        <v>2017</v>
      </c>
      <c r="B5944" s="146" t="s">
        <v>1981</v>
      </c>
      <c r="C5944" s="146" t="s">
        <v>1984</v>
      </c>
      <c r="D5944" s="146">
        <v>60000</v>
      </c>
      <c r="E5944" s="146" t="s">
        <v>2191</v>
      </c>
      <c r="F5944" s="146" t="s">
        <v>475</v>
      </c>
    </row>
    <row r="5945" spans="1:6" x14ac:dyDescent="0.2">
      <c r="A5945" s="146">
        <v>2017</v>
      </c>
      <c r="B5945" s="146" t="s">
        <v>1981</v>
      </c>
      <c r="C5945" s="146" t="s">
        <v>1984</v>
      </c>
      <c r="D5945" s="146">
        <v>10774.85</v>
      </c>
      <c r="E5945" s="146" t="s">
        <v>6537</v>
      </c>
      <c r="F5945" s="146" t="s">
        <v>4937</v>
      </c>
    </row>
    <row r="5946" spans="1:6" x14ac:dyDescent="0.2">
      <c r="A5946" s="146">
        <v>2017</v>
      </c>
      <c r="B5946" s="146" t="s">
        <v>1981</v>
      </c>
      <c r="C5946" s="146" t="s">
        <v>1984</v>
      </c>
      <c r="D5946" s="146">
        <v>50000</v>
      </c>
      <c r="E5946" s="146" t="s">
        <v>2181</v>
      </c>
      <c r="F5946" s="146" t="s">
        <v>475</v>
      </c>
    </row>
    <row r="5947" spans="1:6" x14ac:dyDescent="0.2">
      <c r="A5947" s="146">
        <v>2017</v>
      </c>
      <c r="B5947" s="146" t="s">
        <v>1981</v>
      </c>
      <c r="C5947" s="146" t="s">
        <v>1984</v>
      </c>
      <c r="D5947" s="146">
        <v>2100</v>
      </c>
      <c r="E5947" s="146" t="s">
        <v>6538</v>
      </c>
      <c r="F5947" s="146" t="s">
        <v>475</v>
      </c>
    </row>
    <row r="5948" spans="1:6" x14ac:dyDescent="0.2">
      <c r="A5948" s="146">
        <v>2017</v>
      </c>
      <c r="B5948" s="146" t="s">
        <v>1981</v>
      </c>
      <c r="C5948" s="146" t="s">
        <v>1984</v>
      </c>
      <c r="D5948" s="146">
        <v>7000</v>
      </c>
      <c r="E5948" s="146" t="s">
        <v>2738</v>
      </c>
      <c r="F5948" s="146" t="s">
        <v>475</v>
      </c>
    </row>
    <row r="5949" spans="1:6" x14ac:dyDescent="0.2">
      <c r="A5949" s="146">
        <v>2017</v>
      </c>
      <c r="B5949" s="146" t="s">
        <v>1981</v>
      </c>
      <c r="C5949" s="146" t="s">
        <v>1984</v>
      </c>
      <c r="D5949" s="146">
        <v>157710</v>
      </c>
      <c r="E5949" s="146" t="s">
        <v>6539</v>
      </c>
      <c r="F5949" s="146" t="s">
        <v>3880</v>
      </c>
    </row>
    <row r="5950" spans="1:6" x14ac:dyDescent="0.2">
      <c r="A5950" s="146">
        <v>2017</v>
      </c>
      <c r="B5950" s="146" t="s">
        <v>1981</v>
      </c>
      <c r="C5950" s="146" t="s">
        <v>1984</v>
      </c>
      <c r="D5950" s="146">
        <v>8000</v>
      </c>
      <c r="E5950" s="146" t="s">
        <v>2739</v>
      </c>
      <c r="F5950" s="146" t="s">
        <v>475</v>
      </c>
    </row>
    <row r="5951" spans="1:6" x14ac:dyDescent="0.2">
      <c r="A5951" s="146">
        <v>2017</v>
      </c>
      <c r="B5951" s="146" t="s">
        <v>1981</v>
      </c>
      <c r="C5951" s="146" t="s">
        <v>1984</v>
      </c>
      <c r="D5951" s="146">
        <v>5000</v>
      </c>
      <c r="E5951" s="146" t="s">
        <v>2740</v>
      </c>
      <c r="F5951" s="146" t="s">
        <v>475</v>
      </c>
    </row>
    <row r="5952" spans="1:6" x14ac:dyDescent="0.2">
      <c r="A5952" s="146">
        <v>2017</v>
      </c>
      <c r="B5952" s="146" t="s">
        <v>1981</v>
      </c>
      <c r="C5952" s="146" t="s">
        <v>1984</v>
      </c>
      <c r="D5952" s="146">
        <v>6000</v>
      </c>
      <c r="E5952" s="146" t="s">
        <v>4438</v>
      </c>
      <c r="F5952" s="146" t="s">
        <v>475</v>
      </c>
    </row>
    <row r="5953" spans="1:6" x14ac:dyDescent="0.2">
      <c r="A5953" s="146">
        <v>2017</v>
      </c>
      <c r="B5953" s="146" t="s">
        <v>1981</v>
      </c>
      <c r="C5953" s="146" t="s">
        <v>1984</v>
      </c>
      <c r="D5953" s="146">
        <v>600000</v>
      </c>
      <c r="E5953" s="146" t="s">
        <v>2021</v>
      </c>
      <c r="F5953" s="146" t="s">
        <v>475</v>
      </c>
    </row>
    <row r="5954" spans="1:6" x14ac:dyDescent="0.2">
      <c r="A5954" s="146">
        <v>2017</v>
      </c>
      <c r="B5954" s="146" t="s">
        <v>1981</v>
      </c>
      <c r="C5954" s="146" t="s">
        <v>1984</v>
      </c>
      <c r="D5954" s="146">
        <v>2000</v>
      </c>
      <c r="E5954" s="146" t="s">
        <v>3033</v>
      </c>
      <c r="F5954" s="146" t="s">
        <v>475</v>
      </c>
    </row>
    <row r="5955" spans="1:6" x14ac:dyDescent="0.2">
      <c r="A5955" s="146">
        <v>2017</v>
      </c>
      <c r="B5955" s="146" t="s">
        <v>1981</v>
      </c>
      <c r="C5955" s="146" t="s">
        <v>1984</v>
      </c>
      <c r="D5955" s="146">
        <v>6000</v>
      </c>
      <c r="E5955" s="146" t="s">
        <v>2655</v>
      </c>
      <c r="F5955" s="146" t="s">
        <v>475</v>
      </c>
    </row>
    <row r="5956" spans="1:6" x14ac:dyDescent="0.2">
      <c r="A5956" s="146">
        <v>2017</v>
      </c>
      <c r="B5956" s="146" t="s">
        <v>1981</v>
      </c>
      <c r="C5956" s="146" t="s">
        <v>1984</v>
      </c>
      <c r="D5956" s="146">
        <v>1489.5</v>
      </c>
      <c r="E5956" s="146" t="s">
        <v>6540</v>
      </c>
      <c r="F5956" s="146" t="s">
        <v>3909</v>
      </c>
    </row>
    <row r="5957" spans="1:6" x14ac:dyDescent="0.2">
      <c r="A5957" s="146">
        <v>2017</v>
      </c>
      <c r="B5957" s="146" t="s">
        <v>1981</v>
      </c>
      <c r="C5957" s="146" t="s">
        <v>1984</v>
      </c>
      <c r="D5957" s="146">
        <v>38128.21</v>
      </c>
      <c r="E5957" s="146" t="s">
        <v>2236</v>
      </c>
      <c r="F5957" s="146" t="s">
        <v>6541</v>
      </c>
    </row>
    <row r="5958" spans="1:6" x14ac:dyDescent="0.2">
      <c r="A5958" s="146">
        <v>2017</v>
      </c>
      <c r="B5958" s="146" t="s">
        <v>1981</v>
      </c>
      <c r="C5958" s="146" t="s">
        <v>1984</v>
      </c>
      <c r="D5958" s="146">
        <v>2500</v>
      </c>
      <c r="E5958" s="146" t="s">
        <v>4441</v>
      </c>
      <c r="F5958" s="146" t="s">
        <v>475</v>
      </c>
    </row>
    <row r="5959" spans="1:6" x14ac:dyDescent="0.2">
      <c r="A5959" s="146">
        <v>2017</v>
      </c>
      <c r="B5959" s="146" t="s">
        <v>1981</v>
      </c>
      <c r="C5959" s="146" t="s">
        <v>1984</v>
      </c>
      <c r="D5959" s="146">
        <v>6000</v>
      </c>
      <c r="E5959" s="146" t="s">
        <v>2656</v>
      </c>
      <c r="F5959" s="146" t="s">
        <v>475</v>
      </c>
    </row>
    <row r="5960" spans="1:6" x14ac:dyDescent="0.2">
      <c r="A5960" s="146">
        <v>2017</v>
      </c>
      <c r="B5960" s="146" t="s">
        <v>1981</v>
      </c>
      <c r="C5960" s="146" t="s">
        <v>1984</v>
      </c>
      <c r="D5960" s="146">
        <v>245068.62</v>
      </c>
      <c r="E5960" s="146" t="s">
        <v>2084</v>
      </c>
      <c r="F5960" s="146" t="s">
        <v>475</v>
      </c>
    </row>
    <row r="5961" spans="1:6" x14ac:dyDescent="0.2">
      <c r="A5961" s="146">
        <v>2017</v>
      </c>
      <c r="B5961" s="146" t="s">
        <v>1981</v>
      </c>
      <c r="C5961" s="146" t="s">
        <v>1984</v>
      </c>
      <c r="D5961" s="146">
        <v>50000</v>
      </c>
      <c r="E5961" s="146" t="s">
        <v>2202</v>
      </c>
      <c r="F5961" s="146" t="s">
        <v>475</v>
      </c>
    </row>
    <row r="5962" spans="1:6" x14ac:dyDescent="0.2">
      <c r="A5962" s="146">
        <v>2017</v>
      </c>
      <c r="B5962" s="146" t="s">
        <v>1981</v>
      </c>
      <c r="C5962" s="146" t="s">
        <v>1984</v>
      </c>
      <c r="D5962" s="146">
        <v>5000</v>
      </c>
      <c r="E5962" s="146" t="s">
        <v>2741</v>
      </c>
      <c r="F5962" s="146" t="s">
        <v>475</v>
      </c>
    </row>
    <row r="5963" spans="1:6" x14ac:dyDescent="0.2">
      <c r="A5963" s="146">
        <v>2017</v>
      </c>
      <c r="B5963" s="146" t="s">
        <v>1981</v>
      </c>
      <c r="C5963" s="146" t="s">
        <v>1984</v>
      </c>
      <c r="D5963" s="146">
        <v>10000</v>
      </c>
      <c r="E5963" s="146" t="s">
        <v>4443</v>
      </c>
      <c r="F5963" s="146" t="s">
        <v>475</v>
      </c>
    </row>
    <row r="5964" spans="1:6" x14ac:dyDescent="0.2">
      <c r="A5964" s="146">
        <v>2017</v>
      </c>
      <c r="B5964" s="146" t="s">
        <v>1981</v>
      </c>
      <c r="C5964" s="146" t="s">
        <v>1984</v>
      </c>
      <c r="D5964" s="146">
        <v>5000</v>
      </c>
      <c r="E5964" s="146" t="s">
        <v>2742</v>
      </c>
      <c r="F5964" s="146" t="s">
        <v>475</v>
      </c>
    </row>
    <row r="5965" spans="1:6" x14ac:dyDescent="0.2">
      <c r="A5965" s="146">
        <v>2017</v>
      </c>
      <c r="B5965" s="146" t="s">
        <v>1981</v>
      </c>
      <c r="C5965" s="146" t="s">
        <v>1984</v>
      </c>
      <c r="D5965" s="146">
        <v>26000</v>
      </c>
      <c r="E5965" s="146" t="s">
        <v>2328</v>
      </c>
      <c r="F5965" s="146" t="s">
        <v>475</v>
      </c>
    </row>
    <row r="5966" spans="1:6" x14ac:dyDescent="0.2">
      <c r="A5966" s="146">
        <v>2017</v>
      </c>
      <c r="B5966" s="146" t="s">
        <v>1981</v>
      </c>
      <c r="C5966" s="146" t="s">
        <v>1984</v>
      </c>
      <c r="D5966" s="146">
        <v>39927.46</v>
      </c>
      <c r="E5966" s="146" t="s">
        <v>5110</v>
      </c>
      <c r="F5966" s="146" t="s">
        <v>4937</v>
      </c>
    </row>
    <row r="5967" spans="1:6" x14ac:dyDescent="0.2">
      <c r="A5967" s="146">
        <v>2017</v>
      </c>
      <c r="B5967" s="146" t="s">
        <v>1981</v>
      </c>
      <c r="C5967" s="146" t="s">
        <v>1984</v>
      </c>
      <c r="D5967" s="146">
        <v>40000</v>
      </c>
      <c r="E5967" s="146" t="s">
        <v>2223</v>
      </c>
      <c r="F5967" s="146" t="s">
        <v>475</v>
      </c>
    </row>
    <row r="5968" spans="1:6" x14ac:dyDescent="0.2">
      <c r="A5968" s="146">
        <v>2017</v>
      </c>
      <c r="B5968" s="146" t="s">
        <v>1981</v>
      </c>
      <c r="C5968" s="146" t="s">
        <v>1984</v>
      </c>
      <c r="D5968" s="146">
        <v>1160</v>
      </c>
      <c r="E5968" s="146" t="s">
        <v>4445</v>
      </c>
      <c r="F5968" s="146" t="s">
        <v>6297</v>
      </c>
    </row>
    <row r="5969" spans="1:6" x14ac:dyDescent="0.2">
      <c r="A5969" s="146">
        <v>2017</v>
      </c>
      <c r="B5969" s="146" t="s">
        <v>1981</v>
      </c>
      <c r="C5969" s="146" t="s">
        <v>1984</v>
      </c>
      <c r="D5969" s="146">
        <v>81281.009999999995</v>
      </c>
      <c r="E5969" s="146" t="s">
        <v>6542</v>
      </c>
      <c r="F5969" s="146" t="s">
        <v>4937</v>
      </c>
    </row>
    <row r="5970" spans="1:6" x14ac:dyDescent="0.2">
      <c r="A5970" s="146">
        <v>2017</v>
      </c>
      <c r="B5970" s="146" t="s">
        <v>1981</v>
      </c>
      <c r="C5970" s="146" t="s">
        <v>1984</v>
      </c>
      <c r="D5970" s="146">
        <v>39407.81</v>
      </c>
      <c r="E5970" s="146" t="s">
        <v>6543</v>
      </c>
      <c r="F5970" s="146" t="s">
        <v>6219</v>
      </c>
    </row>
    <row r="5971" spans="1:6" x14ac:dyDescent="0.2">
      <c r="A5971" s="146">
        <v>2017</v>
      </c>
      <c r="B5971" s="146" t="s">
        <v>1981</v>
      </c>
      <c r="C5971" s="146" t="s">
        <v>1984</v>
      </c>
      <c r="D5971" s="146">
        <v>12000</v>
      </c>
      <c r="E5971" s="146" t="s">
        <v>2466</v>
      </c>
      <c r="F5971" s="146" t="s">
        <v>475</v>
      </c>
    </row>
    <row r="5972" spans="1:6" x14ac:dyDescent="0.2">
      <c r="A5972" s="146">
        <v>2017</v>
      </c>
      <c r="B5972" s="146" t="s">
        <v>1981</v>
      </c>
      <c r="C5972" s="146" t="s">
        <v>1984</v>
      </c>
      <c r="D5972" s="146">
        <v>100000</v>
      </c>
      <c r="E5972" s="146" t="s">
        <v>2145</v>
      </c>
      <c r="F5972" s="146" t="s">
        <v>475</v>
      </c>
    </row>
    <row r="5973" spans="1:6" x14ac:dyDescent="0.2">
      <c r="A5973" s="146">
        <v>2017</v>
      </c>
      <c r="B5973" s="146" t="s">
        <v>1981</v>
      </c>
      <c r="C5973" s="146" t="s">
        <v>1984</v>
      </c>
      <c r="D5973" s="146">
        <v>8928</v>
      </c>
      <c r="E5973" s="146" t="s">
        <v>6544</v>
      </c>
      <c r="F5973" s="146" t="s">
        <v>6545</v>
      </c>
    </row>
    <row r="5974" spans="1:6" x14ac:dyDescent="0.2">
      <c r="A5974" s="146">
        <v>2017</v>
      </c>
      <c r="B5974" s="146" t="s">
        <v>1981</v>
      </c>
      <c r="C5974" s="146" t="s">
        <v>1984</v>
      </c>
      <c r="D5974" s="146">
        <v>150000</v>
      </c>
      <c r="E5974" s="146" t="s">
        <v>2093</v>
      </c>
      <c r="F5974" s="146" t="s">
        <v>475</v>
      </c>
    </row>
    <row r="5975" spans="1:6" x14ac:dyDescent="0.2">
      <c r="A5975" s="146">
        <v>2017</v>
      </c>
      <c r="B5975" s="146" t="s">
        <v>1981</v>
      </c>
      <c r="C5975" s="146" t="s">
        <v>1984</v>
      </c>
      <c r="D5975" s="146">
        <v>1600</v>
      </c>
      <c r="E5975" s="146" t="s">
        <v>6546</v>
      </c>
      <c r="F5975" s="146" t="s">
        <v>475</v>
      </c>
    </row>
    <row r="5976" spans="1:6" x14ac:dyDescent="0.2">
      <c r="A5976" s="146">
        <v>2017</v>
      </c>
      <c r="B5976" s="146" t="s">
        <v>1981</v>
      </c>
      <c r="C5976" s="146" t="s">
        <v>1984</v>
      </c>
      <c r="D5976" s="146">
        <v>33000</v>
      </c>
      <c r="E5976" s="146" t="s">
        <v>6547</v>
      </c>
      <c r="F5976" s="146" t="s">
        <v>475</v>
      </c>
    </row>
    <row r="5977" spans="1:6" x14ac:dyDescent="0.2">
      <c r="A5977" s="146">
        <v>2017</v>
      </c>
      <c r="B5977" s="146" t="s">
        <v>1981</v>
      </c>
      <c r="C5977" s="146" t="s">
        <v>1984</v>
      </c>
      <c r="D5977" s="146">
        <v>3050</v>
      </c>
      <c r="E5977" s="146" t="s">
        <v>2866</v>
      </c>
      <c r="F5977" s="146" t="s">
        <v>475</v>
      </c>
    </row>
    <row r="5978" spans="1:6" x14ac:dyDescent="0.2">
      <c r="A5978" s="146">
        <v>2017</v>
      </c>
      <c r="B5978" s="146" t="s">
        <v>1981</v>
      </c>
      <c r="C5978" s="146" t="s">
        <v>1984</v>
      </c>
      <c r="D5978" s="146">
        <v>20000</v>
      </c>
      <c r="E5978" s="146" t="s">
        <v>2526</v>
      </c>
      <c r="F5978" s="146" t="s">
        <v>475</v>
      </c>
    </row>
    <row r="5979" spans="1:6" x14ac:dyDescent="0.2">
      <c r="A5979" s="146">
        <v>2017</v>
      </c>
      <c r="B5979" s="146" t="s">
        <v>1981</v>
      </c>
      <c r="C5979" s="146" t="s">
        <v>1984</v>
      </c>
      <c r="D5979" s="146">
        <v>800</v>
      </c>
      <c r="E5979" s="146" t="s">
        <v>6548</v>
      </c>
      <c r="F5979" s="146" t="s">
        <v>475</v>
      </c>
    </row>
    <row r="5980" spans="1:6" x14ac:dyDescent="0.2">
      <c r="A5980" s="146">
        <v>2017</v>
      </c>
      <c r="B5980" s="146" t="s">
        <v>1981</v>
      </c>
      <c r="C5980" s="146" t="s">
        <v>1984</v>
      </c>
      <c r="D5980" s="146">
        <v>0</v>
      </c>
      <c r="E5980" s="146" t="s">
        <v>2207</v>
      </c>
      <c r="F5980" s="146" t="s">
        <v>6342</v>
      </c>
    </row>
    <row r="5981" spans="1:6" x14ac:dyDescent="0.2">
      <c r="A5981" s="146">
        <v>2017</v>
      </c>
      <c r="B5981" s="146" t="s">
        <v>1981</v>
      </c>
      <c r="C5981" s="146" t="s">
        <v>1984</v>
      </c>
      <c r="D5981" s="146">
        <v>38000</v>
      </c>
      <c r="E5981" s="146" t="s">
        <v>2207</v>
      </c>
      <c r="F5981" s="146" t="s">
        <v>475</v>
      </c>
    </row>
    <row r="5982" spans="1:6" x14ac:dyDescent="0.2">
      <c r="A5982" s="146">
        <v>2017</v>
      </c>
      <c r="B5982" s="146" t="s">
        <v>1981</v>
      </c>
      <c r="C5982" s="146" t="s">
        <v>1984</v>
      </c>
      <c r="D5982" s="146">
        <v>2500</v>
      </c>
      <c r="E5982" s="146" t="s">
        <v>2949</v>
      </c>
      <c r="F5982" s="146" t="s">
        <v>475</v>
      </c>
    </row>
    <row r="5983" spans="1:6" x14ac:dyDescent="0.2">
      <c r="A5983" s="146">
        <v>2017</v>
      </c>
      <c r="B5983" s="146" t="s">
        <v>1981</v>
      </c>
      <c r="C5983" s="146" t="s">
        <v>1984</v>
      </c>
      <c r="D5983" s="146">
        <v>15000</v>
      </c>
      <c r="E5983" s="146" t="s">
        <v>2378</v>
      </c>
      <c r="F5983" s="146" t="s">
        <v>475</v>
      </c>
    </row>
    <row r="5984" spans="1:6" x14ac:dyDescent="0.2">
      <c r="A5984" s="146">
        <v>2017</v>
      </c>
      <c r="B5984" s="146" t="s">
        <v>1981</v>
      </c>
      <c r="C5984" s="146" t="s">
        <v>1984</v>
      </c>
      <c r="D5984" s="146">
        <v>1000</v>
      </c>
      <c r="E5984" s="146" t="s">
        <v>3184</v>
      </c>
      <c r="F5984" s="146" t="s">
        <v>475</v>
      </c>
    </row>
    <row r="5985" spans="1:6" x14ac:dyDescent="0.2">
      <c r="A5985" s="146">
        <v>2017</v>
      </c>
      <c r="B5985" s="146" t="s">
        <v>1981</v>
      </c>
      <c r="C5985" s="146" t="s">
        <v>1984</v>
      </c>
      <c r="D5985" s="146">
        <v>20000</v>
      </c>
      <c r="E5985" s="146" t="s">
        <v>2527</v>
      </c>
      <c r="F5985" s="146" t="s">
        <v>475</v>
      </c>
    </row>
    <row r="5986" spans="1:6" x14ac:dyDescent="0.2">
      <c r="A5986" s="146">
        <v>2017</v>
      </c>
      <c r="B5986" s="146" t="s">
        <v>1981</v>
      </c>
      <c r="C5986" s="146" t="s">
        <v>1984</v>
      </c>
      <c r="D5986" s="146">
        <v>5000</v>
      </c>
      <c r="E5986" s="146" t="s">
        <v>2744</v>
      </c>
      <c r="F5986" s="146" t="s">
        <v>475</v>
      </c>
    </row>
    <row r="5987" spans="1:6" x14ac:dyDescent="0.2">
      <c r="A5987" s="146">
        <v>2017</v>
      </c>
      <c r="B5987" s="146" t="s">
        <v>1981</v>
      </c>
      <c r="C5987" s="146" t="s">
        <v>1984</v>
      </c>
      <c r="D5987" s="146">
        <v>20000</v>
      </c>
      <c r="E5987" s="146" t="s">
        <v>6549</v>
      </c>
      <c r="F5987" s="146" t="s">
        <v>475</v>
      </c>
    </row>
    <row r="5988" spans="1:6" x14ac:dyDescent="0.2">
      <c r="A5988" s="146">
        <v>2017</v>
      </c>
      <c r="B5988" s="146" t="s">
        <v>1981</v>
      </c>
      <c r="C5988" s="146" t="s">
        <v>1984</v>
      </c>
      <c r="D5988" s="146">
        <v>100000</v>
      </c>
      <c r="E5988" s="146" t="s">
        <v>2125</v>
      </c>
      <c r="F5988" s="146" t="s">
        <v>475</v>
      </c>
    </row>
    <row r="5989" spans="1:6" x14ac:dyDescent="0.2">
      <c r="A5989" s="146">
        <v>2017</v>
      </c>
      <c r="B5989" s="146" t="s">
        <v>1981</v>
      </c>
      <c r="C5989" s="146" t="s">
        <v>1984</v>
      </c>
      <c r="D5989" s="146">
        <v>2600</v>
      </c>
      <c r="E5989" s="146" t="s">
        <v>6550</v>
      </c>
      <c r="F5989" s="146" t="s">
        <v>6551</v>
      </c>
    </row>
    <row r="5990" spans="1:6" x14ac:dyDescent="0.2">
      <c r="A5990" s="146">
        <v>2017</v>
      </c>
      <c r="B5990" s="146" t="s">
        <v>1981</v>
      </c>
      <c r="C5990" s="146" t="s">
        <v>1984</v>
      </c>
      <c r="D5990" s="146">
        <v>50000</v>
      </c>
      <c r="E5990" s="146" t="s">
        <v>2122</v>
      </c>
      <c r="F5990" s="146" t="s">
        <v>475</v>
      </c>
    </row>
    <row r="5991" spans="1:6" x14ac:dyDescent="0.2">
      <c r="A5991" s="146">
        <v>2017</v>
      </c>
      <c r="B5991" s="146" t="s">
        <v>1981</v>
      </c>
      <c r="C5991" s="146" t="s">
        <v>1984</v>
      </c>
      <c r="D5991" s="146">
        <v>16172</v>
      </c>
      <c r="E5991" s="146" t="s">
        <v>6552</v>
      </c>
      <c r="F5991" s="146" t="s">
        <v>6553</v>
      </c>
    </row>
    <row r="5992" spans="1:6" x14ac:dyDescent="0.2">
      <c r="A5992" s="146">
        <v>2017</v>
      </c>
      <c r="B5992" s="146" t="s">
        <v>1981</v>
      </c>
      <c r="C5992" s="146" t="s">
        <v>1984</v>
      </c>
      <c r="D5992" s="146">
        <v>3000</v>
      </c>
      <c r="E5992" s="146" t="s">
        <v>2904</v>
      </c>
      <c r="F5992" s="146" t="s">
        <v>475</v>
      </c>
    </row>
    <row r="5993" spans="1:6" x14ac:dyDescent="0.2">
      <c r="A5993" s="146">
        <v>2017</v>
      </c>
      <c r="B5993" s="146" t="s">
        <v>1981</v>
      </c>
      <c r="C5993" s="146" t="s">
        <v>1984</v>
      </c>
      <c r="D5993" s="146">
        <v>6000</v>
      </c>
      <c r="E5993" s="146" t="s">
        <v>2586</v>
      </c>
      <c r="F5993" s="146" t="s">
        <v>475</v>
      </c>
    </row>
    <row r="5994" spans="1:6" x14ac:dyDescent="0.2">
      <c r="A5994" s="146">
        <v>2017</v>
      </c>
      <c r="B5994" s="146" t="s">
        <v>1981</v>
      </c>
      <c r="C5994" s="146" t="s">
        <v>1984</v>
      </c>
      <c r="D5994" s="146">
        <v>5000</v>
      </c>
      <c r="E5994" s="146" t="s">
        <v>6554</v>
      </c>
      <c r="F5994" s="146" t="s">
        <v>475</v>
      </c>
    </row>
    <row r="5995" spans="1:6" x14ac:dyDescent="0.2">
      <c r="A5995" s="146">
        <v>2017</v>
      </c>
      <c r="B5995" s="146" t="s">
        <v>1981</v>
      </c>
      <c r="C5995" s="146" t="s">
        <v>1984</v>
      </c>
      <c r="D5995" s="146">
        <v>12000</v>
      </c>
      <c r="E5995" s="146" t="s">
        <v>2528</v>
      </c>
      <c r="F5995" s="146" t="s">
        <v>475</v>
      </c>
    </row>
    <row r="5996" spans="1:6" x14ac:dyDescent="0.2">
      <c r="A5996" s="146">
        <v>2017</v>
      </c>
      <c r="B5996" s="146" t="s">
        <v>1981</v>
      </c>
      <c r="C5996" s="146" t="s">
        <v>1984</v>
      </c>
      <c r="D5996" s="146">
        <v>65000</v>
      </c>
      <c r="E5996" s="146" t="s">
        <v>2240</v>
      </c>
      <c r="F5996" s="146" t="s">
        <v>475</v>
      </c>
    </row>
    <row r="5997" spans="1:6" x14ac:dyDescent="0.2">
      <c r="A5997" s="146">
        <v>2017</v>
      </c>
      <c r="B5997" s="146" t="s">
        <v>1981</v>
      </c>
      <c r="C5997" s="146" t="s">
        <v>1984</v>
      </c>
      <c r="D5997" s="146">
        <v>10000</v>
      </c>
      <c r="E5997" s="146" t="s">
        <v>2529</v>
      </c>
      <c r="F5997" s="146" t="s">
        <v>475</v>
      </c>
    </row>
    <row r="5998" spans="1:6" x14ac:dyDescent="0.2">
      <c r="A5998" s="146">
        <v>2017</v>
      </c>
      <c r="B5998" s="146" t="s">
        <v>1981</v>
      </c>
      <c r="C5998" s="146" t="s">
        <v>1984</v>
      </c>
      <c r="D5998" s="146">
        <v>7000</v>
      </c>
      <c r="E5998" s="146" t="s">
        <v>2816</v>
      </c>
      <c r="F5998" s="146" t="s">
        <v>475</v>
      </c>
    </row>
    <row r="5999" spans="1:6" x14ac:dyDescent="0.2">
      <c r="A5999" s="146">
        <v>2017</v>
      </c>
      <c r="B5999" s="146" t="s">
        <v>1981</v>
      </c>
      <c r="C5999" s="146" t="s">
        <v>1984</v>
      </c>
      <c r="D5999" s="146">
        <v>20000</v>
      </c>
      <c r="E5999" s="146" t="s">
        <v>2354</v>
      </c>
      <c r="F5999" s="146" t="s">
        <v>475</v>
      </c>
    </row>
    <row r="6000" spans="1:6" x14ac:dyDescent="0.2">
      <c r="A6000" s="146">
        <v>2017</v>
      </c>
      <c r="B6000" s="146" t="s">
        <v>1981</v>
      </c>
      <c r="C6000" s="146" t="s">
        <v>1984</v>
      </c>
      <c r="D6000" s="146">
        <v>10000</v>
      </c>
      <c r="E6000" s="146" t="s">
        <v>2484</v>
      </c>
      <c r="F6000" s="146" t="s">
        <v>475</v>
      </c>
    </row>
    <row r="6001" spans="1:6" x14ac:dyDescent="0.2">
      <c r="A6001" s="146">
        <v>2017</v>
      </c>
      <c r="B6001" s="146" t="s">
        <v>1981</v>
      </c>
      <c r="C6001" s="146" t="s">
        <v>1984</v>
      </c>
      <c r="D6001" s="146">
        <v>0</v>
      </c>
      <c r="E6001" s="146" t="s">
        <v>2771</v>
      </c>
      <c r="F6001" s="146" t="s">
        <v>6555</v>
      </c>
    </row>
    <row r="6002" spans="1:6" x14ac:dyDescent="0.2">
      <c r="A6002" s="146">
        <v>2017</v>
      </c>
      <c r="B6002" s="146" t="s">
        <v>1981</v>
      </c>
      <c r="C6002" s="146" t="s">
        <v>1984</v>
      </c>
      <c r="D6002" s="146">
        <v>90514.3</v>
      </c>
      <c r="E6002" s="146" t="s">
        <v>5116</v>
      </c>
      <c r="F6002" s="146" t="s">
        <v>4937</v>
      </c>
    </row>
    <row r="6003" spans="1:6" x14ac:dyDescent="0.2">
      <c r="A6003" s="146">
        <v>2017</v>
      </c>
      <c r="B6003" s="146" t="s">
        <v>1981</v>
      </c>
      <c r="C6003" s="146" t="s">
        <v>1984</v>
      </c>
      <c r="D6003" s="146">
        <v>266773.28000000003</v>
      </c>
      <c r="E6003" s="146" t="s">
        <v>5116</v>
      </c>
      <c r="F6003" s="146" t="s">
        <v>4937</v>
      </c>
    </row>
    <row r="6004" spans="1:6" x14ac:dyDescent="0.2">
      <c r="A6004" s="146">
        <v>2017</v>
      </c>
      <c r="B6004" s="146" t="s">
        <v>1981</v>
      </c>
      <c r="C6004" s="146" t="s">
        <v>1984</v>
      </c>
      <c r="D6004" s="146">
        <v>61120.2</v>
      </c>
      <c r="E6004" s="146" t="s">
        <v>5116</v>
      </c>
      <c r="F6004" s="146" t="s">
        <v>4937</v>
      </c>
    </row>
    <row r="6005" spans="1:6" x14ac:dyDescent="0.2">
      <c r="A6005" s="146">
        <v>2017</v>
      </c>
      <c r="B6005" s="146" t="s">
        <v>1981</v>
      </c>
      <c r="C6005" s="146" t="s">
        <v>1984</v>
      </c>
      <c r="D6005" s="146">
        <v>72207.539999999994</v>
      </c>
      <c r="E6005" s="146" t="s">
        <v>5116</v>
      </c>
      <c r="F6005" s="146" t="s">
        <v>4937</v>
      </c>
    </row>
    <row r="6006" spans="1:6" x14ac:dyDescent="0.2">
      <c r="A6006" s="146">
        <v>2017</v>
      </c>
      <c r="B6006" s="146" t="s">
        <v>1981</v>
      </c>
      <c r="C6006" s="146" t="s">
        <v>1984</v>
      </c>
      <c r="D6006" s="146">
        <v>118724.71</v>
      </c>
      <c r="E6006" s="146" t="s">
        <v>5116</v>
      </c>
      <c r="F6006" s="146" t="s">
        <v>4937</v>
      </c>
    </row>
    <row r="6007" spans="1:6" x14ac:dyDescent="0.2">
      <c r="A6007" s="146">
        <v>2017</v>
      </c>
      <c r="B6007" s="146" t="s">
        <v>1981</v>
      </c>
      <c r="C6007" s="146" t="s">
        <v>1984</v>
      </c>
      <c r="D6007" s="146">
        <v>1323600</v>
      </c>
      <c r="E6007" s="146" t="s">
        <v>2002</v>
      </c>
      <c r="F6007" s="146" t="s">
        <v>475</v>
      </c>
    </row>
    <row r="6008" spans="1:6" x14ac:dyDescent="0.2">
      <c r="A6008" s="146">
        <v>2017</v>
      </c>
      <c r="B6008" s="146" t="s">
        <v>1981</v>
      </c>
      <c r="C6008" s="146" t="s">
        <v>1984</v>
      </c>
      <c r="D6008" s="146">
        <v>8020</v>
      </c>
      <c r="E6008" s="146" t="s">
        <v>5119</v>
      </c>
      <c r="F6008" s="146" t="s">
        <v>6556</v>
      </c>
    </row>
    <row r="6009" spans="1:6" x14ac:dyDescent="0.2">
      <c r="A6009" s="146">
        <v>2017</v>
      </c>
      <c r="B6009" s="146" t="s">
        <v>1981</v>
      </c>
      <c r="C6009" s="146" t="s">
        <v>1984</v>
      </c>
      <c r="D6009" s="146">
        <v>2500</v>
      </c>
      <c r="E6009" s="146" t="s">
        <v>3035</v>
      </c>
      <c r="F6009" s="146" t="s">
        <v>475</v>
      </c>
    </row>
    <row r="6010" spans="1:6" x14ac:dyDescent="0.2">
      <c r="A6010" s="146">
        <v>2017</v>
      </c>
      <c r="B6010" s="146" t="s">
        <v>1981</v>
      </c>
      <c r="C6010" s="146" t="s">
        <v>1984</v>
      </c>
      <c r="D6010" s="146">
        <v>2500</v>
      </c>
      <c r="E6010" s="146" t="s">
        <v>2931</v>
      </c>
      <c r="F6010" s="146" t="s">
        <v>475</v>
      </c>
    </row>
    <row r="6011" spans="1:6" x14ac:dyDescent="0.2">
      <c r="A6011" s="146">
        <v>2017</v>
      </c>
      <c r="B6011" s="146" t="s">
        <v>1981</v>
      </c>
      <c r="C6011" s="146" t="s">
        <v>1984</v>
      </c>
      <c r="D6011" s="146">
        <v>19000</v>
      </c>
      <c r="E6011" s="146" t="s">
        <v>5797</v>
      </c>
      <c r="F6011" s="146" t="s">
        <v>475</v>
      </c>
    </row>
    <row r="6012" spans="1:6" x14ac:dyDescent="0.2">
      <c r="A6012" s="146">
        <v>2017</v>
      </c>
      <c r="B6012" s="146" t="s">
        <v>1981</v>
      </c>
      <c r="C6012" s="146" t="s">
        <v>1984</v>
      </c>
      <c r="D6012" s="146">
        <v>100000</v>
      </c>
      <c r="E6012" s="146" t="s">
        <v>2154</v>
      </c>
      <c r="F6012" s="146" t="s">
        <v>475</v>
      </c>
    </row>
    <row r="6013" spans="1:6" x14ac:dyDescent="0.2">
      <c r="A6013" s="146">
        <v>2017</v>
      </c>
      <c r="B6013" s="146" t="s">
        <v>1981</v>
      </c>
      <c r="C6013" s="146" t="s">
        <v>1984</v>
      </c>
      <c r="D6013" s="146">
        <v>114000</v>
      </c>
      <c r="E6013" s="146" t="s">
        <v>2109</v>
      </c>
      <c r="F6013" s="146" t="s">
        <v>475</v>
      </c>
    </row>
    <row r="6014" spans="1:6" x14ac:dyDescent="0.2">
      <c r="A6014" s="146">
        <v>2017</v>
      </c>
      <c r="B6014" s="146" t="s">
        <v>1981</v>
      </c>
      <c r="C6014" s="146" t="s">
        <v>1984</v>
      </c>
      <c r="D6014" s="146">
        <v>2000</v>
      </c>
      <c r="E6014" s="146" t="s">
        <v>2905</v>
      </c>
      <c r="F6014" s="146" t="s">
        <v>475</v>
      </c>
    </row>
    <row r="6015" spans="1:6" x14ac:dyDescent="0.2">
      <c r="A6015" s="146">
        <v>2017</v>
      </c>
      <c r="B6015" s="146" t="s">
        <v>1981</v>
      </c>
      <c r="C6015" s="146" t="s">
        <v>1984</v>
      </c>
      <c r="D6015" s="146">
        <v>296311.06</v>
      </c>
      <c r="E6015" s="146" t="s">
        <v>4458</v>
      </c>
      <c r="F6015" s="146" t="s">
        <v>6164</v>
      </c>
    </row>
    <row r="6016" spans="1:6" x14ac:dyDescent="0.2">
      <c r="A6016" s="146">
        <v>2017</v>
      </c>
      <c r="B6016" s="146" t="s">
        <v>1981</v>
      </c>
      <c r="C6016" s="146" t="s">
        <v>1984</v>
      </c>
      <c r="D6016" s="146">
        <v>163000</v>
      </c>
      <c r="E6016" s="146" t="s">
        <v>5798</v>
      </c>
      <c r="F6016" s="146" t="s">
        <v>475</v>
      </c>
    </row>
    <row r="6017" spans="1:6" x14ac:dyDescent="0.2">
      <c r="A6017" s="146">
        <v>2017</v>
      </c>
      <c r="B6017" s="146" t="s">
        <v>1981</v>
      </c>
      <c r="C6017" s="146" t="s">
        <v>1984</v>
      </c>
      <c r="D6017" s="146">
        <v>1500</v>
      </c>
      <c r="E6017" s="146" t="s">
        <v>6557</v>
      </c>
      <c r="F6017" s="146" t="s">
        <v>475</v>
      </c>
    </row>
    <row r="6018" spans="1:6" x14ac:dyDescent="0.2">
      <c r="A6018" s="146">
        <v>2017</v>
      </c>
      <c r="B6018" s="146" t="s">
        <v>1981</v>
      </c>
      <c r="C6018" s="146" t="s">
        <v>1984</v>
      </c>
      <c r="D6018" s="146">
        <v>3450</v>
      </c>
      <c r="E6018" s="146" t="s">
        <v>2746</v>
      </c>
      <c r="F6018" s="146" t="s">
        <v>475</v>
      </c>
    </row>
    <row r="6019" spans="1:6" x14ac:dyDescent="0.2">
      <c r="A6019" s="146">
        <v>2017</v>
      </c>
      <c r="B6019" s="146" t="s">
        <v>1981</v>
      </c>
      <c r="C6019" s="146" t="s">
        <v>1984</v>
      </c>
      <c r="D6019" s="146">
        <v>11000</v>
      </c>
      <c r="E6019" s="146" t="s">
        <v>2492</v>
      </c>
      <c r="F6019" s="146" t="s">
        <v>475</v>
      </c>
    </row>
    <row r="6020" spans="1:6" x14ac:dyDescent="0.2">
      <c r="A6020" s="146">
        <v>2017</v>
      </c>
      <c r="B6020" s="146" t="s">
        <v>1981</v>
      </c>
      <c r="C6020" s="146" t="s">
        <v>1984</v>
      </c>
      <c r="D6020" s="146">
        <v>1500</v>
      </c>
      <c r="E6020" s="146" t="s">
        <v>6558</v>
      </c>
      <c r="F6020" s="146" t="s">
        <v>475</v>
      </c>
    </row>
    <row r="6021" spans="1:6" x14ac:dyDescent="0.2">
      <c r="A6021" s="146">
        <v>2017</v>
      </c>
      <c r="B6021" s="146" t="s">
        <v>1981</v>
      </c>
      <c r="C6021" s="146" t="s">
        <v>1984</v>
      </c>
      <c r="D6021" s="146">
        <v>184900</v>
      </c>
      <c r="E6021" s="146" t="s">
        <v>2087</v>
      </c>
      <c r="F6021" s="146" t="s">
        <v>475</v>
      </c>
    </row>
    <row r="6022" spans="1:6" x14ac:dyDescent="0.2">
      <c r="A6022" s="146">
        <v>2017</v>
      </c>
      <c r="B6022" s="146" t="s">
        <v>1981</v>
      </c>
      <c r="C6022" s="146" t="s">
        <v>1984</v>
      </c>
      <c r="D6022" s="146">
        <v>18000</v>
      </c>
      <c r="E6022" s="146" t="s">
        <v>2338</v>
      </c>
      <c r="F6022" s="146" t="s">
        <v>475</v>
      </c>
    </row>
    <row r="6023" spans="1:6" x14ac:dyDescent="0.2">
      <c r="A6023" s="146">
        <v>2017</v>
      </c>
      <c r="B6023" s="146" t="s">
        <v>1981</v>
      </c>
      <c r="C6023" s="146" t="s">
        <v>1984</v>
      </c>
      <c r="D6023" s="146">
        <v>6993.65</v>
      </c>
      <c r="E6023" s="146" t="s">
        <v>6559</v>
      </c>
      <c r="F6023" s="146" t="s">
        <v>4937</v>
      </c>
    </row>
    <row r="6024" spans="1:6" x14ac:dyDescent="0.2">
      <c r="A6024" s="146">
        <v>2017</v>
      </c>
      <c r="B6024" s="146" t="s">
        <v>1981</v>
      </c>
      <c r="C6024" s="146" t="s">
        <v>1984</v>
      </c>
      <c r="D6024" s="146">
        <v>5000</v>
      </c>
      <c r="E6024" s="146" t="s">
        <v>2747</v>
      </c>
      <c r="F6024" s="146" t="s">
        <v>475</v>
      </c>
    </row>
    <row r="6025" spans="1:6" x14ac:dyDescent="0.2">
      <c r="A6025" s="146">
        <v>2017</v>
      </c>
      <c r="B6025" s="146" t="s">
        <v>1981</v>
      </c>
      <c r="C6025" s="146" t="s">
        <v>1984</v>
      </c>
      <c r="D6025" s="146">
        <v>3058.65</v>
      </c>
      <c r="E6025" s="146" t="s">
        <v>2673</v>
      </c>
      <c r="F6025" s="146" t="s">
        <v>475</v>
      </c>
    </row>
    <row r="6026" spans="1:6" x14ac:dyDescent="0.2">
      <c r="A6026" s="146">
        <v>2017</v>
      </c>
      <c r="B6026" s="146" t="s">
        <v>1981</v>
      </c>
      <c r="C6026" s="146" t="s">
        <v>1984</v>
      </c>
      <c r="D6026" s="146">
        <v>5000</v>
      </c>
      <c r="E6026" s="146" t="s">
        <v>2748</v>
      </c>
      <c r="F6026" s="146" t="s">
        <v>475</v>
      </c>
    </row>
    <row r="6027" spans="1:6" x14ac:dyDescent="0.2">
      <c r="A6027" s="146">
        <v>2017</v>
      </c>
      <c r="B6027" s="146" t="s">
        <v>1981</v>
      </c>
      <c r="C6027" s="146" t="s">
        <v>1984</v>
      </c>
      <c r="D6027" s="146">
        <v>2000</v>
      </c>
      <c r="E6027" s="146" t="s">
        <v>4466</v>
      </c>
      <c r="F6027" s="146" t="s">
        <v>475</v>
      </c>
    </row>
    <row r="6028" spans="1:6" x14ac:dyDescent="0.2">
      <c r="A6028" s="146">
        <v>2017</v>
      </c>
      <c r="B6028" s="146" t="s">
        <v>1981</v>
      </c>
      <c r="C6028" s="146" t="s">
        <v>1984</v>
      </c>
      <c r="D6028" s="146">
        <v>2705.55</v>
      </c>
      <c r="E6028" s="146" t="s">
        <v>2930</v>
      </c>
      <c r="F6028" s="146" t="s">
        <v>4937</v>
      </c>
    </row>
    <row r="6029" spans="1:6" x14ac:dyDescent="0.2">
      <c r="A6029" s="146">
        <v>2017</v>
      </c>
      <c r="B6029" s="146" t="s">
        <v>1981</v>
      </c>
      <c r="C6029" s="146" t="s">
        <v>1984</v>
      </c>
      <c r="D6029" s="146">
        <v>2076.88</v>
      </c>
      <c r="E6029" s="146" t="s">
        <v>2930</v>
      </c>
      <c r="F6029" s="146" t="s">
        <v>4937</v>
      </c>
    </row>
    <row r="6030" spans="1:6" x14ac:dyDescent="0.2">
      <c r="A6030" s="146">
        <v>2017</v>
      </c>
      <c r="B6030" s="146" t="s">
        <v>1981</v>
      </c>
      <c r="C6030" s="146" t="s">
        <v>1984</v>
      </c>
      <c r="D6030" s="146">
        <v>22254.62</v>
      </c>
      <c r="E6030" s="146" t="s">
        <v>5129</v>
      </c>
      <c r="F6030" s="146" t="s">
        <v>4937</v>
      </c>
    </row>
    <row r="6031" spans="1:6" x14ac:dyDescent="0.2">
      <c r="A6031" s="146">
        <v>2017</v>
      </c>
      <c r="B6031" s="146" t="s">
        <v>1981</v>
      </c>
      <c r="C6031" s="146" t="s">
        <v>1984</v>
      </c>
      <c r="D6031" s="146">
        <v>57000</v>
      </c>
      <c r="E6031" s="146" t="s">
        <v>2176</v>
      </c>
      <c r="F6031" s="146" t="s">
        <v>6560</v>
      </c>
    </row>
    <row r="6032" spans="1:6" x14ac:dyDescent="0.2">
      <c r="A6032" s="146">
        <v>2017</v>
      </c>
      <c r="B6032" s="146" t="s">
        <v>1981</v>
      </c>
      <c r="C6032" s="146" t="s">
        <v>1984</v>
      </c>
      <c r="D6032" s="146">
        <v>125000</v>
      </c>
      <c r="E6032" s="146" t="s">
        <v>2176</v>
      </c>
      <c r="F6032" s="146" t="s">
        <v>475</v>
      </c>
    </row>
    <row r="6033" spans="1:6" x14ac:dyDescent="0.2">
      <c r="A6033" s="146">
        <v>2017</v>
      </c>
      <c r="B6033" s="146" t="s">
        <v>1981</v>
      </c>
      <c r="C6033" s="146" t="s">
        <v>1984</v>
      </c>
      <c r="D6033" s="146">
        <v>13752.18</v>
      </c>
      <c r="E6033" s="146" t="s">
        <v>6561</v>
      </c>
      <c r="F6033" s="146" t="s">
        <v>4262</v>
      </c>
    </row>
    <row r="6034" spans="1:6" x14ac:dyDescent="0.2">
      <c r="A6034" s="146">
        <v>2017</v>
      </c>
      <c r="B6034" s="146" t="s">
        <v>1981</v>
      </c>
      <c r="C6034" s="146" t="s">
        <v>1984</v>
      </c>
      <c r="D6034" s="146">
        <v>5848</v>
      </c>
      <c r="E6034" s="146" t="s">
        <v>6562</v>
      </c>
      <c r="F6034" s="146" t="s">
        <v>6454</v>
      </c>
    </row>
    <row r="6035" spans="1:6" x14ac:dyDescent="0.2">
      <c r="A6035" s="146">
        <v>2017</v>
      </c>
      <c r="B6035" s="146" t="s">
        <v>1981</v>
      </c>
      <c r="C6035" s="146" t="s">
        <v>1984</v>
      </c>
      <c r="D6035" s="146">
        <v>18332.82</v>
      </c>
      <c r="E6035" s="146" t="s">
        <v>6563</v>
      </c>
      <c r="F6035" s="146" t="s">
        <v>4937</v>
      </c>
    </row>
    <row r="6036" spans="1:6" x14ac:dyDescent="0.2">
      <c r="A6036" s="146">
        <v>2017</v>
      </c>
      <c r="B6036" s="146" t="s">
        <v>1981</v>
      </c>
      <c r="C6036" s="146" t="s">
        <v>1984</v>
      </c>
      <c r="D6036" s="146">
        <v>41000</v>
      </c>
      <c r="E6036" s="146" t="s">
        <v>2308</v>
      </c>
      <c r="F6036" s="146" t="s">
        <v>475</v>
      </c>
    </row>
    <row r="6037" spans="1:6" x14ac:dyDescent="0.2">
      <c r="A6037" s="146">
        <v>2017</v>
      </c>
      <c r="B6037" s="146" t="s">
        <v>1981</v>
      </c>
      <c r="C6037" s="146" t="s">
        <v>1984</v>
      </c>
      <c r="D6037" s="146">
        <v>2009.54</v>
      </c>
      <c r="E6037" s="146" t="s">
        <v>6564</v>
      </c>
      <c r="F6037" s="146" t="s">
        <v>4937</v>
      </c>
    </row>
    <row r="6038" spans="1:6" x14ac:dyDescent="0.2">
      <c r="A6038" s="146">
        <v>2017</v>
      </c>
      <c r="B6038" s="146" t="s">
        <v>1981</v>
      </c>
      <c r="C6038" s="146" t="s">
        <v>1984</v>
      </c>
      <c r="D6038" s="146">
        <v>12000</v>
      </c>
      <c r="E6038" s="146" t="s">
        <v>2255</v>
      </c>
      <c r="F6038" s="146" t="s">
        <v>475</v>
      </c>
    </row>
    <row r="6039" spans="1:6" x14ac:dyDescent="0.2">
      <c r="A6039" s="146">
        <v>2017</v>
      </c>
      <c r="B6039" s="146" t="s">
        <v>1981</v>
      </c>
      <c r="C6039" s="146" t="s">
        <v>1984</v>
      </c>
      <c r="D6039" s="146">
        <v>223000</v>
      </c>
      <c r="E6039" s="146" t="s">
        <v>2057</v>
      </c>
      <c r="F6039" s="146" t="s">
        <v>475</v>
      </c>
    </row>
    <row r="6040" spans="1:6" x14ac:dyDescent="0.2">
      <c r="A6040" s="146">
        <v>2017</v>
      </c>
      <c r="B6040" s="146" t="s">
        <v>1981</v>
      </c>
      <c r="C6040" s="146" t="s">
        <v>1984</v>
      </c>
      <c r="D6040" s="146">
        <v>12000</v>
      </c>
      <c r="E6040" s="146" t="s">
        <v>2467</v>
      </c>
      <c r="F6040" s="146" t="s">
        <v>475</v>
      </c>
    </row>
    <row r="6041" spans="1:6" x14ac:dyDescent="0.2">
      <c r="A6041" s="146">
        <v>2017</v>
      </c>
      <c r="B6041" s="146" t="s">
        <v>1981</v>
      </c>
      <c r="C6041" s="146" t="s">
        <v>1984</v>
      </c>
      <c r="D6041" s="146">
        <v>2485.66</v>
      </c>
      <c r="E6041" s="146" t="s">
        <v>2776</v>
      </c>
      <c r="F6041" s="146" t="s">
        <v>475</v>
      </c>
    </row>
    <row r="6042" spans="1:6" x14ac:dyDescent="0.2">
      <c r="A6042" s="146">
        <v>2017</v>
      </c>
      <c r="B6042" s="146" t="s">
        <v>1981</v>
      </c>
      <c r="C6042" s="146" t="s">
        <v>1984</v>
      </c>
      <c r="D6042" s="146">
        <v>5500</v>
      </c>
      <c r="E6042" s="146" t="s">
        <v>2932</v>
      </c>
      <c r="F6042" s="146" t="s">
        <v>475</v>
      </c>
    </row>
    <row r="6043" spans="1:6" x14ac:dyDescent="0.2">
      <c r="A6043" s="146">
        <v>2017</v>
      </c>
      <c r="B6043" s="146" t="s">
        <v>1981</v>
      </c>
      <c r="C6043" s="146" t="s">
        <v>1984</v>
      </c>
      <c r="D6043" s="146">
        <v>18000</v>
      </c>
      <c r="E6043" s="146" t="s">
        <v>2414</v>
      </c>
      <c r="F6043" s="146" t="s">
        <v>475</v>
      </c>
    </row>
    <row r="6044" spans="1:6" x14ac:dyDescent="0.2">
      <c r="A6044" s="146">
        <v>2017</v>
      </c>
      <c r="B6044" s="146" t="s">
        <v>1981</v>
      </c>
      <c r="C6044" s="146" t="s">
        <v>1984</v>
      </c>
      <c r="D6044" s="146">
        <v>25954.91</v>
      </c>
      <c r="E6044" s="146" t="s">
        <v>3213</v>
      </c>
      <c r="F6044" s="146" t="s">
        <v>6560</v>
      </c>
    </row>
    <row r="6045" spans="1:6" x14ac:dyDescent="0.2">
      <c r="A6045" s="146">
        <v>2017</v>
      </c>
      <c r="B6045" s="146" t="s">
        <v>1981</v>
      </c>
      <c r="C6045" s="146" t="s">
        <v>1984</v>
      </c>
      <c r="D6045" s="146">
        <v>788.32</v>
      </c>
      <c r="E6045" s="146" t="s">
        <v>3213</v>
      </c>
      <c r="F6045" s="146" t="s">
        <v>4937</v>
      </c>
    </row>
    <row r="6046" spans="1:6" x14ac:dyDescent="0.2">
      <c r="A6046" s="146">
        <v>2017</v>
      </c>
      <c r="B6046" s="146" t="s">
        <v>1981</v>
      </c>
      <c r="C6046" s="146" t="s">
        <v>1984</v>
      </c>
      <c r="D6046" s="146">
        <v>2000</v>
      </c>
      <c r="E6046" s="146" t="s">
        <v>5804</v>
      </c>
      <c r="F6046" s="146" t="s">
        <v>475</v>
      </c>
    </row>
    <row r="6047" spans="1:6" x14ac:dyDescent="0.2">
      <c r="A6047" s="146">
        <v>2017</v>
      </c>
      <c r="B6047" s="146" t="s">
        <v>1981</v>
      </c>
      <c r="C6047" s="146" t="s">
        <v>1984</v>
      </c>
      <c r="D6047" s="146">
        <v>15000</v>
      </c>
      <c r="E6047" s="146" t="s">
        <v>6565</v>
      </c>
      <c r="F6047" s="146" t="s">
        <v>475</v>
      </c>
    </row>
    <row r="6048" spans="1:6" x14ac:dyDescent="0.2">
      <c r="A6048" s="146">
        <v>2017</v>
      </c>
      <c r="B6048" s="146" t="s">
        <v>1981</v>
      </c>
      <c r="C6048" s="146" t="s">
        <v>1984</v>
      </c>
      <c r="D6048" s="146">
        <v>10000</v>
      </c>
      <c r="E6048" s="146" t="s">
        <v>4479</v>
      </c>
      <c r="F6048" s="146" t="s">
        <v>475</v>
      </c>
    </row>
    <row r="6049" spans="1:6" x14ac:dyDescent="0.2">
      <c r="A6049" s="146">
        <v>2017</v>
      </c>
      <c r="B6049" s="146" t="s">
        <v>1981</v>
      </c>
      <c r="C6049" s="146" t="s">
        <v>1984</v>
      </c>
      <c r="D6049" s="146">
        <v>5000</v>
      </c>
      <c r="E6049" s="146" t="s">
        <v>2749</v>
      </c>
      <c r="F6049" s="146" t="s">
        <v>475</v>
      </c>
    </row>
    <row r="6050" spans="1:6" x14ac:dyDescent="0.2">
      <c r="A6050" s="146">
        <v>2017</v>
      </c>
      <c r="B6050" s="146" t="s">
        <v>1981</v>
      </c>
      <c r="C6050" s="146" t="s">
        <v>1984</v>
      </c>
      <c r="D6050" s="146">
        <v>3000</v>
      </c>
      <c r="E6050" s="146" t="s">
        <v>2750</v>
      </c>
      <c r="F6050" s="146" t="s">
        <v>475</v>
      </c>
    </row>
    <row r="6051" spans="1:6" x14ac:dyDescent="0.2">
      <c r="A6051" s="146">
        <v>2017</v>
      </c>
      <c r="B6051" s="146" t="s">
        <v>1981</v>
      </c>
      <c r="C6051" s="146" t="s">
        <v>1984</v>
      </c>
      <c r="D6051" s="146">
        <v>12000</v>
      </c>
      <c r="E6051" s="146" t="s">
        <v>2468</v>
      </c>
      <c r="F6051" s="146" t="s">
        <v>475</v>
      </c>
    </row>
    <row r="6052" spans="1:6" x14ac:dyDescent="0.2">
      <c r="A6052" s="146">
        <v>2017</v>
      </c>
      <c r="B6052" s="146" t="s">
        <v>1981</v>
      </c>
      <c r="C6052" s="146" t="s">
        <v>1984</v>
      </c>
      <c r="D6052" s="146">
        <v>15000</v>
      </c>
      <c r="E6052" s="146" t="s">
        <v>2415</v>
      </c>
      <c r="F6052" s="146" t="s">
        <v>475</v>
      </c>
    </row>
    <row r="6053" spans="1:6" x14ac:dyDescent="0.2">
      <c r="A6053" s="146">
        <v>2017</v>
      </c>
      <c r="B6053" s="146" t="s">
        <v>1981</v>
      </c>
      <c r="C6053" s="146" t="s">
        <v>1984</v>
      </c>
      <c r="D6053" s="146">
        <v>5000</v>
      </c>
      <c r="E6053" s="146" t="s">
        <v>2658</v>
      </c>
      <c r="F6053" s="146" t="s">
        <v>475</v>
      </c>
    </row>
    <row r="6054" spans="1:6" x14ac:dyDescent="0.2">
      <c r="A6054" s="146">
        <v>2017</v>
      </c>
      <c r="B6054" s="146" t="s">
        <v>1981</v>
      </c>
      <c r="C6054" s="146" t="s">
        <v>1984</v>
      </c>
      <c r="D6054" s="146">
        <v>20000</v>
      </c>
      <c r="E6054" s="146" t="s">
        <v>2355</v>
      </c>
      <c r="F6054" s="146" t="s">
        <v>475</v>
      </c>
    </row>
    <row r="6055" spans="1:6" x14ac:dyDescent="0.2">
      <c r="A6055" s="146">
        <v>2017</v>
      </c>
      <c r="B6055" s="146" t="s">
        <v>1981</v>
      </c>
      <c r="C6055" s="146" t="s">
        <v>1984</v>
      </c>
      <c r="D6055" s="146">
        <v>3000</v>
      </c>
      <c r="E6055" s="146" t="s">
        <v>2906</v>
      </c>
      <c r="F6055" s="146" t="s">
        <v>475</v>
      </c>
    </row>
    <row r="6056" spans="1:6" x14ac:dyDescent="0.2">
      <c r="A6056" s="146">
        <v>2017</v>
      </c>
      <c r="B6056" s="146" t="s">
        <v>1981</v>
      </c>
      <c r="C6056" s="146" t="s">
        <v>1984</v>
      </c>
      <c r="D6056" s="146">
        <v>8126.93</v>
      </c>
      <c r="E6056" s="146" t="s">
        <v>2611</v>
      </c>
      <c r="F6056" s="146" t="s">
        <v>4937</v>
      </c>
    </row>
    <row r="6057" spans="1:6" x14ac:dyDescent="0.2">
      <c r="A6057" s="146">
        <v>2017</v>
      </c>
      <c r="B6057" s="146" t="s">
        <v>1981</v>
      </c>
      <c r="C6057" s="146" t="s">
        <v>1984</v>
      </c>
      <c r="D6057" s="146">
        <v>6000</v>
      </c>
      <c r="E6057" s="146" t="s">
        <v>2587</v>
      </c>
      <c r="F6057" s="146" t="s">
        <v>475</v>
      </c>
    </row>
    <row r="6058" spans="1:6" x14ac:dyDescent="0.2">
      <c r="A6058" s="146">
        <v>2017</v>
      </c>
      <c r="B6058" s="146" t="s">
        <v>1981</v>
      </c>
      <c r="C6058" s="146" t="s">
        <v>1984</v>
      </c>
      <c r="D6058" s="146">
        <v>4000</v>
      </c>
      <c r="E6058" s="146" t="s">
        <v>2817</v>
      </c>
      <c r="F6058" s="146" t="s">
        <v>475</v>
      </c>
    </row>
    <row r="6059" spans="1:6" x14ac:dyDescent="0.2">
      <c r="A6059" s="146">
        <v>2017</v>
      </c>
      <c r="B6059" s="146" t="s">
        <v>1981</v>
      </c>
      <c r="C6059" s="146" t="s">
        <v>1984</v>
      </c>
      <c r="D6059" s="146">
        <v>6000</v>
      </c>
      <c r="E6059" s="146" t="s">
        <v>4489</v>
      </c>
      <c r="F6059" s="146" t="s">
        <v>475</v>
      </c>
    </row>
    <row r="6060" spans="1:6" x14ac:dyDescent="0.2">
      <c r="A6060" s="146">
        <v>2017</v>
      </c>
      <c r="B6060" s="146" t="s">
        <v>1981</v>
      </c>
      <c r="C6060" s="146" t="s">
        <v>1984</v>
      </c>
      <c r="D6060" s="146">
        <v>4686.01</v>
      </c>
      <c r="E6060" s="146" t="s">
        <v>2769</v>
      </c>
      <c r="F6060" s="146" t="s">
        <v>4937</v>
      </c>
    </row>
    <row r="6061" spans="1:6" x14ac:dyDescent="0.2">
      <c r="A6061" s="146">
        <v>2017</v>
      </c>
      <c r="B6061" s="146" t="s">
        <v>1981</v>
      </c>
      <c r="C6061" s="146" t="s">
        <v>1984</v>
      </c>
      <c r="D6061" s="146">
        <v>21050</v>
      </c>
      <c r="E6061" s="146" t="s">
        <v>3098</v>
      </c>
      <c r="F6061" s="146" t="s">
        <v>475</v>
      </c>
    </row>
    <row r="6062" spans="1:6" x14ac:dyDescent="0.2">
      <c r="A6062" s="146">
        <v>2017</v>
      </c>
      <c r="B6062" s="146" t="s">
        <v>1981</v>
      </c>
      <c r="C6062" s="146" t="s">
        <v>1984</v>
      </c>
      <c r="D6062" s="146">
        <v>19953.78</v>
      </c>
      <c r="E6062" s="146" t="s">
        <v>2431</v>
      </c>
      <c r="F6062" s="146" t="s">
        <v>475</v>
      </c>
    </row>
    <row r="6063" spans="1:6" x14ac:dyDescent="0.2">
      <c r="A6063" s="146">
        <v>2017</v>
      </c>
      <c r="B6063" s="146" t="s">
        <v>1981</v>
      </c>
      <c r="C6063" s="146" t="s">
        <v>1984</v>
      </c>
      <c r="D6063" s="146">
        <v>2985.74</v>
      </c>
      <c r="E6063" s="146" t="s">
        <v>6566</v>
      </c>
      <c r="F6063" s="146" t="s">
        <v>4937</v>
      </c>
    </row>
    <row r="6064" spans="1:6" x14ac:dyDescent="0.2">
      <c r="A6064" s="146">
        <v>2017</v>
      </c>
      <c r="B6064" s="146" t="s">
        <v>1981</v>
      </c>
      <c r="C6064" s="146" t="s">
        <v>1984</v>
      </c>
      <c r="D6064" s="146">
        <v>2700.12</v>
      </c>
      <c r="E6064" s="146" t="s">
        <v>5141</v>
      </c>
      <c r="F6064" s="146" t="s">
        <v>4937</v>
      </c>
    </row>
    <row r="6065" spans="1:6" x14ac:dyDescent="0.2">
      <c r="A6065" s="146">
        <v>2017</v>
      </c>
      <c r="B6065" s="146" t="s">
        <v>1981</v>
      </c>
      <c r="C6065" s="146" t="s">
        <v>1984</v>
      </c>
      <c r="D6065" s="146">
        <v>4000</v>
      </c>
      <c r="E6065" s="146" t="s">
        <v>2818</v>
      </c>
      <c r="F6065" s="146" t="s">
        <v>475</v>
      </c>
    </row>
    <row r="6066" spans="1:6" x14ac:dyDescent="0.2">
      <c r="A6066" s="146">
        <v>2017</v>
      </c>
      <c r="B6066" s="146" t="s">
        <v>1981</v>
      </c>
      <c r="C6066" s="146" t="s">
        <v>1984</v>
      </c>
      <c r="D6066" s="146">
        <v>18000</v>
      </c>
      <c r="E6066" s="146" t="s">
        <v>2379</v>
      </c>
      <c r="F6066" s="146" t="s">
        <v>475</v>
      </c>
    </row>
    <row r="6067" spans="1:6" x14ac:dyDescent="0.2">
      <c r="A6067" s="146">
        <v>2017</v>
      </c>
      <c r="B6067" s="146" t="s">
        <v>1981</v>
      </c>
      <c r="C6067" s="146" t="s">
        <v>1984</v>
      </c>
      <c r="D6067" s="146">
        <v>5000</v>
      </c>
      <c r="E6067" s="146" t="s">
        <v>5143</v>
      </c>
      <c r="F6067" s="146" t="s">
        <v>475</v>
      </c>
    </row>
    <row r="6068" spans="1:6" x14ac:dyDescent="0.2">
      <c r="A6068" s="146">
        <v>2017</v>
      </c>
      <c r="B6068" s="146" t="s">
        <v>1981</v>
      </c>
      <c r="C6068" s="146" t="s">
        <v>1984</v>
      </c>
      <c r="D6068" s="146">
        <v>3000</v>
      </c>
      <c r="E6068" s="146" t="s">
        <v>6567</v>
      </c>
      <c r="F6068" s="146" t="s">
        <v>475</v>
      </c>
    </row>
    <row r="6069" spans="1:6" x14ac:dyDescent="0.2">
      <c r="A6069" s="146">
        <v>2017</v>
      </c>
      <c r="B6069" s="146" t="s">
        <v>1981</v>
      </c>
      <c r="C6069" s="146" t="s">
        <v>1984</v>
      </c>
      <c r="D6069" s="146">
        <v>13000</v>
      </c>
      <c r="E6069" s="146" t="s">
        <v>2398</v>
      </c>
      <c r="F6069" s="146" t="s">
        <v>475</v>
      </c>
    </row>
    <row r="6070" spans="1:6" x14ac:dyDescent="0.2">
      <c r="A6070" s="146">
        <v>2017</v>
      </c>
      <c r="B6070" s="146" t="s">
        <v>1981</v>
      </c>
      <c r="C6070" s="146" t="s">
        <v>1984</v>
      </c>
      <c r="D6070" s="146">
        <v>3000</v>
      </c>
      <c r="E6070" s="146" t="s">
        <v>4490</v>
      </c>
      <c r="F6070" s="146" t="s">
        <v>475</v>
      </c>
    </row>
    <row r="6071" spans="1:6" x14ac:dyDescent="0.2">
      <c r="A6071" s="146">
        <v>2017</v>
      </c>
      <c r="B6071" s="146" t="s">
        <v>1981</v>
      </c>
      <c r="C6071" s="146" t="s">
        <v>1984</v>
      </c>
      <c r="D6071" s="146">
        <v>9000</v>
      </c>
      <c r="E6071" s="146" t="s">
        <v>6568</v>
      </c>
      <c r="F6071" s="146" t="s">
        <v>475</v>
      </c>
    </row>
    <row r="6072" spans="1:6" x14ac:dyDescent="0.2">
      <c r="A6072" s="146">
        <v>2017</v>
      </c>
      <c r="B6072" s="146" t="s">
        <v>1981</v>
      </c>
      <c r="C6072" s="146" t="s">
        <v>1984</v>
      </c>
      <c r="D6072" s="146">
        <v>10000</v>
      </c>
      <c r="E6072" s="146" t="s">
        <v>2531</v>
      </c>
      <c r="F6072" s="146" t="s">
        <v>475</v>
      </c>
    </row>
    <row r="6073" spans="1:6" x14ac:dyDescent="0.2">
      <c r="A6073" s="146">
        <v>2017</v>
      </c>
      <c r="B6073" s="146" t="s">
        <v>1981</v>
      </c>
      <c r="C6073" s="146" t="s">
        <v>1984</v>
      </c>
      <c r="D6073" s="146">
        <v>19281.599999999999</v>
      </c>
      <c r="E6073" s="146" t="s">
        <v>2261</v>
      </c>
      <c r="F6073" s="146" t="s">
        <v>475</v>
      </c>
    </row>
    <row r="6074" spans="1:6" x14ac:dyDescent="0.2">
      <c r="A6074" s="146">
        <v>2017</v>
      </c>
      <c r="B6074" s="146" t="s">
        <v>1981</v>
      </c>
      <c r="C6074" s="146" t="s">
        <v>1984</v>
      </c>
      <c r="D6074" s="146">
        <v>14261.63</v>
      </c>
      <c r="E6074" s="146" t="s">
        <v>2334</v>
      </c>
      <c r="F6074" s="146" t="s">
        <v>4937</v>
      </c>
    </row>
    <row r="6075" spans="1:6" x14ac:dyDescent="0.2">
      <c r="A6075" s="146">
        <v>2017</v>
      </c>
      <c r="B6075" s="146" t="s">
        <v>1981</v>
      </c>
      <c r="C6075" s="146" t="s">
        <v>1984</v>
      </c>
      <c r="D6075" s="146">
        <v>22000</v>
      </c>
      <c r="E6075" s="146" t="s">
        <v>2334</v>
      </c>
      <c r="F6075" s="146" t="s">
        <v>475</v>
      </c>
    </row>
    <row r="6076" spans="1:6" x14ac:dyDescent="0.2">
      <c r="A6076" s="146">
        <v>2017</v>
      </c>
      <c r="B6076" s="146" t="s">
        <v>1981</v>
      </c>
      <c r="C6076" s="146" t="s">
        <v>1984</v>
      </c>
      <c r="D6076" s="146">
        <v>140967.09</v>
      </c>
      <c r="E6076" s="146" t="s">
        <v>2025</v>
      </c>
      <c r="F6076" s="146" t="s">
        <v>4937</v>
      </c>
    </row>
    <row r="6077" spans="1:6" x14ac:dyDescent="0.2">
      <c r="A6077" s="146">
        <v>2017</v>
      </c>
      <c r="B6077" s="146" t="s">
        <v>1981</v>
      </c>
      <c r="C6077" s="146" t="s">
        <v>1984</v>
      </c>
      <c r="D6077" s="146">
        <v>530000</v>
      </c>
      <c r="E6077" s="146" t="s">
        <v>2025</v>
      </c>
      <c r="F6077" s="146" t="s">
        <v>475</v>
      </c>
    </row>
    <row r="6078" spans="1:6" x14ac:dyDescent="0.2">
      <c r="A6078" s="146">
        <v>2017</v>
      </c>
      <c r="B6078" s="146" t="s">
        <v>1981</v>
      </c>
      <c r="C6078" s="146" t="s">
        <v>1984</v>
      </c>
      <c r="D6078" s="146">
        <v>49177.599999999999</v>
      </c>
      <c r="E6078" s="146" t="s">
        <v>5145</v>
      </c>
      <c r="F6078" s="146" t="s">
        <v>4937</v>
      </c>
    </row>
    <row r="6079" spans="1:6" x14ac:dyDescent="0.2">
      <c r="A6079" s="146">
        <v>2017</v>
      </c>
      <c r="B6079" s="146" t="s">
        <v>1981</v>
      </c>
      <c r="C6079" s="146" t="s">
        <v>1984</v>
      </c>
      <c r="D6079" s="146">
        <v>3000</v>
      </c>
      <c r="E6079" s="146" t="s">
        <v>2907</v>
      </c>
      <c r="F6079" s="146" t="s">
        <v>475</v>
      </c>
    </row>
    <row r="6080" spans="1:6" x14ac:dyDescent="0.2">
      <c r="A6080" s="146">
        <v>2017</v>
      </c>
      <c r="B6080" s="146" t="s">
        <v>1981</v>
      </c>
      <c r="C6080" s="146" t="s">
        <v>1984</v>
      </c>
      <c r="D6080" s="146">
        <v>20000</v>
      </c>
      <c r="E6080" s="146" t="s">
        <v>2323</v>
      </c>
      <c r="F6080" s="146" t="s">
        <v>475</v>
      </c>
    </row>
    <row r="6081" spans="1:6" x14ac:dyDescent="0.2">
      <c r="A6081" s="146">
        <v>2017</v>
      </c>
      <c r="B6081" s="146" t="s">
        <v>1981</v>
      </c>
      <c r="C6081" s="146" t="s">
        <v>1984</v>
      </c>
      <c r="D6081" s="146">
        <v>42000</v>
      </c>
      <c r="E6081" s="146" t="s">
        <v>2469</v>
      </c>
      <c r="F6081" s="146" t="s">
        <v>475</v>
      </c>
    </row>
    <row r="6082" spans="1:6" x14ac:dyDescent="0.2">
      <c r="A6082" s="146">
        <v>2017</v>
      </c>
      <c r="B6082" s="146" t="s">
        <v>1981</v>
      </c>
      <c r="C6082" s="146" t="s">
        <v>1984</v>
      </c>
      <c r="D6082" s="146">
        <v>131704.06</v>
      </c>
      <c r="E6082" s="146" t="s">
        <v>6569</v>
      </c>
      <c r="F6082" s="146" t="s">
        <v>6570</v>
      </c>
    </row>
    <row r="6083" spans="1:6" x14ac:dyDescent="0.2">
      <c r="A6083" s="146">
        <v>2017</v>
      </c>
      <c r="B6083" s="146" t="s">
        <v>1981</v>
      </c>
      <c r="C6083" s="146" t="s">
        <v>1984</v>
      </c>
      <c r="D6083" s="146">
        <v>46000</v>
      </c>
      <c r="E6083" s="146" t="s">
        <v>2208</v>
      </c>
      <c r="F6083" s="146" t="s">
        <v>475</v>
      </c>
    </row>
    <row r="6084" spans="1:6" x14ac:dyDescent="0.2">
      <c r="A6084" s="146">
        <v>2017</v>
      </c>
      <c r="B6084" s="146" t="s">
        <v>1981</v>
      </c>
      <c r="C6084" s="146" t="s">
        <v>1984</v>
      </c>
      <c r="D6084" s="146">
        <v>2275</v>
      </c>
      <c r="E6084" s="146" t="s">
        <v>2208</v>
      </c>
      <c r="F6084" s="146" t="s">
        <v>6571</v>
      </c>
    </row>
    <row r="6085" spans="1:6" x14ac:dyDescent="0.2">
      <c r="A6085" s="146">
        <v>2017</v>
      </c>
      <c r="B6085" s="146" t="s">
        <v>1981</v>
      </c>
      <c r="C6085" s="146" t="s">
        <v>1984</v>
      </c>
      <c r="D6085" s="146">
        <v>87816</v>
      </c>
      <c r="E6085" s="146" t="s">
        <v>2208</v>
      </c>
      <c r="F6085" s="146" t="s">
        <v>6346</v>
      </c>
    </row>
    <row r="6086" spans="1:6" x14ac:dyDescent="0.2">
      <c r="A6086" s="146">
        <v>2017</v>
      </c>
      <c r="B6086" s="146" t="s">
        <v>1981</v>
      </c>
      <c r="C6086" s="146" t="s">
        <v>1984</v>
      </c>
      <c r="D6086" s="146">
        <v>35000</v>
      </c>
      <c r="E6086" s="146" t="s">
        <v>5148</v>
      </c>
      <c r="F6086" s="146" t="s">
        <v>475</v>
      </c>
    </row>
    <row r="6087" spans="1:6" x14ac:dyDescent="0.2">
      <c r="A6087" s="146">
        <v>2017</v>
      </c>
      <c r="B6087" s="146" t="s">
        <v>1981</v>
      </c>
      <c r="C6087" s="146" t="s">
        <v>1984</v>
      </c>
      <c r="D6087" s="146">
        <v>2600</v>
      </c>
      <c r="E6087" s="146" t="s">
        <v>2192</v>
      </c>
      <c r="F6087" s="146" t="s">
        <v>6572</v>
      </c>
    </row>
    <row r="6088" spans="1:6" x14ac:dyDescent="0.2">
      <c r="A6088" s="146">
        <v>2017</v>
      </c>
      <c r="B6088" s="146" t="s">
        <v>1981</v>
      </c>
      <c r="C6088" s="146" t="s">
        <v>1984</v>
      </c>
      <c r="D6088" s="146">
        <v>40000</v>
      </c>
      <c r="E6088" s="146" t="s">
        <v>2192</v>
      </c>
      <c r="F6088" s="146" t="s">
        <v>475</v>
      </c>
    </row>
    <row r="6089" spans="1:6" x14ac:dyDescent="0.2">
      <c r="A6089" s="146">
        <v>2017</v>
      </c>
      <c r="B6089" s="146" t="s">
        <v>1981</v>
      </c>
      <c r="C6089" s="146" t="s">
        <v>1984</v>
      </c>
      <c r="D6089" s="146">
        <v>16000</v>
      </c>
      <c r="E6089" s="146" t="s">
        <v>2335</v>
      </c>
      <c r="F6089" s="146" t="s">
        <v>475</v>
      </c>
    </row>
    <row r="6090" spans="1:6" x14ac:dyDescent="0.2">
      <c r="A6090" s="146">
        <v>2017</v>
      </c>
      <c r="B6090" s="146" t="s">
        <v>1981</v>
      </c>
      <c r="C6090" s="146" t="s">
        <v>1984</v>
      </c>
      <c r="D6090" s="146">
        <v>9000</v>
      </c>
      <c r="E6090" s="146" t="s">
        <v>2819</v>
      </c>
      <c r="F6090" s="146" t="s">
        <v>475</v>
      </c>
    </row>
    <row r="6091" spans="1:6" x14ac:dyDescent="0.2">
      <c r="A6091" s="146">
        <v>2017</v>
      </c>
      <c r="B6091" s="146" t="s">
        <v>1981</v>
      </c>
      <c r="C6091" s="146" t="s">
        <v>1984</v>
      </c>
      <c r="D6091" s="146">
        <v>600</v>
      </c>
      <c r="E6091" s="146" t="s">
        <v>3251</v>
      </c>
      <c r="F6091" s="146" t="s">
        <v>475</v>
      </c>
    </row>
    <row r="6092" spans="1:6" x14ac:dyDescent="0.2">
      <c r="A6092" s="146">
        <v>2017</v>
      </c>
      <c r="B6092" s="146" t="s">
        <v>1981</v>
      </c>
      <c r="C6092" s="146" t="s">
        <v>1984</v>
      </c>
      <c r="D6092" s="146">
        <v>13700</v>
      </c>
      <c r="E6092" s="146" t="s">
        <v>2560</v>
      </c>
      <c r="F6092" s="146" t="s">
        <v>475</v>
      </c>
    </row>
    <row r="6093" spans="1:6" x14ac:dyDescent="0.2">
      <c r="A6093" s="146">
        <v>2017</v>
      </c>
      <c r="B6093" s="146" t="s">
        <v>1981</v>
      </c>
      <c r="C6093" s="146" t="s">
        <v>1984</v>
      </c>
      <c r="D6093" s="146">
        <v>762736.8</v>
      </c>
      <c r="E6093" s="146" t="s">
        <v>2013</v>
      </c>
      <c r="F6093" s="146" t="s">
        <v>475</v>
      </c>
    </row>
    <row r="6094" spans="1:6" x14ac:dyDescent="0.2">
      <c r="A6094" s="146">
        <v>2017</v>
      </c>
      <c r="B6094" s="146" t="s">
        <v>1981</v>
      </c>
      <c r="C6094" s="146" t="s">
        <v>1984</v>
      </c>
      <c r="D6094" s="146">
        <v>0</v>
      </c>
      <c r="E6094" s="146" t="s">
        <v>2952</v>
      </c>
      <c r="F6094" s="146" t="s">
        <v>6573</v>
      </c>
    </row>
    <row r="6095" spans="1:6" x14ac:dyDescent="0.2">
      <c r="A6095" s="146">
        <v>2017</v>
      </c>
      <c r="B6095" s="146" t="s">
        <v>1981</v>
      </c>
      <c r="C6095" s="146" t="s">
        <v>1984</v>
      </c>
      <c r="D6095" s="146">
        <v>2500</v>
      </c>
      <c r="E6095" s="146" t="s">
        <v>2952</v>
      </c>
      <c r="F6095" s="146" t="s">
        <v>475</v>
      </c>
    </row>
    <row r="6096" spans="1:6" x14ac:dyDescent="0.2">
      <c r="A6096" s="146">
        <v>2017</v>
      </c>
      <c r="B6096" s="146" t="s">
        <v>1981</v>
      </c>
      <c r="C6096" s="146" t="s">
        <v>1984</v>
      </c>
      <c r="D6096" s="146">
        <v>5000</v>
      </c>
      <c r="E6096" s="146" t="s">
        <v>2820</v>
      </c>
      <c r="F6096" s="146" t="s">
        <v>475</v>
      </c>
    </row>
    <row r="6097" spans="1:6" x14ac:dyDescent="0.2">
      <c r="A6097" s="146">
        <v>2017</v>
      </c>
      <c r="B6097" s="146" t="s">
        <v>1981</v>
      </c>
      <c r="C6097" s="146" t="s">
        <v>1984</v>
      </c>
      <c r="D6097" s="146">
        <v>1000</v>
      </c>
      <c r="E6097" s="146" t="s">
        <v>6574</v>
      </c>
      <c r="F6097" s="146" t="s">
        <v>475</v>
      </c>
    </row>
    <row r="6098" spans="1:6" x14ac:dyDescent="0.2">
      <c r="A6098" s="146">
        <v>2017</v>
      </c>
      <c r="B6098" s="146" t="s">
        <v>1981</v>
      </c>
      <c r="C6098" s="146" t="s">
        <v>1984</v>
      </c>
      <c r="D6098" s="146">
        <v>2600</v>
      </c>
      <c r="E6098" s="146" t="s">
        <v>4501</v>
      </c>
      <c r="F6098" s="146" t="s">
        <v>6575</v>
      </c>
    </row>
    <row r="6099" spans="1:6" x14ac:dyDescent="0.2">
      <c r="A6099" s="146">
        <v>2017</v>
      </c>
      <c r="B6099" s="146" t="s">
        <v>1981</v>
      </c>
      <c r="C6099" s="146" t="s">
        <v>1984</v>
      </c>
      <c r="D6099" s="146">
        <v>2500</v>
      </c>
      <c r="E6099" s="146" t="s">
        <v>2953</v>
      </c>
      <c r="F6099" s="146" t="s">
        <v>475</v>
      </c>
    </row>
    <row r="6100" spans="1:6" x14ac:dyDescent="0.2">
      <c r="A6100" s="146">
        <v>2017</v>
      </c>
      <c r="B6100" s="146" t="s">
        <v>1981</v>
      </c>
      <c r="C6100" s="146" t="s">
        <v>1984</v>
      </c>
      <c r="D6100" s="146">
        <v>4180.54</v>
      </c>
      <c r="E6100" s="146" t="s">
        <v>4505</v>
      </c>
      <c r="F6100" s="146" t="s">
        <v>4502</v>
      </c>
    </row>
    <row r="6101" spans="1:6" x14ac:dyDescent="0.2">
      <c r="A6101" s="146">
        <v>2017</v>
      </c>
      <c r="B6101" s="146" t="s">
        <v>1981</v>
      </c>
      <c r="C6101" s="146" t="s">
        <v>1984</v>
      </c>
      <c r="D6101" s="146">
        <v>3000</v>
      </c>
      <c r="E6101" s="146" t="s">
        <v>5814</v>
      </c>
      <c r="F6101" s="146" t="s">
        <v>475</v>
      </c>
    </row>
    <row r="6102" spans="1:6" x14ac:dyDescent="0.2">
      <c r="A6102" s="146">
        <v>2017</v>
      </c>
      <c r="B6102" s="146" t="s">
        <v>1981</v>
      </c>
      <c r="C6102" s="146" t="s">
        <v>1984</v>
      </c>
      <c r="D6102" s="146">
        <v>317000</v>
      </c>
      <c r="E6102" s="146" t="s">
        <v>2042</v>
      </c>
      <c r="F6102" s="146" t="s">
        <v>475</v>
      </c>
    </row>
    <row r="6103" spans="1:6" x14ac:dyDescent="0.2">
      <c r="A6103" s="146">
        <v>2017</v>
      </c>
      <c r="B6103" s="146" t="s">
        <v>1981</v>
      </c>
      <c r="C6103" s="146" t="s">
        <v>1984</v>
      </c>
      <c r="D6103" s="146">
        <v>22000</v>
      </c>
      <c r="E6103" s="146" t="s">
        <v>4509</v>
      </c>
      <c r="F6103" s="146" t="s">
        <v>475</v>
      </c>
    </row>
    <row r="6104" spans="1:6" x14ac:dyDescent="0.2">
      <c r="A6104" s="146">
        <v>2017</v>
      </c>
      <c r="B6104" s="146" t="s">
        <v>1981</v>
      </c>
      <c r="C6104" s="146" t="s">
        <v>1984</v>
      </c>
      <c r="D6104" s="146">
        <v>5817.73</v>
      </c>
      <c r="E6104" s="146" t="s">
        <v>6576</v>
      </c>
      <c r="F6104" s="146" t="s">
        <v>4506</v>
      </c>
    </row>
    <row r="6105" spans="1:6" x14ac:dyDescent="0.2">
      <c r="A6105" s="146">
        <v>2017</v>
      </c>
      <c r="B6105" s="146" t="s">
        <v>1981</v>
      </c>
      <c r="C6105" s="146" t="s">
        <v>1984</v>
      </c>
      <c r="D6105" s="146">
        <v>23000</v>
      </c>
      <c r="E6105" s="146" t="s">
        <v>2752</v>
      </c>
      <c r="F6105" s="146" t="s">
        <v>475</v>
      </c>
    </row>
    <row r="6106" spans="1:6" x14ac:dyDescent="0.2">
      <c r="A6106" s="146">
        <v>2017</v>
      </c>
      <c r="B6106" s="146" t="s">
        <v>1981</v>
      </c>
      <c r="C6106" s="146" t="s">
        <v>1984</v>
      </c>
      <c r="D6106" s="146">
        <v>600</v>
      </c>
      <c r="E6106" s="146" t="s">
        <v>3252</v>
      </c>
      <c r="F6106" s="146" t="s">
        <v>475</v>
      </c>
    </row>
    <row r="6107" spans="1:6" x14ac:dyDescent="0.2">
      <c r="A6107" s="146">
        <v>2017</v>
      </c>
      <c r="B6107" s="146" t="s">
        <v>1981</v>
      </c>
      <c r="C6107" s="146" t="s">
        <v>1984</v>
      </c>
      <c r="D6107" s="146">
        <v>1200</v>
      </c>
      <c r="E6107" s="146" t="s">
        <v>3218</v>
      </c>
      <c r="F6107" s="146" t="s">
        <v>475</v>
      </c>
    </row>
    <row r="6108" spans="1:6" x14ac:dyDescent="0.2">
      <c r="A6108" s="146">
        <v>2017</v>
      </c>
      <c r="B6108" s="146" t="s">
        <v>1981</v>
      </c>
      <c r="C6108" s="146" t="s">
        <v>1984</v>
      </c>
      <c r="D6108" s="146">
        <v>8000</v>
      </c>
      <c r="E6108" s="146" t="s">
        <v>2753</v>
      </c>
      <c r="F6108" s="146" t="s">
        <v>475</v>
      </c>
    </row>
    <row r="6109" spans="1:6" x14ac:dyDescent="0.2">
      <c r="A6109" s="146">
        <v>2017</v>
      </c>
      <c r="B6109" s="146" t="s">
        <v>1981</v>
      </c>
      <c r="C6109" s="146" t="s">
        <v>1984</v>
      </c>
      <c r="D6109" s="146">
        <v>165853</v>
      </c>
      <c r="E6109" s="146" t="s">
        <v>2068</v>
      </c>
      <c r="F6109" s="146" t="s">
        <v>475</v>
      </c>
    </row>
    <row r="6110" spans="1:6" x14ac:dyDescent="0.2">
      <c r="A6110" s="146">
        <v>2017</v>
      </c>
      <c r="B6110" s="146" t="s">
        <v>1981</v>
      </c>
      <c r="C6110" s="146" t="s">
        <v>1984</v>
      </c>
      <c r="D6110" s="146">
        <v>7000</v>
      </c>
      <c r="E6110" s="146" t="s">
        <v>4514</v>
      </c>
      <c r="F6110" s="146" t="s">
        <v>475</v>
      </c>
    </row>
    <row r="6111" spans="1:6" x14ac:dyDescent="0.2">
      <c r="A6111" s="146">
        <v>2017</v>
      </c>
      <c r="B6111" s="146" t="s">
        <v>1981</v>
      </c>
      <c r="C6111" s="146" t="s">
        <v>1984</v>
      </c>
      <c r="D6111" s="146">
        <v>3000</v>
      </c>
      <c r="E6111" s="146" t="s">
        <v>2821</v>
      </c>
      <c r="F6111" s="146" t="s">
        <v>475</v>
      </c>
    </row>
    <row r="6112" spans="1:6" x14ac:dyDescent="0.2">
      <c r="A6112" s="146">
        <v>2017</v>
      </c>
      <c r="B6112" s="146" t="s">
        <v>1981</v>
      </c>
      <c r="C6112" s="146" t="s">
        <v>1984</v>
      </c>
      <c r="D6112" s="146">
        <v>7000</v>
      </c>
      <c r="E6112" s="146" t="s">
        <v>2640</v>
      </c>
      <c r="F6112" s="146" t="s">
        <v>475</v>
      </c>
    </row>
    <row r="6113" spans="1:6" x14ac:dyDescent="0.2">
      <c r="A6113" s="146">
        <v>2017</v>
      </c>
      <c r="B6113" s="146" t="s">
        <v>1981</v>
      </c>
      <c r="C6113" s="146" t="s">
        <v>1984</v>
      </c>
      <c r="D6113" s="146">
        <v>3000</v>
      </c>
      <c r="E6113" s="146" t="s">
        <v>6577</v>
      </c>
      <c r="F6113" s="146" t="s">
        <v>475</v>
      </c>
    </row>
    <row r="6114" spans="1:6" x14ac:dyDescent="0.2">
      <c r="A6114" s="146">
        <v>2017</v>
      </c>
      <c r="B6114" s="146" t="s">
        <v>1981</v>
      </c>
      <c r="C6114" s="146" t="s">
        <v>1984</v>
      </c>
      <c r="D6114" s="146">
        <v>10000</v>
      </c>
      <c r="E6114" s="146" t="s">
        <v>2534</v>
      </c>
      <c r="F6114" s="146" t="s">
        <v>475</v>
      </c>
    </row>
    <row r="6115" spans="1:6" x14ac:dyDescent="0.2">
      <c r="A6115" s="146">
        <v>2017</v>
      </c>
      <c r="B6115" s="146" t="s">
        <v>1981</v>
      </c>
      <c r="C6115" s="146" t="s">
        <v>1984</v>
      </c>
      <c r="D6115" s="146">
        <v>5000</v>
      </c>
      <c r="E6115" s="146" t="s">
        <v>2754</v>
      </c>
      <c r="F6115" s="146" t="s">
        <v>475</v>
      </c>
    </row>
    <row r="6116" spans="1:6" x14ac:dyDescent="0.2">
      <c r="A6116" s="146">
        <v>2017</v>
      </c>
      <c r="B6116" s="146" t="s">
        <v>1981</v>
      </c>
      <c r="C6116" s="146" t="s">
        <v>1984</v>
      </c>
      <c r="D6116" s="146">
        <v>28920</v>
      </c>
      <c r="E6116" s="146" t="s">
        <v>2313</v>
      </c>
      <c r="F6116" s="146" t="s">
        <v>475</v>
      </c>
    </row>
    <row r="6117" spans="1:6" x14ac:dyDescent="0.2">
      <c r="A6117" s="146">
        <v>2017</v>
      </c>
      <c r="B6117" s="146" t="s">
        <v>1981</v>
      </c>
      <c r="C6117" s="146" t="s">
        <v>1984</v>
      </c>
      <c r="D6117" s="146">
        <v>10000</v>
      </c>
      <c r="E6117" s="146" t="s">
        <v>2416</v>
      </c>
      <c r="F6117" s="146" t="s">
        <v>475</v>
      </c>
    </row>
    <row r="6118" spans="1:6" x14ac:dyDescent="0.2">
      <c r="A6118" s="146">
        <v>2017</v>
      </c>
      <c r="B6118" s="146" t="s">
        <v>1981</v>
      </c>
      <c r="C6118" s="146" t="s">
        <v>1984</v>
      </c>
      <c r="D6118" s="146">
        <v>2500</v>
      </c>
      <c r="E6118" s="146" t="s">
        <v>2782</v>
      </c>
      <c r="F6118" s="146" t="s">
        <v>4937</v>
      </c>
    </row>
    <row r="6119" spans="1:6" x14ac:dyDescent="0.2">
      <c r="A6119" s="146">
        <v>2017</v>
      </c>
      <c r="B6119" s="146" t="s">
        <v>1981</v>
      </c>
      <c r="C6119" s="146" t="s">
        <v>1984</v>
      </c>
      <c r="D6119" s="146">
        <v>5000</v>
      </c>
      <c r="E6119" s="146" t="s">
        <v>2782</v>
      </c>
      <c r="F6119" s="146" t="s">
        <v>475</v>
      </c>
    </row>
    <row r="6120" spans="1:6" x14ac:dyDescent="0.2">
      <c r="A6120" s="146">
        <v>2017</v>
      </c>
      <c r="B6120" s="146" t="s">
        <v>1981</v>
      </c>
      <c r="C6120" s="146" t="s">
        <v>1984</v>
      </c>
      <c r="D6120" s="146">
        <v>2000</v>
      </c>
      <c r="E6120" s="146" t="s">
        <v>2822</v>
      </c>
      <c r="F6120" s="146" t="s">
        <v>475</v>
      </c>
    </row>
    <row r="6121" spans="1:6" x14ac:dyDescent="0.2">
      <c r="A6121" s="146">
        <v>2017</v>
      </c>
      <c r="B6121" s="146" t="s">
        <v>1981</v>
      </c>
      <c r="C6121" s="146" t="s">
        <v>1984</v>
      </c>
      <c r="D6121" s="146">
        <v>1650</v>
      </c>
      <c r="E6121" s="146" t="s">
        <v>5816</v>
      </c>
      <c r="F6121" s="146" t="s">
        <v>475</v>
      </c>
    </row>
    <row r="6122" spans="1:6" x14ac:dyDescent="0.2">
      <c r="A6122" s="146">
        <v>2017</v>
      </c>
      <c r="B6122" s="146" t="s">
        <v>1981</v>
      </c>
      <c r="C6122" s="146" t="s">
        <v>1984</v>
      </c>
      <c r="D6122" s="146">
        <v>3000</v>
      </c>
      <c r="E6122" s="146" t="s">
        <v>2909</v>
      </c>
      <c r="F6122" s="146" t="s">
        <v>475</v>
      </c>
    </row>
    <row r="6123" spans="1:6" x14ac:dyDescent="0.2">
      <c r="A6123" s="146">
        <v>2017</v>
      </c>
      <c r="B6123" s="146" t="s">
        <v>1981</v>
      </c>
      <c r="C6123" s="146" t="s">
        <v>1984</v>
      </c>
      <c r="D6123" s="146">
        <v>9000</v>
      </c>
      <c r="E6123" s="146" t="s">
        <v>2839</v>
      </c>
      <c r="F6123" s="146" t="s">
        <v>475</v>
      </c>
    </row>
    <row r="6124" spans="1:6" x14ac:dyDescent="0.2">
      <c r="A6124" s="146">
        <v>2017</v>
      </c>
      <c r="B6124" s="146" t="s">
        <v>1981</v>
      </c>
      <c r="C6124" s="146" t="s">
        <v>1984</v>
      </c>
      <c r="D6124" s="146">
        <v>6000</v>
      </c>
      <c r="E6124" s="146" t="s">
        <v>2660</v>
      </c>
      <c r="F6124" s="146" t="s">
        <v>475</v>
      </c>
    </row>
    <row r="6125" spans="1:6" x14ac:dyDescent="0.2">
      <c r="A6125" s="146">
        <v>2017</v>
      </c>
      <c r="B6125" s="146" t="s">
        <v>1981</v>
      </c>
      <c r="C6125" s="146" t="s">
        <v>1984</v>
      </c>
      <c r="D6125" s="146">
        <v>9825</v>
      </c>
      <c r="E6125" s="146" t="s">
        <v>2262</v>
      </c>
      <c r="F6125" s="146" t="s">
        <v>6290</v>
      </c>
    </row>
    <row r="6126" spans="1:6" x14ac:dyDescent="0.2">
      <c r="A6126" s="146">
        <v>2017</v>
      </c>
      <c r="B6126" s="146" t="s">
        <v>1981</v>
      </c>
      <c r="C6126" s="146" t="s">
        <v>1984</v>
      </c>
      <c r="D6126" s="146">
        <v>30000</v>
      </c>
      <c r="E6126" s="146" t="s">
        <v>2262</v>
      </c>
      <c r="F6126" s="146" t="s">
        <v>475</v>
      </c>
    </row>
    <row r="6127" spans="1:6" x14ac:dyDescent="0.2">
      <c r="A6127" s="146">
        <v>2017</v>
      </c>
      <c r="B6127" s="146" t="s">
        <v>1981</v>
      </c>
      <c r="C6127" s="146" t="s">
        <v>1984</v>
      </c>
      <c r="D6127" s="146">
        <v>360</v>
      </c>
      <c r="E6127" s="146" t="s">
        <v>2356</v>
      </c>
      <c r="F6127" s="146" t="s">
        <v>6252</v>
      </c>
    </row>
    <row r="6128" spans="1:6" x14ac:dyDescent="0.2">
      <c r="A6128" s="146">
        <v>2017</v>
      </c>
      <c r="B6128" s="146" t="s">
        <v>1981</v>
      </c>
      <c r="C6128" s="146" t="s">
        <v>1984</v>
      </c>
      <c r="D6128" s="146">
        <v>40000</v>
      </c>
      <c r="E6128" s="146" t="s">
        <v>2356</v>
      </c>
      <c r="F6128" s="146" t="s">
        <v>475</v>
      </c>
    </row>
    <row r="6129" spans="1:6" x14ac:dyDescent="0.2">
      <c r="A6129" s="146">
        <v>2017</v>
      </c>
      <c r="B6129" s="146" t="s">
        <v>1981</v>
      </c>
      <c r="C6129" s="146" t="s">
        <v>1984</v>
      </c>
      <c r="D6129" s="146">
        <v>0</v>
      </c>
      <c r="E6129" s="146" t="s">
        <v>2823</v>
      </c>
      <c r="F6129" s="146" t="s">
        <v>6578</v>
      </c>
    </row>
    <row r="6130" spans="1:6" x14ac:dyDescent="0.2">
      <c r="A6130" s="146">
        <v>2017</v>
      </c>
      <c r="B6130" s="146" t="s">
        <v>1981</v>
      </c>
      <c r="C6130" s="146" t="s">
        <v>1984</v>
      </c>
      <c r="D6130" s="146">
        <v>4000</v>
      </c>
      <c r="E6130" s="146" t="s">
        <v>2823</v>
      </c>
      <c r="F6130" s="146" t="s">
        <v>475</v>
      </c>
    </row>
    <row r="6131" spans="1:6" x14ac:dyDescent="0.2">
      <c r="A6131" s="146">
        <v>2017</v>
      </c>
      <c r="B6131" s="146" t="s">
        <v>1981</v>
      </c>
      <c r="C6131" s="146" t="s">
        <v>1984</v>
      </c>
      <c r="D6131" s="146">
        <v>825</v>
      </c>
      <c r="E6131" s="146" t="s">
        <v>4521</v>
      </c>
      <c r="F6131" s="146" t="s">
        <v>6579</v>
      </c>
    </row>
    <row r="6132" spans="1:6" x14ac:dyDescent="0.2">
      <c r="A6132" s="146">
        <v>2017</v>
      </c>
      <c r="B6132" s="146" t="s">
        <v>1981</v>
      </c>
      <c r="C6132" s="146" t="s">
        <v>1984</v>
      </c>
      <c r="D6132" s="146">
        <v>10000</v>
      </c>
      <c r="E6132" s="146" t="s">
        <v>4521</v>
      </c>
      <c r="F6132" s="146" t="s">
        <v>475</v>
      </c>
    </row>
    <row r="6133" spans="1:6" x14ac:dyDescent="0.2">
      <c r="A6133" s="146">
        <v>2017</v>
      </c>
      <c r="B6133" s="146" t="s">
        <v>1981</v>
      </c>
      <c r="C6133" s="146" t="s">
        <v>1984</v>
      </c>
      <c r="D6133" s="146">
        <v>314.3</v>
      </c>
      <c r="E6133" s="146" t="s">
        <v>6580</v>
      </c>
      <c r="F6133" s="146" t="s">
        <v>4937</v>
      </c>
    </row>
    <row r="6134" spans="1:6" x14ac:dyDescent="0.2">
      <c r="A6134" s="146">
        <v>2017</v>
      </c>
      <c r="B6134" s="146" t="s">
        <v>1981</v>
      </c>
      <c r="C6134" s="146" t="s">
        <v>1984</v>
      </c>
      <c r="D6134" s="146">
        <v>449219.73</v>
      </c>
      <c r="E6134" s="146" t="s">
        <v>6580</v>
      </c>
      <c r="F6134" s="146" t="s">
        <v>4937</v>
      </c>
    </row>
    <row r="6135" spans="1:6" x14ac:dyDescent="0.2">
      <c r="A6135" s="146">
        <v>2017</v>
      </c>
      <c r="B6135" s="146" t="s">
        <v>1981</v>
      </c>
      <c r="C6135" s="146" t="s">
        <v>1984</v>
      </c>
      <c r="D6135" s="146">
        <v>6107.14</v>
      </c>
      <c r="E6135" s="146" t="s">
        <v>4524</v>
      </c>
      <c r="F6135" s="146" t="s">
        <v>6581</v>
      </c>
    </row>
    <row r="6136" spans="1:6" x14ac:dyDescent="0.2">
      <c r="A6136" s="146">
        <v>2017</v>
      </c>
      <c r="B6136" s="146" t="s">
        <v>1981</v>
      </c>
      <c r="C6136" s="146" t="s">
        <v>1984</v>
      </c>
      <c r="D6136" s="146">
        <v>8000</v>
      </c>
      <c r="E6136" s="146" t="s">
        <v>2387</v>
      </c>
      <c r="F6136" s="146" t="s">
        <v>475</v>
      </c>
    </row>
    <row r="6137" spans="1:6" x14ac:dyDescent="0.2">
      <c r="A6137" s="146">
        <v>2017</v>
      </c>
      <c r="B6137" s="146" t="s">
        <v>1981</v>
      </c>
      <c r="C6137" s="146" t="s">
        <v>1984</v>
      </c>
      <c r="D6137" s="146">
        <v>4620</v>
      </c>
      <c r="E6137" s="146" t="s">
        <v>6582</v>
      </c>
      <c r="F6137" s="146" t="s">
        <v>6454</v>
      </c>
    </row>
    <row r="6138" spans="1:6" x14ac:dyDescent="0.2">
      <c r="A6138" s="146">
        <v>2017</v>
      </c>
      <c r="B6138" s="146" t="s">
        <v>1981</v>
      </c>
      <c r="C6138" s="146" t="s">
        <v>1984</v>
      </c>
      <c r="D6138" s="146">
        <v>7000</v>
      </c>
      <c r="E6138" s="146" t="s">
        <v>2824</v>
      </c>
      <c r="F6138" s="146" t="s">
        <v>475</v>
      </c>
    </row>
    <row r="6139" spans="1:6" x14ac:dyDescent="0.2">
      <c r="A6139" s="146">
        <v>2017</v>
      </c>
      <c r="B6139" s="146" t="s">
        <v>1981</v>
      </c>
      <c r="C6139" s="146" t="s">
        <v>1984</v>
      </c>
      <c r="D6139" s="146">
        <v>4000</v>
      </c>
      <c r="E6139" s="146" t="s">
        <v>2826</v>
      </c>
      <c r="F6139" s="146" t="s">
        <v>475</v>
      </c>
    </row>
    <row r="6140" spans="1:6" x14ac:dyDescent="0.2">
      <c r="A6140" s="146">
        <v>2017</v>
      </c>
      <c r="B6140" s="146" t="s">
        <v>1981</v>
      </c>
      <c r="C6140" s="146" t="s">
        <v>1984</v>
      </c>
      <c r="D6140" s="146">
        <v>5000</v>
      </c>
      <c r="E6140" s="146" t="s">
        <v>4529</v>
      </c>
      <c r="F6140" s="146" t="s">
        <v>6583</v>
      </c>
    </row>
    <row r="6141" spans="1:6" x14ac:dyDescent="0.2">
      <c r="A6141" s="146">
        <v>2017</v>
      </c>
      <c r="B6141" s="146" t="s">
        <v>1981</v>
      </c>
      <c r="C6141" s="146" t="s">
        <v>1984</v>
      </c>
      <c r="D6141" s="146">
        <v>76000</v>
      </c>
      <c r="E6141" s="146" t="s">
        <v>2661</v>
      </c>
      <c r="F6141" s="146" t="s">
        <v>475</v>
      </c>
    </row>
    <row r="6142" spans="1:6" x14ac:dyDescent="0.2">
      <c r="A6142" s="146">
        <v>2017</v>
      </c>
      <c r="B6142" s="146" t="s">
        <v>1981</v>
      </c>
      <c r="C6142" s="146" t="s">
        <v>1984</v>
      </c>
      <c r="D6142" s="146">
        <v>2500</v>
      </c>
      <c r="E6142" s="146" t="s">
        <v>2014</v>
      </c>
      <c r="F6142" s="146" t="s">
        <v>4937</v>
      </c>
    </row>
    <row r="6143" spans="1:6" x14ac:dyDescent="0.2">
      <c r="A6143" s="146">
        <v>2017</v>
      </c>
      <c r="B6143" s="146" t="s">
        <v>1981</v>
      </c>
      <c r="C6143" s="146" t="s">
        <v>1984</v>
      </c>
      <c r="D6143" s="146">
        <v>812140.8</v>
      </c>
      <c r="E6143" s="146" t="s">
        <v>2014</v>
      </c>
      <c r="F6143" s="146" t="s">
        <v>475</v>
      </c>
    </row>
    <row r="6144" spans="1:6" x14ac:dyDescent="0.2">
      <c r="A6144" s="146">
        <v>2017</v>
      </c>
      <c r="B6144" s="146" t="s">
        <v>1981</v>
      </c>
      <c r="C6144" s="146" t="s">
        <v>1984</v>
      </c>
      <c r="D6144" s="146">
        <v>2500</v>
      </c>
      <c r="E6144" s="146" t="s">
        <v>2954</v>
      </c>
      <c r="F6144" s="146" t="s">
        <v>475</v>
      </c>
    </row>
    <row r="6145" spans="1:6" x14ac:dyDescent="0.2">
      <c r="A6145" s="146">
        <v>2017</v>
      </c>
      <c r="B6145" s="146" t="s">
        <v>1981</v>
      </c>
      <c r="C6145" s="146" t="s">
        <v>1984</v>
      </c>
      <c r="D6145" s="146">
        <v>24327.84</v>
      </c>
      <c r="E6145" s="146" t="s">
        <v>6584</v>
      </c>
      <c r="F6145" s="146" t="s">
        <v>6585</v>
      </c>
    </row>
    <row r="6146" spans="1:6" x14ac:dyDescent="0.2">
      <c r="A6146" s="146">
        <v>2017</v>
      </c>
      <c r="B6146" s="146" t="s">
        <v>1981</v>
      </c>
      <c r="C6146" s="146" t="s">
        <v>1984</v>
      </c>
      <c r="D6146" s="146">
        <v>3000</v>
      </c>
      <c r="E6146" s="146" t="s">
        <v>4533</v>
      </c>
      <c r="F6146" s="146" t="s">
        <v>475</v>
      </c>
    </row>
    <row r="6147" spans="1:6" x14ac:dyDescent="0.2">
      <c r="A6147" s="146">
        <v>2017</v>
      </c>
      <c r="B6147" s="146" t="s">
        <v>1981</v>
      </c>
      <c r="C6147" s="146" t="s">
        <v>1984</v>
      </c>
      <c r="D6147" s="146">
        <v>3600</v>
      </c>
      <c r="E6147" s="146" t="s">
        <v>5159</v>
      </c>
      <c r="F6147" s="146" t="s">
        <v>6586</v>
      </c>
    </row>
    <row r="6148" spans="1:6" x14ac:dyDescent="0.2">
      <c r="A6148" s="146">
        <v>2017</v>
      </c>
      <c r="B6148" s="146" t="s">
        <v>1981</v>
      </c>
      <c r="C6148" s="146" t="s">
        <v>1984</v>
      </c>
      <c r="D6148" s="146">
        <v>5330</v>
      </c>
      <c r="E6148" s="146" t="s">
        <v>6587</v>
      </c>
      <c r="F6148" s="146" t="s">
        <v>6588</v>
      </c>
    </row>
    <row r="6149" spans="1:6" x14ac:dyDescent="0.2">
      <c r="A6149" s="146">
        <v>2017</v>
      </c>
      <c r="B6149" s="146" t="s">
        <v>1981</v>
      </c>
      <c r="C6149" s="146" t="s">
        <v>1984</v>
      </c>
      <c r="D6149" s="146">
        <v>2640</v>
      </c>
      <c r="E6149" s="146" t="s">
        <v>2380</v>
      </c>
      <c r="F6149" s="146" t="s">
        <v>6589</v>
      </c>
    </row>
    <row r="6150" spans="1:6" x14ac:dyDescent="0.2">
      <c r="A6150" s="146">
        <v>2017</v>
      </c>
      <c r="B6150" s="146" t="s">
        <v>1981</v>
      </c>
      <c r="C6150" s="146" t="s">
        <v>1984</v>
      </c>
      <c r="D6150" s="146">
        <v>1500</v>
      </c>
      <c r="E6150" s="146" t="s">
        <v>2588</v>
      </c>
      <c r="F6150" s="146" t="s">
        <v>6590</v>
      </c>
    </row>
    <row r="6151" spans="1:6" x14ac:dyDescent="0.2">
      <c r="A6151" s="146">
        <v>2017</v>
      </c>
      <c r="B6151" s="146" t="s">
        <v>1981</v>
      </c>
      <c r="C6151" s="146" t="s">
        <v>1984</v>
      </c>
      <c r="D6151" s="146">
        <v>10000</v>
      </c>
      <c r="E6151" s="146" t="s">
        <v>2588</v>
      </c>
      <c r="F6151" s="146" t="s">
        <v>475</v>
      </c>
    </row>
    <row r="6152" spans="1:6" x14ac:dyDescent="0.2">
      <c r="A6152" s="146">
        <v>2017</v>
      </c>
      <c r="B6152" s="146" t="s">
        <v>1981</v>
      </c>
      <c r="C6152" s="146" t="s">
        <v>1984</v>
      </c>
      <c r="D6152" s="146">
        <v>1775.15</v>
      </c>
      <c r="E6152" s="146" t="s">
        <v>6591</v>
      </c>
      <c r="F6152" s="146" t="s">
        <v>475</v>
      </c>
    </row>
    <row r="6153" spans="1:6" x14ac:dyDescent="0.2">
      <c r="A6153" s="146">
        <v>2017</v>
      </c>
      <c r="B6153" s="146" t="s">
        <v>1981</v>
      </c>
      <c r="C6153" s="146" t="s">
        <v>1984</v>
      </c>
      <c r="D6153" s="146">
        <v>500</v>
      </c>
      <c r="E6153" s="146" t="s">
        <v>4539</v>
      </c>
      <c r="F6153" s="146" t="s">
        <v>475</v>
      </c>
    </row>
    <row r="6154" spans="1:6" x14ac:dyDescent="0.2">
      <c r="A6154" s="146">
        <v>2017</v>
      </c>
      <c r="B6154" s="146" t="s">
        <v>1981</v>
      </c>
      <c r="C6154" s="146" t="s">
        <v>1984</v>
      </c>
      <c r="D6154" s="146">
        <v>1500</v>
      </c>
      <c r="E6154" s="146" t="s">
        <v>3100</v>
      </c>
      <c r="F6154" s="146" t="s">
        <v>475</v>
      </c>
    </row>
    <row r="6155" spans="1:6" x14ac:dyDescent="0.2">
      <c r="A6155" s="146">
        <v>2017</v>
      </c>
      <c r="B6155" s="146" t="s">
        <v>1981</v>
      </c>
      <c r="C6155" s="146" t="s">
        <v>1984</v>
      </c>
      <c r="D6155" s="146">
        <v>3224</v>
      </c>
      <c r="E6155" s="146" t="s">
        <v>2357</v>
      </c>
      <c r="F6155" s="146" t="s">
        <v>6346</v>
      </c>
    </row>
    <row r="6156" spans="1:6" x14ac:dyDescent="0.2">
      <c r="A6156" s="146">
        <v>2017</v>
      </c>
      <c r="B6156" s="146" t="s">
        <v>1981</v>
      </c>
      <c r="C6156" s="146" t="s">
        <v>1984</v>
      </c>
      <c r="D6156" s="146">
        <v>16555.400000000001</v>
      </c>
      <c r="E6156" s="146" t="s">
        <v>2357</v>
      </c>
      <c r="F6156" s="146" t="s">
        <v>475</v>
      </c>
    </row>
    <row r="6157" spans="1:6" x14ac:dyDescent="0.2">
      <c r="A6157" s="146">
        <v>2017</v>
      </c>
      <c r="B6157" s="146" t="s">
        <v>1981</v>
      </c>
      <c r="C6157" s="146" t="s">
        <v>1984</v>
      </c>
      <c r="D6157" s="146">
        <v>7000</v>
      </c>
      <c r="E6157" s="146" t="s">
        <v>2662</v>
      </c>
      <c r="F6157" s="146" t="s">
        <v>475</v>
      </c>
    </row>
    <row r="6158" spans="1:6" x14ac:dyDescent="0.2">
      <c r="A6158" s="146">
        <v>2017</v>
      </c>
      <c r="B6158" s="146" t="s">
        <v>1981</v>
      </c>
      <c r="C6158" s="146" t="s">
        <v>1984</v>
      </c>
      <c r="D6158" s="146">
        <v>104500</v>
      </c>
      <c r="E6158" s="146" t="s">
        <v>5817</v>
      </c>
      <c r="F6158" s="146" t="s">
        <v>475</v>
      </c>
    </row>
    <row r="6159" spans="1:6" x14ac:dyDescent="0.2">
      <c r="A6159" s="146">
        <v>2017</v>
      </c>
      <c r="B6159" s="146" t="s">
        <v>1981</v>
      </c>
      <c r="C6159" s="146" t="s">
        <v>1984</v>
      </c>
      <c r="D6159" s="146">
        <v>5416</v>
      </c>
      <c r="E6159" s="146" t="s">
        <v>6592</v>
      </c>
      <c r="F6159" s="146" t="s">
        <v>4937</v>
      </c>
    </row>
    <row r="6160" spans="1:6" x14ac:dyDescent="0.2">
      <c r="A6160" s="146">
        <v>2017</v>
      </c>
      <c r="B6160" s="146" t="s">
        <v>1981</v>
      </c>
      <c r="C6160" s="146" t="s">
        <v>1984</v>
      </c>
      <c r="D6160" s="146">
        <v>1000</v>
      </c>
      <c r="E6160" s="146" t="s">
        <v>3036</v>
      </c>
      <c r="F6160" s="146" t="s">
        <v>475</v>
      </c>
    </row>
    <row r="6161" spans="1:6" x14ac:dyDescent="0.2">
      <c r="A6161" s="146">
        <v>2017</v>
      </c>
      <c r="B6161" s="146" t="s">
        <v>1981</v>
      </c>
      <c r="C6161" s="146" t="s">
        <v>1984</v>
      </c>
      <c r="D6161" s="146">
        <v>32424</v>
      </c>
      <c r="E6161" s="146" t="s">
        <v>6593</v>
      </c>
      <c r="F6161" s="146" t="s">
        <v>6594</v>
      </c>
    </row>
    <row r="6162" spans="1:6" x14ac:dyDescent="0.2">
      <c r="A6162" s="146">
        <v>2017</v>
      </c>
      <c r="B6162" s="146" t="s">
        <v>1981</v>
      </c>
      <c r="C6162" s="146" t="s">
        <v>1984</v>
      </c>
      <c r="D6162" s="146">
        <v>15000</v>
      </c>
      <c r="E6162" s="146" t="s">
        <v>2417</v>
      </c>
      <c r="F6162" s="146" t="s">
        <v>475</v>
      </c>
    </row>
    <row r="6163" spans="1:6" x14ac:dyDescent="0.2">
      <c r="A6163" s="146">
        <v>2017</v>
      </c>
      <c r="B6163" s="146" t="s">
        <v>1981</v>
      </c>
      <c r="C6163" s="146" t="s">
        <v>1984</v>
      </c>
      <c r="D6163" s="146">
        <v>1196.6500000000001</v>
      </c>
      <c r="E6163" s="146" t="s">
        <v>3233</v>
      </c>
      <c r="F6163" s="146" t="s">
        <v>475</v>
      </c>
    </row>
    <row r="6164" spans="1:6" x14ac:dyDescent="0.2">
      <c r="A6164" s="146">
        <v>2017</v>
      </c>
      <c r="B6164" s="146" t="s">
        <v>1981</v>
      </c>
      <c r="C6164" s="146" t="s">
        <v>1984</v>
      </c>
      <c r="D6164" s="146">
        <v>8000</v>
      </c>
      <c r="E6164" s="146" t="s">
        <v>4543</v>
      </c>
      <c r="F6164" s="146" t="s">
        <v>475</v>
      </c>
    </row>
    <row r="6165" spans="1:6" x14ac:dyDescent="0.2">
      <c r="A6165" s="146">
        <v>2017</v>
      </c>
      <c r="B6165" s="146" t="s">
        <v>1981</v>
      </c>
      <c r="C6165" s="146" t="s">
        <v>1984</v>
      </c>
      <c r="D6165" s="146">
        <v>3500</v>
      </c>
      <c r="E6165" s="146" t="s">
        <v>2853</v>
      </c>
      <c r="F6165" s="146" t="s">
        <v>475</v>
      </c>
    </row>
    <row r="6166" spans="1:6" x14ac:dyDescent="0.2">
      <c r="A6166" s="146">
        <v>2017</v>
      </c>
      <c r="B6166" s="146" t="s">
        <v>1981</v>
      </c>
      <c r="C6166" s="146" t="s">
        <v>1984</v>
      </c>
      <c r="D6166" s="146">
        <v>14500</v>
      </c>
      <c r="E6166" s="146" t="s">
        <v>2453</v>
      </c>
      <c r="F6166" s="146" t="s">
        <v>475</v>
      </c>
    </row>
    <row r="6167" spans="1:6" x14ac:dyDescent="0.2">
      <c r="A6167" s="146">
        <v>2017</v>
      </c>
      <c r="B6167" s="146" t="s">
        <v>1981</v>
      </c>
      <c r="C6167" s="146" t="s">
        <v>1984</v>
      </c>
      <c r="D6167" s="146">
        <v>2861.16</v>
      </c>
      <c r="E6167" s="146" t="s">
        <v>6595</v>
      </c>
      <c r="F6167" s="146" t="s">
        <v>4937</v>
      </c>
    </row>
    <row r="6168" spans="1:6" x14ac:dyDescent="0.2">
      <c r="A6168" s="146">
        <v>2017</v>
      </c>
      <c r="B6168" s="146" t="s">
        <v>1981</v>
      </c>
      <c r="C6168" s="146" t="s">
        <v>1984</v>
      </c>
      <c r="D6168" s="146">
        <v>10626.28</v>
      </c>
      <c r="E6168" s="146" t="s">
        <v>5163</v>
      </c>
      <c r="F6168" s="146" t="s">
        <v>4937</v>
      </c>
    </row>
    <row r="6169" spans="1:6" x14ac:dyDescent="0.2">
      <c r="A6169" s="146">
        <v>2017</v>
      </c>
      <c r="B6169" s="146" t="s">
        <v>1981</v>
      </c>
      <c r="C6169" s="146" t="s">
        <v>1984</v>
      </c>
      <c r="D6169" s="146">
        <v>3134.91</v>
      </c>
      <c r="E6169" s="146" t="s">
        <v>6596</v>
      </c>
      <c r="F6169" s="146" t="s">
        <v>6597</v>
      </c>
    </row>
    <row r="6170" spans="1:6" x14ac:dyDescent="0.2">
      <c r="A6170" s="146">
        <v>2017</v>
      </c>
      <c r="B6170" s="146" t="s">
        <v>1981</v>
      </c>
      <c r="C6170" s="146" t="s">
        <v>1984</v>
      </c>
      <c r="D6170" s="146">
        <v>6125</v>
      </c>
      <c r="E6170" s="146" t="s">
        <v>6598</v>
      </c>
      <c r="F6170" s="146" t="s">
        <v>6599</v>
      </c>
    </row>
    <row r="6171" spans="1:6" x14ac:dyDescent="0.2">
      <c r="A6171" s="146">
        <v>2017</v>
      </c>
      <c r="B6171" s="146" t="s">
        <v>1981</v>
      </c>
      <c r="C6171" s="146" t="s">
        <v>1984</v>
      </c>
      <c r="D6171" s="146">
        <v>20000</v>
      </c>
      <c r="E6171" s="146" t="s">
        <v>6600</v>
      </c>
      <c r="F6171" s="146" t="s">
        <v>475</v>
      </c>
    </row>
    <row r="6172" spans="1:6" x14ac:dyDescent="0.2">
      <c r="A6172" s="146">
        <v>2017</v>
      </c>
      <c r="B6172" s="146" t="s">
        <v>1981</v>
      </c>
      <c r="C6172" s="146" t="s">
        <v>1984</v>
      </c>
      <c r="D6172" s="146">
        <v>2697.51</v>
      </c>
      <c r="E6172" s="146" t="s">
        <v>5169</v>
      </c>
      <c r="F6172" s="146" t="s">
        <v>4937</v>
      </c>
    </row>
    <row r="6173" spans="1:6" x14ac:dyDescent="0.2">
      <c r="A6173" s="146">
        <v>2017</v>
      </c>
      <c r="B6173" s="146" t="s">
        <v>1981</v>
      </c>
      <c r="C6173" s="146" t="s">
        <v>1984</v>
      </c>
      <c r="D6173" s="146">
        <v>3000</v>
      </c>
      <c r="E6173" s="146" t="s">
        <v>2911</v>
      </c>
      <c r="F6173" s="146" t="s">
        <v>475</v>
      </c>
    </row>
    <row r="6174" spans="1:6" x14ac:dyDescent="0.2">
      <c r="A6174" s="146">
        <v>2017</v>
      </c>
      <c r="B6174" s="146" t="s">
        <v>1981</v>
      </c>
      <c r="C6174" s="146" t="s">
        <v>1984</v>
      </c>
      <c r="D6174" s="146">
        <v>63284.94</v>
      </c>
      <c r="E6174" s="146" t="s">
        <v>2177</v>
      </c>
      <c r="F6174" s="146" t="s">
        <v>475</v>
      </c>
    </row>
    <row r="6175" spans="1:6" x14ac:dyDescent="0.2">
      <c r="A6175" s="146">
        <v>2017</v>
      </c>
      <c r="B6175" s="146" t="s">
        <v>1981</v>
      </c>
      <c r="C6175" s="146" t="s">
        <v>1984</v>
      </c>
      <c r="D6175" s="146">
        <v>14173.45</v>
      </c>
      <c r="E6175" s="146" t="s">
        <v>2597</v>
      </c>
      <c r="F6175" s="146" t="s">
        <v>475</v>
      </c>
    </row>
    <row r="6176" spans="1:6" x14ac:dyDescent="0.2">
      <c r="A6176" s="146">
        <v>2017</v>
      </c>
      <c r="B6176" s="146" t="s">
        <v>1981</v>
      </c>
      <c r="C6176" s="146" t="s">
        <v>1984</v>
      </c>
      <c r="D6176" s="146">
        <v>826.3</v>
      </c>
      <c r="E6176" s="146" t="s">
        <v>2589</v>
      </c>
      <c r="F6176" s="146" t="s">
        <v>4937</v>
      </c>
    </row>
    <row r="6177" spans="1:6" x14ac:dyDescent="0.2">
      <c r="A6177" s="146">
        <v>2017</v>
      </c>
      <c r="B6177" s="146" t="s">
        <v>1981</v>
      </c>
      <c r="C6177" s="146" t="s">
        <v>1984</v>
      </c>
      <c r="D6177" s="146">
        <v>7000</v>
      </c>
      <c r="E6177" s="146" t="s">
        <v>2589</v>
      </c>
      <c r="F6177" s="146" t="s">
        <v>475</v>
      </c>
    </row>
    <row r="6178" spans="1:6" x14ac:dyDescent="0.2">
      <c r="A6178" s="146">
        <v>2017</v>
      </c>
      <c r="B6178" s="146" t="s">
        <v>1981</v>
      </c>
      <c r="C6178" s="146" t="s">
        <v>1984</v>
      </c>
      <c r="D6178" s="146">
        <v>2500</v>
      </c>
      <c r="E6178" s="146" t="s">
        <v>2955</v>
      </c>
      <c r="F6178" s="146" t="s">
        <v>475</v>
      </c>
    </row>
    <row r="6179" spans="1:6" x14ac:dyDescent="0.2">
      <c r="A6179" s="146">
        <v>2017</v>
      </c>
      <c r="B6179" s="146" t="s">
        <v>1981</v>
      </c>
      <c r="C6179" s="146" t="s">
        <v>1984</v>
      </c>
      <c r="D6179" s="146">
        <v>10500</v>
      </c>
      <c r="E6179" s="146" t="s">
        <v>2535</v>
      </c>
      <c r="F6179" s="146" t="s">
        <v>475</v>
      </c>
    </row>
    <row r="6180" spans="1:6" x14ac:dyDescent="0.2">
      <c r="A6180" s="146">
        <v>2017</v>
      </c>
      <c r="B6180" s="146" t="s">
        <v>1981</v>
      </c>
      <c r="C6180" s="146" t="s">
        <v>1984</v>
      </c>
      <c r="D6180" s="146">
        <v>4000</v>
      </c>
      <c r="E6180" s="146" t="s">
        <v>2827</v>
      </c>
      <c r="F6180" s="146" t="s">
        <v>475</v>
      </c>
    </row>
    <row r="6181" spans="1:6" x14ac:dyDescent="0.2">
      <c r="A6181" s="146">
        <v>2017</v>
      </c>
      <c r="B6181" s="146" t="s">
        <v>1981</v>
      </c>
      <c r="C6181" s="146" t="s">
        <v>1984</v>
      </c>
      <c r="D6181" s="146">
        <v>1000</v>
      </c>
      <c r="E6181" s="146" t="s">
        <v>6601</v>
      </c>
      <c r="F6181" s="146" t="s">
        <v>475</v>
      </c>
    </row>
    <row r="6182" spans="1:6" x14ac:dyDescent="0.2">
      <c r="A6182" s="146">
        <v>2017</v>
      </c>
      <c r="B6182" s="146" t="s">
        <v>1981</v>
      </c>
      <c r="C6182" s="146" t="s">
        <v>1984</v>
      </c>
      <c r="D6182" s="146">
        <v>10092.5</v>
      </c>
      <c r="E6182" s="146" t="s">
        <v>2590</v>
      </c>
      <c r="F6182" s="146" t="s">
        <v>475</v>
      </c>
    </row>
    <row r="6183" spans="1:6" x14ac:dyDescent="0.2">
      <c r="A6183" s="146">
        <v>2017</v>
      </c>
      <c r="B6183" s="146" t="s">
        <v>1981</v>
      </c>
      <c r="C6183" s="146" t="s">
        <v>1984</v>
      </c>
      <c r="D6183" s="146">
        <v>4000</v>
      </c>
      <c r="E6183" s="146" t="s">
        <v>5824</v>
      </c>
      <c r="F6183" s="146" t="s">
        <v>475</v>
      </c>
    </row>
    <row r="6184" spans="1:6" x14ac:dyDescent="0.2">
      <c r="A6184" s="146">
        <v>2017</v>
      </c>
      <c r="B6184" s="146" t="s">
        <v>1981</v>
      </c>
      <c r="C6184" s="146" t="s">
        <v>1984</v>
      </c>
      <c r="D6184" s="146">
        <v>3000</v>
      </c>
      <c r="E6184" s="146" t="s">
        <v>2933</v>
      </c>
      <c r="F6184" s="146" t="s">
        <v>475</v>
      </c>
    </row>
    <row r="6185" spans="1:6" x14ac:dyDescent="0.2">
      <c r="A6185" s="146">
        <v>2017</v>
      </c>
      <c r="B6185" s="146" t="s">
        <v>1981</v>
      </c>
      <c r="C6185" s="146" t="s">
        <v>1984</v>
      </c>
      <c r="D6185" s="146">
        <v>7000</v>
      </c>
      <c r="E6185" s="146" t="s">
        <v>2604</v>
      </c>
      <c r="F6185" s="146" t="s">
        <v>475</v>
      </c>
    </row>
    <row r="6186" spans="1:6" x14ac:dyDescent="0.2">
      <c r="A6186" s="146">
        <v>2017</v>
      </c>
      <c r="B6186" s="146" t="s">
        <v>1981</v>
      </c>
      <c r="C6186" s="146" t="s">
        <v>1984</v>
      </c>
      <c r="D6186" s="146">
        <v>3000</v>
      </c>
      <c r="E6186" s="146" t="s">
        <v>4552</v>
      </c>
      <c r="F6186" s="146" t="s">
        <v>475</v>
      </c>
    </row>
    <row r="6187" spans="1:6" x14ac:dyDescent="0.2">
      <c r="A6187" s="146">
        <v>2017</v>
      </c>
      <c r="B6187" s="146" t="s">
        <v>1981</v>
      </c>
      <c r="C6187" s="146" t="s">
        <v>1984</v>
      </c>
      <c r="D6187" s="146">
        <v>2800</v>
      </c>
      <c r="E6187" s="146" t="s">
        <v>2956</v>
      </c>
      <c r="F6187" s="146" t="s">
        <v>475</v>
      </c>
    </row>
    <row r="6188" spans="1:6" x14ac:dyDescent="0.2">
      <c r="A6188" s="146">
        <v>2017</v>
      </c>
      <c r="B6188" s="146" t="s">
        <v>1981</v>
      </c>
      <c r="C6188" s="146" t="s">
        <v>1984</v>
      </c>
      <c r="D6188" s="146">
        <v>150000</v>
      </c>
      <c r="E6188" s="146" t="s">
        <v>2070</v>
      </c>
      <c r="F6188" s="146" t="s">
        <v>475</v>
      </c>
    </row>
    <row r="6189" spans="1:6" x14ac:dyDescent="0.2">
      <c r="A6189" s="146">
        <v>2017</v>
      </c>
      <c r="B6189" s="146" t="s">
        <v>1981</v>
      </c>
      <c r="C6189" s="146" t="s">
        <v>1984</v>
      </c>
      <c r="D6189" s="146">
        <v>1500</v>
      </c>
      <c r="E6189" s="146" t="s">
        <v>6602</v>
      </c>
      <c r="F6189" s="146" t="s">
        <v>475</v>
      </c>
    </row>
    <row r="6190" spans="1:6" x14ac:dyDescent="0.2">
      <c r="A6190" s="146">
        <v>2017</v>
      </c>
      <c r="B6190" s="146" t="s">
        <v>1981</v>
      </c>
      <c r="C6190" s="146" t="s">
        <v>1984</v>
      </c>
      <c r="D6190" s="146">
        <v>3100</v>
      </c>
      <c r="E6190" s="146" t="s">
        <v>6603</v>
      </c>
      <c r="F6190" s="146" t="s">
        <v>6502</v>
      </c>
    </row>
    <row r="6191" spans="1:6" x14ac:dyDescent="0.2">
      <c r="A6191" s="146">
        <v>2017</v>
      </c>
      <c r="B6191" s="146" t="s">
        <v>1981</v>
      </c>
      <c r="C6191" s="146" t="s">
        <v>1984</v>
      </c>
      <c r="D6191" s="146">
        <v>1500</v>
      </c>
      <c r="E6191" s="146" t="s">
        <v>6604</v>
      </c>
      <c r="F6191" s="146" t="s">
        <v>475</v>
      </c>
    </row>
    <row r="6192" spans="1:6" x14ac:dyDescent="0.2">
      <c r="A6192" s="146">
        <v>2017</v>
      </c>
      <c r="B6192" s="146" t="s">
        <v>1981</v>
      </c>
      <c r="C6192" s="146" t="s">
        <v>1984</v>
      </c>
      <c r="D6192" s="146">
        <v>1926.65</v>
      </c>
      <c r="E6192" s="146" t="s">
        <v>3044</v>
      </c>
      <c r="F6192" s="146" t="s">
        <v>4937</v>
      </c>
    </row>
    <row r="6193" spans="1:6" x14ac:dyDescent="0.2">
      <c r="A6193" s="146">
        <v>2017</v>
      </c>
      <c r="B6193" s="146" t="s">
        <v>1981</v>
      </c>
      <c r="C6193" s="146" t="s">
        <v>1984</v>
      </c>
      <c r="D6193" s="146">
        <v>13500</v>
      </c>
      <c r="E6193" s="146" t="s">
        <v>2605</v>
      </c>
      <c r="F6193" s="146" t="s">
        <v>475</v>
      </c>
    </row>
    <row r="6194" spans="1:6" x14ac:dyDescent="0.2">
      <c r="A6194" s="146">
        <v>2017</v>
      </c>
      <c r="B6194" s="146" t="s">
        <v>1981</v>
      </c>
      <c r="C6194" s="146" t="s">
        <v>1984</v>
      </c>
      <c r="D6194" s="146">
        <v>32333</v>
      </c>
      <c r="E6194" s="146" t="s">
        <v>6605</v>
      </c>
      <c r="F6194" s="146" t="s">
        <v>6606</v>
      </c>
    </row>
    <row r="6195" spans="1:6" x14ac:dyDescent="0.2">
      <c r="A6195" s="146">
        <v>2017</v>
      </c>
      <c r="B6195" s="146" t="s">
        <v>1981</v>
      </c>
      <c r="C6195" s="146" t="s">
        <v>1984</v>
      </c>
      <c r="D6195" s="146">
        <v>10000</v>
      </c>
      <c r="E6195" s="146" t="s">
        <v>6605</v>
      </c>
      <c r="F6195" s="146" t="s">
        <v>475</v>
      </c>
    </row>
    <row r="6196" spans="1:6" x14ac:dyDescent="0.2">
      <c r="A6196" s="146">
        <v>2017</v>
      </c>
      <c r="B6196" s="146" t="s">
        <v>1981</v>
      </c>
      <c r="C6196" s="146" t="s">
        <v>1984</v>
      </c>
      <c r="D6196" s="146">
        <v>31000</v>
      </c>
      <c r="E6196" s="146" t="s">
        <v>2268</v>
      </c>
      <c r="F6196" s="146" t="s">
        <v>475</v>
      </c>
    </row>
    <row r="6197" spans="1:6" x14ac:dyDescent="0.2">
      <c r="A6197" s="146">
        <v>2017</v>
      </c>
      <c r="B6197" s="146" t="s">
        <v>1981</v>
      </c>
      <c r="C6197" s="146" t="s">
        <v>1984</v>
      </c>
      <c r="D6197" s="146">
        <v>4000</v>
      </c>
      <c r="E6197" s="146" t="s">
        <v>6607</v>
      </c>
      <c r="F6197" s="146" t="s">
        <v>6608</v>
      </c>
    </row>
    <row r="6198" spans="1:6" x14ac:dyDescent="0.2">
      <c r="A6198" s="146">
        <v>2017</v>
      </c>
      <c r="B6198" s="146" t="s">
        <v>1981</v>
      </c>
      <c r="C6198" s="146" t="s">
        <v>1984</v>
      </c>
      <c r="D6198" s="146">
        <v>1076.6500000000001</v>
      </c>
      <c r="E6198" s="146" t="s">
        <v>3147</v>
      </c>
      <c r="F6198" s="146" t="s">
        <v>4937</v>
      </c>
    </row>
    <row r="6199" spans="1:6" x14ac:dyDescent="0.2">
      <c r="A6199" s="146">
        <v>2017</v>
      </c>
      <c r="B6199" s="146" t="s">
        <v>1981</v>
      </c>
      <c r="C6199" s="146" t="s">
        <v>1984</v>
      </c>
      <c r="D6199" s="146">
        <v>4000</v>
      </c>
      <c r="E6199" s="146" t="s">
        <v>2663</v>
      </c>
      <c r="F6199" s="146" t="s">
        <v>475</v>
      </c>
    </row>
    <row r="6200" spans="1:6" x14ac:dyDescent="0.2">
      <c r="A6200" s="146">
        <v>2017</v>
      </c>
      <c r="B6200" s="146" t="s">
        <v>1981</v>
      </c>
      <c r="C6200" s="146" t="s">
        <v>1984</v>
      </c>
      <c r="D6200" s="146">
        <v>2600</v>
      </c>
      <c r="E6200" s="146" t="s">
        <v>3101</v>
      </c>
      <c r="F6200" s="146" t="s">
        <v>6293</v>
      </c>
    </row>
    <row r="6201" spans="1:6" x14ac:dyDescent="0.2">
      <c r="A6201" s="146">
        <v>2017</v>
      </c>
      <c r="B6201" s="146" t="s">
        <v>1981</v>
      </c>
      <c r="C6201" s="146" t="s">
        <v>1984</v>
      </c>
      <c r="D6201" s="146">
        <v>1500</v>
      </c>
      <c r="E6201" s="146" t="s">
        <v>3101</v>
      </c>
      <c r="F6201" s="146" t="s">
        <v>475</v>
      </c>
    </row>
    <row r="6202" spans="1:6" x14ac:dyDescent="0.2">
      <c r="A6202" s="146">
        <v>2017</v>
      </c>
      <c r="B6202" s="146" t="s">
        <v>1981</v>
      </c>
      <c r="C6202" s="146" t="s">
        <v>1984</v>
      </c>
      <c r="D6202" s="146">
        <v>0</v>
      </c>
      <c r="E6202" s="146" t="s">
        <v>2358</v>
      </c>
      <c r="F6202" s="146" t="s">
        <v>6609</v>
      </c>
    </row>
    <row r="6203" spans="1:6" x14ac:dyDescent="0.2">
      <c r="A6203" s="146">
        <v>2017</v>
      </c>
      <c r="B6203" s="146" t="s">
        <v>1981</v>
      </c>
      <c r="C6203" s="146" t="s">
        <v>1984</v>
      </c>
      <c r="D6203" s="146">
        <v>25000</v>
      </c>
      <c r="E6203" s="146" t="s">
        <v>2358</v>
      </c>
      <c r="F6203" s="146" t="s">
        <v>475</v>
      </c>
    </row>
    <row r="6204" spans="1:6" x14ac:dyDescent="0.2">
      <c r="A6204" s="146">
        <v>2017</v>
      </c>
      <c r="B6204" s="146" t="s">
        <v>1981</v>
      </c>
      <c r="C6204" s="146" t="s">
        <v>1984</v>
      </c>
      <c r="D6204" s="146">
        <v>0</v>
      </c>
      <c r="E6204" s="146" t="s">
        <v>6610</v>
      </c>
      <c r="F6204" s="146" t="s">
        <v>6611</v>
      </c>
    </row>
    <row r="6205" spans="1:6" x14ac:dyDescent="0.2">
      <c r="A6205" s="146">
        <v>2017</v>
      </c>
      <c r="B6205" s="146" t="s">
        <v>1981</v>
      </c>
      <c r="C6205" s="146" t="s">
        <v>1984</v>
      </c>
      <c r="D6205" s="146">
        <v>1630.15</v>
      </c>
      <c r="E6205" s="146" t="s">
        <v>5827</v>
      </c>
      <c r="F6205" s="146" t="s">
        <v>4349</v>
      </c>
    </row>
    <row r="6206" spans="1:6" x14ac:dyDescent="0.2">
      <c r="A6206" s="146">
        <v>2017</v>
      </c>
      <c r="B6206" s="146" t="s">
        <v>1981</v>
      </c>
      <c r="C6206" s="146" t="s">
        <v>1984</v>
      </c>
      <c r="D6206" s="146">
        <v>0</v>
      </c>
      <c r="E6206" s="146" t="s">
        <v>6612</v>
      </c>
      <c r="F6206" s="146" t="s">
        <v>6613</v>
      </c>
    </row>
    <row r="6207" spans="1:6" x14ac:dyDescent="0.2">
      <c r="A6207" s="146">
        <v>2017</v>
      </c>
      <c r="B6207" s="146" t="s">
        <v>1981</v>
      </c>
      <c r="C6207" s="146" t="s">
        <v>1984</v>
      </c>
      <c r="D6207" s="146">
        <v>11349.27</v>
      </c>
      <c r="E6207" s="146" t="s">
        <v>6614</v>
      </c>
      <c r="F6207" s="146" t="s">
        <v>4937</v>
      </c>
    </row>
    <row r="6208" spans="1:6" x14ac:dyDescent="0.2">
      <c r="A6208" s="146">
        <v>2017</v>
      </c>
      <c r="B6208" s="146" t="s">
        <v>1981</v>
      </c>
      <c r="C6208" s="146" t="s">
        <v>1984</v>
      </c>
      <c r="D6208" s="146">
        <v>10000</v>
      </c>
      <c r="E6208" s="146" t="s">
        <v>2481</v>
      </c>
      <c r="F6208" s="146" t="s">
        <v>475</v>
      </c>
    </row>
    <row r="6209" spans="1:6" x14ac:dyDescent="0.2">
      <c r="A6209" s="146">
        <v>2017</v>
      </c>
      <c r="B6209" s="146" t="s">
        <v>1981</v>
      </c>
      <c r="C6209" s="146" t="s">
        <v>1984</v>
      </c>
      <c r="D6209" s="146">
        <v>3000</v>
      </c>
      <c r="E6209" s="146" t="s">
        <v>3037</v>
      </c>
      <c r="F6209" s="146" t="s">
        <v>475</v>
      </c>
    </row>
    <row r="6210" spans="1:6" x14ac:dyDescent="0.2">
      <c r="A6210" s="146">
        <v>2017</v>
      </c>
      <c r="B6210" s="146" t="s">
        <v>1981</v>
      </c>
      <c r="C6210" s="146" t="s">
        <v>1984</v>
      </c>
      <c r="D6210" s="146">
        <v>17875</v>
      </c>
      <c r="E6210" s="146" t="s">
        <v>2072</v>
      </c>
      <c r="F6210" s="146" t="s">
        <v>6615</v>
      </c>
    </row>
    <row r="6211" spans="1:6" x14ac:dyDescent="0.2">
      <c r="A6211" s="146">
        <v>2017</v>
      </c>
      <c r="B6211" s="146" t="s">
        <v>1981</v>
      </c>
      <c r="C6211" s="146" t="s">
        <v>1984</v>
      </c>
      <c r="D6211" s="146">
        <v>200000</v>
      </c>
      <c r="E6211" s="146" t="s">
        <v>2072</v>
      </c>
      <c r="F6211" s="146" t="s">
        <v>475</v>
      </c>
    </row>
    <row r="6212" spans="1:6" x14ac:dyDescent="0.2">
      <c r="A6212" s="146">
        <v>2017</v>
      </c>
      <c r="B6212" s="146" t="s">
        <v>1981</v>
      </c>
      <c r="C6212" s="146" t="s">
        <v>1984</v>
      </c>
      <c r="D6212" s="146">
        <v>278600</v>
      </c>
      <c r="E6212" s="146" t="s">
        <v>2041</v>
      </c>
      <c r="F6212" s="146" t="s">
        <v>475</v>
      </c>
    </row>
    <row r="6213" spans="1:6" x14ac:dyDescent="0.2">
      <c r="A6213" s="146">
        <v>2017</v>
      </c>
      <c r="B6213" s="146" t="s">
        <v>1981</v>
      </c>
      <c r="C6213" s="146" t="s">
        <v>1984</v>
      </c>
      <c r="D6213" s="146">
        <v>1800</v>
      </c>
      <c r="E6213" s="146" t="s">
        <v>2041</v>
      </c>
      <c r="F6213" s="146" t="s">
        <v>6615</v>
      </c>
    </row>
    <row r="6214" spans="1:6" x14ac:dyDescent="0.2">
      <c r="A6214" s="146">
        <v>2017</v>
      </c>
      <c r="B6214" s="146" t="s">
        <v>1981</v>
      </c>
      <c r="C6214" s="146" t="s">
        <v>1984</v>
      </c>
      <c r="D6214" s="146">
        <v>12162.59</v>
      </c>
      <c r="E6214" s="146" t="s">
        <v>4562</v>
      </c>
      <c r="F6214" s="146" t="s">
        <v>4311</v>
      </c>
    </row>
    <row r="6215" spans="1:6" x14ac:dyDescent="0.2">
      <c r="A6215" s="146">
        <v>2017</v>
      </c>
      <c r="B6215" s="146" t="s">
        <v>1981</v>
      </c>
      <c r="C6215" s="146" t="s">
        <v>1984</v>
      </c>
      <c r="D6215" s="146">
        <v>6000</v>
      </c>
      <c r="E6215" s="146" t="s">
        <v>2833</v>
      </c>
      <c r="F6215" s="146" t="s">
        <v>475</v>
      </c>
    </row>
    <row r="6216" spans="1:6" x14ac:dyDescent="0.2">
      <c r="A6216" s="146">
        <v>2017</v>
      </c>
      <c r="B6216" s="146" t="s">
        <v>1981</v>
      </c>
      <c r="C6216" s="146" t="s">
        <v>1984</v>
      </c>
      <c r="D6216" s="146">
        <v>12300</v>
      </c>
      <c r="E6216" s="146" t="s">
        <v>2454</v>
      </c>
      <c r="F6216" s="146" t="s">
        <v>475</v>
      </c>
    </row>
    <row r="6217" spans="1:6" x14ac:dyDescent="0.2">
      <c r="A6217" s="146">
        <v>2017</v>
      </c>
      <c r="B6217" s="146" t="s">
        <v>1981</v>
      </c>
      <c r="C6217" s="146" t="s">
        <v>1984</v>
      </c>
      <c r="D6217" s="146">
        <v>0</v>
      </c>
      <c r="E6217" s="146" t="s">
        <v>6616</v>
      </c>
      <c r="F6217" s="146" t="s">
        <v>6617</v>
      </c>
    </row>
    <row r="6218" spans="1:6" x14ac:dyDescent="0.2">
      <c r="A6218" s="146">
        <v>2017</v>
      </c>
      <c r="B6218" s="146" t="s">
        <v>1981</v>
      </c>
      <c r="C6218" s="146" t="s">
        <v>1984</v>
      </c>
      <c r="D6218" s="146">
        <v>28000</v>
      </c>
      <c r="E6218" s="146" t="s">
        <v>2359</v>
      </c>
      <c r="F6218" s="146" t="s">
        <v>475</v>
      </c>
    </row>
    <row r="6219" spans="1:6" x14ac:dyDescent="0.2">
      <c r="A6219" s="146">
        <v>2017</v>
      </c>
      <c r="B6219" s="146" t="s">
        <v>1981</v>
      </c>
      <c r="C6219" s="146" t="s">
        <v>1984</v>
      </c>
      <c r="D6219" s="146">
        <v>35000</v>
      </c>
      <c r="E6219" s="146" t="s">
        <v>2278</v>
      </c>
      <c r="F6219" s="146" t="s">
        <v>475</v>
      </c>
    </row>
    <row r="6220" spans="1:6" x14ac:dyDescent="0.2">
      <c r="A6220" s="146">
        <v>2017</v>
      </c>
      <c r="B6220" s="146" t="s">
        <v>1981</v>
      </c>
      <c r="C6220" s="146" t="s">
        <v>1984</v>
      </c>
      <c r="D6220" s="146">
        <v>392102</v>
      </c>
      <c r="E6220" s="146" t="s">
        <v>4565</v>
      </c>
      <c r="F6220" s="146" t="s">
        <v>475</v>
      </c>
    </row>
    <row r="6221" spans="1:6" x14ac:dyDescent="0.2">
      <c r="A6221" s="146">
        <v>2017</v>
      </c>
      <c r="B6221" s="146" t="s">
        <v>1981</v>
      </c>
      <c r="C6221" s="146" t="s">
        <v>1984</v>
      </c>
      <c r="D6221" s="146">
        <v>5401.34</v>
      </c>
      <c r="E6221" s="146" t="s">
        <v>4566</v>
      </c>
      <c r="F6221" s="146" t="s">
        <v>4937</v>
      </c>
    </row>
    <row r="6222" spans="1:6" x14ac:dyDescent="0.2">
      <c r="A6222" s="146">
        <v>2017</v>
      </c>
      <c r="B6222" s="146" t="s">
        <v>1981</v>
      </c>
      <c r="C6222" s="146" t="s">
        <v>1984</v>
      </c>
      <c r="D6222" s="146">
        <v>30000</v>
      </c>
      <c r="E6222" s="146" t="s">
        <v>2279</v>
      </c>
      <c r="F6222" s="146" t="s">
        <v>475</v>
      </c>
    </row>
    <row r="6223" spans="1:6" x14ac:dyDescent="0.2">
      <c r="A6223" s="146">
        <v>2017</v>
      </c>
      <c r="B6223" s="146" t="s">
        <v>1981</v>
      </c>
      <c r="C6223" s="146" t="s">
        <v>1984</v>
      </c>
      <c r="D6223" s="146">
        <v>5000</v>
      </c>
      <c r="E6223" s="146" t="s">
        <v>2755</v>
      </c>
      <c r="F6223" s="146" t="s">
        <v>475</v>
      </c>
    </row>
    <row r="6224" spans="1:6" x14ac:dyDescent="0.2">
      <c r="A6224" s="146">
        <v>2017</v>
      </c>
      <c r="B6224" s="146" t="s">
        <v>1981</v>
      </c>
      <c r="C6224" s="146" t="s">
        <v>1984</v>
      </c>
      <c r="D6224" s="146">
        <v>635</v>
      </c>
      <c r="E6224" s="146" t="s">
        <v>2543</v>
      </c>
      <c r="F6224" s="146" t="s">
        <v>6199</v>
      </c>
    </row>
    <row r="6225" spans="1:6" x14ac:dyDescent="0.2">
      <c r="A6225" s="146">
        <v>2017</v>
      </c>
      <c r="B6225" s="146" t="s">
        <v>1981</v>
      </c>
      <c r="C6225" s="146" t="s">
        <v>1984</v>
      </c>
      <c r="D6225" s="146">
        <v>98738.66</v>
      </c>
      <c r="E6225" s="146" t="s">
        <v>2129</v>
      </c>
      <c r="F6225" s="146" t="s">
        <v>4937</v>
      </c>
    </row>
    <row r="6226" spans="1:6" x14ac:dyDescent="0.2">
      <c r="A6226" s="146">
        <v>2017</v>
      </c>
      <c r="B6226" s="146" t="s">
        <v>1981</v>
      </c>
      <c r="C6226" s="146" t="s">
        <v>1984</v>
      </c>
      <c r="D6226" s="146">
        <v>20000</v>
      </c>
      <c r="E6226" s="146" t="s">
        <v>2129</v>
      </c>
      <c r="F6226" s="146" t="s">
        <v>475</v>
      </c>
    </row>
    <row r="6227" spans="1:6" x14ac:dyDescent="0.2">
      <c r="A6227" s="146">
        <v>2017</v>
      </c>
      <c r="B6227" s="146" t="s">
        <v>1981</v>
      </c>
      <c r="C6227" s="146" t="s">
        <v>1984</v>
      </c>
      <c r="D6227" s="146">
        <v>432</v>
      </c>
      <c r="E6227" s="146" t="s">
        <v>6618</v>
      </c>
      <c r="F6227" s="146" t="s">
        <v>6346</v>
      </c>
    </row>
    <row r="6228" spans="1:6" x14ac:dyDescent="0.2">
      <c r="A6228" s="146">
        <v>2017</v>
      </c>
      <c r="B6228" s="146" t="s">
        <v>1981</v>
      </c>
      <c r="C6228" s="146" t="s">
        <v>1984</v>
      </c>
      <c r="D6228" s="146">
        <v>5000</v>
      </c>
      <c r="E6228" s="146" t="s">
        <v>2912</v>
      </c>
      <c r="F6228" s="146" t="s">
        <v>475</v>
      </c>
    </row>
    <row r="6229" spans="1:6" x14ac:dyDescent="0.2">
      <c r="A6229" s="146">
        <v>2017</v>
      </c>
      <c r="B6229" s="146" t="s">
        <v>1981</v>
      </c>
      <c r="C6229" s="146" t="s">
        <v>1984</v>
      </c>
      <c r="D6229" s="146">
        <v>2976.63</v>
      </c>
      <c r="E6229" s="146" t="s">
        <v>6619</v>
      </c>
      <c r="F6229" s="146" t="s">
        <v>475</v>
      </c>
    </row>
    <row r="6230" spans="1:6" x14ac:dyDescent="0.2">
      <c r="A6230" s="146">
        <v>2017</v>
      </c>
      <c r="B6230" s="146" t="s">
        <v>1981</v>
      </c>
      <c r="C6230" s="146" t="s">
        <v>1984</v>
      </c>
      <c r="D6230" s="146">
        <v>16000</v>
      </c>
      <c r="E6230" s="146" t="s">
        <v>2019</v>
      </c>
      <c r="F6230" s="146" t="s">
        <v>475</v>
      </c>
    </row>
    <row r="6231" spans="1:6" x14ac:dyDescent="0.2">
      <c r="A6231" s="146">
        <v>2017</v>
      </c>
      <c r="B6231" s="146" t="s">
        <v>1981</v>
      </c>
      <c r="C6231" s="146" t="s">
        <v>1984</v>
      </c>
      <c r="D6231" s="146">
        <v>1000</v>
      </c>
      <c r="E6231" s="146" t="s">
        <v>2756</v>
      </c>
      <c r="F6231" s="146" t="s">
        <v>475</v>
      </c>
    </row>
    <row r="6232" spans="1:6" x14ac:dyDescent="0.2">
      <c r="A6232" s="146">
        <v>2017</v>
      </c>
      <c r="B6232" s="146" t="s">
        <v>1981</v>
      </c>
      <c r="C6232" s="146" t="s">
        <v>1984</v>
      </c>
      <c r="D6232" s="146">
        <v>1500</v>
      </c>
      <c r="E6232" s="146" t="s">
        <v>3102</v>
      </c>
      <c r="F6232" s="146" t="s">
        <v>475</v>
      </c>
    </row>
    <row r="6233" spans="1:6" x14ac:dyDescent="0.2">
      <c r="A6233" s="146">
        <v>2017</v>
      </c>
      <c r="B6233" s="146" t="s">
        <v>1981</v>
      </c>
      <c r="C6233" s="146" t="s">
        <v>1984</v>
      </c>
      <c r="D6233" s="146">
        <v>6000</v>
      </c>
      <c r="E6233" s="146" t="s">
        <v>2957</v>
      </c>
      <c r="F6233" s="146" t="s">
        <v>475</v>
      </c>
    </row>
    <row r="6234" spans="1:6" x14ac:dyDescent="0.2">
      <c r="A6234" s="146">
        <v>2017</v>
      </c>
      <c r="B6234" s="146" t="s">
        <v>1981</v>
      </c>
      <c r="C6234" s="146" t="s">
        <v>1984</v>
      </c>
      <c r="D6234" s="146">
        <v>5000</v>
      </c>
      <c r="E6234" s="146" t="s">
        <v>2757</v>
      </c>
      <c r="F6234" s="146" t="s">
        <v>475</v>
      </c>
    </row>
    <row r="6235" spans="1:6" x14ac:dyDescent="0.2">
      <c r="A6235" s="146">
        <v>2017</v>
      </c>
      <c r="B6235" s="146" t="s">
        <v>1981</v>
      </c>
      <c r="C6235" s="146" t="s">
        <v>1984</v>
      </c>
      <c r="D6235" s="146">
        <v>41000</v>
      </c>
      <c r="E6235" s="146" t="s">
        <v>2381</v>
      </c>
      <c r="F6235" s="146" t="s">
        <v>475</v>
      </c>
    </row>
    <row r="6236" spans="1:6" x14ac:dyDescent="0.2">
      <c r="A6236" s="146">
        <v>2017</v>
      </c>
      <c r="B6236" s="146" t="s">
        <v>1981</v>
      </c>
      <c r="C6236" s="146" t="s">
        <v>1984</v>
      </c>
      <c r="D6236" s="146">
        <v>15000</v>
      </c>
      <c r="E6236" s="146" t="s">
        <v>2536</v>
      </c>
      <c r="F6236" s="146" t="s">
        <v>475</v>
      </c>
    </row>
    <row r="6237" spans="1:6" x14ac:dyDescent="0.2">
      <c r="A6237" s="146">
        <v>2017</v>
      </c>
      <c r="B6237" s="146" t="s">
        <v>1981</v>
      </c>
      <c r="C6237" s="146" t="s">
        <v>1984</v>
      </c>
      <c r="D6237" s="146">
        <v>45000</v>
      </c>
      <c r="E6237" s="146" t="s">
        <v>2280</v>
      </c>
      <c r="F6237" s="146" t="s">
        <v>475</v>
      </c>
    </row>
    <row r="6238" spans="1:6" x14ac:dyDescent="0.2">
      <c r="A6238" s="146">
        <v>2017</v>
      </c>
      <c r="B6238" s="146" t="s">
        <v>1981</v>
      </c>
      <c r="C6238" s="146" t="s">
        <v>1984</v>
      </c>
      <c r="D6238" s="146">
        <v>12000</v>
      </c>
      <c r="E6238" s="146" t="s">
        <v>2471</v>
      </c>
      <c r="F6238" s="146" t="s">
        <v>475</v>
      </c>
    </row>
    <row r="6239" spans="1:6" x14ac:dyDescent="0.2">
      <c r="A6239" s="146">
        <v>2017</v>
      </c>
      <c r="B6239" s="146" t="s">
        <v>1981</v>
      </c>
      <c r="C6239" s="146" t="s">
        <v>1984</v>
      </c>
      <c r="D6239" s="146">
        <v>52707.82</v>
      </c>
      <c r="E6239" s="146" t="s">
        <v>2024</v>
      </c>
      <c r="F6239" s="146" t="s">
        <v>4937</v>
      </c>
    </row>
    <row r="6240" spans="1:6" x14ac:dyDescent="0.2">
      <c r="A6240" s="146">
        <v>2017</v>
      </c>
      <c r="B6240" s="146" t="s">
        <v>1981</v>
      </c>
      <c r="C6240" s="146" t="s">
        <v>1984</v>
      </c>
      <c r="D6240" s="146">
        <v>510000</v>
      </c>
      <c r="E6240" s="146" t="s">
        <v>2024</v>
      </c>
      <c r="F6240" s="146" t="s">
        <v>475</v>
      </c>
    </row>
    <row r="6241" spans="1:6" x14ac:dyDescent="0.2">
      <c r="A6241" s="146">
        <v>2017</v>
      </c>
      <c r="B6241" s="146" t="s">
        <v>1981</v>
      </c>
      <c r="C6241" s="146" t="s">
        <v>1984</v>
      </c>
      <c r="D6241" s="146">
        <v>1292.28</v>
      </c>
      <c r="E6241" s="146" t="s">
        <v>6620</v>
      </c>
      <c r="F6241" s="146" t="s">
        <v>6499</v>
      </c>
    </row>
    <row r="6242" spans="1:6" x14ac:dyDescent="0.2">
      <c r="A6242" s="146">
        <v>2017</v>
      </c>
      <c r="B6242" s="146" t="s">
        <v>1981</v>
      </c>
      <c r="C6242" s="146" t="s">
        <v>1984</v>
      </c>
      <c r="D6242" s="146">
        <v>100000</v>
      </c>
      <c r="E6242" s="146" t="s">
        <v>2155</v>
      </c>
      <c r="F6242" s="146" t="s">
        <v>475</v>
      </c>
    </row>
    <row r="6243" spans="1:6" x14ac:dyDescent="0.2">
      <c r="A6243" s="146">
        <v>2017</v>
      </c>
      <c r="B6243" s="146" t="s">
        <v>1981</v>
      </c>
      <c r="C6243" s="146" t="s">
        <v>1984</v>
      </c>
      <c r="D6243" s="146">
        <v>1052</v>
      </c>
      <c r="E6243" s="146" t="s">
        <v>2455</v>
      </c>
      <c r="F6243" s="146" t="s">
        <v>6122</v>
      </c>
    </row>
    <row r="6244" spans="1:6" x14ac:dyDescent="0.2">
      <c r="A6244" s="146">
        <v>2017</v>
      </c>
      <c r="B6244" s="146" t="s">
        <v>1981</v>
      </c>
      <c r="C6244" s="146" t="s">
        <v>1984</v>
      </c>
      <c r="D6244" s="146">
        <v>10000</v>
      </c>
      <c r="E6244" s="146" t="s">
        <v>3262</v>
      </c>
      <c r="F6244" s="146" t="s">
        <v>475</v>
      </c>
    </row>
    <row r="6245" spans="1:6" x14ac:dyDescent="0.2">
      <c r="A6245" s="146">
        <v>2017</v>
      </c>
      <c r="B6245" s="146" t="s">
        <v>1981</v>
      </c>
      <c r="C6245" s="146" t="s">
        <v>1984</v>
      </c>
      <c r="D6245" s="146">
        <v>879.82</v>
      </c>
      <c r="E6245" s="146" t="s">
        <v>4571</v>
      </c>
      <c r="F6245" s="146" t="s">
        <v>4572</v>
      </c>
    </row>
    <row r="6246" spans="1:6" x14ac:dyDescent="0.2">
      <c r="A6246" s="146">
        <v>2017</v>
      </c>
      <c r="B6246" s="146" t="s">
        <v>1981</v>
      </c>
      <c r="C6246" s="146" t="s">
        <v>1984</v>
      </c>
      <c r="D6246" s="146">
        <v>72570.100000000006</v>
      </c>
      <c r="E6246" s="146" t="s">
        <v>6621</v>
      </c>
      <c r="F6246" s="146" t="s">
        <v>6622</v>
      </c>
    </row>
    <row r="6247" spans="1:6" x14ac:dyDescent="0.2">
      <c r="A6247" s="146">
        <v>2017</v>
      </c>
      <c r="B6247" s="146" t="s">
        <v>1981</v>
      </c>
      <c r="C6247" s="146" t="s">
        <v>1984</v>
      </c>
      <c r="D6247" s="146">
        <v>4050</v>
      </c>
      <c r="E6247" s="146" t="s">
        <v>6623</v>
      </c>
      <c r="F6247" s="146" t="s">
        <v>6624</v>
      </c>
    </row>
    <row r="6248" spans="1:6" x14ac:dyDescent="0.2">
      <c r="A6248" s="146">
        <v>2017</v>
      </c>
      <c r="B6248" s="146" t="s">
        <v>1981</v>
      </c>
      <c r="C6248" s="146" t="s">
        <v>1984</v>
      </c>
      <c r="D6248" s="146">
        <v>16000</v>
      </c>
      <c r="E6248" s="146" t="s">
        <v>6625</v>
      </c>
      <c r="F6248" s="146" t="s">
        <v>475</v>
      </c>
    </row>
    <row r="6249" spans="1:6" x14ac:dyDescent="0.2">
      <c r="A6249" s="146">
        <v>2017</v>
      </c>
      <c r="B6249" s="146" t="s">
        <v>1981</v>
      </c>
      <c r="C6249" s="146" t="s">
        <v>1984</v>
      </c>
      <c r="D6249" s="146">
        <v>10484.5</v>
      </c>
      <c r="E6249" s="146" t="s">
        <v>5188</v>
      </c>
      <c r="F6249" s="146" t="s">
        <v>475</v>
      </c>
    </row>
    <row r="6250" spans="1:6" x14ac:dyDescent="0.2">
      <c r="A6250" s="146">
        <v>2017</v>
      </c>
      <c r="B6250" s="146" t="s">
        <v>1981</v>
      </c>
      <c r="C6250" s="146" t="s">
        <v>1984</v>
      </c>
      <c r="D6250" s="146">
        <v>12000</v>
      </c>
      <c r="E6250" s="146" t="s">
        <v>2472</v>
      </c>
      <c r="F6250" s="146" t="s">
        <v>475</v>
      </c>
    </row>
    <row r="6251" spans="1:6" x14ac:dyDescent="0.2">
      <c r="A6251" s="146">
        <v>2017</v>
      </c>
      <c r="B6251" s="146" t="s">
        <v>1981</v>
      </c>
      <c r="C6251" s="146" t="s">
        <v>1984</v>
      </c>
      <c r="D6251" s="146">
        <v>2250</v>
      </c>
      <c r="E6251" s="146" t="s">
        <v>4574</v>
      </c>
      <c r="F6251" s="146" t="s">
        <v>6410</v>
      </c>
    </row>
    <row r="6252" spans="1:6" x14ac:dyDescent="0.2">
      <c r="A6252" s="146">
        <v>2017</v>
      </c>
      <c r="B6252" s="146" t="s">
        <v>1981</v>
      </c>
      <c r="C6252" s="146" t="s">
        <v>1984</v>
      </c>
      <c r="D6252" s="146">
        <v>15000</v>
      </c>
      <c r="E6252" s="146" t="s">
        <v>2538</v>
      </c>
      <c r="F6252" s="146" t="s">
        <v>475</v>
      </c>
    </row>
    <row r="6253" spans="1:6" x14ac:dyDescent="0.2">
      <c r="A6253" s="146">
        <v>2017</v>
      </c>
      <c r="B6253" s="146" t="s">
        <v>1981</v>
      </c>
      <c r="C6253" s="146" t="s">
        <v>1984</v>
      </c>
      <c r="D6253" s="146">
        <v>28000</v>
      </c>
      <c r="E6253" s="146" t="s">
        <v>2286</v>
      </c>
      <c r="F6253" s="146" t="s">
        <v>475</v>
      </c>
    </row>
    <row r="6254" spans="1:6" x14ac:dyDescent="0.2">
      <c r="A6254" s="146">
        <v>2017</v>
      </c>
      <c r="B6254" s="146" t="s">
        <v>1981</v>
      </c>
      <c r="C6254" s="146" t="s">
        <v>1984</v>
      </c>
      <c r="D6254" s="146">
        <v>13358.89</v>
      </c>
      <c r="E6254" s="146" t="s">
        <v>2235</v>
      </c>
      <c r="F6254" s="146" t="s">
        <v>4937</v>
      </c>
    </row>
    <row r="6255" spans="1:6" x14ac:dyDescent="0.2">
      <c r="A6255" s="146">
        <v>2017</v>
      </c>
      <c r="B6255" s="146" t="s">
        <v>1981</v>
      </c>
      <c r="C6255" s="146" t="s">
        <v>1984</v>
      </c>
      <c r="D6255" s="146">
        <v>330000</v>
      </c>
      <c r="E6255" s="146" t="s">
        <v>2235</v>
      </c>
      <c r="F6255" s="146" t="s">
        <v>475</v>
      </c>
    </row>
    <row r="6256" spans="1:6" x14ac:dyDescent="0.2">
      <c r="A6256" s="146">
        <v>2017</v>
      </c>
      <c r="B6256" s="146" t="s">
        <v>1981</v>
      </c>
      <c r="C6256" s="146" t="s">
        <v>1984</v>
      </c>
      <c r="D6256" s="146">
        <v>226000</v>
      </c>
      <c r="E6256" s="146" t="s">
        <v>2079</v>
      </c>
      <c r="F6256" s="146" t="s">
        <v>475</v>
      </c>
    </row>
    <row r="6257" spans="1:6" x14ac:dyDescent="0.2">
      <c r="A6257" s="146">
        <v>2017</v>
      </c>
      <c r="B6257" s="146" t="s">
        <v>1981</v>
      </c>
      <c r="C6257" s="146" t="s">
        <v>1984</v>
      </c>
      <c r="D6257" s="146">
        <v>500</v>
      </c>
      <c r="E6257" s="146" t="s">
        <v>4577</v>
      </c>
      <c r="F6257" s="146" t="s">
        <v>6626</v>
      </c>
    </row>
    <row r="6258" spans="1:6" x14ac:dyDescent="0.2">
      <c r="A6258" s="146">
        <v>2017</v>
      </c>
      <c r="B6258" s="146" t="s">
        <v>1981</v>
      </c>
      <c r="C6258" s="146" t="s">
        <v>1984</v>
      </c>
      <c r="D6258" s="146">
        <v>354998.54</v>
      </c>
      <c r="E6258" s="146" t="s">
        <v>4577</v>
      </c>
      <c r="F6258" s="146" t="s">
        <v>4937</v>
      </c>
    </row>
    <row r="6259" spans="1:6" x14ac:dyDescent="0.2">
      <c r="A6259" s="146">
        <v>2017</v>
      </c>
      <c r="B6259" s="146" t="s">
        <v>1981</v>
      </c>
      <c r="C6259" s="146" t="s">
        <v>1984</v>
      </c>
      <c r="D6259" s="146">
        <v>2030000</v>
      </c>
      <c r="E6259" s="146" t="s">
        <v>1991</v>
      </c>
      <c r="F6259" s="146" t="s">
        <v>475</v>
      </c>
    </row>
    <row r="6260" spans="1:6" x14ac:dyDescent="0.2">
      <c r="A6260" s="146">
        <v>2017</v>
      </c>
      <c r="B6260" s="146" t="s">
        <v>1981</v>
      </c>
      <c r="C6260" s="146" t="s">
        <v>1984</v>
      </c>
      <c r="D6260" s="146">
        <v>199803.79</v>
      </c>
      <c r="E6260" s="146" t="s">
        <v>2006</v>
      </c>
      <c r="F6260" s="146" t="s">
        <v>4937</v>
      </c>
    </row>
    <row r="6261" spans="1:6" x14ac:dyDescent="0.2">
      <c r="A6261" s="146">
        <v>2017</v>
      </c>
      <c r="B6261" s="146" t="s">
        <v>1981</v>
      </c>
      <c r="C6261" s="146" t="s">
        <v>1984</v>
      </c>
      <c r="D6261" s="146">
        <v>1085900</v>
      </c>
      <c r="E6261" s="146" t="s">
        <v>2006</v>
      </c>
      <c r="F6261" s="146" t="s">
        <v>475</v>
      </c>
    </row>
    <row r="6262" spans="1:6" x14ac:dyDescent="0.2">
      <c r="A6262" s="146">
        <v>2017</v>
      </c>
      <c r="B6262" s="146" t="s">
        <v>1981</v>
      </c>
      <c r="C6262" s="146" t="s">
        <v>1984</v>
      </c>
      <c r="D6262" s="146">
        <v>2100</v>
      </c>
      <c r="E6262" s="146" t="s">
        <v>2010</v>
      </c>
      <c r="F6262" s="146" t="s">
        <v>6454</v>
      </c>
    </row>
    <row r="6263" spans="1:6" x14ac:dyDescent="0.2">
      <c r="A6263" s="146">
        <v>2017</v>
      </c>
      <c r="B6263" s="146" t="s">
        <v>1981</v>
      </c>
      <c r="C6263" s="146" t="s">
        <v>1984</v>
      </c>
      <c r="D6263" s="146">
        <v>279348.21999999997</v>
      </c>
      <c r="E6263" s="146" t="s">
        <v>2010</v>
      </c>
      <c r="F6263" s="146" t="s">
        <v>4937</v>
      </c>
    </row>
    <row r="6264" spans="1:6" x14ac:dyDescent="0.2">
      <c r="A6264" s="146">
        <v>2017</v>
      </c>
      <c r="B6264" s="146" t="s">
        <v>1981</v>
      </c>
      <c r="C6264" s="146" t="s">
        <v>1984</v>
      </c>
      <c r="D6264" s="146">
        <v>656312.44999999995</v>
      </c>
      <c r="E6264" s="146" t="s">
        <v>2010</v>
      </c>
      <c r="F6264" s="146" t="s">
        <v>475</v>
      </c>
    </row>
    <row r="6265" spans="1:6" x14ac:dyDescent="0.2">
      <c r="A6265" s="146">
        <v>2017</v>
      </c>
      <c r="B6265" s="146" t="s">
        <v>1981</v>
      </c>
      <c r="C6265" s="146" t="s">
        <v>1984</v>
      </c>
      <c r="D6265" s="146">
        <v>3294.95</v>
      </c>
      <c r="E6265" s="146" t="s">
        <v>2023</v>
      </c>
      <c r="F6265" s="146" t="s">
        <v>4937</v>
      </c>
    </row>
    <row r="6266" spans="1:6" x14ac:dyDescent="0.2">
      <c r="A6266" s="146">
        <v>2017</v>
      </c>
      <c r="B6266" s="146" t="s">
        <v>1981</v>
      </c>
      <c r="C6266" s="146" t="s">
        <v>1984</v>
      </c>
      <c r="D6266" s="146">
        <v>1151200</v>
      </c>
      <c r="E6266" s="146" t="s">
        <v>2023</v>
      </c>
      <c r="F6266" s="146" t="s">
        <v>475</v>
      </c>
    </row>
    <row r="6267" spans="1:6" x14ac:dyDescent="0.2">
      <c r="A6267" s="146">
        <v>2017</v>
      </c>
      <c r="B6267" s="146" t="s">
        <v>1981</v>
      </c>
      <c r="C6267" s="146" t="s">
        <v>1984</v>
      </c>
      <c r="D6267" s="146">
        <v>1600</v>
      </c>
      <c r="E6267" s="146" t="s">
        <v>2256</v>
      </c>
      <c r="F6267" s="146" t="s">
        <v>6627</v>
      </c>
    </row>
    <row r="6268" spans="1:6" x14ac:dyDescent="0.2">
      <c r="A6268" s="146">
        <v>2017</v>
      </c>
      <c r="B6268" s="146" t="s">
        <v>1981</v>
      </c>
      <c r="C6268" s="146" t="s">
        <v>1984</v>
      </c>
      <c r="D6268" s="146">
        <v>45557.55</v>
      </c>
      <c r="E6268" s="146" t="s">
        <v>2256</v>
      </c>
      <c r="F6268" s="146" t="s">
        <v>475</v>
      </c>
    </row>
    <row r="6269" spans="1:6" x14ac:dyDescent="0.2">
      <c r="A6269" s="146">
        <v>2017</v>
      </c>
      <c r="B6269" s="146" t="s">
        <v>1981</v>
      </c>
      <c r="C6269" s="146" t="s">
        <v>1984</v>
      </c>
      <c r="D6269" s="146">
        <v>4181.12</v>
      </c>
      <c r="E6269" s="146" t="s">
        <v>4584</v>
      </c>
      <c r="F6269" s="146" t="s">
        <v>4585</v>
      </c>
    </row>
    <row r="6270" spans="1:6" x14ac:dyDescent="0.2">
      <c r="A6270" s="146">
        <v>2017</v>
      </c>
      <c r="B6270" s="146" t="s">
        <v>1981</v>
      </c>
      <c r="C6270" s="146" t="s">
        <v>1984</v>
      </c>
      <c r="D6270" s="146">
        <v>1783.95</v>
      </c>
      <c r="E6270" s="146" t="s">
        <v>3046</v>
      </c>
      <c r="F6270" s="146" t="s">
        <v>4937</v>
      </c>
    </row>
    <row r="6271" spans="1:6" x14ac:dyDescent="0.2">
      <c r="A6271" s="146">
        <v>2017</v>
      </c>
      <c r="B6271" s="146" t="s">
        <v>1981</v>
      </c>
      <c r="C6271" s="146" t="s">
        <v>1984</v>
      </c>
      <c r="D6271" s="146">
        <v>1180</v>
      </c>
      <c r="E6271" s="146" t="s">
        <v>6628</v>
      </c>
      <c r="F6271" s="146" t="s">
        <v>6487</v>
      </c>
    </row>
    <row r="6272" spans="1:6" x14ac:dyDescent="0.2">
      <c r="A6272" s="146">
        <v>2017</v>
      </c>
      <c r="B6272" s="146" t="s">
        <v>1981</v>
      </c>
      <c r="C6272" s="146" t="s">
        <v>1984</v>
      </c>
      <c r="D6272" s="146">
        <v>7000</v>
      </c>
      <c r="E6272" s="146" t="s">
        <v>2913</v>
      </c>
      <c r="F6272" s="146" t="s">
        <v>475</v>
      </c>
    </row>
    <row r="6273" spans="1:6" x14ac:dyDescent="0.2">
      <c r="A6273" s="146">
        <v>2017</v>
      </c>
      <c r="B6273" s="146" t="s">
        <v>1981</v>
      </c>
      <c r="C6273" s="146" t="s">
        <v>1984</v>
      </c>
      <c r="D6273" s="146">
        <v>6200</v>
      </c>
      <c r="E6273" s="146" t="s">
        <v>2497</v>
      </c>
      <c r="F6273" s="146" t="s">
        <v>475</v>
      </c>
    </row>
    <row r="6274" spans="1:6" x14ac:dyDescent="0.2">
      <c r="A6274" s="146">
        <v>2017</v>
      </c>
      <c r="B6274" s="146" t="s">
        <v>1981</v>
      </c>
      <c r="C6274" s="146" t="s">
        <v>1984</v>
      </c>
      <c r="D6274" s="146">
        <v>28000</v>
      </c>
      <c r="E6274" s="146" t="s">
        <v>2419</v>
      </c>
      <c r="F6274" s="146" t="s">
        <v>475</v>
      </c>
    </row>
    <row r="6275" spans="1:6" x14ac:dyDescent="0.2">
      <c r="A6275" s="146">
        <v>2017</v>
      </c>
      <c r="B6275" s="146" t="s">
        <v>1981</v>
      </c>
      <c r="C6275" s="146" t="s">
        <v>1984</v>
      </c>
      <c r="D6275" s="146">
        <v>1000</v>
      </c>
      <c r="E6275" s="146" t="s">
        <v>2960</v>
      </c>
      <c r="F6275" s="146" t="s">
        <v>475</v>
      </c>
    </row>
    <row r="6276" spans="1:6" x14ac:dyDescent="0.2">
      <c r="A6276" s="146">
        <v>2017</v>
      </c>
      <c r="B6276" s="146" t="s">
        <v>1981</v>
      </c>
      <c r="C6276" s="146" t="s">
        <v>1984</v>
      </c>
      <c r="D6276" s="146">
        <v>64000</v>
      </c>
      <c r="E6276" s="146" t="s">
        <v>4587</v>
      </c>
      <c r="F6276" s="146" t="s">
        <v>475</v>
      </c>
    </row>
    <row r="6277" spans="1:6" x14ac:dyDescent="0.2">
      <c r="A6277" s="146">
        <v>2017</v>
      </c>
      <c r="B6277" s="146" t="s">
        <v>1981</v>
      </c>
      <c r="C6277" s="146" t="s">
        <v>1984</v>
      </c>
      <c r="D6277" s="146">
        <v>6000</v>
      </c>
      <c r="E6277" s="146" t="s">
        <v>2758</v>
      </c>
      <c r="F6277" s="146" t="s">
        <v>475</v>
      </c>
    </row>
    <row r="6278" spans="1:6" x14ac:dyDescent="0.2">
      <c r="A6278" s="146">
        <v>2017</v>
      </c>
      <c r="B6278" s="146" t="s">
        <v>1981</v>
      </c>
      <c r="C6278" s="146" t="s">
        <v>1984</v>
      </c>
      <c r="D6278" s="146">
        <v>1000</v>
      </c>
      <c r="E6278" s="146" t="s">
        <v>6629</v>
      </c>
      <c r="F6278" s="146" t="s">
        <v>475</v>
      </c>
    </row>
    <row r="6279" spans="1:6" x14ac:dyDescent="0.2">
      <c r="A6279" s="146">
        <v>2017</v>
      </c>
      <c r="B6279" s="146" t="s">
        <v>1981</v>
      </c>
      <c r="C6279" s="146" t="s">
        <v>1984</v>
      </c>
      <c r="D6279" s="146">
        <v>7000</v>
      </c>
      <c r="E6279" s="146" t="s">
        <v>4589</v>
      </c>
      <c r="F6279" s="146" t="s">
        <v>475</v>
      </c>
    </row>
    <row r="6280" spans="1:6" x14ac:dyDescent="0.2">
      <c r="A6280" s="146">
        <v>2017</v>
      </c>
      <c r="B6280" s="146" t="s">
        <v>1981</v>
      </c>
      <c r="C6280" s="146" t="s">
        <v>1984</v>
      </c>
      <c r="D6280" s="146">
        <v>1293</v>
      </c>
      <c r="E6280" s="146" t="s">
        <v>3154</v>
      </c>
      <c r="F6280" s="146" t="s">
        <v>6346</v>
      </c>
    </row>
    <row r="6281" spans="1:6" x14ac:dyDescent="0.2">
      <c r="A6281" s="146">
        <v>2017</v>
      </c>
      <c r="B6281" s="146" t="s">
        <v>1981</v>
      </c>
      <c r="C6281" s="146" t="s">
        <v>1984</v>
      </c>
      <c r="D6281" s="146">
        <v>2985.74</v>
      </c>
      <c r="E6281" s="146" t="s">
        <v>6630</v>
      </c>
      <c r="F6281" s="146" t="s">
        <v>4937</v>
      </c>
    </row>
    <row r="6282" spans="1:6" x14ac:dyDescent="0.2">
      <c r="A6282" s="146">
        <v>2017</v>
      </c>
      <c r="B6282" s="146" t="s">
        <v>1981</v>
      </c>
      <c r="C6282" s="146" t="s">
        <v>1984</v>
      </c>
      <c r="D6282" s="146">
        <v>2500</v>
      </c>
      <c r="E6282" s="146" t="s">
        <v>6631</v>
      </c>
      <c r="F6282" s="146" t="s">
        <v>475</v>
      </c>
    </row>
    <row r="6283" spans="1:6" x14ac:dyDescent="0.2">
      <c r="A6283" s="146">
        <v>2017</v>
      </c>
      <c r="B6283" s="146" t="s">
        <v>1981</v>
      </c>
      <c r="C6283" s="146" t="s">
        <v>1984</v>
      </c>
      <c r="D6283" s="146">
        <v>7000</v>
      </c>
      <c r="E6283" s="146" t="s">
        <v>2632</v>
      </c>
      <c r="F6283" s="146" t="s">
        <v>475</v>
      </c>
    </row>
    <row r="6284" spans="1:6" x14ac:dyDescent="0.2">
      <c r="A6284" s="146">
        <v>2017</v>
      </c>
      <c r="B6284" s="146" t="s">
        <v>1981</v>
      </c>
      <c r="C6284" s="146" t="s">
        <v>1984</v>
      </c>
      <c r="D6284" s="146">
        <v>2985.74</v>
      </c>
      <c r="E6284" s="146" t="s">
        <v>6632</v>
      </c>
      <c r="F6284" s="146" t="s">
        <v>4937</v>
      </c>
    </row>
    <row r="6285" spans="1:6" x14ac:dyDescent="0.2">
      <c r="A6285" s="146">
        <v>2017</v>
      </c>
      <c r="B6285" s="146" t="s">
        <v>1981</v>
      </c>
      <c r="C6285" s="146" t="s">
        <v>1984</v>
      </c>
      <c r="D6285" s="146">
        <v>2009.54</v>
      </c>
      <c r="E6285" s="146" t="s">
        <v>6633</v>
      </c>
      <c r="F6285" s="146" t="s">
        <v>4937</v>
      </c>
    </row>
    <row r="6286" spans="1:6" x14ac:dyDescent="0.2">
      <c r="A6286" s="146">
        <v>2017</v>
      </c>
      <c r="B6286" s="146" t="s">
        <v>1981</v>
      </c>
      <c r="C6286" s="146" t="s">
        <v>1984</v>
      </c>
      <c r="D6286" s="146">
        <v>10000</v>
      </c>
      <c r="E6286" s="146" t="s">
        <v>2480</v>
      </c>
      <c r="F6286" s="146" t="s">
        <v>475</v>
      </c>
    </row>
    <row r="6287" spans="1:6" x14ac:dyDescent="0.2">
      <c r="A6287" s="146">
        <v>2017</v>
      </c>
      <c r="B6287" s="146" t="s">
        <v>1981</v>
      </c>
      <c r="C6287" s="146" t="s">
        <v>1984</v>
      </c>
      <c r="D6287" s="146">
        <v>950</v>
      </c>
      <c r="E6287" s="146" t="s">
        <v>6634</v>
      </c>
      <c r="F6287" s="146" t="s">
        <v>6635</v>
      </c>
    </row>
    <row r="6288" spans="1:6" x14ac:dyDescent="0.2">
      <c r="A6288" s="146">
        <v>2017</v>
      </c>
      <c r="B6288" s="146" t="s">
        <v>1981</v>
      </c>
      <c r="C6288" s="146" t="s">
        <v>1984</v>
      </c>
      <c r="D6288" s="146">
        <v>300</v>
      </c>
      <c r="E6288" s="146" t="s">
        <v>3276</v>
      </c>
      <c r="F6288" s="146" t="s">
        <v>475</v>
      </c>
    </row>
    <row r="6289" spans="1:6" x14ac:dyDescent="0.2">
      <c r="A6289" s="146">
        <v>2017</v>
      </c>
      <c r="B6289" s="146" t="s">
        <v>1981</v>
      </c>
      <c r="C6289" s="146" t="s">
        <v>1984</v>
      </c>
      <c r="D6289" s="146">
        <v>10400</v>
      </c>
      <c r="E6289" s="146" t="s">
        <v>2281</v>
      </c>
      <c r="F6289" s="146" t="s">
        <v>475</v>
      </c>
    </row>
    <row r="6290" spans="1:6" x14ac:dyDescent="0.2">
      <c r="A6290" s="146">
        <v>2017</v>
      </c>
      <c r="B6290" s="146" t="s">
        <v>1981</v>
      </c>
      <c r="C6290" s="146" t="s">
        <v>1984</v>
      </c>
      <c r="D6290" s="146">
        <v>345</v>
      </c>
      <c r="E6290" s="146" t="s">
        <v>5198</v>
      </c>
      <c r="F6290" s="146" t="s">
        <v>6636</v>
      </c>
    </row>
    <row r="6291" spans="1:6" x14ac:dyDescent="0.2">
      <c r="A6291" s="146">
        <v>2017</v>
      </c>
      <c r="B6291" s="146" t="s">
        <v>1981</v>
      </c>
      <c r="C6291" s="146" t="s">
        <v>1984</v>
      </c>
      <c r="D6291" s="146">
        <v>2971.17</v>
      </c>
      <c r="E6291" s="146" t="s">
        <v>5198</v>
      </c>
      <c r="F6291" s="146" t="s">
        <v>6637</v>
      </c>
    </row>
    <row r="6292" spans="1:6" x14ac:dyDescent="0.2">
      <c r="A6292" s="146">
        <v>2017</v>
      </c>
      <c r="B6292" s="146" t="s">
        <v>1981</v>
      </c>
      <c r="C6292" s="146" t="s">
        <v>1984</v>
      </c>
      <c r="D6292" s="146">
        <v>43274</v>
      </c>
      <c r="E6292" s="146" t="s">
        <v>2178</v>
      </c>
      <c r="F6292" s="146" t="s">
        <v>475</v>
      </c>
    </row>
    <row r="6293" spans="1:6" x14ac:dyDescent="0.2">
      <c r="A6293" s="146">
        <v>2017</v>
      </c>
      <c r="B6293" s="146" t="s">
        <v>1981</v>
      </c>
      <c r="C6293" s="146" t="s">
        <v>1984</v>
      </c>
      <c r="D6293" s="146">
        <v>30000</v>
      </c>
      <c r="E6293" s="146" t="s">
        <v>2291</v>
      </c>
      <c r="F6293" s="146" t="s">
        <v>475</v>
      </c>
    </row>
    <row r="6294" spans="1:6" x14ac:dyDescent="0.2">
      <c r="A6294" s="146">
        <v>2017</v>
      </c>
      <c r="B6294" s="146" t="s">
        <v>1981</v>
      </c>
      <c r="C6294" s="146" t="s">
        <v>1984</v>
      </c>
      <c r="D6294" s="146">
        <v>23132.06</v>
      </c>
      <c r="E6294" s="146" t="s">
        <v>6638</v>
      </c>
      <c r="F6294" s="146" t="s">
        <v>4596</v>
      </c>
    </row>
    <row r="6295" spans="1:6" x14ac:dyDescent="0.2">
      <c r="A6295" s="146">
        <v>2017</v>
      </c>
      <c r="B6295" s="146" t="s">
        <v>1981</v>
      </c>
      <c r="C6295" s="146" t="s">
        <v>1984</v>
      </c>
      <c r="D6295" s="146">
        <v>10043.16</v>
      </c>
      <c r="E6295" s="146" t="s">
        <v>4597</v>
      </c>
      <c r="F6295" s="146" t="s">
        <v>4430</v>
      </c>
    </row>
    <row r="6296" spans="1:6" x14ac:dyDescent="0.2">
      <c r="A6296" s="146">
        <v>2017</v>
      </c>
      <c r="B6296" s="146" t="s">
        <v>1981</v>
      </c>
      <c r="C6296" s="146" t="s">
        <v>1984</v>
      </c>
      <c r="D6296" s="146">
        <v>1500</v>
      </c>
      <c r="E6296" s="146" t="s">
        <v>3103</v>
      </c>
      <c r="F6296" s="146" t="s">
        <v>475</v>
      </c>
    </row>
    <row r="6297" spans="1:6" x14ac:dyDescent="0.2">
      <c r="A6297" s="146">
        <v>2017</v>
      </c>
      <c r="B6297" s="146" t="s">
        <v>1981</v>
      </c>
      <c r="C6297" s="146" t="s">
        <v>1984</v>
      </c>
      <c r="D6297" s="146">
        <v>261000.8</v>
      </c>
      <c r="E6297" s="146" t="s">
        <v>2060</v>
      </c>
      <c r="F6297" s="146" t="s">
        <v>475</v>
      </c>
    </row>
    <row r="6298" spans="1:6" x14ac:dyDescent="0.2">
      <c r="A6298" s="146">
        <v>2017</v>
      </c>
      <c r="B6298" s="146" t="s">
        <v>1981</v>
      </c>
      <c r="C6298" s="146" t="s">
        <v>1984</v>
      </c>
      <c r="D6298" s="146">
        <v>100185.60000000001</v>
      </c>
      <c r="E6298" s="146" t="s">
        <v>2137</v>
      </c>
      <c r="F6298" s="146" t="s">
        <v>475</v>
      </c>
    </row>
    <row r="6299" spans="1:6" x14ac:dyDescent="0.2">
      <c r="A6299" s="146">
        <v>2017</v>
      </c>
      <c r="B6299" s="146" t="s">
        <v>1981</v>
      </c>
      <c r="C6299" s="146" t="s">
        <v>1984</v>
      </c>
      <c r="D6299" s="146">
        <v>2556</v>
      </c>
      <c r="E6299" s="146" t="s">
        <v>4600</v>
      </c>
      <c r="F6299" s="146" t="s">
        <v>6639</v>
      </c>
    </row>
    <row r="6300" spans="1:6" x14ac:dyDescent="0.2">
      <c r="A6300" s="146">
        <v>2017</v>
      </c>
      <c r="B6300" s="146" t="s">
        <v>1981</v>
      </c>
      <c r="C6300" s="146" t="s">
        <v>1984</v>
      </c>
      <c r="D6300" s="146">
        <v>120</v>
      </c>
      <c r="E6300" s="146" t="s">
        <v>6640</v>
      </c>
      <c r="F6300" s="146" t="s">
        <v>475</v>
      </c>
    </row>
    <row r="6301" spans="1:6" x14ac:dyDescent="0.2">
      <c r="A6301" s="146">
        <v>2017</v>
      </c>
      <c r="B6301" s="146" t="s">
        <v>1981</v>
      </c>
      <c r="C6301" s="146" t="s">
        <v>1984</v>
      </c>
      <c r="D6301" s="146">
        <v>250</v>
      </c>
      <c r="E6301" s="146" t="s">
        <v>3281</v>
      </c>
      <c r="F6301" s="146" t="s">
        <v>475</v>
      </c>
    </row>
    <row r="6302" spans="1:6" x14ac:dyDescent="0.2">
      <c r="A6302" s="146">
        <v>2017</v>
      </c>
      <c r="B6302" s="146" t="s">
        <v>1981</v>
      </c>
      <c r="C6302" s="146" t="s">
        <v>1984</v>
      </c>
      <c r="D6302" s="146">
        <v>10000</v>
      </c>
      <c r="E6302" s="146" t="s">
        <v>6641</v>
      </c>
      <c r="F6302" s="146" t="s">
        <v>475</v>
      </c>
    </row>
    <row r="6303" spans="1:6" x14ac:dyDescent="0.2">
      <c r="A6303" s="146">
        <v>2017</v>
      </c>
      <c r="B6303" s="146" t="s">
        <v>1981</v>
      </c>
      <c r="C6303" s="146" t="s">
        <v>1984</v>
      </c>
      <c r="D6303" s="146">
        <v>18000</v>
      </c>
      <c r="E6303" s="146" t="s">
        <v>2312</v>
      </c>
      <c r="F6303" s="146" t="s">
        <v>475</v>
      </c>
    </row>
    <row r="6304" spans="1:6" x14ac:dyDescent="0.2">
      <c r="A6304" s="146">
        <v>2017</v>
      </c>
      <c r="B6304" s="146" t="s">
        <v>1981</v>
      </c>
      <c r="C6304" s="146" t="s">
        <v>1984</v>
      </c>
      <c r="D6304" s="146">
        <v>5000</v>
      </c>
      <c r="E6304" s="146" t="s">
        <v>6642</v>
      </c>
      <c r="F6304" s="146" t="s">
        <v>475</v>
      </c>
    </row>
    <row r="6305" spans="1:6" x14ac:dyDescent="0.2">
      <c r="A6305" s="146">
        <v>2017</v>
      </c>
      <c r="B6305" s="146" t="s">
        <v>1981</v>
      </c>
      <c r="C6305" s="146" t="s">
        <v>1984</v>
      </c>
      <c r="D6305" s="146">
        <v>15000</v>
      </c>
      <c r="E6305" s="146" t="s">
        <v>2382</v>
      </c>
      <c r="F6305" s="146" t="s">
        <v>475</v>
      </c>
    </row>
    <row r="6306" spans="1:6" x14ac:dyDescent="0.2">
      <c r="A6306" s="146">
        <v>2017</v>
      </c>
      <c r="B6306" s="146" t="s">
        <v>1981</v>
      </c>
      <c r="C6306" s="146" t="s">
        <v>1984</v>
      </c>
      <c r="D6306" s="146">
        <v>2000</v>
      </c>
      <c r="E6306" s="146" t="s">
        <v>4605</v>
      </c>
      <c r="F6306" s="146" t="s">
        <v>475</v>
      </c>
    </row>
    <row r="6307" spans="1:6" x14ac:dyDescent="0.2">
      <c r="A6307" s="146">
        <v>2017</v>
      </c>
      <c r="B6307" s="146" t="s">
        <v>1981</v>
      </c>
      <c r="C6307" s="146" t="s">
        <v>1984</v>
      </c>
      <c r="D6307" s="146">
        <v>6500</v>
      </c>
      <c r="E6307" s="146" t="s">
        <v>2643</v>
      </c>
      <c r="F6307" s="146" t="s">
        <v>475</v>
      </c>
    </row>
    <row r="6308" spans="1:6" x14ac:dyDescent="0.2">
      <c r="A6308" s="146">
        <v>2017</v>
      </c>
      <c r="B6308" s="146" t="s">
        <v>1981</v>
      </c>
      <c r="C6308" s="146" t="s">
        <v>1984</v>
      </c>
      <c r="D6308" s="146">
        <v>10000</v>
      </c>
      <c r="E6308" s="146" t="s">
        <v>2539</v>
      </c>
      <c r="F6308" s="146" t="s">
        <v>475</v>
      </c>
    </row>
    <row r="6309" spans="1:6" x14ac:dyDescent="0.2">
      <c r="A6309" s="146">
        <v>2017</v>
      </c>
      <c r="B6309" s="146" t="s">
        <v>1981</v>
      </c>
      <c r="C6309" s="146" t="s">
        <v>1984</v>
      </c>
      <c r="D6309" s="146">
        <v>2600</v>
      </c>
      <c r="E6309" s="146" t="s">
        <v>2539</v>
      </c>
      <c r="F6309" s="146" t="s">
        <v>6643</v>
      </c>
    </row>
    <row r="6310" spans="1:6" x14ac:dyDescent="0.2">
      <c r="A6310" s="146">
        <v>2017</v>
      </c>
      <c r="B6310" s="146" t="s">
        <v>1981</v>
      </c>
      <c r="C6310" s="146" t="s">
        <v>1984</v>
      </c>
      <c r="D6310" s="146">
        <v>14000</v>
      </c>
      <c r="E6310" s="146" t="s">
        <v>2432</v>
      </c>
      <c r="F6310" s="146" t="s">
        <v>475</v>
      </c>
    </row>
    <row r="6311" spans="1:6" x14ac:dyDescent="0.2">
      <c r="A6311" s="146">
        <v>2017</v>
      </c>
      <c r="B6311" s="146" t="s">
        <v>1981</v>
      </c>
      <c r="C6311" s="146" t="s">
        <v>1984</v>
      </c>
      <c r="D6311" s="146">
        <v>0</v>
      </c>
      <c r="E6311" s="146" t="s">
        <v>2432</v>
      </c>
      <c r="F6311" s="146" t="s">
        <v>6644</v>
      </c>
    </row>
    <row r="6312" spans="1:6" x14ac:dyDescent="0.2">
      <c r="A6312" s="146">
        <v>2017</v>
      </c>
      <c r="B6312" s="146" t="s">
        <v>1981</v>
      </c>
      <c r="C6312" s="146" t="s">
        <v>1984</v>
      </c>
      <c r="D6312" s="146">
        <v>0</v>
      </c>
      <c r="E6312" s="146" t="s">
        <v>2432</v>
      </c>
      <c r="F6312" s="146" t="s">
        <v>6645</v>
      </c>
    </row>
    <row r="6313" spans="1:6" x14ac:dyDescent="0.2">
      <c r="A6313" s="146">
        <v>2017</v>
      </c>
      <c r="B6313" s="146" t="s">
        <v>1981</v>
      </c>
      <c r="C6313" s="146" t="s">
        <v>1984</v>
      </c>
      <c r="D6313" s="146">
        <v>0</v>
      </c>
      <c r="E6313" s="146" t="s">
        <v>5204</v>
      </c>
      <c r="F6313" s="146" t="s">
        <v>6646</v>
      </c>
    </row>
    <row r="6314" spans="1:6" x14ac:dyDescent="0.2">
      <c r="A6314" s="146">
        <v>2017</v>
      </c>
      <c r="B6314" s="146" t="s">
        <v>1981</v>
      </c>
      <c r="C6314" s="146" t="s">
        <v>1984</v>
      </c>
      <c r="D6314" s="146">
        <v>14500</v>
      </c>
      <c r="E6314" s="146" t="s">
        <v>2331</v>
      </c>
      <c r="F6314" s="146" t="s">
        <v>475</v>
      </c>
    </row>
    <row r="6315" spans="1:6" x14ac:dyDescent="0.2">
      <c r="A6315" s="146">
        <v>2017</v>
      </c>
      <c r="B6315" s="146" t="s">
        <v>1981</v>
      </c>
      <c r="C6315" s="146" t="s">
        <v>1984</v>
      </c>
      <c r="D6315" s="146">
        <v>4000</v>
      </c>
      <c r="E6315" s="146" t="s">
        <v>6647</v>
      </c>
      <c r="F6315" s="146" t="s">
        <v>475</v>
      </c>
    </row>
    <row r="6316" spans="1:6" x14ac:dyDescent="0.2">
      <c r="A6316" s="146">
        <v>2017</v>
      </c>
      <c r="B6316" s="146" t="s">
        <v>1981</v>
      </c>
      <c r="C6316" s="146" t="s">
        <v>1984</v>
      </c>
      <c r="D6316" s="146">
        <v>28000</v>
      </c>
      <c r="E6316" s="146" t="s">
        <v>2237</v>
      </c>
      <c r="F6316" s="146" t="s">
        <v>475</v>
      </c>
    </row>
    <row r="6317" spans="1:6" x14ac:dyDescent="0.2">
      <c r="A6317" s="146">
        <v>2017</v>
      </c>
      <c r="B6317" s="146" t="s">
        <v>1981</v>
      </c>
      <c r="C6317" s="146" t="s">
        <v>1984</v>
      </c>
      <c r="D6317" s="146">
        <v>0</v>
      </c>
      <c r="E6317" s="146" t="s">
        <v>2237</v>
      </c>
      <c r="F6317" s="146" t="s">
        <v>6648</v>
      </c>
    </row>
    <row r="6318" spans="1:6" x14ac:dyDescent="0.2">
      <c r="A6318" s="146">
        <v>2017</v>
      </c>
      <c r="B6318" s="146" t="s">
        <v>1981</v>
      </c>
      <c r="C6318" s="146" t="s">
        <v>1984</v>
      </c>
      <c r="D6318" s="146">
        <v>7000</v>
      </c>
      <c r="E6318" s="146" t="s">
        <v>2633</v>
      </c>
      <c r="F6318" s="146" t="s">
        <v>475</v>
      </c>
    </row>
    <row r="6319" spans="1:6" x14ac:dyDescent="0.2">
      <c r="A6319" s="146">
        <v>2017</v>
      </c>
      <c r="B6319" s="146" t="s">
        <v>1981</v>
      </c>
      <c r="C6319" s="146" t="s">
        <v>1984</v>
      </c>
      <c r="D6319" s="146">
        <v>312</v>
      </c>
      <c r="E6319" s="146" t="s">
        <v>2383</v>
      </c>
      <c r="F6319" s="146" t="s">
        <v>6649</v>
      </c>
    </row>
    <row r="6320" spans="1:6" x14ac:dyDescent="0.2">
      <c r="A6320" s="146">
        <v>2017</v>
      </c>
      <c r="B6320" s="146" t="s">
        <v>1981</v>
      </c>
      <c r="C6320" s="146" t="s">
        <v>1984</v>
      </c>
      <c r="D6320" s="146">
        <v>1322</v>
      </c>
      <c r="E6320" s="146" t="s">
        <v>6650</v>
      </c>
      <c r="F6320" s="146" t="s">
        <v>6651</v>
      </c>
    </row>
    <row r="6321" spans="1:6" x14ac:dyDescent="0.2">
      <c r="A6321" s="146">
        <v>2017</v>
      </c>
      <c r="B6321" s="146" t="s">
        <v>1981</v>
      </c>
      <c r="C6321" s="146" t="s">
        <v>1984</v>
      </c>
      <c r="D6321" s="146">
        <v>2985.74</v>
      </c>
      <c r="E6321" s="146" t="s">
        <v>6652</v>
      </c>
      <c r="F6321" s="146" t="s">
        <v>4937</v>
      </c>
    </row>
    <row r="6322" spans="1:6" x14ac:dyDescent="0.2">
      <c r="A6322" s="146">
        <v>2017</v>
      </c>
      <c r="B6322" s="146" t="s">
        <v>1981</v>
      </c>
      <c r="C6322" s="146" t="s">
        <v>1984</v>
      </c>
      <c r="D6322" s="146">
        <v>200000</v>
      </c>
      <c r="E6322" s="146" t="s">
        <v>2076</v>
      </c>
      <c r="F6322" s="146" t="s">
        <v>475</v>
      </c>
    </row>
    <row r="6323" spans="1:6" x14ac:dyDescent="0.2">
      <c r="A6323" s="146">
        <v>2017</v>
      </c>
      <c r="B6323" s="146" t="s">
        <v>1981</v>
      </c>
      <c r="C6323" s="146" t="s">
        <v>1984</v>
      </c>
      <c r="D6323" s="146">
        <v>2000</v>
      </c>
      <c r="E6323" s="146" t="s">
        <v>3039</v>
      </c>
      <c r="F6323" s="146" t="s">
        <v>475</v>
      </c>
    </row>
    <row r="6324" spans="1:6" x14ac:dyDescent="0.2">
      <c r="A6324" s="146">
        <v>2017</v>
      </c>
      <c r="B6324" s="146" t="s">
        <v>1981</v>
      </c>
      <c r="C6324" s="146" t="s">
        <v>1984</v>
      </c>
      <c r="D6324" s="146">
        <v>0</v>
      </c>
      <c r="E6324" s="146" t="s">
        <v>6653</v>
      </c>
      <c r="F6324" s="146" t="s">
        <v>6654</v>
      </c>
    </row>
    <row r="6325" spans="1:6" x14ac:dyDescent="0.2">
      <c r="A6325" s="146">
        <v>2017</v>
      </c>
      <c r="B6325" s="146" t="s">
        <v>1981</v>
      </c>
      <c r="C6325" s="146" t="s">
        <v>1984</v>
      </c>
      <c r="D6325" s="146">
        <v>0</v>
      </c>
      <c r="E6325" s="146" t="s">
        <v>4615</v>
      </c>
      <c r="F6325" s="146" t="s">
        <v>6655</v>
      </c>
    </row>
    <row r="6326" spans="1:6" x14ac:dyDescent="0.2">
      <c r="A6326" s="146">
        <v>2017</v>
      </c>
      <c r="B6326" s="146" t="s">
        <v>1981</v>
      </c>
      <c r="C6326" s="146" t="s">
        <v>1984</v>
      </c>
      <c r="D6326" s="146">
        <v>24000</v>
      </c>
      <c r="E6326" s="146" t="s">
        <v>2493</v>
      </c>
      <c r="F6326" s="146" t="s">
        <v>475</v>
      </c>
    </row>
    <row r="6327" spans="1:6" x14ac:dyDescent="0.2">
      <c r="A6327" s="146">
        <v>2017</v>
      </c>
      <c r="B6327" s="146" t="s">
        <v>1981</v>
      </c>
      <c r="C6327" s="146" t="s">
        <v>1984</v>
      </c>
      <c r="D6327" s="146">
        <v>1300</v>
      </c>
      <c r="E6327" s="146" t="s">
        <v>3124</v>
      </c>
      <c r="F6327" s="146" t="s">
        <v>475</v>
      </c>
    </row>
    <row r="6328" spans="1:6" x14ac:dyDescent="0.2">
      <c r="A6328" s="146">
        <v>2017</v>
      </c>
      <c r="B6328" s="146" t="s">
        <v>1981</v>
      </c>
      <c r="C6328" s="146" t="s">
        <v>1984</v>
      </c>
      <c r="D6328" s="146">
        <v>1000</v>
      </c>
      <c r="E6328" s="146" t="s">
        <v>3186</v>
      </c>
      <c r="F6328" s="146" t="s">
        <v>475</v>
      </c>
    </row>
    <row r="6329" spans="1:6" x14ac:dyDescent="0.2">
      <c r="A6329" s="146">
        <v>2017</v>
      </c>
      <c r="B6329" s="146" t="s">
        <v>1981</v>
      </c>
      <c r="C6329" s="146" t="s">
        <v>1984</v>
      </c>
      <c r="D6329" s="146">
        <v>1445.69</v>
      </c>
      <c r="E6329" s="146" t="s">
        <v>3040</v>
      </c>
      <c r="F6329" s="146" t="s">
        <v>4937</v>
      </c>
    </row>
    <row r="6330" spans="1:6" x14ac:dyDescent="0.2">
      <c r="A6330" s="146">
        <v>2017</v>
      </c>
      <c r="B6330" s="146" t="s">
        <v>1981</v>
      </c>
      <c r="C6330" s="146" t="s">
        <v>1984</v>
      </c>
      <c r="D6330" s="146">
        <v>2000</v>
      </c>
      <c r="E6330" s="146" t="s">
        <v>3040</v>
      </c>
      <c r="F6330" s="146" t="s">
        <v>475</v>
      </c>
    </row>
    <row r="6331" spans="1:6" x14ac:dyDescent="0.2">
      <c r="A6331" s="146">
        <v>2017</v>
      </c>
      <c r="B6331" s="146" t="s">
        <v>1981</v>
      </c>
      <c r="C6331" s="146" t="s">
        <v>1984</v>
      </c>
      <c r="D6331" s="146">
        <v>59000</v>
      </c>
      <c r="E6331" s="146" t="s">
        <v>2174</v>
      </c>
      <c r="F6331" s="146" t="s">
        <v>475</v>
      </c>
    </row>
    <row r="6332" spans="1:6" x14ac:dyDescent="0.2">
      <c r="A6332" s="146">
        <v>2017</v>
      </c>
      <c r="B6332" s="146" t="s">
        <v>1981</v>
      </c>
      <c r="C6332" s="146" t="s">
        <v>1984</v>
      </c>
      <c r="D6332" s="146">
        <v>300</v>
      </c>
      <c r="E6332" s="146" t="s">
        <v>3277</v>
      </c>
      <c r="F6332" s="146" t="s">
        <v>475</v>
      </c>
    </row>
    <row r="6333" spans="1:6" x14ac:dyDescent="0.2">
      <c r="A6333" s="146">
        <v>2017</v>
      </c>
      <c r="B6333" s="146" t="s">
        <v>1981</v>
      </c>
      <c r="C6333" s="146" t="s">
        <v>1984</v>
      </c>
      <c r="D6333" s="146">
        <v>27719.77</v>
      </c>
      <c r="E6333" s="146" t="s">
        <v>2263</v>
      </c>
      <c r="F6333" s="146" t="s">
        <v>4937</v>
      </c>
    </row>
    <row r="6334" spans="1:6" x14ac:dyDescent="0.2">
      <c r="A6334" s="146">
        <v>2017</v>
      </c>
      <c r="B6334" s="146" t="s">
        <v>1981</v>
      </c>
      <c r="C6334" s="146" t="s">
        <v>1984</v>
      </c>
      <c r="D6334" s="146">
        <v>33000</v>
      </c>
      <c r="E6334" s="146" t="s">
        <v>2263</v>
      </c>
      <c r="F6334" s="146" t="s">
        <v>475</v>
      </c>
    </row>
    <row r="6335" spans="1:6" x14ac:dyDescent="0.2">
      <c r="A6335" s="146">
        <v>2017</v>
      </c>
      <c r="B6335" s="146" t="s">
        <v>1981</v>
      </c>
      <c r="C6335" s="146" t="s">
        <v>1984</v>
      </c>
      <c r="D6335" s="146">
        <v>3000</v>
      </c>
      <c r="E6335" s="146" t="s">
        <v>4623</v>
      </c>
      <c r="F6335" s="146" t="s">
        <v>475</v>
      </c>
    </row>
    <row r="6336" spans="1:6" x14ac:dyDescent="0.2">
      <c r="A6336" s="146">
        <v>2017</v>
      </c>
      <c r="B6336" s="146" t="s">
        <v>1981</v>
      </c>
      <c r="C6336" s="146" t="s">
        <v>1984</v>
      </c>
      <c r="D6336" s="146">
        <v>7215</v>
      </c>
      <c r="E6336" s="146" t="s">
        <v>6656</v>
      </c>
      <c r="F6336" s="146" t="s">
        <v>6454</v>
      </c>
    </row>
    <row r="6337" spans="1:6" x14ac:dyDescent="0.2">
      <c r="A6337" s="146">
        <v>2017</v>
      </c>
      <c r="B6337" s="146" t="s">
        <v>1981</v>
      </c>
      <c r="C6337" s="146" t="s">
        <v>1984</v>
      </c>
      <c r="D6337" s="146">
        <v>1764</v>
      </c>
      <c r="E6337" s="146" t="s">
        <v>2634</v>
      </c>
      <c r="F6337" s="146" t="s">
        <v>6639</v>
      </c>
    </row>
    <row r="6338" spans="1:6" x14ac:dyDescent="0.2">
      <c r="A6338" s="146">
        <v>2017</v>
      </c>
      <c r="B6338" s="146" t="s">
        <v>1981</v>
      </c>
      <c r="C6338" s="146" t="s">
        <v>1984</v>
      </c>
      <c r="D6338" s="146">
        <v>9000</v>
      </c>
      <c r="E6338" s="146" t="s">
        <v>2634</v>
      </c>
      <c r="F6338" s="146" t="s">
        <v>475</v>
      </c>
    </row>
    <row r="6339" spans="1:6" x14ac:dyDescent="0.2">
      <c r="A6339" s="146">
        <v>2017</v>
      </c>
      <c r="B6339" s="146" t="s">
        <v>1981</v>
      </c>
      <c r="C6339" s="146" t="s">
        <v>1984</v>
      </c>
      <c r="D6339" s="146">
        <v>7000</v>
      </c>
      <c r="E6339" s="146" t="s">
        <v>2635</v>
      </c>
      <c r="F6339" s="146" t="s">
        <v>475</v>
      </c>
    </row>
    <row r="6340" spans="1:6" x14ac:dyDescent="0.2">
      <c r="A6340" s="146">
        <v>2017</v>
      </c>
      <c r="B6340" s="146" t="s">
        <v>1981</v>
      </c>
      <c r="C6340" s="146" t="s">
        <v>1984</v>
      </c>
      <c r="D6340" s="146">
        <v>25000</v>
      </c>
      <c r="E6340" s="146" t="s">
        <v>2304</v>
      </c>
      <c r="F6340" s="146" t="s">
        <v>475</v>
      </c>
    </row>
    <row r="6341" spans="1:6" x14ac:dyDescent="0.2">
      <c r="A6341" s="146">
        <v>2017</v>
      </c>
      <c r="B6341" s="146" t="s">
        <v>1981</v>
      </c>
      <c r="C6341" s="146" t="s">
        <v>1984</v>
      </c>
      <c r="D6341" s="146">
        <v>5500</v>
      </c>
      <c r="E6341" s="146" t="s">
        <v>2644</v>
      </c>
      <c r="F6341" s="146" t="s">
        <v>475</v>
      </c>
    </row>
    <row r="6342" spans="1:6" x14ac:dyDescent="0.2">
      <c r="A6342" s="146">
        <v>2017</v>
      </c>
      <c r="B6342" s="146" t="s">
        <v>1981</v>
      </c>
      <c r="C6342" s="146" t="s">
        <v>1984</v>
      </c>
      <c r="D6342" s="146">
        <v>1260</v>
      </c>
      <c r="E6342" s="146" t="s">
        <v>2077</v>
      </c>
      <c r="F6342" s="146" t="s">
        <v>6657</v>
      </c>
    </row>
    <row r="6343" spans="1:6" x14ac:dyDescent="0.2">
      <c r="A6343" s="146">
        <v>2017</v>
      </c>
      <c r="B6343" s="146" t="s">
        <v>1981</v>
      </c>
      <c r="C6343" s="146" t="s">
        <v>1984</v>
      </c>
      <c r="D6343" s="146">
        <v>6000</v>
      </c>
      <c r="E6343" s="146" t="s">
        <v>2077</v>
      </c>
      <c r="F6343" s="146" t="s">
        <v>6658</v>
      </c>
    </row>
    <row r="6344" spans="1:6" x14ac:dyDescent="0.2">
      <c r="A6344" s="146">
        <v>2017</v>
      </c>
      <c r="B6344" s="146" t="s">
        <v>1981</v>
      </c>
      <c r="C6344" s="146" t="s">
        <v>1984</v>
      </c>
      <c r="D6344" s="146">
        <v>200000</v>
      </c>
      <c r="E6344" s="146" t="s">
        <v>2077</v>
      </c>
      <c r="F6344" s="146" t="s">
        <v>475</v>
      </c>
    </row>
    <row r="6345" spans="1:6" x14ac:dyDescent="0.2">
      <c r="A6345" s="146">
        <v>2017</v>
      </c>
      <c r="B6345" s="146" t="s">
        <v>1981</v>
      </c>
      <c r="C6345" s="146" t="s">
        <v>1984</v>
      </c>
      <c r="D6345" s="146">
        <v>6000</v>
      </c>
      <c r="E6345" s="146" t="s">
        <v>2664</v>
      </c>
      <c r="F6345" s="146" t="s">
        <v>475</v>
      </c>
    </row>
    <row r="6346" spans="1:6" x14ac:dyDescent="0.2">
      <c r="A6346" s="146">
        <v>2017</v>
      </c>
      <c r="B6346" s="146" t="s">
        <v>1981</v>
      </c>
      <c r="C6346" s="146" t="s">
        <v>1984</v>
      </c>
      <c r="D6346" s="146">
        <v>112500</v>
      </c>
      <c r="E6346" s="146" t="s">
        <v>6659</v>
      </c>
      <c r="F6346" s="146" t="s">
        <v>475</v>
      </c>
    </row>
    <row r="6347" spans="1:6" x14ac:dyDescent="0.2">
      <c r="A6347" s="146">
        <v>2017</v>
      </c>
      <c r="B6347" s="146" t="s">
        <v>1981</v>
      </c>
      <c r="C6347" s="146" t="s">
        <v>1984</v>
      </c>
      <c r="D6347" s="146">
        <v>20390</v>
      </c>
      <c r="E6347" s="146" t="s">
        <v>6660</v>
      </c>
      <c r="F6347" s="146" t="s">
        <v>6246</v>
      </c>
    </row>
    <row r="6348" spans="1:6" x14ac:dyDescent="0.2">
      <c r="A6348" s="146">
        <v>2017</v>
      </c>
      <c r="B6348" s="146" t="s">
        <v>1981</v>
      </c>
      <c r="C6348" s="146" t="s">
        <v>1984</v>
      </c>
      <c r="D6348" s="146">
        <v>50000</v>
      </c>
      <c r="E6348" s="146" t="s">
        <v>6661</v>
      </c>
      <c r="F6348" s="146" t="s">
        <v>475</v>
      </c>
    </row>
    <row r="6349" spans="1:6" x14ac:dyDescent="0.2">
      <c r="A6349" s="146">
        <v>2017</v>
      </c>
      <c r="B6349" s="146" t="s">
        <v>1981</v>
      </c>
      <c r="C6349" s="146" t="s">
        <v>1984</v>
      </c>
      <c r="D6349" s="146">
        <v>1445.04</v>
      </c>
      <c r="E6349" s="146" t="s">
        <v>4630</v>
      </c>
      <c r="F6349" s="146" t="s">
        <v>4072</v>
      </c>
    </row>
    <row r="6350" spans="1:6" x14ac:dyDescent="0.2">
      <c r="A6350" s="146">
        <v>2017</v>
      </c>
      <c r="B6350" s="146" t="s">
        <v>1981</v>
      </c>
      <c r="C6350" s="146" t="s">
        <v>1984</v>
      </c>
      <c r="D6350" s="146">
        <v>1500</v>
      </c>
      <c r="E6350" s="146" t="s">
        <v>3187</v>
      </c>
      <c r="F6350" s="146" t="s">
        <v>475</v>
      </c>
    </row>
    <row r="6351" spans="1:6" x14ac:dyDescent="0.2">
      <c r="A6351" s="146">
        <v>2017</v>
      </c>
      <c r="B6351" s="146" t="s">
        <v>1981</v>
      </c>
      <c r="C6351" s="146" t="s">
        <v>1984</v>
      </c>
      <c r="D6351" s="146">
        <v>2100</v>
      </c>
      <c r="E6351" s="146" t="s">
        <v>2446</v>
      </c>
      <c r="F6351" s="146" t="s">
        <v>6487</v>
      </c>
    </row>
    <row r="6352" spans="1:6" x14ac:dyDescent="0.2">
      <c r="A6352" s="146">
        <v>2017</v>
      </c>
      <c r="B6352" s="146" t="s">
        <v>1981</v>
      </c>
      <c r="C6352" s="146" t="s">
        <v>1984</v>
      </c>
      <c r="D6352" s="146">
        <v>10500</v>
      </c>
      <c r="E6352" s="146" t="s">
        <v>2446</v>
      </c>
      <c r="F6352" s="146" t="s">
        <v>475</v>
      </c>
    </row>
    <row r="6353" spans="1:6" x14ac:dyDescent="0.2">
      <c r="A6353" s="146">
        <v>2017</v>
      </c>
      <c r="B6353" s="146" t="s">
        <v>1981</v>
      </c>
      <c r="C6353" s="146" t="s">
        <v>1984</v>
      </c>
      <c r="D6353" s="146">
        <v>41000</v>
      </c>
      <c r="E6353" s="146" t="s">
        <v>2156</v>
      </c>
      <c r="F6353" s="146" t="s">
        <v>475</v>
      </c>
    </row>
    <row r="6354" spans="1:6" x14ac:dyDescent="0.2">
      <c r="A6354" s="146">
        <v>2017</v>
      </c>
      <c r="B6354" s="146" t="s">
        <v>1981</v>
      </c>
      <c r="C6354" s="146" t="s">
        <v>1984</v>
      </c>
      <c r="D6354" s="146">
        <v>4500</v>
      </c>
      <c r="E6354" s="146" t="s">
        <v>2760</v>
      </c>
      <c r="F6354" s="146" t="s">
        <v>475</v>
      </c>
    </row>
    <row r="6355" spans="1:6" x14ac:dyDescent="0.2">
      <c r="A6355" s="146">
        <v>2017</v>
      </c>
      <c r="B6355" s="146" t="s">
        <v>1981</v>
      </c>
      <c r="C6355" s="146" t="s">
        <v>1982</v>
      </c>
      <c r="D6355" s="146">
        <v>40186.949999999997</v>
      </c>
      <c r="E6355" s="146" t="s">
        <v>5848</v>
      </c>
      <c r="F6355" s="146" t="s">
        <v>475</v>
      </c>
    </row>
    <row r="6356" spans="1:6" x14ac:dyDescent="0.2">
      <c r="A6356" s="146">
        <v>2017</v>
      </c>
      <c r="B6356" s="146" t="s">
        <v>1981</v>
      </c>
      <c r="C6356" s="146" t="s">
        <v>1982</v>
      </c>
      <c r="D6356" s="146">
        <v>14477.93</v>
      </c>
      <c r="E6356" s="146" t="s">
        <v>641</v>
      </c>
      <c r="F6356" s="146" t="s">
        <v>6208</v>
      </c>
    </row>
    <row r="6357" spans="1:6" x14ac:dyDescent="0.2">
      <c r="A6357" s="146">
        <v>2017</v>
      </c>
      <c r="B6357" s="146" t="s">
        <v>1981</v>
      </c>
      <c r="C6357" s="146" t="s">
        <v>1982</v>
      </c>
      <c r="D6357" s="146">
        <v>184121.04</v>
      </c>
      <c r="E6357" s="146" t="s">
        <v>641</v>
      </c>
      <c r="F6357" s="146" t="s">
        <v>475</v>
      </c>
    </row>
    <row r="6358" spans="1:6" x14ac:dyDescent="0.2">
      <c r="A6358" s="146">
        <v>2017</v>
      </c>
      <c r="B6358" s="146" t="s">
        <v>1981</v>
      </c>
      <c r="C6358" s="146" t="s">
        <v>1982</v>
      </c>
      <c r="D6358" s="146">
        <v>1073.47</v>
      </c>
      <c r="E6358" s="146" t="s">
        <v>5214</v>
      </c>
      <c r="F6358" s="146" t="s">
        <v>475</v>
      </c>
    </row>
    <row r="6359" spans="1:6" x14ac:dyDescent="0.2">
      <c r="A6359" s="146">
        <v>2017</v>
      </c>
      <c r="B6359" s="146" t="s">
        <v>1981</v>
      </c>
      <c r="C6359" s="146" t="s">
        <v>1982</v>
      </c>
      <c r="D6359" s="146">
        <v>81000</v>
      </c>
      <c r="E6359" s="146" t="s">
        <v>2762</v>
      </c>
      <c r="F6359" s="146" t="s">
        <v>475</v>
      </c>
    </row>
    <row r="6360" spans="1:6" x14ac:dyDescent="0.2">
      <c r="A6360" s="146">
        <v>2017</v>
      </c>
      <c r="B6360" s="146" t="s">
        <v>1981</v>
      </c>
      <c r="C6360" s="146" t="s">
        <v>1982</v>
      </c>
      <c r="D6360" s="146">
        <v>157225</v>
      </c>
      <c r="E6360" s="146" t="s">
        <v>6662</v>
      </c>
      <c r="F6360" s="146" t="s">
        <v>6560</v>
      </c>
    </row>
    <row r="6361" spans="1:6" x14ac:dyDescent="0.2">
      <c r="A6361" s="146">
        <v>2017</v>
      </c>
      <c r="B6361" s="146" t="s">
        <v>1981</v>
      </c>
      <c r="C6361" s="146" t="s">
        <v>1982</v>
      </c>
      <c r="D6361" s="146">
        <v>10115.120000000001</v>
      </c>
      <c r="E6361" s="146" t="s">
        <v>6663</v>
      </c>
      <c r="F6361" s="146" t="s">
        <v>4092</v>
      </c>
    </row>
    <row r="6362" spans="1:6" x14ac:dyDescent="0.2">
      <c r="A6362" s="146">
        <v>2017</v>
      </c>
      <c r="B6362" s="146" t="s">
        <v>1981</v>
      </c>
      <c r="C6362" s="146" t="s">
        <v>1982</v>
      </c>
      <c r="D6362" s="146">
        <v>17897</v>
      </c>
      <c r="E6362" s="146" t="s">
        <v>6664</v>
      </c>
      <c r="F6362" s="146" t="s">
        <v>475</v>
      </c>
    </row>
    <row r="6363" spans="1:6" x14ac:dyDescent="0.2">
      <c r="A6363" s="146">
        <v>2017</v>
      </c>
      <c r="B6363" s="146" t="s">
        <v>1981</v>
      </c>
      <c r="C6363" s="146" t="s">
        <v>1982</v>
      </c>
      <c r="D6363" s="146">
        <v>1724.43</v>
      </c>
      <c r="E6363" s="146" t="s">
        <v>6665</v>
      </c>
      <c r="F6363" s="146" t="s">
        <v>475</v>
      </c>
    </row>
    <row r="6364" spans="1:6" x14ac:dyDescent="0.2">
      <c r="A6364" s="146">
        <v>2017</v>
      </c>
      <c r="B6364" s="146" t="s">
        <v>1981</v>
      </c>
      <c r="C6364" s="146" t="s">
        <v>1982</v>
      </c>
      <c r="D6364" s="146">
        <v>610.15</v>
      </c>
      <c r="E6364" s="146" t="s">
        <v>4638</v>
      </c>
      <c r="F6364" s="146" t="s">
        <v>475</v>
      </c>
    </row>
    <row r="6365" spans="1:6" x14ac:dyDescent="0.2">
      <c r="A6365" s="146">
        <v>2017</v>
      </c>
      <c r="B6365" s="146" t="s">
        <v>1981</v>
      </c>
      <c r="C6365" s="146" t="s">
        <v>1982</v>
      </c>
      <c r="D6365" s="146">
        <v>15440</v>
      </c>
      <c r="E6365" s="146" t="s">
        <v>4639</v>
      </c>
      <c r="F6365" s="146" t="s">
        <v>475</v>
      </c>
    </row>
    <row r="6366" spans="1:6" x14ac:dyDescent="0.2">
      <c r="A6366" s="146">
        <v>2017</v>
      </c>
      <c r="B6366" s="146" t="s">
        <v>1981</v>
      </c>
      <c r="C6366" s="146" t="s">
        <v>1982</v>
      </c>
      <c r="D6366" s="146">
        <v>279000</v>
      </c>
      <c r="E6366" s="146" t="s">
        <v>2915</v>
      </c>
      <c r="F6366" s="146" t="s">
        <v>475</v>
      </c>
    </row>
    <row r="6367" spans="1:6" x14ac:dyDescent="0.2">
      <c r="A6367" s="146">
        <v>2017</v>
      </c>
      <c r="B6367" s="146" t="s">
        <v>1981</v>
      </c>
      <c r="C6367" s="146" t="s">
        <v>1982</v>
      </c>
      <c r="D6367" s="146">
        <v>1680</v>
      </c>
      <c r="E6367" s="146" t="s">
        <v>6666</v>
      </c>
      <c r="F6367" s="146" t="s">
        <v>6639</v>
      </c>
    </row>
    <row r="6368" spans="1:6" x14ac:dyDescent="0.2">
      <c r="A6368" s="146">
        <v>2017</v>
      </c>
      <c r="B6368" s="146" t="s">
        <v>1981</v>
      </c>
      <c r="C6368" s="146" t="s">
        <v>1982</v>
      </c>
      <c r="D6368" s="146">
        <v>13877.98</v>
      </c>
      <c r="E6368" s="146" t="s">
        <v>6667</v>
      </c>
      <c r="F6368" s="146" t="s">
        <v>475</v>
      </c>
    </row>
    <row r="6369" spans="1:6" x14ac:dyDescent="0.2">
      <c r="A6369" s="146">
        <v>2017</v>
      </c>
      <c r="B6369" s="146" t="s">
        <v>1981</v>
      </c>
      <c r="C6369" s="146" t="s">
        <v>1982</v>
      </c>
      <c r="D6369" s="146">
        <v>10431.94</v>
      </c>
      <c r="E6369" s="146" t="s">
        <v>6668</v>
      </c>
      <c r="F6369" s="146" t="s">
        <v>6669</v>
      </c>
    </row>
    <row r="6370" spans="1:6" x14ac:dyDescent="0.2">
      <c r="A6370" s="146">
        <v>2017</v>
      </c>
      <c r="B6370" s="146" t="s">
        <v>1981</v>
      </c>
      <c r="C6370" s="146" t="s">
        <v>1982</v>
      </c>
      <c r="D6370" s="146">
        <v>2348.2399999999998</v>
      </c>
      <c r="E6370" s="146" t="s">
        <v>2857</v>
      </c>
      <c r="F6370" s="146" t="s">
        <v>4937</v>
      </c>
    </row>
    <row r="6371" spans="1:6" x14ac:dyDescent="0.2">
      <c r="A6371" s="146">
        <v>2017</v>
      </c>
      <c r="B6371" s="146" t="s">
        <v>1981</v>
      </c>
      <c r="C6371" s="146" t="s">
        <v>1982</v>
      </c>
      <c r="D6371" s="146">
        <v>1950</v>
      </c>
      <c r="E6371" s="146" t="s">
        <v>6670</v>
      </c>
      <c r="F6371" s="146" t="s">
        <v>6671</v>
      </c>
    </row>
    <row r="6372" spans="1:6" x14ac:dyDescent="0.2">
      <c r="A6372" s="146">
        <v>2017</v>
      </c>
      <c r="B6372" s="146" t="s">
        <v>1981</v>
      </c>
      <c r="C6372" s="146" t="s">
        <v>1982</v>
      </c>
      <c r="D6372" s="146">
        <v>342000</v>
      </c>
      <c r="E6372" s="146" t="s">
        <v>2166</v>
      </c>
      <c r="F6372" s="146" t="s">
        <v>475</v>
      </c>
    </row>
    <row r="6373" spans="1:6" x14ac:dyDescent="0.2">
      <c r="A6373" s="146">
        <v>2017</v>
      </c>
      <c r="B6373" s="146" t="s">
        <v>1981</v>
      </c>
      <c r="C6373" s="146" t="s">
        <v>1982</v>
      </c>
      <c r="D6373" s="146">
        <v>151000</v>
      </c>
      <c r="E6373" s="146" t="s">
        <v>2916</v>
      </c>
      <c r="F6373" s="146" t="s">
        <v>475</v>
      </c>
    </row>
    <row r="6374" spans="1:6" x14ac:dyDescent="0.2">
      <c r="A6374" s="146">
        <v>2017</v>
      </c>
      <c r="B6374" s="146" t="s">
        <v>1981</v>
      </c>
      <c r="C6374" s="146" t="s">
        <v>1982</v>
      </c>
      <c r="D6374" s="146">
        <v>243.1</v>
      </c>
      <c r="E6374" s="146" t="s">
        <v>2367</v>
      </c>
      <c r="F6374" s="146" t="s">
        <v>475</v>
      </c>
    </row>
    <row r="6375" spans="1:6" x14ac:dyDescent="0.2">
      <c r="A6375" s="146">
        <v>2017</v>
      </c>
      <c r="B6375" s="146" t="s">
        <v>1981</v>
      </c>
      <c r="C6375" s="146" t="s">
        <v>1982</v>
      </c>
      <c r="D6375" s="146">
        <v>193.01</v>
      </c>
      <c r="E6375" s="146" t="s">
        <v>6672</v>
      </c>
      <c r="F6375" s="146" t="s">
        <v>475</v>
      </c>
    </row>
    <row r="6376" spans="1:6" x14ac:dyDescent="0.2">
      <c r="A6376" s="146">
        <v>2017</v>
      </c>
      <c r="B6376" s="146" t="s">
        <v>1981</v>
      </c>
      <c r="C6376" s="146" t="s">
        <v>1982</v>
      </c>
      <c r="D6376" s="146">
        <v>294.12</v>
      </c>
      <c r="E6376" s="146" t="s">
        <v>6673</v>
      </c>
      <c r="F6376" s="146" t="s">
        <v>475</v>
      </c>
    </row>
    <row r="6377" spans="1:6" x14ac:dyDescent="0.2">
      <c r="A6377" s="146">
        <v>2017</v>
      </c>
      <c r="B6377" s="146" t="s">
        <v>1981</v>
      </c>
      <c r="C6377" s="146" t="s">
        <v>1982</v>
      </c>
      <c r="D6377" s="146">
        <v>1306.83</v>
      </c>
      <c r="E6377" s="146" t="s">
        <v>6674</v>
      </c>
      <c r="F6377" s="146" t="s">
        <v>475</v>
      </c>
    </row>
    <row r="6378" spans="1:6" x14ac:dyDescent="0.2">
      <c r="A6378" s="146">
        <v>2017</v>
      </c>
      <c r="B6378" s="146" t="s">
        <v>1981</v>
      </c>
      <c r="C6378" s="146" t="s">
        <v>1982</v>
      </c>
      <c r="D6378" s="146">
        <v>194465.38</v>
      </c>
      <c r="E6378" s="146" t="s">
        <v>5854</v>
      </c>
      <c r="F6378" s="146" t="s">
        <v>475</v>
      </c>
    </row>
    <row r="6379" spans="1:6" x14ac:dyDescent="0.2">
      <c r="A6379" s="146">
        <v>2017</v>
      </c>
      <c r="B6379" s="146" t="s">
        <v>1981</v>
      </c>
      <c r="C6379" s="146" t="s">
        <v>1982</v>
      </c>
      <c r="D6379" s="146">
        <v>207380</v>
      </c>
      <c r="E6379" s="146" t="s">
        <v>738</v>
      </c>
      <c r="F6379" s="146" t="s">
        <v>475</v>
      </c>
    </row>
    <row r="6380" spans="1:6" x14ac:dyDescent="0.2">
      <c r="A6380" s="146">
        <v>2017</v>
      </c>
      <c r="B6380" s="146" t="s">
        <v>1981</v>
      </c>
      <c r="C6380" s="146" t="s">
        <v>1982</v>
      </c>
      <c r="D6380" s="146">
        <v>160411.41</v>
      </c>
      <c r="E6380" s="146" t="s">
        <v>5221</v>
      </c>
      <c r="F6380" s="146" t="s">
        <v>475</v>
      </c>
    </row>
    <row r="6381" spans="1:6" x14ac:dyDescent="0.2">
      <c r="A6381" s="146">
        <v>2017</v>
      </c>
      <c r="B6381" s="146" t="s">
        <v>1981</v>
      </c>
      <c r="C6381" s="146" t="s">
        <v>1982</v>
      </c>
      <c r="D6381" s="146">
        <v>17010</v>
      </c>
      <c r="E6381" s="146" t="s">
        <v>6675</v>
      </c>
      <c r="F6381" s="146" t="s">
        <v>475</v>
      </c>
    </row>
    <row r="6382" spans="1:6" x14ac:dyDescent="0.2">
      <c r="A6382" s="146">
        <v>2017</v>
      </c>
      <c r="B6382" s="146" t="s">
        <v>1981</v>
      </c>
      <c r="C6382" s="146" t="s">
        <v>1982</v>
      </c>
      <c r="D6382" s="146">
        <v>9147.59</v>
      </c>
      <c r="E6382" s="146" t="s">
        <v>1986</v>
      </c>
      <c r="F6382" s="146" t="s">
        <v>4604</v>
      </c>
    </row>
    <row r="6383" spans="1:6" x14ac:dyDescent="0.2">
      <c r="A6383" s="146">
        <v>2017</v>
      </c>
      <c r="B6383" s="146" t="s">
        <v>1981</v>
      </c>
      <c r="C6383" s="146" t="s">
        <v>1982</v>
      </c>
      <c r="D6383" s="146">
        <v>3744968.96</v>
      </c>
      <c r="E6383" s="146" t="s">
        <v>1986</v>
      </c>
      <c r="F6383" s="146" t="s">
        <v>475</v>
      </c>
    </row>
    <row r="6384" spans="1:6" x14ac:dyDescent="0.2">
      <c r="A6384" s="146">
        <v>2017</v>
      </c>
      <c r="B6384" s="146" t="s">
        <v>1981</v>
      </c>
      <c r="C6384" s="146" t="s">
        <v>1982</v>
      </c>
      <c r="D6384" s="146">
        <v>3352.25</v>
      </c>
      <c r="E6384" s="146" t="s">
        <v>6676</v>
      </c>
      <c r="F6384" s="146" t="s">
        <v>475</v>
      </c>
    </row>
    <row r="6385" spans="1:6" x14ac:dyDescent="0.2">
      <c r="A6385" s="146">
        <v>2017</v>
      </c>
      <c r="B6385" s="146" t="s">
        <v>1981</v>
      </c>
      <c r="C6385" s="146" t="s">
        <v>1982</v>
      </c>
      <c r="D6385" s="146">
        <v>12360.3</v>
      </c>
      <c r="E6385" s="146" t="s">
        <v>6677</v>
      </c>
      <c r="F6385" s="146" t="s">
        <v>475</v>
      </c>
    </row>
    <row r="6386" spans="1:6" x14ac:dyDescent="0.2">
      <c r="A6386" s="146">
        <v>2017</v>
      </c>
      <c r="B6386" s="146" t="s">
        <v>1981</v>
      </c>
      <c r="C6386" s="146" t="s">
        <v>1982</v>
      </c>
      <c r="D6386" s="146">
        <v>14000</v>
      </c>
      <c r="E6386" s="146" t="s">
        <v>5224</v>
      </c>
      <c r="F6386" s="146" t="s">
        <v>475</v>
      </c>
    </row>
    <row r="6387" spans="1:6" x14ac:dyDescent="0.2">
      <c r="A6387" s="146">
        <v>2017</v>
      </c>
      <c r="B6387" s="146" t="s">
        <v>1981</v>
      </c>
      <c r="C6387" s="146" t="s">
        <v>1982</v>
      </c>
      <c r="D6387" s="146">
        <v>1500</v>
      </c>
      <c r="E6387" s="146" t="s">
        <v>4663</v>
      </c>
      <c r="F6387" s="146" t="s">
        <v>475</v>
      </c>
    </row>
    <row r="6388" spans="1:6" x14ac:dyDescent="0.2">
      <c r="A6388" s="146">
        <v>2017</v>
      </c>
      <c r="B6388" s="146" t="s">
        <v>1981</v>
      </c>
      <c r="C6388" s="146" t="s">
        <v>1982</v>
      </c>
      <c r="D6388" s="146">
        <v>121500</v>
      </c>
      <c r="E6388" s="146" t="s">
        <v>4664</v>
      </c>
      <c r="F6388" s="146" t="s">
        <v>475</v>
      </c>
    </row>
    <row r="6389" spans="1:6" x14ac:dyDescent="0.2">
      <c r="A6389" s="146">
        <v>2017</v>
      </c>
      <c r="B6389" s="146" t="s">
        <v>1981</v>
      </c>
      <c r="C6389" s="146" t="s">
        <v>1982</v>
      </c>
      <c r="D6389" s="146">
        <v>5000</v>
      </c>
      <c r="E6389" s="146" t="s">
        <v>2828</v>
      </c>
      <c r="F6389" s="146" t="s">
        <v>475</v>
      </c>
    </row>
    <row r="6390" spans="1:6" x14ac:dyDescent="0.2">
      <c r="A6390" s="146">
        <v>2017</v>
      </c>
      <c r="B6390" s="146" t="s">
        <v>1981</v>
      </c>
      <c r="C6390" s="146" t="s">
        <v>1982</v>
      </c>
      <c r="D6390" s="146">
        <v>226259.32</v>
      </c>
      <c r="E6390" s="146" t="s">
        <v>2867</v>
      </c>
      <c r="F6390" s="146" t="s">
        <v>475</v>
      </c>
    </row>
    <row r="6391" spans="1:6" x14ac:dyDescent="0.2">
      <c r="A6391" s="146">
        <v>2017</v>
      </c>
      <c r="B6391" s="146" t="s">
        <v>1981</v>
      </c>
      <c r="C6391" s="146" t="s">
        <v>1982</v>
      </c>
      <c r="D6391" s="146">
        <v>4927.75</v>
      </c>
      <c r="E6391" s="146" t="s">
        <v>6678</v>
      </c>
      <c r="F6391" s="146" t="s">
        <v>4349</v>
      </c>
    </row>
    <row r="6392" spans="1:6" x14ac:dyDescent="0.2">
      <c r="A6392" s="146">
        <v>2017</v>
      </c>
      <c r="B6392" s="146" t="s">
        <v>1981</v>
      </c>
      <c r="C6392" s="146" t="s">
        <v>1982</v>
      </c>
      <c r="D6392" s="146">
        <v>999.6</v>
      </c>
      <c r="E6392" s="146" t="s">
        <v>6679</v>
      </c>
      <c r="F6392" s="146" t="s">
        <v>475</v>
      </c>
    </row>
    <row r="6393" spans="1:6" x14ac:dyDescent="0.2">
      <c r="A6393" s="146">
        <v>2017</v>
      </c>
      <c r="B6393" s="146" t="s">
        <v>1981</v>
      </c>
      <c r="C6393" s="146" t="s">
        <v>1982</v>
      </c>
      <c r="D6393" s="146">
        <v>1063.52</v>
      </c>
      <c r="E6393" s="146" t="s">
        <v>6680</v>
      </c>
      <c r="F6393" s="146" t="s">
        <v>475</v>
      </c>
    </row>
    <row r="6394" spans="1:6" x14ac:dyDescent="0.2">
      <c r="A6394" s="146">
        <v>2017</v>
      </c>
      <c r="B6394" s="146" t="s">
        <v>1981</v>
      </c>
      <c r="C6394" s="146" t="s">
        <v>1982</v>
      </c>
      <c r="D6394" s="146">
        <v>608228.63</v>
      </c>
      <c r="E6394" s="146" t="s">
        <v>2018</v>
      </c>
      <c r="F6394" s="146" t="s">
        <v>475</v>
      </c>
    </row>
    <row r="6395" spans="1:6" x14ac:dyDescent="0.2">
      <c r="A6395" s="146">
        <v>2017</v>
      </c>
      <c r="B6395" s="146" t="s">
        <v>1981</v>
      </c>
      <c r="C6395" s="146" t="s">
        <v>1982</v>
      </c>
      <c r="D6395" s="146">
        <v>429.25</v>
      </c>
      <c r="E6395" s="146" t="s">
        <v>6681</v>
      </c>
      <c r="F6395" s="146" t="s">
        <v>475</v>
      </c>
    </row>
    <row r="6396" spans="1:6" x14ac:dyDescent="0.2">
      <c r="A6396" s="146">
        <v>2017</v>
      </c>
      <c r="B6396" s="146" t="s">
        <v>1981</v>
      </c>
      <c r="C6396" s="146" t="s">
        <v>1982</v>
      </c>
      <c r="D6396" s="146">
        <v>334065.7</v>
      </c>
      <c r="E6396" s="146" t="s">
        <v>2047</v>
      </c>
      <c r="F6396" s="146" t="s">
        <v>475</v>
      </c>
    </row>
    <row r="6397" spans="1:6" x14ac:dyDescent="0.2">
      <c r="A6397" s="146">
        <v>2017</v>
      </c>
      <c r="B6397" s="146" t="s">
        <v>1981</v>
      </c>
      <c r="C6397" s="146" t="s">
        <v>1982</v>
      </c>
      <c r="D6397" s="146">
        <v>858279.38</v>
      </c>
      <c r="E6397" s="146" t="s">
        <v>5861</v>
      </c>
      <c r="F6397" s="146" t="s">
        <v>475</v>
      </c>
    </row>
    <row r="6398" spans="1:6" x14ac:dyDescent="0.2">
      <c r="A6398" s="146">
        <v>2017</v>
      </c>
      <c r="B6398" s="146" t="s">
        <v>1981</v>
      </c>
      <c r="C6398" s="146" t="s">
        <v>1982</v>
      </c>
      <c r="D6398" s="146">
        <v>97500</v>
      </c>
      <c r="E6398" s="146" t="s">
        <v>1257</v>
      </c>
      <c r="F6398" s="146" t="s">
        <v>475</v>
      </c>
    </row>
    <row r="6399" spans="1:6" x14ac:dyDescent="0.2">
      <c r="A6399" s="146">
        <v>2017</v>
      </c>
      <c r="B6399" s="146" t="s">
        <v>1981</v>
      </c>
      <c r="C6399" s="146" t="s">
        <v>1982</v>
      </c>
      <c r="D6399" s="146">
        <v>1525500</v>
      </c>
      <c r="E6399" s="146" t="s">
        <v>1996</v>
      </c>
      <c r="F6399" s="146" t="s">
        <v>475</v>
      </c>
    </row>
    <row r="6400" spans="1:6" x14ac:dyDescent="0.2">
      <c r="A6400" s="146">
        <v>2017</v>
      </c>
      <c r="B6400" s="146" t="s">
        <v>1981</v>
      </c>
      <c r="C6400" s="146" t="s">
        <v>1982</v>
      </c>
      <c r="D6400" s="146">
        <v>43000</v>
      </c>
      <c r="E6400" s="146" t="s">
        <v>1270</v>
      </c>
      <c r="F6400" s="146" t="s">
        <v>475</v>
      </c>
    </row>
    <row r="6401" spans="1:6" x14ac:dyDescent="0.2">
      <c r="A6401" s="146">
        <v>2017</v>
      </c>
      <c r="B6401" s="146" t="s">
        <v>1981</v>
      </c>
      <c r="C6401" s="146" t="s">
        <v>1982</v>
      </c>
      <c r="D6401" s="146">
        <v>74014.63</v>
      </c>
      <c r="E6401" s="146" t="s">
        <v>6682</v>
      </c>
      <c r="F6401" s="146" t="s">
        <v>4447</v>
      </c>
    </row>
    <row r="6402" spans="1:6" x14ac:dyDescent="0.2">
      <c r="A6402" s="146">
        <v>2017</v>
      </c>
      <c r="B6402" s="146" t="s">
        <v>1981</v>
      </c>
      <c r="C6402" s="146" t="s">
        <v>1982</v>
      </c>
      <c r="D6402" s="146">
        <v>2730</v>
      </c>
      <c r="E6402" s="146" t="s">
        <v>5863</v>
      </c>
      <c r="F6402" s="146" t="s">
        <v>475</v>
      </c>
    </row>
    <row r="6403" spans="1:6" x14ac:dyDescent="0.2">
      <c r="A6403" s="146">
        <v>2017</v>
      </c>
      <c r="B6403" s="146" t="s">
        <v>1981</v>
      </c>
      <c r="C6403" s="146" t="s">
        <v>1982</v>
      </c>
      <c r="D6403" s="146">
        <v>750</v>
      </c>
      <c r="E6403" s="146" t="s">
        <v>6683</v>
      </c>
      <c r="F6403" s="146" t="s">
        <v>6684</v>
      </c>
    </row>
    <row r="6404" spans="1:6" x14ac:dyDescent="0.2">
      <c r="A6404" s="146">
        <v>2017</v>
      </c>
      <c r="B6404" s="146" t="s">
        <v>1981</v>
      </c>
      <c r="C6404" s="146" t="s">
        <v>1982</v>
      </c>
      <c r="D6404" s="146">
        <v>577.29999999999995</v>
      </c>
      <c r="E6404" s="146" t="s">
        <v>6685</v>
      </c>
      <c r="F6404" s="146" t="s">
        <v>475</v>
      </c>
    </row>
    <row r="6405" spans="1:6" x14ac:dyDescent="0.2">
      <c r="A6405" s="146">
        <v>2017</v>
      </c>
      <c r="B6405" s="146" t="s">
        <v>1981</v>
      </c>
      <c r="C6405" s="146" t="s">
        <v>1982</v>
      </c>
      <c r="D6405" s="146">
        <v>14000</v>
      </c>
      <c r="E6405" s="146" t="s">
        <v>5234</v>
      </c>
      <c r="F6405" s="146" t="s">
        <v>475</v>
      </c>
    </row>
    <row r="6406" spans="1:6" x14ac:dyDescent="0.2">
      <c r="A6406" s="146">
        <v>2017</v>
      </c>
      <c r="B6406" s="146" t="s">
        <v>1981</v>
      </c>
      <c r="C6406" s="146" t="s">
        <v>1982</v>
      </c>
      <c r="D6406" s="146">
        <v>1815.73</v>
      </c>
      <c r="E6406" s="146" t="s">
        <v>2396</v>
      </c>
      <c r="F6406" s="146" t="s">
        <v>475</v>
      </c>
    </row>
    <row r="6407" spans="1:6" x14ac:dyDescent="0.2">
      <c r="A6407" s="146">
        <v>2017</v>
      </c>
      <c r="B6407" s="146" t="s">
        <v>1981</v>
      </c>
      <c r="C6407" s="146" t="s">
        <v>1982</v>
      </c>
      <c r="D6407" s="146">
        <v>75000</v>
      </c>
      <c r="E6407" s="146" t="s">
        <v>5237</v>
      </c>
      <c r="F6407" s="146" t="s">
        <v>475</v>
      </c>
    </row>
    <row r="6408" spans="1:6" x14ac:dyDescent="0.2">
      <c r="A6408" s="146">
        <v>2017</v>
      </c>
      <c r="B6408" s="146" t="s">
        <v>1981</v>
      </c>
      <c r="C6408" s="146" t="s">
        <v>1982</v>
      </c>
      <c r="D6408" s="146">
        <v>169819.41</v>
      </c>
      <c r="E6408" s="146" t="s">
        <v>2130</v>
      </c>
      <c r="F6408" s="146" t="s">
        <v>475</v>
      </c>
    </row>
    <row r="6409" spans="1:6" x14ac:dyDescent="0.2">
      <c r="A6409" s="146">
        <v>2017</v>
      </c>
      <c r="B6409" s="146" t="s">
        <v>1981</v>
      </c>
      <c r="C6409" s="146" t="s">
        <v>1982</v>
      </c>
      <c r="D6409" s="146">
        <v>4228</v>
      </c>
      <c r="E6409" s="146" t="s">
        <v>2130</v>
      </c>
      <c r="F6409" s="146" t="s">
        <v>475</v>
      </c>
    </row>
    <row r="6410" spans="1:6" x14ac:dyDescent="0.2">
      <c r="A6410" s="146">
        <v>2017</v>
      </c>
      <c r="B6410" s="146" t="s">
        <v>1981</v>
      </c>
      <c r="C6410" s="146" t="s">
        <v>1982</v>
      </c>
      <c r="D6410" s="146">
        <v>138750</v>
      </c>
      <c r="E6410" s="146" t="s">
        <v>4700</v>
      </c>
      <c r="F6410" s="146" t="s">
        <v>475</v>
      </c>
    </row>
    <row r="6411" spans="1:6" x14ac:dyDescent="0.2">
      <c r="A6411" s="146">
        <v>2017</v>
      </c>
      <c r="B6411" s="146" t="s">
        <v>1981</v>
      </c>
      <c r="C6411" s="146" t="s">
        <v>1982</v>
      </c>
      <c r="D6411" s="146">
        <v>75091.490000000005</v>
      </c>
      <c r="E6411" s="146" t="s">
        <v>5238</v>
      </c>
      <c r="F6411" s="146" t="s">
        <v>475</v>
      </c>
    </row>
    <row r="6412" spans="1:6" x14ac:dyDescent="0.2">
      <c r="A6412" s="146">
        <v>2017</v>
      </c>
      <c r="B6412" s="146" t="s">
        <v>1981</v>
      </c>
      <c r="C6412" s="146" t="s">
        <v>1982</v>
      </c>
      <c r="D6412" s="146">
        <v>152.07</v>
      </c>
      <c r="E6412" s="146" t="s">
        <v>6686</v>
      </c>
      <c r="F6412" s="146" t="s">
        <v>475</v>
      </c>
    </row>
    <row r="6413" spans="1:6" x14ac:dyDescent="0.2">
      <c r="A6413" s="146">
        <v>2017</v>
      </c>
      <c r="B6413" s="146" t="s">
        <v>1981</v>
      </c>
      <c r="C6413" s="146" t="s">
        <v>1982</v>
      </c>
      <c r="D6413" s="146">
        <v>0</v>
      </c>
      <c r="E6413" s="146" t="s">
        <v>6687</v>
      </c>
      <c r="F6413" s="146" t="s">
        <v>6688</v>
      </c>
    </row>
    <row r="6414" spans="1:6" x14ac:dyDescent="0.2">
      <c r="A6414" s="146">
        <v>2017</v>
      </c>
      <c r="B6414" s="146" t="s">
        <v>1981</v>
      </c>
      <c r="C6414" s="146" t="s">
        <v>1982</v>
      </c>
      <c r="D6414" s="146">
        <v>260.5</v>
      </c>
      <c r="E6414" s="146" t="s">
        <v>6689</v>
      </c>
      <c r="F6414" s="146" t="s">
        <v>475</v>
      </c>
    </row>
    <row r="6415" spans="1:6" x14ac:dyDescent="0.2">
      <c r="A6415" s="146">
        <v>2017</v>
      </c>
      <c r="B6415" s="146" t="s">
        <v>1981</v>
      </c>
      <c r="C6415" s="146" t="s">
        <v>1982</v>
      </c>
      <c r="D6415" s="146">
        <v>189.92</v>
      </c>
      <c r="E6415" s="146" t="s">
        <v>6690</v>
      </c>
      <c r="F6415" s="146" t="s">
        <v>475</v>
      </c>
    </row>
    <row r="6416" spans="1:6" x14ac:dyDescent="0.2">
      <c r="A6416" s="146">
        <v>2017</v>
      </c>
      <c r="B6416" s="146" t="s">
        <v>1981</v>
      </c>
      <c r="C6416" s="146" t="s">
        <v>1982</v>
      </c>
      <c r="D6416" s="146">
        <v>126.37</v>
      </c>
      <c r="E6416" s="146" t="s">
        <v>6691</v>
      </c>
      <c r="F6416" s="146" t="s">
        <v>475</v>
      </c>
    </row>
    <row r="6417" spans="1:6" x14ac:dyDescent="0.2">
      <c r="A6417" s="146">
        <v>2017</v>
      </c>
      <c r="B6417" s="146" t="s">
        <v>1981</v>
      </c>
      <c r="C6417" s="146" t="s">
        <v>1982</v>
      </c>
      <c r="D6417" s="146">
        <v>17910</v>
      </c>
      <c r="E6417" s="146" t="s">
        <v>6692</v>
      </c>
      <c r="F6417" s="146" t="s">
        <v>475</v>
      </c>
    </row>
    <row r="6418" spans="1:6" x14ac:dyDescent="0.2">
      <c r="A6418" s="146">
        <v>2017</v>
      </c>
      <c r="B6418" s="146" t="s">
        <v>1981</v>
      </c>
      <c r="C6418" s="146" t="s">
        <v>1982</v>
      </c>
      <c r="D6418" s="146">
        <v>6665.18</v>
      </c>
      <c r="E6418" s="146" t="s">
        <v>6693</v>
      </c>
      <c r="F6418" s="146" t="s">
        <v>475</v>
      </c>
    </row>
    <row r="6419" spans="1:6" x14ac:dyDescent="0.2">
      <c r="A6419" s="146">
        <v>2017</v>
      </c>
      <c r="B6419" s="146" t="s">
        <v>1981</v>
      </c>
      <c r="C6419" s="146" t="s">
        <v>1982</v>
      </c>
      <c r="D6419" s="146">
        <v>483.85</v>
      </c>
      <c r="E6419" s="146" t="s">
        <v>5882</v>
      </c>
      <c r="F6419" s="146" t="s">
        <v>475</v>
      </c>
    </row>
    <row r="6420" spans="1:6" x14ac:dyDescent="0.2">
      <c r="A6420" s="146">
        <v>2017</v>
      </c>
      <c r="B6420" s="146" t="s">
        <v>1981</v>
      </c>
      <c r="C6420" s="146" t="s">
        <v>1982</v>
      </c>
      <c r="D6420" s="146">
        <v>1285.78</v>
      </c>
      <c r="E6420" s="146" t="s">
        <v>6694</v>
      </c>
      <c r="F6420" s="146" t="s">
        <v>475</v>
      </c>
    </row>
    <row r="6421" spans="1:6" x14ac:dyDescent="0.2">
      <c r="A6421" s="146">
        <v>2017</v>
      </c>
      <c r="B6421" s="146" t="s">
        <v>1981</v>
      </c>
      <c r="C6421" s="146" t="s">
        <v>1982</v>
      </c>
      <c r="D6421" s="146">
        <v>125.67</v>
      </c>
      <c r="E6421" s="146" t="s">
        <v>6695</v>
      </c>
      <c r="F6421" s="146" t="s">
        <v>475</v>
      </c>
    </row>
    <row r="6422" spans="1:6" x14ac:dyDescent="0.2">
      <c r="A6422" s="146">
        <v>2017</v>
      </c>
      <c r="B6422" s="146" t="s">
        <v>1981</v>
      </c>
      <c r="C6422" s="146" t="s">
        <v>1982</v>
      </c>
      <c r="D6422" s="146">
        <v>2898.94</v>
      </c>
      <c r="E6422" s="146" t="s">
        <v>6696</v>
      </c>
      <c r="F6422" s="146" t="s">
        <v>475</v>
      </c>
    </row>
    <row r="6423" spans="1:6" x14ac:dyDescent="0.2">
      <c r="A6423" s="146">
        <v>2017</v>
      </c>
      <c r="B6423" s="146" t="s">
        <v>1981</v>
      </c>
      <c r="C6423" s="146" t="s">
        <v>1982</v>
      </c>
      <c r="D6423" s="146">
        <v>197.32</v>
      </c>
      <c r="E6423" s="146" t="s">
        <v>3142</v>
      </c>
      <c r="F6423" s="146" t="s">
        <v>475</v>
      </c>
    </row>
    <row r="6424" spans="1:6" x14ac:dyDescent="0.2">
      <c r="A6424" s="146">
        <v>2017</v>
      </c>
      <c r="B6424" s="146" t="s">
        <v>1981</v>
      </c>
      <c r="C6424" s="146" t="s">
        <v>1982</v>
      </c>
      <c r="D6424" s="146">
        <v>18750</v>
      </c>
      <c r="E6424" s="146" t="s">
        <v>6697</v>
      </c>
      <c r="F6424" s="146" t="s">
        <v>475</v>
      </c>
    </row>
    <row r="6425" spans="1:6" x14ac:dyDescent="0.2">
      <c r="A6425" s="146">
        <v>2017</v>
      </c>
      <c r="B6425" s="146" t="s">
        <v>1981</v>
      </c>
      <c r="C6425" s="146" t="s">
        <v>1982</v>
      </c>
      <c r="D6425" s="146">
        <v>637228.36</v>
      </c>
      <c r="E6425" s="146" t="s">
        <v>1987</v>
      </c>
      <c r="F6425" s="146" t="s">
        <v>475</v>
      </c>
    </row>
    <row r="6426" spans="1:6" x14ac:dyDescent="0.2">
      <c r="A6426" s="146">
        <v>2017</v>
      </c>
      <c r="B6426" s="146" t="s">
        <v>1981</v>
      </c>
      <c r="C6426" s="146" t="s">
        <v>1982</v>
      </c>
      <c r="D6426" s="146">
        <v>292500</v>
      </c>
      <c r="E6426" s="146" t="s">
        <v>4717</v>
      </c>
      <c r="F6426" s="146" t="s">
        <v>475</v>
      </c>
    </row>
    <row r="6427" spans="1:6" x14ac:dyDescent="0.2">
      <c r="A6427" s="146">
        <v>2017</v>
      </c>
      <c r="B6427" s="146" t="s">
        <v>1981</v>
      </c>
      <c r="C6427" s="146" t="s">
        <v>1982</v>
      </c>
      <c r="D6427" s="146">
        <v>26250</v>
      </c>
      <c r="E6427" s="146" t="s">
        <v>4718</v>
      </c>
      <c r="F6427" s="146" t="s">
        <v>475</v>
      </c>
    </row>
    <row r="6428" spans="1:6" x14ac:dyDescent="0.2">
      <c r="A6428" s="146">
        <v>2017</v>
      </c>
      <c r="B6428" s="146" t="s">
        <v>1981</v>
      </c>
      <c r="C6428" s="146" t="s">
        <v>1982</v>
      </c>
      <c r="D6428" s="146">
        <v>1403409.82</v>
      </c>
      <c r="E6428" s="146" t="s">
        <v>1995</v>
      </c>
      <c r="F6428" s="146" t="s">
        <v>475</v>
      </c>
    </row>
    <row r="6429" spans="1:6" x14ac:dyDescent="0.2">
      <c r="A6429" s="146">
        <v>2017</v>
      </c>
      <c r="B6429" s="146" t="s">
        <v>1981</v>
      </c>
      <c r="C6429" s="146" t="s">
        <v>1982</v>
      </c>
      <c r="D6429" s="146">
        <v>8353915.1600000001</v>
      </c>
      <c r="E6429" s="146" t="s">
        <v>1983</v>
      </c>
      <c r="F6429" s="146" t="s">
        <v>475</v>
      </c>
    </row>
    <row r="6430" spans="1:6" x14ac:dyDescent="0.2">
      <c r="A6430" s="146">
        <v>2017</v>
      </c>
      <c r="B6430" s="146" t="s">
        <v>1981</v>
      </c>
      <c r="C6430" s="146" t="s">
        <v>1982</v>
      </c>
      <c r="D6430" s="146">
        <v>3960</v>
      </c>
      <c r="E6430" s="146" t="s">
        <v>6698</v>
      </c>
      <c r="F6430" s="146" t="s">
        <v>475</v>
      </c>
    </row>
    <row r="6431" spans="1:6" x14ac:dyDescent="0.2">
      <c r="A6431" s="146">
        <v>2017</v>
      </c>
      <c r="B6431" s="146" t="s">
        <v>1981</v>
      </c>
      <c r="C6431" s="146" t="s">
        <v>1982</v>
      </c>
      <c r="D6431" s="146">
        <v>234.81</v>
      </c>
      <c r="E6431" s="146" t="s">
        <v>6699</v>
      </c>
      <c r="F6431" s="146" t="s">
        <v>475</v>
      </c>
    </row>
    <row r="6432" spans="1:6" x14ac:dyDescent="0.2">
      <c r="A6432" s="146">
        <v>2017</v>
      </c>
      <c r="B6432" s="146" t="s">
        <v>1981</v>
      </c>
      <c r="C6432" s="146" t="s">
        <v>1982</v>
      </c>
      <c r="D6432" s="146">
        <v>1080000</v>
      </c>
      <c r="E6432" s="146" t="s">
        <v>2004</v>
      </c>
      <c r="F6432" s="146" t="s">
        <v>475</v>
      </c>
    </row>
    <row r="6433" spans="1:6" x14ac:dyDescent="0.2">
      <c r="A6433" s="146">
        <v>2017</v>
      </c>
      <c r="B6433" s="146" t="s">
        <v>1981</v>
      </c>
      <c r="C6433" s="146" t="s">
        <v>1982</v>
      </c>
      <c r="D6433" s="146">
        <v>500</v>
      </c>
      <c r="E6433" s="146" t="s">
        <v>5192</v>
      </c>
      <c r="F6433" s="146" t="s">
        <v>6700</v>
      </c>
    </row>
    <row r="6434" spans="1:6" x14ac:dyDescent="0.2">
      <c r="A6434" s="146">
        <v>2017</v>
      </c>
      <c r="B6434" s="146" t="s">
        <v>1981</v>
      </c>
      <c r="C6434" s="146" t="s">
        <v>1982</v>
      </c>
      <c r="D6434" s="146">
        <v>249192.11</v>
      </c>
      <c r="E6434" s="146" t="s">
        <v>5192</v>
      </c>
      <c r="F6434" s="146" t="s">
        <v>4937</v>
      </c>
    </row>
    <row r="6435" spans="1:6" x14ac:dyDescent="0.2">
      <c r="A6435" s="146">
        <v>2017</v>
      </c>
      <c r="B6435" s="146" t="s">
        <v>1981</v>
      </c>
      <c r="C6435" s="146" t="s">
        <v>2247</v>
      </c>
      <c r="D6435" s="146">
        <v>235.33</v>
      </c>
      <c r="E6435" s="146" t="s">
        <v>6701</v>
      </c>
      <c r="F6435" s="146" t="s">
        <v>475</v>
      </c>
    </row>
    <row r="6436" spans="1:6" x14ac:dyDescent="0.2">
      <c r="A6436" s="146">
        <v>2017</v>
      </c>
      <c r="B6436" s="146" t="s">
        <v>1981</v>
      </c>
      <c r="C6436" s="146" t="s">
        <v>2247</v>
      </c>
      <c r="D6436" s="146">
        <v>23220</v>
      </c>
      <c r="E6436" s="146" t="s">
        <v>6702</v>
      </c>
      <c r="F6436" s="146" t="s">
        <v>475</v>
      </c>
    </row>
    <row r="6437" spans="1:6" x14ac:dyDescent="0.2">
      <c r="A6437" s="146">
        <v>2017</v>
      </c>
      <c r="B6437" s="146" t="s">
        <v>1981</v>
      </c>
      <c r="C6437" s="146" t="s">
        <v>2247</v>
      </c>
      <c r="D6437" s="146">
        <v>2230.1999999999998</v>
      </c>
      <c r="E6437" s="146" t="s">
        <v>6703</v>
      </c>
      <c r="F6437" s="146" t="s">
        <v>475</v>
      </c>
    </row>
    <row r="6438" spans="1:6" x14ac:dyDescent="0.2">
      <c r="A6438" s="146">
        <v>2017</v>
      </c>
      <c r="B6438" s="146" t="s">
        <v>1981</v>
      </c>
      <c r="C6438" s="146" t="s">
        <v>2247</v>
      </c>
      <c r="D6438" s="146">
        <v>505.3</v>
      </c>
      <c r="E6438" s="146" t="s">
        <v>6704</v>
      </c>
      <c r="F6438" s="146" t="s">
        <v>475</v>
      </c>
    </row>
    <row r="6439" spans="1:6" x14ac:dyDescent="0.2">
      <c r="A6439" s="146">
        <v>2017</v>
      </c>
      <c r="B6439" s="146" t="s">
        <v>1981</v>
      </c>
      <c r="C6439" s="146" t="s">
        <v>2247</v>
      </c>
      <c r="D6439" s="146">
        <v>269.87</v>
      </c>
      <c r="E6439" s="146" t="s">
        <v>6705</v>
      </c>
      <c r="F6439" s="146" t="s">
        <v>475</v>
      </c>
    </row>
    <row r="6440" spans="1:6" x14ac:dyDescent="0.2">
      <c r="A6440" s="146">
        <v>2017</v>
      </c>
      <c r="B6440" s="146" t="s">
        <v>1981</v>
      </c>
      <c r="C6440" s="146" t="s">
        <v>2247</v>
      </c>
      <c r="D6440" s="146">
        <v>293.7</v>
      </c>
      <c r="E6440" s="146" t="s">
        <v>6706</v>
      </c>
      <c r="F6440" s="146" t="s">
        <v>475</v>
      </c>
    </row>
    <row r="6441" spans="1:6" x14ac:dyDescent="0.2">
      <c r="A6441" s="146">
        <v>2017</v>
      </c>
      <c r="B6441" s="146" t="s">
        <v>1981</v>
      </c>
      <c r="C6441" s="146" t="s">
        <v>2247</v>
      </c>
      <c r="D6441" s="146">
        <v>227.03</v>
      </c>
      <c r="E6441" s="146" t="s">
        <v>6707</v>
      </c>
      <c r="F6441" s="146" t="s">
        <v>475</v>
      </c>
    </row>
    <row r="6442" spans="1:6" x14ac:dyDescent="0.2">
      <c r="A6442" s="146">
        <v>2017</v>
      </c>
      <c r="B6442" s="146" t="s">
        <v>1981</v>
      </c>
      <c r="C6442" s="146" t="s">
        <v>2247</v>
      </c>
      <c r="D6442" s="146">
        <v>1263.42</v>
      </c>
      <c r="E6442" s="146" t="s">
        <v>6708</v>
      </c>
      <c r="F6442" s="146" t="s">
        <v>475</v>
      </c>
    </row>
    <row r="6443" spans="1:6" x14ac:dyDescent="0.2">
      <c r="A6443" s="146">
        <v>2017</v>
      </c>
      <c r="B6443" s="146" t="s">
        <v>1981</v>
      </c>
      <c r="C6443" s="146" t="s">
        <v>2247</v>
      </c>
      <c r="D6443" s="146">
        <v>199.46</v>
      </c>
      <c r="E6443" s="146" t="s">
        <v>6709</v>
      </c>
      <c r="F6443" s="146" t="s">
        <v>475</v>
      </c>
    </row>
    <row r="6444" spans="1:6" x14ac:dyDescent="0.2">
      <c r="A6444" s="146">
        <v>2017</v>
      </c>
      <c r="B6444" s="146" t="s">
        <v>1981</v>
      </c>
      <c r="C6444" s="146" t="s">
        <v>2247</v>
      </c>
      <c r="D6444" s="146">
        <v>1306.83</v>
      </c>
      <c r="E6444" s="146" t="s">
        <v>6710</v>
      </c>
      <c r="F6444" s="146" t="s">
        <v>475</v>
      </c>
    </row>
    <row r="6445" spans="1:6" x14ac:dyDescent="0.2">
      <c r="A6445" s="146">
        <v>2017</v>
      </c>
      <c r="B6445" s="146" t="s">
        <v>1981</v>
      </c>
      <c r="C6445" s="146" t="s">
        <v>2247</v>
      </c>
      <c r="D6445" s="146">
        <v>303.60000000000002</v>
      </c>
      <c r="E6445" s="146" t="s">
        <v>6711</v>
      </c>
      <c r="F6445" s="146" t="s">
        <v>475</v>
      </c>
    </row>
    <row r="6446" spans="1:6" x14ac:dyDescent="0.2">
      <c r="A6446" s="146">
        <v>2017</v>
      </c>
      <c r="B6446" s="146" t="s">
        <v>1981</v>
      </c>
      <c r="C6446" s="146" t="s">
        <v>2247</v>
      </c>
      <c r="D6446" s="146">
        <v>293.16000000000003</v>
      </c>
      <c r="E6446" s="146" t="s">
        <v>6712</v>
      </c>
      <c r="F6446" s="146" t="s">
        <v>475</v>
      </c>
    </row>
    <row r="6447" spans="1:6" x14ac:dyDescent="0.2">
      <c r="A6447" s="146">
        <v>2017</v>
      </c>
      <c r="B6447" s="146" t="s">
        <v>1981</v>
      </c>
      <c r="C6447" s="146" t="s">
        <v>2247</v>
      </c>
      <c r="D6447" s="146">
        <v>505.3</v>
      </c>
      <c r="E6447" s="146" t="s">
        <v>6713</v>
      </c>
      <c r="F6447" s="146" t="s">
        <v>475</v>
      </c>
    </row>
    <row r="6448" spans="1:6" x14ac:dyDescent="0.2">
      <c r="A6448" s="146">
        <v>2017</v>
      </c>
      <c r="B6448" s="146" t="s">
        <v>1981</v>
      </c>
      <c r="C6448" s="146" t="s">
        <v>2247</v>
      </c>
      <c r="D6448" s="146">
        <v>307.35000000000002</v>
      </c>
      <c r="E6448" s="146" t="s">
        <v>6714</v>
      </c>
      <c r="F6448" s="146" t="s">
        <v>475</v>
      </c>
    </row>
    <row r="6449" spans="1:6" x14ac:dyDescent="0.2">
      <c r="A6449" s="146">
        <v>2017</v>
      </c>
      <c r="B6449" s="146" t="s">
        <v>1981</v>
      </c>
      <c r="C6449" s="146" t="s">
        <v>2247</v>
      </c>
      <c r="D6449" s="146">
        <v>607.19000000000005</v>
      </c>
      <c r="E6449" s="146" t="s">
        <v>6715</v>
      </c>
      <c r="F6449" s="146" t="s">
        <v>475</v>
      </c>
    </row>
    <row r="6450" spans="1:6" x14ac:dyDescent="0.2">
      <c r="A6450" s="146">
        <v>2017</v>
      </c>
      <c r="B6450" s="146" t="s">
        <v>1981</v>
      </c>
      <c r="C6450" s="146" t="s">
        <v>2247</v>
      </c>
      <c r="D6450" s="146">
        <v>1000</v>
      </c>
      <c r="E6450" s="146" t="s">
        <v>6716</v>
      </c>
      <c r="F6450" s="146" t="s">
        <v>475</v>
      </c>
    </row>
    <row r="6451" spans="1:6" x14ac:dyDescent="0.2">
      <c r="A6451" s="146">
        <v>2017</v>
      </c>
      <c r="B6451" s="146" t="s">
        <v>1981</v>
      </c>
      <c r="C6451" s="146" t="s">
        <v>2247</v>
      </c>
      <c r="D6451" s="146">
        <v>500</v>
      </c>
      <c r="E6451" s="146" t="s">
        <v>6717</v>
      </c>
      <c r="F6451" s="146" t="s">
        <v>475</v>
      </c>
    </row>
    <row r="6452" spans="1:6" x14ac:dyDescent="0.2">
      <c r="A6452" s="146">
        <v>2017</v>
      </c>
      <c r="B6452" s="146" t="s">
        <v>1981</v>
      </c>
      <c r="C6452" s="146" t="s">
        <v>2247</v>
      </c>
      <c r="D6452" s="146">
        <v>404.41</v>
      </c>
      <c r="E6452" s="146" t="s">
        <v>6718</v>
      </c>
      <c r="F6452" s="146" t="s">
        <v>475</v>
      </c>
    </row>
    <row r="6453" spans="1:6" x14ac:dyDescent="0.2">
      <c r="A6453" s="146">
        <v>2017</v>
      </c>
      <c r="B6453" s="146" t="s">
        <v>1981</v>
      </c>
      <c r="C6453" s="146" t="s">
        <v>2247</v>
      </c>
      <c r="D6453" s="146">
        <v>205.88</v>
      </c>
      <c r="E6453" s="146" t="s">
        <v>6719</v>
      </c>
      <c r="F6453" s="146" t="s">
        <v>475</v>
      </c>
    </row>
    <row r="6454" spans="1:6" x14ac:dyDescent="0.2">
      <c r="A6454" s="146">
        <v>2017</v>
      </c>
      <c r="B6454" s="146" t="s">
        <v>1981</v>
      </c>
      <c r="C6454" s="146" t="s">
        <v>2247</v>
      </c>
      <c r="D6454" s="146">
        <v>426.7</v>
      </c>
      <c r="E6454" s="146" t="s">
        <v>6720</v>
      </c>
      <c r="F6454" s="146" t="s">
        <v>475</v>
      </c>
    </row>
    <row r="6455" spans="1:6" x14ac:dyDescent="0.2">
      <c r="A6455" s="146">
        <v>2017</v>
      </c>
      <c r="B6455" s="146" t="s">
        <v>1981</v>
      </c>
      <c r="C6455" s="146" t="s">
        <v>2247</v>
      </c>
      <c r="D6455" s="146">
        <v>1587.85</v>
      </c>
      <c r="E6455" s="146" t="s">
        <v>6721</v>
      </c>
      <c r="F6455" s="146" t="s">
        <v>475</v>
      </c>
    </row>
    <row r="6456" spans="1:6" x14ac:dyDescent="0.2">
      <c r="A6456" s="146">
        <v>2017</v>
      </c>
      <c r="B6456" s="146" t="s">
        <v>1981</v>
      </c>
      <c r="C6456" s="146" t="s">
        <v>2247</v>
      </c>
      <c r="D6456" s="146">
        <v>220.76</v>
      </c>
      <c r="E6456" s="146" t="s">
        <v>6722</v>
      </c>
      <c r="F6456" s="146" t="s">
        <v>475</v>
      </c>
    </row>
    <row r="6457" spans="1:6" x14ac:dyDescent="0.2">
      <c r="A6457" s="146">
        <v>2017</v>
      </c>
      <c r="B6457" s="146" t="s">
        <v>1981</v>
      </c>
      <c r="C6457" s="146" t="s">
        <v>2247</v>
      </c>
      <c r="D6457" s="146">
        <v>231.32</v>
      </c>
      <c r="E6457" s="146" t="s">
        <v>6723</v>
      </c>
      <c r="F6457" s="146" t="s">
        <v>475</v>
      </c>
    </row>
    <row r="6458" spans="1:6" x14ac:dyDescent="0.2">
      <c r="A6458" s="146">
        <v>2017</v>
      </c>
      <c r="B6458" s="146" t="s">
        <v>1981</v>
      </c>
      <c r="C6458" s="146" t="s">
        <v>2247</v>
      </c>
      <c r="D6458" s="146">
        <v>209.63</v>
      </c>
      <c r="E6458" s="146" t="s">
        <v>6724</v>
      </c>
      <c r="F6458" s="146" t="s">
        <v>475</v>
      </c>
    </row>
    <row r="6459" spans="1:6" x14ac:dyDescent="0.2">
      <c r="A6459" s="146">
        <v>2017</v>
      </c>
      <c r="B6459" s="146" t="s">
        <v>1981</v>
      </c>
      <c r="C6459" s="146" t="s">
        <v>2247</v>
      </c>
      <c r="D6459" s="146">
        <v>899.63</v>
      </c>
      <c r="E6459" s="146" t="s">
        <v>6725</v>
      </c>
      <c r="F6459" s="146" t="s">
        <v>475</v>
      </c>
    </row>
    <row r="6460" spans="1:6" x14ac:dyDescent="0.2">
      <c r="A6460" s="146">
        <v>2017</v>
      </c>
      <c r="B6460" s="146" t="s">
        <v>1981</v>
      </c>
      <c r="C6460" s="146" t="s">
        <v>2247</v>
      </c>
      <c r="D6460" s="146">
        <v>505.3</v>
      </c>
      <c r="E6460" s="146" t="s">
        <v>6726</v>
      </c>
      <c r="F6460" s="146" t="s">
        <v>475</v>
      </c>
    </row>
    <row r="6461" spans="1:6" x14ac:dyDescent="0.2">
      <c r="A6461" s="146">
        <v>2017</v>
      </c>
      <c r="B6461" s="146" t="s">
        <v>1981</v>
      </c>
      <c r="C6461" s="146" t="s">
        <v>2247</v>
      </c>
      <c r="D6461" s="146">
        <v>2076.94</v>
      </c>
      <c r="E6461" s="146" t="s">
        <v>6727</v>
      </c>
      <c r="F6461" s="146" t="s">
        <v>475</v>
      </c>
    </row>
    <row r="6462" spans="1:6" x14ac:dyDescent="0.2">
      <c r="A6462" s="146">
        <v>2017</v>
      </c>
      <c r="B6462" s="146" t="s">
        <v>1981</v>
      </c>
      <c r="C6462" s="146" t="s">
        <v>2247</v>
      </c>
      <c r="D6462" s="146">
        <v>2259.02</v>
      </c>
      <c r="E6462" s="146" t="s">
        <v>6728</v>
      </c>
      <c r="F6462" s="146" t="s">
        <v>475</v>
      </c>
    </row>
    <row r="6463" spans="1:6" x14ac:dyDescent="0.2">
      <c r="A6463" s="146">
        <v>2017</v>
      </c>
      <c r="B6463" s="146" t="s">
        <v>1981</v>
      </c>
      <c r="C6463" s="146" t="s">
        <v>2247</v>
      </c>
      <c r="D6463" s="146">
        <v>426.7</v>
      </c>
      <c r="E6463" s="146" t="s">
        <v>6729</v>
      </c>
      <c r="F6463" s="146" t="s">
        <v>475</v>
      </c>
    </row>
    <row r="6464" spans="1:6" x14ac:dyDescent="0.2">
      <c r="A6464" s="146">
        <v>2017</v>
      </c>
      <c r="B6464" s="146" t="s">
        <v>1981</v>
      </c>
      <c r="C6464" s="146" t="s">
        <v>2247</v>
      </c>
      <c r="D6464" s="146">
        <v>204.01</v>
      </c>
      <c r="E6464" s="146" t="s">
        <v>6730</v>
      </c>
      <c r="F6464" s="146" t="s">
        <v>475</v>
      </c>
    </row>
    <row r="6465" spans="1:6" x14ac:dyDescent="0.2">
      <c r="A6465" s="146">
        <v>2017</v>
      </c>
      <c r="B6465" s="146" t="s">
        <v>1981</v>
      </c>
      <c r="C6465" s="146" t="s">
        <v>2247</v>
      </c>
      <c r="D6465" s="146">
        <v>1000</v>
      </c>
      <c r="E6465" s="146" t="s">
        <v>6731</v>
      </c>
      <c r="F6465" s="146" t="s">
        <v>475</v>
      </c>
    </row>
    <row r="6466" spans="1:6" x14ac:dyDescent="0.2">
      <c r="A6466" s="146">
        <v>2017</v>
      </c>
      <c r="B6466" s="146" t="s">
        <v>1981</v>
      </c>
      <c r="C6466" s="146" t="s">
        <v>2247</v>
      </c>
      <c r="D6466" s="146">
        <v>1395.06</v>
      </c>
      <c r="E6466" s="146" t="s">
        <v>6732</v>
      </c>
      <c r="F6466" s="146" t="s">
        <v>475</v>
      </c>
    </row>
    <row r="6467" spans="1:6" x14ac:dyDescent="0.2">
      <c r="A6467" s="146">
        <v>2017</v>
      </c>
      <c r="B6467" s="146" t="s">
        <v>1981</v>
      </c>
      <c r="C6467" s="146" t="s">
        <v>2247</v>
      </c>
      <c r="D6467" s="146">
        <v>607.19000000000005</v>
      </c>
      <c r="E6467" s="146" t="s">
        <v>6733</v>
      </c>
      <c r="F6467" s="146" t="s">
        <v>475</v>
      </c>
    </row>
    <row r="6468" spans="1:6" x14ac:dyDescent="0.2">
      <c r="A6468" s="146">
        <v>2017</v>
      </c>
      <c r="B6468" s="146" t="s">
        <v>1981</v>
      </c>
      <c r="C6468" s="146" t="s">
        <v>2247</v>
      </c>
      <c r="D6468" s="146">
        <v>668.2</v>
      </c>
      <c r="E6468" s="146" t="s">
        <v>6734</v>
      </c>
      <c r="F6468" s="146" t="s">
        <v>475</v>
      </c>
    </row>
    <row r="6469" spans="1:6" x14ac:dyDescent="0.2">
      <c r="A6469" s="146">
        <v>2017</v>
      </c>
      <c r="B6469" s="146" t="s">
        <v>1981</v>
      </c>
      <c r="C6469" s="146" t="s">
        <v>2247</v>
      </c>
      <c r="D6469" s="146">
        <v>11031.46</v>
      </c>
      <c r="E6469" s="146" t="s">
        <v>2479</v>
      </c>
      <c r="F6469" s="146" t="s">
        <v>475</v>
      </c>
    </row>
    <row r="6470" spans="1:6" x14ac:dyDescent="0.2">
      <c r="A6470" s="146">
        <v>2017</v>
      </c>
      <c r="B6470" s="146" t="s">
        <v>1981</v>
      </c>
      <c r="C6470" s="146" t="s">
        <v>2247</v>
      </c>
      <c r="D6470" s="146">
        <v>1587.85</v>
      </c>
      <c r="E6470" s="146" t="s">
        <v>6735</v>
      </c>
      <c r="F6470" s="146" t="s">
        <v>475</v>
      </c>
    </row>
    <row r="6471" spans="1:6" x14ac:dyDescent="0.2">
      <c r="A6471" s="146">
        <v>2017</v>
      </c>
      <c r="B6471" s="146" t="s">
        <v>1981</v>
      </c>
      <c r="C6471" s="146" t="s">
        <v>2247</v>
      </c>
      <c r="D6471" s="146">
        <v>5823.42</v>
      </c>
      <c r="E6471" s="146" t="s">
        <v>6736</v>
      </c>
      <c r="F6471" s="146" t="s">
        <v>475</v>
      </c>
    </row>
    <row r="6472" spans="1:6" x14ac:dyDescent="0.2">
      <c r="A6472" s="146">
        <v>2017</v>
      </c>
      <c r="B6472" s="146" t="s">
        <v>1981</v>
      </c>
      <c r="C6472" s="146" t="s">
        <v>2247</v>
      </c>
      <c r="D6472" s="146">
        <v>552.70000000000005</v>
      </c>
      <c r="E6472" s="146" t="s">
        <v>6737</v>
      </c>
      <c r="F6472" s="146" t="s">
        <v>475</v>
      </c>
    </row>
    <row r="6473" spans="1:6" x14ac:dyDescent="0.2">
      <c r="A6473" s="146">
        <v>2017</v>
      </c>
      <c r="B6473" s="146" t="s">
        <v>1981</v>
      </c>
      <c r="C6473" s="146" t="s">
        <v>2247</v>
      </c>
      <c r="D6473" s="146">
        <v>3094.17</v>
      </c>
      <c r="E6473" s="146" t="s">
        <v>6738</v>
      </c>
      <c r="F6473" s="146" t="s">
        <v>475</v>
      </c>
    </row>
    <row r="6474" spans="1:6" x14ac:dyDescent="0.2">
      <c r="A6474" s="146">
        <v>2017</v>
      </c>
      <c r="B6474" s="146" t="s">
        <v>1981</v>
      </c>
      <c r="C6474" s="146" t="s">
        <v>2247</v>
      </c>
      <c r="D6474" s="146">
        <v>462.73</v>
      </c>
      <c r="E6474" s="146" t="s">
        <v>6739</v>
      </c>
      <c r="F6474" s="146" t="s">
        <v>475</v>
      </c>
    </row>
    <row r="6475" spans="1:6" x14ac:dyDescent="0.2">
      <c r="A6475" s="146">
        <v>2017</v>
      </c>
      <c r="B6475" s="146" t="s">
        <v>1981</v>
      </c>
      <c r="C6475" s="146" t="s">
        <v>2247</v>
      </c>
      <c r="D6475" s="146">
        <v>39136.36</v>
      </c>
      <c r="E6475" s="146" t="s">
        <v>2391</v>
      </c>
      <c r="F6475" s="146" t="s">
        <v>475</v>
      </c>
    </row>
    <row r="6476" spans="1:6" x14ac:dyDescent="0.2">
      <c r="A6476" s="146">
        <v>2017</v>
      </c>
      <c r="B6476" s="146" t="s">
        <v>1981</v>
      </c>
      <c r="C6476" s="146" t="s">
        <v>2247</v>
      </c>
      <c r="D6476" s="146">
        <v>558.6</v>
      </c>
      <c r="E6476" s="146" t="s">
        <v>6740</v>
      </c>
      <c r="F6476" s="146" t="s">
        <v>475</v>
      </c>
    </row>
    <row r="6477" spans="1:6" x14ac:dyDescent="0.2">
      <c r="A6477" s="146">
        <v>2017</v>
      </c>
      <c r="B6477" s="146" t="s">
        <v>1981</v>
      </c>
      <c r="C6477" s="146" t="s">
        <v>2247</v>
      </c>
      <c r="D6477" s="146">
        <v>318.86</v>
      </c>
      <c r="E6477" s="146" t="s">
        <v>6741</v>
      </c>
      <c r="F6477" s="146" t="s">
        <v>475</v>
      </c>
    </row>
    <row r="6478" spans="1:6" x14ac:dyDescent="0.2">
      <c r="A6478" s="146">
        <v>2017</v>
      </c>
      <c r="B6478" s="146" t="s">
        <v>1981</v>
      </c>
      <c r="C6478" s="146" t="s">
        <v>2247</v>
      </c>
      <c r="D6478" s="146">
        <v>503.72</v>
      </c>
      <c r="E6478" s="146" t="s">
        <v>5951</v>
      </c>
      <c r="F6478" s="146" t="s">
        <v>475</v>
      </c>
    </row>
    <row r="6479" spans="1:6" x14ac:dyDescent="0.2">
      <c r="A6479" s="146">
        <v>2017</v>
      </c>
      <c r="B6479" s="146" t="s">
        <v>1981</v>
      </c>
      <c r="C6479" s="146" t="s">
        <v>2247</v>
      </c>
      <c r="D6479" s="146">
        <v>607.19000000000005</v>
      </c>
      <c r="E6479" s="146" t="s">
        <v>6742</v>
      </c>
      <c r="F6479" s="146" t="s">
        <v>475</v>
      </c>
    </row>
    <row r="6480" spans="1:6" x14ac:dyDescent="0.2">
      <c r="A6480" s="146">
        <v>2017</v>
      </c>
      <c r="B6480" s="146" t="s">
        <v>1981</v>
      </c>
      <c r="C6480" s="146" t="s">
        <v>2247</v>
      </c>
      <c r="D6480" s="146">
        <v>207.49</v>
      </c>
      <c r="E6480" s="146" t="s">
        <v>5359</v>
      </c>
      <c r="F6480" s="146" t="s">
        <v>475</v>
      </c>
    </row>
    <row r="6481" spans="1:6" x14ac:dyDescent="0.2">
      <c r="A6481" s="146">
        <v>2017</v>
      </c>
      <c r="B6481" s="146" t="s">
        <v>1981</v>
      </c>
      <c r="C6481" s="146" t="s">
        <v>2247</v>
      </c>
      <c r="D6481" s="146">
        <v>607.19000000000005</v>
      </c>
      <c r="E6481" s="146" t="s">
        <v>6743</v>
      </c>
      <c r="F6481" s="146" t="s">
        <v>475</v>
      </c>
    </row>
    <row r="6482" spans="1:6" x14ac:dyDescent="0.2">
      <c r="A6482" s="146">
        <v>2017</v>
      </c>
      <c r="B6482" s="146" t="s">
        <v>1981</v>
      </c>
      <c r="C6482" s="146" t="s">
        <v>2247</v>
      </c>
      <c r="D6482" s="146">
        <v>1587.85</v>
      </c>
      <c r="E6482" s="146" t="s">
        <v>6744</v>
      </c>
      <c r="F6482" s="146" t="s">
        <v>475</v>
      </c>
    </row>
    <row r="6483" spans="1:6" x14ac:dyDescent="0.2">
      <c r="A6483" s="146">
        <v>2017</v>
      </c>
      <c r="B6483" s="146" t="s">
        <v>1981</v>
      </c>
      <c r="C6483" s="146" t="s">
        <v>2247</v>
      </c>
      <c r="D6483" s="146">
        <v>6707.91</v>
      </c>
      <c r="E6483" s="146" t="s">
        <v>2617</v>
      </c>
      <c r="F6483" s="146" t="s">
        <v>475</v>
      </c>
    </row>
    <row r="6484" spans="1:6" x14ac:dyDescent="0.2">
      <c r="A6484" s="146">
        <v>2017</v>
      </c>
      <c r="B6484" s="146" t="s">
        <v>1981</v>
      </c>
      <c r="C6484" s="146" t="s">
        <v>2247</v>
      </c>
      <c r="D6484" s="146">
        <v>211.5</v>
      </c>
      <c r="E6484" s="146" t="s">
        <v>6745</v>
      </c>
      <c r="F6484" s="146" t="s">
        <v>475</v>
      </c>
    </row>
    <row r="6485" spans="1:6" x14ac:dyDescent="0.2">
      <c r="A6485" s="146">
        <v>2017</v>
      </c>
      <c r="B6485" s="146" t="s">
        <v>1981</v>
      </c>
      <c r="C6485" s="146" t="s">
        <v>2247</v>
      </c>
      <c r="D6485" s="146">
        <v>404.87</v>
      </c>
      <c r="E6485" s="146" t="s">
        <v>6746</v>
      </c>
      <c r="F6485" s="146" t="s">
        <v>475</v>
      </c>
    </row>
    <row r="6486" spans="1:6" x14ac:dyDescent="0.2">
      <c r="A6486" s="146">
        <v>2017</v>
      </c>
      <c r="B6486" s="146" t="s">
        <v>1981</v>
      </c>
      <c r="C6486" s="146" t="s">
        <v>2247</v>
      </c>
      <c r="D6486" s="146">
        <v>816.78</v>
      </c>
      <c r="E6486" s="146" t="s">
        <v>6747</v>
      </c>
      <c r="F6486" s="146" t="s">
        <v>475</v>
      </c>
    </row>
    <row r="6487" spans="1:6" x14ac:dyDescent="0.2">
      <c r="A6487" s="146">
        <v>2017</v>
      </c>
      <c r="B6487" s="146" t="s">
        <v>1981</v>
      </c>
      <c r="C6487" s="146" t="s">
        <v>2247</v>
      </c>
      <c r="D6487" s="146">
        <v>154.47999999999999</v>
      </c>
      <c r="E6487" s="146" t="s">
        <v>6748</v>
      </c>
      <c r="F6487" s="146" t="s">
        <v>475</v>
      </c>
    </row>
    <row r="6488" spans="1:6" x14ac:dyDescent="0.2">
      <c r="A6488" s="146">
        <v>2017</v>
      </c>
      <c r="B6488" s="146" t="s">
        <v>1981</v>
      </c>
      <c r="C6488" s="146" t="s">
        <v>2247</v>
      </c>
      <c r="D6488" s="146">
        <v>2143.7399999999998</v>
      </c>
      <c r="E6488" s="146" t="s">
        <v>6749</v>
      </c>
      <c r="F6488" s="146" t="s">
        <v>475</v>
      </c>
    </row>
    <row r="6489" spans="1:6" x14ac:dyDescent="0.2">
      <c r="A6489" s="146">
        <v>2017</v>
      </c>
      <c r="B6489" s="146" t="s">
        <v>1981</v>
      </c>
      <c r="C6489" s="146" t="s">
        <v>2247</v>
      </c>
      <c r="D6489" s="146">
        <v>285.39999999999998</v>
      </c>
      <c r="E6489" s="146" t="s">
        <v>6750</v>
      </c>
      <c r="F6489" s="146" t="s">
        <v>475</v>
      </c>
    </row>
    <row r="6490" spans="1:6" x14ac:dyDescent="0.2">
      <c r="A6490" s="146">
        <v>2017</v>
      </c>
      <c r="B6490" s="146" t="s">
        <v>1981</v>
      </c>
      <c r="C6490" s="146" t="s">
        <v>2247</v>
      </c>
      <c r="D6490" s="146">
        <v>7905.35</v>
      </c>
      <c r="E6490" s="146" t="s">
        <v>6751</v>
      </c>
      <c r="F6490" s="146" t="s">
        <v>475</v>
      </c>
    </row>
    <row r="6491" spans="1:6" x14ac:dyDescent="0.2">
      <c r="A6491" s="146">
        <v>2017</v>
      </c>
      <c r="B6491" s="146" t="s">
        <v>1981</v>
      </c>
      <c r="C6491" s="146" t="s">
        <v>2247</v>
      </c>
      <c r="D6491" s="146">
        <v>207.49</v>
      </c>
      <c r="E6491" s="146" t="s">
        <v>6752</v>
      </c>
      <c r="F6491" s="146" t="s">
        <v>475</v>
      </c>
    </row>
    <row r="6492" spans="1:6" x14ac:dyDescent="0.2">
      <c r="A6492" s="146">
        <v>2017</v>
      </c>
      <c r="B6492" s="146" t="s">
        <v>1981</v>
      </c>
      <c r="C6492" s="146" t="s">
        <v>2247</v>
      </c>
      <c r="D6492" s="146">
        <v>437.33</v>
      </c>
      <c r="E6492" s="146" t="s">
        <v>6753</v>
      </c>
      <c r="F6492" s="146" t="s">
        <v>475</v>
      </c>
    </row>
    <row r="6493" spans="1:6" x14ac:dyDescent="0.2">
      <c r="A6493" s="146">
        <v>2017</v>
      </c>
      <c r="B6493" s="146" t="s">
        <v>1981</v>
      </c>
      <c r="C6493" s="146" t="s">
        <v>2247</v>
      </c>
      <c r="D6493" s="146">
        <v>166.26</v>
      </c>
      <c r="E6493" s="146" t="s">
        <v>6754</v>
      </c>
      <c r="F6493" s="146" t="s">
        <v>475</v>
      </c>
    </row>
    <row r="6494" spans="1:6" x14ac:dyDescent="0.2">
      <c r="A6494" s="146">
        <v>2017</v>
      </c>
      <c r="B6494" s="146" t="s">
        <v>1981</v>
      </c>
      <c r="C6494" s="146" t="s">
        <v>2247</v>
      </c>
      <c r="D6494" s="146">
        <v>2753.53</v>
      </c>
      <c r="E6494" s="146" t="s">
        <v>6755</v>
      </c>
      <c r="F6494" s="146" t="s">
        <v>475</v>
      </c>
    </row>
    <row r="6495" spans="1:6" x14ac:dyDescent="0.2">
      <c r="A6495" s="146">
        <v>2017</v>
      </c>
      <c r="B6495" s="146" t="s">
        <v>1981</v>
      </c>
      <c r="C6495" s="146" t="s">
        <v>2247</v>
      </c>
      <c r="D6495" s="146">
        <v>207.76</v>
      </c>
      <c r="E6495" s="146" t="s">
        <v>6756</v>
      </c>
      <c r="F6495" s="146" t="s">
        <v>475</v>
      </c>
    </row>
    <row r="6496" spans="1:6" x14ac:dyDescent="0.2">
      <c r="A6496" s="146">
        <v>2017</v>
      </c>
      <c r="B6496" s="146" t="s">
        <v>1981</v>
      </c>
      <c r="C6496" s="146" t="s">
        <v>2247</v>
      </c>
      <c r="D6496" s="146">
        <v>3053.32</v>
      </c>
      <c r="E6496" s="146" t="s">
        <v>6757</v>
      </c>
      <c r="F6496" s="146" t="s">
        <v>475</v>
      </c>
    </row>
    <row r="6497" spans="1:6" x14ac:dyDescent="0.2">
      <c r="A6497" s="146">
        <v>2017</v>
      </c>
      <c r="B6497" s="146" t="s">
        <v>1981</v>
      </c>
      <c r="C6497" s="146" t="s">
        <v>2247</v>
      </c>
      <c r="D6497" s="146">
        <v>437.33</v>
      </c>
      <c r="E6497" s="146" t="s">
        <v>6758</v>
      </c>
      <c r="F6497" s="146" t="s">
        <v>475</v>
      </c>
    </row>
    <row r="6498" spans="1:6" x14ac:dyDescent="0.2">
      <c r="A6498" s="146">
        <v>2017</v>
      </c>
      <c r="B6498" s="146" t="s">
        <v>1981</v>
      </c>
      <c r="C6498" s="146" t="s">
        <v>2247</v>
      </c>
      <c r="D6498" s="146">
        <v>208.83</v>
      </c>
      <c r="E6498" s="146" t="s">
        <v>6759</v>
      </c>
      <c r="F6498" s="146" t="s">
        <v>475</v>
      </c>
    </row>
    <row r="6499" spans="1:6" x14ac:dyDescent="0.2">
      <c r="A6499" s="146">
        <v>2017</v>
      </c>
      <c r="B6499" s="146" t="s">
        <v>1981</v>
      </c>
      <c r="C6499" s="146" t="s">
        <v>2247</v>
      </c>
      <c r="D6499" s="146">
        <v>257.55</v>
      </c>
      <c r="E6499" s="146" t="s">
        <v>6760</v>
      </c>
      <c r="F6499" s="146" t="s">
        <v>475</v>
      </c>
    </row>
    <row r="6500" spans="1:6" x14ac:dyDescent="0.2">
      <c r="A6500" s="146">
        <v>2017</v>
      </c>
      <c r="B6500" s="146" t="s">
        <v>1981</v>
      </c>
      <c r="C6500" s="146" t="s">
        <v>2247</v>
      </c>
      <c r="D6500" s="146">
        <v>583.75</v>
      </c>
      <c r="E6500" s="146" t="s">
        <v>6761</v>
      </c>
      <c r="F6500" s="146" t="s">
        <v>475</v>
      </c>
    </row>
    <row r="6501" spans="1:6" x14ac:dyDescent="0.2">
      <c r="A6501" s="146">
        <v>2017</v>
      </c>
      <c r="B6501" s="146" t="s">
        <v>1981</v>
      </c>
      <c r="C6501" s="146" t="s">
        <v>2247</v>
      </c>
      <c r="D6501" s="146">
        <v>206.95</v>
      </c>
      <c r="E6501" s="146" t="s">
        <v>6762</v>
      </c>
      <c r="F6501" s="146" t="s">
        <v>475</v>
      </c>
    </row>
    <row r="6502" spans="1:6" x14ac:dyDescent="0.2">
      <c r="A6502" s="146">
        <v>2017</v>
      </c>
      <c r="B6502" s="146" t="s">
        <v>1981</v>
      </c>
      <c r="C6502" s="146" t="s">
        <v>2247</v>
      </c>
      <c r="D6502" s="146">
        <v>888</v>
      </c>
      <c r="E6502" s="146" t="s">
        <v>6763</v>
      </c>
      <c r="F6502" s="146" t="s">
        <v>475</v>
      </c>
    </row>
    <row r="6503" spans="1:6" x14ac:dyDescent="0.2">
      <c r="A6503" s="146">
        <v>2017</v>
      </c>
      <c r="B6503" s="146" t="s">
        <v>1981</v>
      </c>
      <c r="C6503" s="146" t="s">
        <v>2247</v>
      </c>
      <c r="D6503" s="146">
        <v>1059.57</v>
      </c>
      <c r="E6503" s="146" t="s">
        <v>6764</v>
      </c>
      <c r="F6503" s="146" t="s">
        <v>475</v>
      </c>
    </row>
    <row r="6504" spans="1:6" x14ac:dyDescent="0.2">
      <c r="A6504" s="146">
        <v>2017</v>
      </c>
      <c r="B6504" s="146" t="s">
        <v>1981</v>
      </c>
      <c r="C6504" s="146" t="s">
        <v>2247</v>
      </c>
      <c r="D6504" s="146">
        <v>384.19</v>
      </c>
      <c r="E6504" s="146" t="s">
        <v>6765</v>
      </c>
      <c r="F6504" s="146" t="s">
        <v>475</v>
      </c>
    </row>
    <row r="6505" spans="1:6" x14ac:dyDescent="0.2">
      <c r="A6505" s="146">
        <v>2017</v>
      </c>
      <c r="B6505" s="146" t="s">
        <v>1981</v>
      </c>
      <c r="C6505" s="146" t="s">
        <v>2247</v>
      </c>
      <c r="D6505" s="146">
        <v>577.29999999999995</v>
      </c>
      <c r="E6505" s="146" t="s">
        <v>6766</v>
      </c>
      <c r="F6505" s="146" t="s">
        <v>475</v>
      </c>
    </row>
    <row r="6506" spans="1:6" x14ac:dyDescent="0.2">
      <c r="A6506" s="146">
        <v>2017</v>
      </c>
      <c r="B6506" s="146" t="s">
        <v>1981</v>
      </c>
      <c r="C6506" s="146" t="s">
        <v>2247</v>
      </c>
      <c r="D6506" s="146">
        <v>500</v>
      </c>
      <c r="E6506" s="146" t="s">
        <v>6767</v>
      </c>
      <c r="F6506" s="146" t="s">
        <v>475</v>
      </c>
    </row>
    <row r="6507" spans="1:6" x14ac:dyDescent="0.2">
      <c r="A6507" s="146">
        <v>2017</v>
      </c>
      <c r="B6507" s="146" t="s">
        <v>1981</v>
      </c>
      <c r="C6507" s="146" t="s">
        <v>2247</v>
      </c>
      <c r="D6507" s="146">
        <v>3876.68</v>
      </c>
      <c r="E6507" s="146" t="s">
        <v>6768</v>
      </c>
      <c r="F6507" s="146" t="s">
        <v>475</v>
      </c>
    </row>
    <row r="6508" spans="1:6" x14ac:dyDescent="0.2">
      <c r="A6508" s="146">
        <v>2017</v>
      </c>
      <c r="B6508" s="146" t="s">
        <v>1981</v>
      </c>
      <c r="C6508" s="146" t="s">
        <v>2247</v>
      </c>
      <c r="D6508" s="146">
        <v>3300</v>
      </c>
      <c r="E6508" s="146" t="s">
        <v>6769</v>
      </c>
      <c r="F6508" s="146" t="s">
        <v>475</v>
      </c>
    </row>
    <row r="6509" spans="1:6" x14ac:dyDescent="0.2">
      <c r="A6509" s="146">
        <v>2017</v>
      </c>
      <c r="B6509" s="146" t="s">
        <v>1981</v>
      </c>
      <c r="C6509" s="146" t="s">
        <v>2247</v>
      </c>
      <c r="D6509" s="146">
        <v>3975</v>
      </c>
      <c r="E6509" s="146" t="s">
        <v>6770</v>
      </c>
      <c r="F6509" s="146" t="s">
        <v>475</v>
      </c>
    </row>
    <row r="6510" spans="1:6" x14ac:dyDescent="0.2">
      <c r="A6510" s="146">
        <v>2017</v>
      </c>
      <c r="B6510" s="146" t="s">
        <v>1981</v>
      </c>
      <c r="C6510" s="146" t="s">
        <v>2247</v>
      </c>
      <c r="D6510" s="146">
        <v>200.26</v>
      </c>
      <c r="E6510" s="146" t="s">
        <v>6771</v>
      </c>
      <c r="F6510" s="146" t="s">
        <v>475</v>
      </c>
    </row>
    <row r="6511" spans="1:6" x14ac:dyDescent="0.2">
      <c r="A6511" s="146">
        <v>2017</v>
      </c>
      <c r="B6511" s="146" t="s">
        <v>1981</v>
      </c>
      <c r="C6511" s="146" t="s">
        <v>2247</v>
      </c>
      <c r="D6511" s="146">
        <v>816.78</v>
      </c>
      <c r="E6511" s="146" t="s">
        <v>6772</v>
      </c>
      <c r="F6511" s="146" t="s">
        <v>475</v>
      </c>
    </row>
    <row r="6512" spans="1:6" x14ac:dyDescent="0.2">
      <c r="A6512" s="146">
        <v>2017</v>
      </c>
      <c r="B6512" s="146" t="s">
        <v>1981</v>
      </c>
      <c r="C6512" s="146" t="s">
        <v>2247</v>
      </c>
      <c r="D6512" s="146">
        <v>385.79</v>
      </c>
      <c r="E6512" s="146" t="s">
        <v>6773</v>
      </c>
      <c r="F6512" s="146" t="s">
        <v>475</v>
      </c>
    </row>
    <row r="6513" spans="1:6" x14ac:dyDescent="0.2">
      <c r="A6513" s="146">
        <v>2017</v>
      </c>
      <c r="B6513" s="146" t="s">
        <v>1981</v>
      </c>
      <c r="C6513" s="146" t="s">
        <v>2247</v>
      </c>
      <c r="D6513" s="146">
        <v>3053.32</v>
      </c>
      <c r="E6513" s="146" t="s">
        <v>6774</v>
      </c>
      <c r="F6513" s="146" t="s">
        <v>475</v>
      </c>
    </row>
    <row r="6514" spans="1:6" x14ac:dyDescent="0.2">
      <c r="A6514" s="146">
        <v>2017</v>
      </c>
      <c r="B6514" s="146" t="s">
        <v>1981</v>
      </c>
      <c r="C6514" s="146" t="s">
        <v>2247</v>
      </c>
      <c r="D6514" s="146">
        <v>467.32</v>
      </c>
      <c r="E6514" s="146" t="s">
        <v>6775</v>
      </c>
      <c r="F6514" s="146" t="s">
        <v>475</v>
      </c>
    </row>
    <row r="6515" spans="1:6" x14ac:dyDescent="0.2">
      <c r="A6515" s="146">
        <v>2017</v>
      </c>
      <c r="B6515" s="146" t="s">
        <v>1981</v>
      </c>
      <c r="C6515" s="146" t="s">
        <v>2247</v>
      </c>
      <c r="D6515" s="146">
        <v>258.62</v>
      </c>
      <c r="E6515" s="146" t="s">
        <v>6776</v>
      </c>
      <c r="F6515" s="146" t="s">
        <v>475</v>
      </c>
    </row>
    <row r="6516" spans="1:6" x14ac:dyDescent="0.2">
      <c r="A6516" s="146">
        <v>2017</v>
      </c>
      <c r="B6516" s="146" t="s">
        <v>1981</v>
      </c>
      <c r="C6516" s="146" t="s">
        <v>2247</v>
      </c>
      <c r="D6516" s="146">
        <v>1050.1400000000001</v>
      </c>
      <c r="E6516" s="146" t="s">
        <v>6777</v>
      </c>
      <c r="F6516" s="146" t="s">
        <v>475</v>
      </c>
    </row>
    <row r="6517" spans="1:6" x14ac:dyDescent="0.2">
      <c r="A6517" s="146">
        <v>2017</v>
      </c>
      <c r="B6517" s="146" t="s">
        <v>1981</v>
      </c>
      <c r="C6517" s="146" t="s">
        <v>2247</v>
      </c>
      <c r="D6517" s="146">
        <v>41087.5</v>
      </c>
      <c r="E6517" s="146" t="s">
        <v>2248</v>
      </c>
      <c r="F6517" s="146" t="s">
        <v>475</v>
      </c>
    </row>
    <row r="6518" spans="1:6" x14ac:dyDescent="0.2">
      <c r="A6518" s="146">
        <v>2017</v>
      </c>
      <c r="B6518" s="146" t="s">
        <v>1981</v>
      </c>
      <c r="C6518" s="146" t="s">
        <v>2247</v>
      </c>
      <c r="D6518" s="146">
        <v>23875.5</v>
      </c>
      <c r="E6518" s="146" t="s">
        <v>6778</v>
      </c>
      <c r="F6518" s="146" t="s">
        <v>475</v>
      </c>
    </row>
    <row r="6519" spans="1:6" x14ac:dyDescent="0.2">
      <c r="A6519" s="146">
        <v>2017</v>
      </c>
      <c r="B6519" s="146" t="s">
        <v>1981</v>
      </c>
      <c r="C6519" s="146" t="s">
        <v>2247</v>
      </c>
      <c r="D6519" s="146">
        <v>307.89</v>
      </c>
      <c r="E6519" s="146" t="s">
        <v>6779</v>
      </c>
      <c r="F6519" s="146" t="s">
        <v>475</v>
      </c>
    </row>
    <row r="6520" spans="1:6" x14ac:dyDescent="0.2">
      <c r="A6520" s="146">
        <v>2017</v>
      </c>
      <c r="B6520" s="146" t="s">
        <v>1981</v>
      </c>
      <c r="C6520" s="146" t="s">
        <v>2247</v>
      </c>
      <c r="D6520" s="146">
        <v>868.24</v>
      </c>
      <c r="E6520" s="146" t="s">
        <v>6780</v>
      </c>
      <c r="F6520" s="146" t="s">
        <v>475</v>
      </c>
    </row>
    <row r="6521" spans="1:6" x14ac:dyDescent="0.2">
      <c r="A6521" s="146">
        <v>2017</v>
      </c>
      <c r="B6521" s="146" t="s">
        <v>1981</v>
      </c>
      <c r="C6521" s="146" t="s">
        <v>2247</v>
      </c>
      <c r="D6521" s="146">
        <v>426.7</v>
      </c>
      <c r="E6521" s="146" t="s">
        <v>6781</v>
      </c>
      <c r="F6521" s="146" t="s">
        <v>475</v>
      </c>
    </row>
    <row r="6522" spans="1:6" x14ac:dyDescent="0.2">
      <c r="A6522" s="146">
        <v>2017</v>
      </c>
      <c r="B6522" s="146" t="s">
        <v>1981</v>
      </c>
      <c r="C6522" s="146" t="s">
        <v>2247</v>
      </c>
      <c r="D6522" s="146">
        <v>25400</v>
      </c>
      <c r="E6522" s="146" t="s">
        <v>2339</v>
      </c>
      <c r="F6522" s="146" t="s">
        <v>475</v>
      </c>
    </row>
    <row r="6523" spans="1:6" x14ac:dyDescent="0.2">
      <c r="A6523" s="146">
        <v>2017</v>
      </c>
      <c r="B6523" s="146" t="s">
        <v>1981</v>
      </c>
      <c r="C6523" s="146" t="s">
        <v>2247</v>
      </c>
      <c r="D6523" s="146">
        <v>1633.55</v>
      </c>
      <c r="E6523" s="146" t="s">
        <v>3133</v>
      </c>
      <c r="F6523" s="146" t="s">
        <v>475</v>
      </c>
    </row>
    <row r="6524" spans="1:6" x14ac:dyDescent="0.2">
      <c r="A6524" s="146">
        <v>2017</v>
      </c>
      <c r="B6524" s="146" t="s">
        <v>1981</v>
      </c>
      <c r="C6524" s="146" t="s">
        <v>2247</v>
      </c>
      <c r="D6524" s="146">
        <v>792</v>
      </c>
      <c r="E6524" s="146" t="s">
        <v>6782</v>
      </c>
      <c r="F6524" s="146" t="s">
        <v>475</v>
      </c>
    </row>
    <row r="6525" spans="1:6" x14ac:dyDescent="0.2">
      <c r="A6525" s="146">
        <v>2017</v>
      </c>
      <c r="B6525" s="146" t="s">
        <v>1981</v>
      </c>
      <c r="C6525" s="146" t="s">
        <v>2247</v>
      </c>
      <c r="D6525" s="146">
        <v>837.9</v>
      </c>
      <c r="E6525" s="146" t="s">
        <v>6783</v>
      </c>
      <c r="F6525" s="146" t="s">
        <v>475</v>
      </c>
    </row>
    <row r="6526" spans="1:6" x14ac:dyDescent="0.2">
      <c r="A6526" s="146">
        <v>2017</v>
      </c>
      <c r="B6526" s="146" t="s">
        <v>1981</v>
      </c>
      <c r="C6526" s="146" t="s">
        <v>2247</v>
      </c>
      <c r="D6526" s="146">
        <v>506.86</v>
      </c>
      <c r="E6526" s="146" t="s">
        <v>6784</v>
      </c>
      <c r="F6526" s="146" t="s">
        <v>475</v>
      </c>
    </row>
    <row r="6527" spans="1:6" x14ac:dyDescent="0.2">
      <c r="A6527" s="146">
        <v>2017</v>
      </c>
      <c r="B6527" s="146" t="s">
        <v>1981</v>
      </c>
      <c r="C6527" s="146" t="s">
        <v>2247</v>
      </c>
      <c r="D6527" s="146">
        <v>608.1</v>
      </c>
      <c r="E6527" s="146" t="s">
        <v>6785</v>
      </c>
      <c r="F6527" s="146" t="s">
        <v>475</v>
      </c>
    </row>
    <row r="6528" spans="1:6" x14ac:dyDescent="0.2">
      <c r="A6528" s="146">
        <v>2017</v>
      </c>
      <c r="B6528" s="146" t="s">
        <v>1981</v>
      </c>
      <c r="C6528" s="146" t="s">
        <v>2247</v>
      </c>
      <c r="D6528" s="146">
        <v>1399.42</v>
      </c>
      <c r="E6528" s="146" t="s">
        <v>6786</v>
      </c>
      <c r="F6528" s="146" t="s">
        <v>475</v>
      </c>
    </row>
    <row r="6529" spans="1:6" x14ac:dyDescent="0.2">
      <c r="A6529" s="146">
        <v>2017</v>
      </c>
      <c r="B6529" s="146" t="s">
        <v>1981</v>
      </c>
      <c r="C6529" s="146" t="s">
        <v>2247</v>
      </c>
      <c r="D6529" s="146">
        <v>607.19000000000005</v>
      </c>
      <c r="E6529" s="146" t="s">
        <v>6787</v>
      </c>
      <c r="F6529" s="146" t="s">
        <v>475</v>
      </c>
    </row>
    <row r="6530" spans="1:6" x14ac:dyDescent="0.2">
      <c r="A6530" s="146">
        <v>2017</v>
      </c>
      <c r="B6530" s="146" t="s">
        <v>1981</v>
      </c>
      <c r="C6530" s="146" t="s">
        <v>2247</v>
      </c>
      <c r="D6530" s="146">
        <v>152.07</v>
      </c>
      <c r="E6530" s="146" t="s">
        <v>6788</v>
      </c>
      <c r="F6530" s="146" t="s">
        <v>475</v>
      </c>
    </row>
    <row r="6531" spans="1:6" x14ac:dyDescent="0.2">
      <c r="A6531" s="146">
        <v>2017</v>
      </c>
      <c r="B6531" s="146" t="s">
        <v>1981</v>
      </c>
      <c r="C6531" s="146" t="s">
        <v>2247</v>
      </c>
      <c r="D6531" s="146">
        <v>23326.400000000001</v>
      </c>
      <c r="E6531" s="146" t="s">
        <v>6789</v>
      </c>
      <c r="F6531" s="146" t="s">
        <v>475</v>
      </c>
    </row>
    <row r="6532" spans="1:6" x14ac:dyDescent="0.2">
      <c r="A6532" s="146">
        <v>2017</v>
      </c>
      <c r="B6532" s="146" t="s">
        <v>1981</v>
      </c>
      <c r="C6532" s="146" t="s">
        <v>2247</v>
      </c>
      <c r="D6532" s="146">
        <v>234.81</v>
      </c>
      <c r="E6532" s="146" t="s">
        <v>6790</v>
      </c>
      <c r="F6532" s="146" t="s">
        <v>475</v>
      </c>
    </row>
    <row r="6533" spans="1:6" x14ac:dyDescent="0.2">
      <c r="A6533" s="146">
        <v>2017</v>
      </c>
      <c r="B6533" s="146" t="s">
        <v>1981</v>
      </c>
      <c r="C6533" s="146" t="s">
        <v>2247</v>
      </c>
      <c r="D6533" s="146">
        <v>577.29999999999995</v>
      </c>
      <c r="E6533" s="146" t="s">
        <v>6791</v>
      </c>
      <c r="F6533" s="146" t="s">
        <v>475</v>
      </c>
    </row>
    <row r="6534" spans="1:6" x14ac:dyDescent="0.2">
      <c r="A6534" s="146">
        <v>2017</v>
      </c>
      <c r="B6534" s="146" t="s">
        <v>1981</v>
      </c>
      <c r="C6534" s="146" t="s">
        <v>2247</v>
      </c>
      <c r="D6534" s="146">
        <v>438.11</v>
      </c>
      <c r="E6534" s="146" t="s">
        <v>2566</v>
      </c>
      <c r="F6534" s="146" t="s">
        <v>475</v>
      </c>
    </row>
    <row r="6535" spans="1:6" x14ac:dyDescent="0.2">
      <c r="A6535" s="146">
        <v>2017</v>
      </c>
      <c r="B6535" s="146" t="s">
        <v>1981</v>
      </c>
      <c r="C6535" s="146" t="s">
        <v>2247</v>
      </c>
      <c r="D6535" s="146">
        <v>816.78</v>
      </c>
      <c r="E6535" s="146" t="s">
        <v>6792</v>
      </c>
      <c r="F6535" s="146" t="s">
        <v>475</v>
      </c>
    </row>
    <row r="6536" spans="1:6" x14ac:dyDescent="0.2">
      <c r="A6536" s="146">
        <v>2017</v>
      </c>
      <c r="B6536" s="146" t="s">
        <v>1981</v>
      </c>
      <c r="C6536" s="146" t="s">
        <v>2247</v>
      </c>
      <c r="D6536" s="146">
        <v>159.57</v>
      </c>
      <c r="E6536" s="146" t="s">
        <v>6793</v>
      </c>
      <c r="F6536" s="146" t="s">
        <v>475</v>
      </c>
    </row>
    <row r="6537" spans="1:6" x14ac:dyDescent="0.2">
      <c r="A6537" s="146">
        <v>2017</v>
      </c>
      <c r="B6537" s="146" t="s">
        <v>1981</v>
      </c>
      <c r="C6537" s="146" t="s">
        <v>2247</v>
      </c>
      <c r="D6537" s="146">
        <v>1050.1400000000001</v>
      </c>
      <c r="E6537" s="146" t="s">
        <v>6794</v>
      </c>
      <c r="F6537" s="146" t="s">
        <v>475</v>
      </c>
    </row>
    <row r="6538" spans="1:6" x14ac:dyDescent="0.2">
      <c r="A6538" s="146">
        <v>2017</v>
      </c>
      <c r="B6538" s="146" t="s">
        <v>1981</v>
      </c>
      <c r="C6538" s="146" t="s">
        <v>2247</v>
      </c>
      <c r="D6538" s="146">
        <v>5038.97</v>
      </c>
      <c r="E6538" s="146" t="s">
        <v>6795</v>
      </c>
      <c r="F6538" s="146" t="s">
        <v>475</v>
      </c>
    </row>
    <row r="6539" spans="1:6" x14ac:dyDescent="0.2">
      <c r="A6539" s="146">
        <v>2017</v>
      </c>
      <c r="B6539" s="146" t="s">
        <v>1981</v>
      </c>
      <c r="C6539" s="146" t="s">
        <v>2247</v>
      </c>
      <c r="D6539" s="146">
        <v>505.3</v>
      </c>
      <c r="E6539" s="146" t="s">
        <v>6796</v>
      </c>
      <c r="F6539" s="146" t="s">
        <v>475</v>
      </c>
    </row>
    <row r="6540" spans="1:6" x14ac:dyDescent="0.2">
      <c r="A6540" s="146">
        <v>2017</v>
      </c>
      <c r="B6540" s="146" t="s">
        <v>1981</v>
      </c>
      <c r="C6540" s="146" t="s">
        <v>2247</v>
      </c>
      <c r="D6540" s="146">
        <v>254.07</v>
      </c>
      <c r="E6540" s="146" t="s">
        <v>6797</v>
      </c>
      <c r="F6540" s="146" t="s">
        <v>475</v>
      </c>
    </row>
    <row r="6541" spans="1:6" x14ac:dyDescent="0.2">
      <c r="A6541" s="146">
        <v>2017</v>
      </c>
      <c r="B6541" s="146" t="s">
        <v>1981</v>
      </c>
      <c r="C6541" s="146" t="s">
        <v>2247</v>
      </c>
      <c r="D6541" s="146">
        <v>3598.4</v>
      </c>
      <c r="E6541" s="146" t="s">
        <v>2473</v>
      </c>
      <c r="F6541" s="146" t="s">
        <v>475</v>
      </c>
    </row>
    <row r="6542" spans="1:6" x14ac:dyDescent="0.2">
      <c r="A6542" s="146">
        <v>2017</v>
      </c>
      <c r="B6542" s="146" t="s">
        <v>1981</v>
      </c>
      <c r="C6542" s="146" t="s">
        <v>2247</v>
      </c>
      <c r="D6542" s="146">
        <v>161.63</v>
      </c>
      <c r="E6542" s="146" t="s">
        <v>5519</v>
      </c>
      <c r="F6542" s="146" t="s">
        <v>475</v>
      </c>
    </row>
    <row r="6543" spans="1:6" x14ac:dyDescent="0.2">
      <c r="A6543" s="146">
        <v>2017</v>
      </c>
      <c r="B6543" s="146" t="s">
        <v>1981</v>
      </c>
      <c r="C6543" s="146" t="s">
        <v>2247</v>
      </c>
      <c r="D6543" s="146">
        <v>404.87</v>
      </c>
      <c r="E6543" s="146" t="s">
        <v>6798</v>
      </c>
      <c r="F6543" s="146" t="s">
        <v>475</v>
      </c>
    </row>
    <row r="6544" spans="1:6" x14ac:dyDescent="0.2">
      <c r="A6544" s="146">
        <v>2017</v>
      </c>
      <c r="B6544" s="146" t="s">
        <v>1981</v>
      </c>
      <c r="C6544" s="146" t="s">
        <v>2247</v>
      </c>
      <c r="D6544" s="146">
        <v>506.86</v>
      </c>
      <c r="E6544" s="146" t="s">
        <v>6799</v>
      </c>
      <c r="F6544" s="146" t="s">
        <v>475</v>
      </c>
    </row>
    <row r="6545" spans="1:6" x14ac:dyDescent="0.2">
      <c r="A6545" s="146">
        <v>2017</v>
      </c>
      <c r="B6545" s="146" t="s">
        <v>1981</v>
      </c>
      <c r="C6545" s="146" t="s">
        <v>2247</v>
      </c>
      <c r="D6545" s="146">
        <v>2078.5300000000002</v>
      </c>
      <c r="E6545" s="146" t="s">
        <v>6800</v>
      </c>
      <c r="F6545" s="146" t="s">
        <v>475</v>
      </c>
    </row>
    <row r="6546" spans="1:6" x14ac:dyDescent="0.2">
      <c r="A6546" s="146">
        <v>2017</v>
      </c>
      <c r="B6546" s="146" t="s">
        <v>1981</v>
      </c>
      <c r="C6546" s="146" t="s">
        <v>2247</v>
      </c>
      <c r="D6546" s="146">
        <v>297.18</v>
      </c>
      <c r="E6546" s="146" t="s">
        <v>6801</v>
      </c>
      <c r="F6546" s="146" t="s">
        <v>475</v>
      </c>
    </row>
    <row r="6547" spans="1:6" x14ac:dyDescent="0.2">
      <c r="A6547" s="146">
        <v>2017</v>
      </c>
      <c r="B6547" s="146" t="s">
        <v>1981</v>
      </c>
      <c r="C6547" s="146" t="s">
        <v>2247</v>
      </c>
      <c r="D6547" s="146">
        <v>472.76</v>
      </c>
      <c r="E6547" s="146" t="s">
        <v>6802</v>
      </c>
      <c r="F6547" s="146" t="s">
        <v>475</v>
      </c>
    </row>
    <row r="6548" spans="1:6" x14ac:dyDescent="0.2">
      <c r="A6548" s="146">
        <v>2017</v>
      </c>
      <c r="B6548" s="146" t="s">
        <v>1981</v>
      </c>
      <c r="C6548" s="146" t="s">
        <v>2247</v>
      </c>
      <c r="D6548" s="146">
        <v>294.23</v>
      </c>
      <c r="E6548" s="146" t="s">
        <v>6803</v>
      </c>
      <c r="F6548" s="146" t="s">
        <v>475</v>
      </c>
    </row>
    <row r="6549" spans="1:6" x14ac:dyDescent="0.2">
      <c r="A6549" s="146">
        <v>2017</v>
      </c>
      <c r="B6549" s="146" t="s">
        <v>1981</v>
      </c>
      <c r="C6549" s="146" t="s">
        <v>2247</v>
      </c>
      <c r="D6549" s="146">
        <v>1110</v>
      </c>
      <c r="E6549" s="146" t="s">
        <v>6804</v>
      </c>
      <c r="F6549" s="146" t="s">
        <v>475</v>
      </c>
    </row>
    <row r="6550" spans="1:6" x14ac:dyDescent="0.2">
      <c r="A6550" s="146">
        <v>2017</v>
      </c>
      <c r="B6550" s="146" t="s">
        <v>1981</v>
      </c>
      <c r="C6550" s="146" t="s">
        <v>2247</v>
      </c>
      <c r="D6550" s="146">
        <v>238.66</v>
      </c>
      <c r="E6550" s="146" t="s">
        <v>6805</v>
      </c>
      <c r="F6550" s="146" t="s">
        <v>475</v>
      </c>
    </row>
    <row r="6551" spans="1:6" x14ac:dyDescent="0.2">
      <c r="A6551" s="146">
        <v>2017</v>
      </c>
      <c r="B6551" s="146" t="s">
        <v>1981</v>
      </c>
      <c r="C6551" s="146" t="s">
        <v>2247</v>
      </c>
      <c r="D6551" s="146">
        <v>404.87</v>
      </c>
      <c r="E6551" s="146" t="s">
        <v>6806</v>
      </c>
      <c r="F6551" s="146" t="s">
        <v>475</v>
      </c>
    </row>
    <row r="6552" spans="1:6" x14ac:dyDescent="0.2">
      <c r="A6552" s="146">
        <v>2017</v>
      </c>
      <c r="B6552" s="146" t="s">
        <v>1981</v>
      </c>
      <c r="C6552" s="146" t="s">
        <v>2247</v>
      </c>
      <c r="D6552" s="146">
        <v>152.87</v>
      </c>
      <c r="E6552" s="146" t="s">
        <v>6807</v>
      </c>
      <c r="F6552" s="146" t="s">
        <v>475</v>
      </c>
    </row>
    <row r="6553" spans="1:6" x14ac:dyDescent="0.2">
      <c r="A6553" s="146">
        <v>2017</v>
      </c>
      <c r="B6553" s="146" t="s">
        <v>1981</v>
      </c>
      <c r="C6553" s="146" t="s">
        <v>2247</v>
      </c>
      <c r="D6553" s="146">
        <v>500</v>
      </c>
      <c r="E6553" s="146" t="s">
        <v>6808</v>
      </c>
      <c r="F6553" s="146" t="s">
        <v>475</v>
      </c>
    </row>
    <row r="6554" spans="1:6" x14ac:dyDescent="0.2">
      <c r="A6554" s="146">
        <v>2017</v>
      </c>
      <c r="B6554" s="146" t="s">
        <v>1981</v>
      </c>
      <c r="C6554" s="146" t="s">
        <v>2247</v>
      </c>
      <c r="D6554" s="146">
        <v>1899.22</v>
      </c>
      <c r="E6554" s="146" t="s">
        <v>6809</v>
      </c>
      <c r="F6554" s="146" t="s">
        <v>475</v>
      </c>
    </row>
    <row r="6555" spans="1:6" x14ac:dyDescent="0.2">
      <c r="A6555" s="146">
        <v>2017</v>
      </c>
      <c r="B6555" s="146" t="s">
        <v>1981</v>
      </c>
      <c r="C6555" s="146" t="s">
        <v>2247</v>
      </c>
      <c r="D6555" s="146">
        <v>404.87</v>
      </c>
      <c r="E6555" s="146" t="s">
        <v>6810</v>
      </c>
      <c r="F6555" s="146" t="s">
        <v>475</v>
      </c>
    </row>
    <row r="6556" spans="1:6" x14ac:dyDescent="0.2">
      <c r="A6556" s="146">
        <v>2017</v>
      </c>
      <c r="B6556" s="146" t="s">
        <v>1981</v>
      </c>
      <c r="C6556" s="146" t="s">
        <v>2247</v>
      </c>
      <c r="D6556" s="146">
        <v>666</v>
      </c>
      <c r="E6556" s="146" t="s">
        <v>6811</v>
      </c>
      <c r="F6556" s="146" t="s">
        <v>475</v>
      </c>
    </row>
    <row r="6557" spans="1:6" x14ac:dyDescent="0.2">
      <c r="A6557" s="146">
        <v>2017</v>
      </c>
      <c r="B6557" s="146" t="s">
        <v>1981</v>
      </c>
      <c r="C6557" s="146" t="s">
        <v>2247</v>
      </c>
      <c r="D6557" s="146">
        <v>252.47</v>
      </c>
      <c r="E6557" s="146" t="s">
        <v>6812</v>
      </c>
      <c r="F6557" s="146" t="s">
        <v>475</v>
      </c>
    </row>
    <row r="6558" spans="1:6" x14ac:dyDescent="0.2">
      <c r="A6558" s="146">
        <v>2017</v>
      </c>
      <c r="B6558" s="146" t="s">
        <v>1981</v>
      </c>
      <c r="C6558" s="146" t="s">
        <v>2247</v>
      </c>
      <c r="D6558" s="146">
        <v>666</v>
      </c>
      <c r="E6558" s="146" t="s">
        <v>6813</v>
      </c>
      <c r="F6558" s="146" t="s">
        <v>475</v>
      </c>
    </row>
    <row r="6559" spans="1:6" x14ac:dyDescent="0.2">
      <c r="A6559" s="146">
        <v>2017</v>
      </c>
      <c r="B6559" s="146" t="s">
        <v>1981</v>
      </c>
      <c r="C6559" s="146" t="s">
        <v>2247</v>
      </c>
      <c r="D6559" s="146">
        <v>1587.85</v>
      </c>
      <c r="E6559" s="146" t="s">
        <v>6814</v>
      </c>
      <c r="F6559" s="146" t="s">
        <v>475</v>
      </c>
    </row>
    <row r="6560" spans="1:6" x14ac:dyDescent="0.2">
      <c r="A6560" s="146">
        <v>2017</v>
      </c>
      <c r="B6560" s="146" t="s">
        <v>1981</v>
      </c>
      <c r="C6560" s="146" t="s">
        <v>2247</v>
      </c>
      <c r="D6560" s="146">
        <v>3000</v>
      </c>
      <c r="E6560" s="146" t="s">
        <v>2958</v>
      </c>
      <c r="F6560" s="146" t="s">
        <v>475</v>
      </c>
    </row>
    <row r="6561" spans="1:6" x14ac:dyDescent="0.2">
      <c r="A6561" s="146">
        <v>2017</v>
      </c>
      <c r="B6561" s="146" t="s">
        <v>1981</v>
      </c>
      <c r="C6561" s="146" t="s">
        <v>2247</v>
      </c>
      <c r="D6561" s="146">
        <v>500</v>
      </c>
      <c r="E6561" s="146" t="s">
        <v>6815</v>
      </c>
      <c r="F6561" s="146" t="s">
        <v>475</v>
      </c>
    </row>
    <row r="6562" spans="1:6" x14ac:dyDescent="0.2">
      <c r="A6562" s="146">
        <v>2017</v>
      </c>
      <c r="B6562" s="146" t="s">
        <v>1981</v>
      </c>
      <c r="C6562" s="146" t="s">
        <v>2247</v>
      </c>
      <c r="D6562" s="146">
        <v>816.78</v>
      </c>
      <c r="E6562" s="146" t="s">
        <v>6816</v>
      </c>
      <c r="F6562" s="146" t="s">
        <v>475</v>
      </c>
    </row>
    <row r="6563" spans="1:6" x14ac:dyDescent="0.2">
      <c r="A6563" s="146">
        <v>2017</v>
      </c>
      <c r="B6563" s="146" t="s">
        <v>1981</v>
      </c>
      <c r="C6563" s="146" t="s">
        <v>2247</v>
      </c>
      <c r="D6563" s="146">
        <v>845.97</v>
      </c>
      <c r="E6563" s="146" t="s">
        <v>6817</v>
      </c>
      <c r="F6563" s="146" t="s">
        <v>475</v>
      </c>
    </row>
    <row r="6564" spans="1:6" x14ac:dyDescent="0.2">
      <c r="A6564" s="146">
        <v>2017</v>
      </c>
      <c r="B6564" s="146" t="s">
        <v>1981</v>
      </c>
      <c r="C6564" s="146" t="s">
        <v>2247</v>
      </c>
      <c r="D6564" s="146">
        <v>500</v>
      </c>
      <c r="E6564" s="146" t="s">
        <v>6818</v>
      </c>
      <c r="F6564" s="146" t="s">
        <v>475</v>
      </c>
    </row>
    <row r="6565" spans="1:6" x14ac:dyDescent="0.2">
      <c r="A6565" s="146">
        <v>2017</v>
      </c>
      <c r="B6565" s="146" t="s">
        <v>1981</v>
      </c>
      <c r="C6565" s="146" t="s">
        <v>2247</v>
      </c>
      <c r="D6565" s="146">
        <v>234.81</v>
      </c>
      <c r="E6565" s="146" t="s">
        <v>6819</v>
      </c>
      <c r="F6565" s="146" t="s">
        <v>475</v>
      </c>
    </row>
    <row r="6566" spans="1:6" x14ac:dyDescent="0.2">
      <c r="A6566" s="146">
        <v>2017</v>
      </c>
      <c r="B6566" s="146" t="s">
        <v>1981</v>
      </c>
      <c r="C6566" s="146" t="s">
        <v>2247</v>
      </c>
      <c r="D6566" s="146">
        <v>500</v>
      </c>
      <c r="E6566" s="146" t="s">
        <v>6820</v>
      </c>
      <c r="F6566" s="146" t="s">
        <v>475</v>
      </c>
    </row>
    <row r="6567" spans="1:6" x14ac:dyDescent="0.2">
      <c r="A6567" s="146">
        <v>2017</v>
      </c>
      <c r="B6567" s="146" t="s">
        <v>1981</v>
      </c>
      <c r="C6567" s="146" t="s">
        <v>138</v>
      </c>
      <c r="D6567" s="146">
        <v>1977.77</v>
      </c>
      <c r="E6567" s="146" t="s">
        <v>6821</v>
      </c>
      <c r="F6567" s="146" t="s">
        <v>6208</v>
      </c>
    </row>
    <row r="6568" spans="1:6" x14ac:dyDescent="0.2">
      <c r="A6568" s="146">
        <v>2017</v>
      </c>
      <c r="B6568" s="146" t="s">
        <v>1981</v>
      </c>
      <c r="C6568" s="146" t="s">
        <v>138</v>
      </c>
      <c r="D6568" s="146">
        <v>26096.74</v>
      </c>
      <c r="E6568" s="146" t="s">
        <v>2292</v>
      </c>
      <c r="F6568" s="146" t="s">
        <v>4937</v>
      </c>
    </row>
    <row r="6569" spans="1:6" x14ac:dyDescent="0.2">
      <c r="A6569" s="146">
        <v>2017</v>
      </c>
      <c r="B6569" s="146" t="s">
        <v>1981</v>
      </c>
      <c r="C6569" s="146" t="s">
        <v>138</v>
      </c>
      <c r="D6569" s="146">
        <v>1982.83</v>
      </c>
      <c r="E6569" s="146" t="s">
        <v>6822</v>
      </c>
      <c r="F6569" s="146" t="s">
        <v>6823</v>
      </c>
    </row>
    <row r="6570" spans="1:6" x14ac:dyDescent="0.2">
      <c r="A6570" s="146">
        <v>2017</v>
      </c>
      <c r="B6570" s="146" t="s">
        <v>1981</v>
      </c>
      <c r="C6570" s="146" t="s">
        <v>138</v>
      </c>
      <c r="D6570" s="146">
        <v>385817.14</v>
      </c>
      <c r="E6570" s="146" t="s">
        <v>2868</v>
      </c>
      <c r="F6570" s="146" t="s">
        <v>6164</v>
      </c>
    </row>
    <row r="6571" spans="1:6" x14ac:dyDescent="0.2">
      <c r="A6571" s="146">
        <v>2017</v>
      </c>
      <c r="B6571" s="146" t="s">
        <v>1981</v>
      </c>
      <c r="C6571" s="146" t="s">
        <v>138</v>
      </c>
      <c r="D6571" s="146">
        <v>3001.23</v>
      </c>
      <c r="E6571" s="146" t="s">
        <v>2868</v>
      </c>
      <c r="F6571" s="146" t="s">
        <v>4937</v>
      </c>
    </row>
    <row r="6572" spans="1:6" x14ac:dyDescent="0.2">
      <c r="A6572" s="146">
        <v>2017</v>
      </c>
      <c r="B6572" s="146" t="s">
        <v>1981</v>
      </c>
      <c r="C6572" s="146" t="s">
        <v>138</v>
      </c>
      <c r="D6572" s="146">
        <v>6578.84</v>
      </c>
      <c r="E6572" s="146" t="s">
        <v>4987</v>
      </c>
      <c r="F6572" s="146" t="s">
        <v>4937</v>
      </c>
    </row>
    <row r="6573" spans="1:6" x14ac:dyDescent="0.2">
      <c r="A6573" s="146">
        <v>2017</v>
      </c>
      <c r="B6573" s="146" t="s">
        <v>1981</v>
      </c>
      <c r="C6573" s="146" t="s">
        <v>138</v>
      </c>
      <c r="D6573" s="146">
        <v>21220.58</v>
      </c>
      <c r="E6573" s="146" t="s">
        <v>6824</v>
      </c>
      <c r="F6573" s="146" t="s">
        <v>6825</v>
      </c>
    </row>
    <row r="6574" spans="1:6" x14ac:dyDescent="0.2">
      <c r="A6574" s="146">
        <v>2017</v>
      </c>
      <c r="B6574" s="146" t="s">
        <v>1981</v>
      </c>
      <c r="C6574" s="146" t="s">
        <v>138</v>
      </c>
      <c r="D6574" s="146">
        <v>1893.96</v>
      </c>
      <c r="E6574" s="146" t="s">
        <v>2569</v>
      </c>
      <c r="F6574" s="146" t="s">
        <v>4937</v>
      </c>
    </row>
    <row r="6575" spans="1:6" x14ac:dyDescent="0.2">
      <c r="A6575" s="146">
        <v>2017</v>
      </c>
      <c r="B6575" s="146" t="s">
        <v>1981</v>
      </c>
      <c r="C6575" s="146" t="s">
        <v>138</v>
      </c>
      <c r="D6575" s="146">
        <v>4000</v>
      </c>
      <c r="E6575" s="146" t="s">
        <v>6826</v>
      </c>
      <c r="F6575" s="146" t="s">
        <v>475</v>
      </c>
    </row>
    <row r="6576" spans="1:6" x14ac:dyDescent="0.2">
      <c r="A6576" s="146">
        <v>2017</v>
      </c>
      <c r="B6576" s="146" t="s">
        <v>1981</v>
      </c>
      <c r="C6576" s="146" t="s">
        <v>138</v>
      </c>
      <c r="D6576" s="146">
        <v>46358.239999999998</v>
      </c>
      <c r="E6576" s="146" t="s">
        <v>2219</v>
      </c>
      <c r="F6576" s="146" t="s">
        <v>475</v>
      </c>
    </row>
    <row r="6577" spans="1:6" x14ac:dyDescent="0.2">
      <c r="A6577" s="146">
        <v>2017</v>
      </c>
      <c r="B6577" s="146" t="s">
        <v>1981</v>
      </c>
      <c r="C6577" s="146" t="s">
        <v>138</v>
      </c>
      <c r="D6577" s="146">
        <v>10046</v>
      </c>
      <c r="E6577" s="146" t="s">
        <v>5568</v>
      </c>
      <c r="F6577" s="146" t="s">
        <v>475</v>
      </c>
    </row>
    <row r="6578" spans="1:6" x14ac:dyDescent="0.2">
      <c r="A6578" s="146">
        <v>2017</v>
      </c>
      <c r="B6578" s="146" t="s">
        <v>1981</v>
      </c>
      <c r="C6578" s="146" t="s">
        <v>138</v>
      </c>
      <c r="D6578" s="146">
        <v>35488.22</v>
      </c>
      <c r="E6578" s="146" t="s">
        <v>4891</v>
      </c>
      <c r="F6578" s="146" t="s">
        <v>475</v>
      </c>
    </row>
    <row r="6579" spans="1:6" x14ac:dyDescent="0.2">
      <c r="A6579" s="146">
        <v>2017</v>
      </c>
      <c r="B6579" s="146" t="s">
        <v>1981</v>
      </c>
      <c r="C6579" s="146" t="s">
        <v>138</v>
      </c>
      <c r="D6579" s="146">
        <v>4734</v>
      </c>
      <c r="E6579" s="146" t="s">
        <v>5570</v>
      </c>
      <c r="F6579" s="146" t="s">
        <v>475</v>
      </c>
    </row>
    <row r="6580" spans="1:6" x14ac:dyDescent="0.2">
      <c r="A6580" s="146">
        <v>2017</v>
      </c>
      <c r="B6580" s="146" t="s">
        <v>1981</v>
      </c>
      <c r="C6580" s="146" t="s">
        <v>138</v>
      </c>
      <c r="D6580" s="146">
        <v>13095</v>
      </c>
      <c r="E6580" s="146" t="s">
        <v>5571</v>
      </c>
      <c r="F6580" s="146" t="s">
        <v>475</v>
      </c>
    </row>
    <row r="6581" spans="1:6" x14ac:dyDescent="0.2">
      <c r="A6581" s="146">
        <v>2017</v>
      </c>
      <c r="B6581" s="146" t="s">
        <v>1981</v>
      </c>
      <c r="C6581" s="146" t="s">
        <v>138</v>
      </c>
      <c r="D6581" s="146">
        <v>12348</v>
      </c>
      <c r="E6581" s="146" t="s">
        <v>5572</v>
      </c>
      <c r="F6581" s="146" t="s">
        <v>475</v>
      </c>
    </row>
    <row r="6582" spans="1:6" x14ac:dyDescent="0.2">
      <c r="A6582" s="146">
        <v>2017</v>
      </c>
      <c r="B6582" s="146" t="s">
        <v>1976</v>
      </c>
      <c r="C6582" s="146" t="s">
        <v>5573</v>
      </c>
      <c r="D6582" s="146">
        <v>16000</v>
      </c>
      <c r="E6582" s="146" t="s">
        <v>5574</v>
      </c>
      <c r="F6582" s="146" t="s">
        <v>475</v>
      </c>
    </row>
    <row r="6583" spans="1:6" x14ac:dyDescent="0.2">
      <c r="A6583" s="146">
        <v>2017</v>
      </c>
      <c r="B6583" s="146" t="s">
        <v>1976</v>
      </c>
      <c r="C6583" s="146" t="s">
        <v>1977</v>
      </c>
      <c r="D6583" s="146">
        <v>23337</v>
      </c>
      <c r="E6583" s="146" t="s">
        <v>2243</v>
      </c>
      <c r="F6583" s="146" t="s">
        <v>475</v>
      </c>
    </row>
    <row r="6584" spans="1:6" x14ac:dyDescent="0.2">
      <c r="A6584" s="146">
        <v>2017</v>
      </c>
      <c r="B6584" s="146" t="s">
        <v>1976</v>
      </c>
      <c r="C6584" s="146" t="s">
        <v>1977</v>
      </c>
      <c r="D6584" s="146">
        <v>1278.3900000000001</v>
      </c>
      <c r="E6584" s="146" t="s">
        <v>5596</v>
      </c>
      <c r="F6584" s="146" t="s">
        <v>4937</v>
      </c>
    </row>
    <row r="6585" spans="1:6" x14ac:dyDescent="0.2">
      <c r="A6585" s="146">
        <v>2017</v>
      </c>
      <c r="B6585" s="146" t="s">
        <v>1976</v>
      </c>
      <c r="C6585" s="146" t="s">
        <v>1977</v>
      </c>
      <c r="D6585" s="146">
        <v>21000</v>
      </c>
      <c r="E6585" s="146" t="s">
        <v>6827</v>
      </c>
      <c r="F6585" s="146" t="s">
        <v>475</v>
      </c>
    </row>
    <row r="6586" spans="1:6" x14ac:dyDescent="0.2">
      <c r="A6586" s="146">
        <v>2017</v>
      </c>
      <c r="B6586" s="146" t="s">
        <v>1976</v>
      </c>
      <c r="C6586" s="146" t="s">
        <v>1977</v>
      </c>
      <c r="D6586" s="146">
        <v>157896.76999999999</v>
      </c>
      <c r="E6586" s="146" t="s">
        <v>6828</v>
      </c>
      <c r="F6586" s="146" t="s">
        <v>4937</v>
      </c>
    </row>
    <row r="6587" spans="1:6" x14ac:dyDescent="0.2">
      <c r="A6587" s="146">
        <v>2017</v>
      </c>
      <c r="B6587" s="146" t="s">
        <v>1976</v>
      </c>
      <c r="C6587" s="146" t="s">
        <v>1977</v>
      </c>
      <c r="D6587" s="146">
        <v>1200000</v>
      </c>
      <c r="E6587" s="146" t="s">
        <v>2001</v>
      </c>
      <c r="F6587" s="146" t="s">
        <v>475</v>
      </c>
    </row>
    <row r="6588" spans="1:6" x14ac:dyDescent="0.2">
      <c r="A6588" s="146">
        <v>2017</v>
      </c>
      <c r="B6588" s="146" t="s">
        <v>1976</v>
      </c>
      <c r="C6588" s="146" t="s">
        <v>1977</v>
      </c>
      <c r="D6588" s="146">
        <v>1350</v>
      </c>
      <c r="E6588" s="146" t="s">
        <v>6829</v>
      </c>
      <c r="F6588" s="146" t="s">
        <v>6410</v>
      </c>
    </row>
    <row r="6589" spans="1:6" x14ac:dyDescent="0.2">
      <c r="A6589" s="146">
        <v>2017</v>
      </c>
      <c r="B6589" s="146" t="s">
        <v>1976</v>
      </c>
      <c r="C6589" s="146" t="s">
        <v>1977</v>
      </c>
      <c r="D6589" s="146">
        <v>16000</v>
      </c>
      <c r="E6589" s="146" t="s">
        <v>2333</v>
      </c>
      <c r="F6589" s="146" t="s">
        <v>475</v>
      </c>
    </row>
    <row r="6590" spans="1:6" x14ac:dyDescent="0.2">
      <c r="A6590" s="146">
        <v>2017</v>
      </c>
      <c r="B6590" s="146" t="s">
        <v>1976</v>
      </c>
      <c r="C6590" s="146" t="s">
        <v>1977</v>
      </c>
      <c r="D6590" s="146">
        <v>10350922.359999999</v>
      </c>
      <c r="E6590" s="146" t="s">
        <v>1978</v>
      </c>
      <c r="F6590" s="146" t="s">
        <v>475</v>
      </c>
    </row>
    <row r="6591" spans="1:6" x14ac:dyDescent="0.2">
      <c r="A6591" s="146">
        <v>2017</v>
      </c>
      <c r="B6591" s="146" t="s">
        <v>1976</v>
      </c>
      <c r="C6591" s="146" t="s">
        <v>1977</v>
      </c>
      <c r="D6591" s="146">
        <v>90860</v>
      </c>
      <c r="E6591" s="146" t="s">
        <v>6830</v>
      </c>
      <c r="F6591" s="146" t="s">
        <v>4937</v>
      </c>
    </row>
    <row r="6592" spans="1:6" x14ac:dyDescent="0.2">
      <c r="A6592" s="146">
        <v>2017</v>
      </c>
      <c r="B6592" s="146" t="s">
        <v>1976</v>
      </c>
      <c r="C6592" s="146" t="s">
        <v>1977</v>
      </c>
      <c r="D6592" s="146">
        <v>76122.600000000006</v>
      </c>
      <c r="E6592" s="146" t="s">
        <v>6831</v>
      </c>
      <c r="F6592" s="146" t="s">
        <v>4937</v>
      </c>
    </row>
    <row r="6593" spans="1:6" x14ac:dyDescent="0.2">
      <c r="A6593" s="146">
        <v>2017</v>
      </c>
      <c r="B6593" s="146" t="s">
        <v>1976</v>
      </c>
      <c r="C6593" s="146" t="s">
        <v>1977</v>
      </c>
      <c r="D6593" s="146">
        <v>24462.799999999999</v>
      </c>
      <c r="E6593" s="146" t="s">
        <v>2209</v>
      </c>
      <c r="F6593" s="146" t="s">
        <v>475</v>
      </c>
    </row>
    <row r="6594" spans="1:6" x14ac:dyDescent="0.2">
      <c r="A6594" s="146">
        <v>2017</v>
      </c>
      <c r="B6594" s="146" t="s">
        <v>1976</v>
      </c>
      <c r="C6594" s="146" t="s">
        <v>1977</v>
      </c>
      <c r="D6594" s="146">
        <v>35731.54</v>
      </c>
      <c r="E6594" s="146" t="s">
        <v>2244</v>
      </c>
      <c r="F6594" s="146" t="s">
        <v>4937</v>
      </c>
    </row>
    <row r="6595" spans="1:6" x14ac:dyDescent="0.2">
      <c r="A6595" s="146">
        <v>2017</v>
      </c>
      <c r="B6595" s="146" t="s">
        <v>1976</v>
      </c>
      <c r="C6595" s="146" t="s">
        <v>1977</v>
      </c>
      <c r="D6595" s="146">
        <v>39700</v>
      </c>
      <c r="E6595" s="146" t="s">
        <v>2244</v>
      </c>
      <c r="F6595" s="146" t="s">
        <v>475</v>
      </c>
    </row>
    <row r="6596" spans="1:6" x14ac:dyDescent="0.2">
      <c r="A6596" s="146">
        <v>2017</v>
      </c>
      <c r="B6596" s="146" t="s">
        <v>1976</v>
      </c>
      <c r="C6596" s="146" t="s">
        <v>1977</v>
      </c>
      <c r="D6596" s="146">
        <v>102753</v>
      </c>
      <c r="E6596" s="146" t="s">
        <v>6832</v>
      </c>
      <c r="F6596" s="146" t="s">
        <v>4937</v>
      </c>
    </row>
    <row r="6597" spans="1:6" x14ac:dyDescent="0.2">
      <c r="A6597" s="146">
        <v>2017</v>
      </c>
      <c r="B6597" s="146" t="s">
        <v>1976</v>
      </c>
      <c r="C6597" s="146" t="s">
        <v>1977</v>
      </c>
      <c r="D6597" s="146">
        <v>17400</v>
      </c>
      <c r="E6597" s="146" t="s">
        <v>2476</v>
      </c>
      <c r="F6597" s="146" t="s">
        <v>475</v>
      </c>
    </row>
    <row r="6598" spans="1:6" x14ac:dyDescent="0.2">
      <c r="A6598" s="146">
        <v>2017</v>
      </c>
      <c r="B6598" s="146" t="s">
        <v>1976</v>
      </c>
      <c r="C6598" s="146" t="s">
        <v>1977</v>
      </c>
      <c r="D6598" s="146">
        <v>261077.71</v>
      </c>
      <c r="E6598" s="146" t="s">
        <v>2058</v>
      </c>
      <c r="F6598" s="146" t="s">
        <v>475</v>
      </c>
    </row>
    <row r="6599" spans="1:6" x14ac:dyDescent="0.2">
      <c r="A6599" s="146">
        <v>2017</v>
      </c>
      <c r="B6599" s="146" t="s">
        <v>1976</v>
      </c>
      <c r="C6599" s="146" t="s">
        <v>1977</v>
      </c>
      <c r="D6599" s="146">
        <v>135215.32</v>
      </c>
      <c r="E6599" s="146" t="s">
        <v>4941</v>
      </c>
      <c r="F6599" s="146" t="s">
        <v>4937</v>
      </c>
    </row>
    <row r="6600" spans="1:6" x14ac:dyDescent="0.2">
      <c r="A6600" s="146">
        <v>2017</v>
      </c>
      <c r="B6600" s="146" t="s">
        <v>1976</v>
      </c>
      <c r="C6600" s="146" t="s">
        <v>1977</v>
      </c>
      <c r="D6600" s="146">
        <v>3300</v>
      </c>
      <c r="E6600" s="146" t="s">
        <v>2103</v>
      </c>
      <c r="F6600" s="146" t="s">
        <v>6657</v>
      </c>
    </row>
    <row r="6601" spans="1:6" x14ac:dyDescent="0.2">
      <c r="A6601" s="146">
        <v>2017</v>
      </c>
      <c r="B6601" s="146" t="s">
        <v>1976</v>
      </c>
      <c r="C6601" s="146" t="s">
        <v>1977</v>
      </c>
      <c r="D6601" s="146">
        <v>93500</v>
      </c>
      <c r="E6601" s="146" t="s">
        <v>2195</v>
      </c>
      <c r="F6601" s="146" t="s">
        <v>475</v>
      </c>
    </row>
    <row r="6602" spans="1:6" x14ac:dyDescent="0.2">
      <c r="A6602" s="146">
        <v>2017</v>
      </c>
      <c r="B6602" s="146" t="s">
        <v>1976</v>
      </c>
      <c r="C6602" s="146" t="s">
        <v>1977</v>
      </c>
      <c r="D6602" s="146">
        <v>96227.62</v>
      </c>
      <c r="E6602" s="146" t="s">
        <v>2171</v>
      </c>
      <c r="F6602" s="146" t="s">
        <v>475</v>
      </c>
    </row>
    <row r="6603" spans="1:6" x14ac:dyDescent="0.2">
      <c r="A6603" s="146">
        <v>2017</v>
      </c>
      <c r="B6603" s="146" t="s">
        <v>1976</v>
      </c>
      <c r="C6603" s="146" t="s">
        <v>1977</v>
      </c>
      <c r="D6603" s="146">
        <v>516</v>
      </c>
      <c r="E6603" s="146" t="s">
        <v>2171</v>
      </c>
      <c r="F6603" s="146" t="s">
        <v>6295</v>
      </c>
    </row>
    <row r="6604" spans="1:6" x14ac:dyDescent="0.2">
      <c r="A6604" s="146">
        <v>2017</v>
      </c>
      <c r="B6604" s="146" t="s">
        <v>1976</v>
      </c>
      <c r="C6604" s="146" t="s">
        <v>1977</v>
      </c>
      <c r="D6604" s="146">
        <v>10000</v>
      </c>
      <c r="E6604" s="146" t="s">
        <v>2542</v>
      </c>
      <c r="F6604" s="146" t="s">
        <v>475</v>
      </c>
    </row>
    <row r="6605" spans="1:6" x14ac:dyDescent="0.2">
      <c r="A6605" s="146">
        <v>2017</v>
      </c>
      <c r="B6605" s="146" t="s">
        <v>1976</v>
      </c>
      <c r="C6605" s="146" t="s">
        <v>1977</v>
      </c>
      <c r="D6605" s="146">
        <v>80000</v>
      </c>
      <c r="E6605" s="146" t="s">
        <v>2777</v>
      </c>
      <c r="F6605" s="146" t="s">
        <v>475</v>
      </c>
    </row>
    <row r="6606" spans="1:6" x14ac:dyDescent="0.2">
      <c r="A6606" s="146">
        <v>2017</v>
      </c>
      <c r="B6606" s="146" t="s">
        <v>1976</v>
      </c>
      <c r="C6606" s="146" t="s">
        <v>1977</v>
      </c>
      <c r="D6606" s="146">
        <v>118763.09</v>
      </c>
      <c r="E6606" s="146" t="s">
        <v>2119</v>
      </c>
      <c r="F6606" s="146" t="s">
        <v>4937</v>
      </c>
    </row>
    <row r="6607" spans="1:6" x14ac:dyDescent="0.2">
      <c r="A6607" s="146">
        <v>2017</v>
      </c>
      <c r="B6607" s="146" t="s">
        <v>1976</v>
      </c>
      <c r="C6607" s="146" t="s">
        <v>1977</v>
      </c>
      <c r="D6607" s="146">
        <v>800</v>
      </c>
      <c r="E6607" s="146" t="s">
        <v>6833</v>
      </c>
      <c r="F6607" s="146" t="s">
        <v>6408</v>
      </c>
    </row>
    <row r="6608" spans="1:6" x14ac:dyDescent="0.2">
      <c r="A6608" s="146">
        <v>2017</v>
      </c>
      <c r="B6608" s="146" t="s">
        <v>1976</v>
      </c>
      <c r="C6608" s="146" t="s">
        <v>1977</v>
      </c>
      <c r="D6608" s="146">
        <v>3000</v>
      </c>
      <c r="E6608" s="146" t="s">
        <v>2678</v>
      </c>
      <c r="F6608" s="146" t="s">
        <v>475</v>
      </c>
    </row>
    <row r="6609" spans="1:6" x14ac:dyDescent="0.2">
      <c r="A6609" s="146">
        <v>2017</v>
      </c>
      <c r="B6609" s="146" t="s">
        <v>1976</v>
      </c>
      <c r="C6609" s="146" t="s">
        <v>1977</v>
      </c>
      <c r="D6609" s="146">
        <v>38000</v>
      </c>
      <c r="E6609" s="146" t="s">
        <v>2136</v>
      </c>
      <c r="F6609" s="146" t="s">
        <v>475</v>
      </c>
    </row>
    <row r="6610" spans="1:6" x14ac:dyDescent="0.2">
      <c r="A6610" s="146">
        <v>2017</v>
      </c>
      <c r="B6610" s="146" t="s">
        <v>1976</v>
      </c>
      <c r="C6610" s="146" t="s">
        <v>1977</v>
      </c>
      <c r="D6610" s="146">
        <v>250000</v>
      </c>
      <c r="E6610" s="146" t="s">
        <v>2094</v>
      </c>
      <c r="F6610" s="146" t="s">
        <v>475</v>
      </c>
    </row>
    <row r="6611" spans="1:6" x14ac:dyDescent="0.2">
      <c r="A6611" s="146">
        <v>2017</v>
      </c>
      <c r="B6611" s="146" t="s">
        <v>1976</v>
      </c>
      <c r="C6611" s="146" t="s">
        <v>1977</v>
      </c>
      <c r="D6611" s="146">
        <v>5074000</v>
      </c>
      <c r="E6611" s="146" t="s">
        <v>1979</v>
      </c>
      <c r="F6611" s="146" t="s">
        <v>475</v>
      </c>
    </row>
    <row r="6612" spans="1:6" x14ac:dyDescent="0.2">
      <c r="A6612" s="146">
        <v>2017</v>
      </c>
      <c r="B6612" s="146" t="s">
        <v>1976</v>
      </c>
      <c r="C6612" s="146" t="s">
        <v>1977</v>
      </c>
      <c r="D6612" s="146">
        <v>2845626</v>
      </c>
      <c r="E6612" s="146" t="s">
        <v>2017</v>
      </c>
      <c r="F6612" s="146" t="s">
        <v>475</v>
      </c>
    </row>
    <row r="6613" spans="1:6" x14ac:dyDescent="0.2">
      <c r="A6613" s="146">
        <v>2017</v>
      </c>
      <c r="B6613" s="146" t="s">
        <v>1976</v>
      </c>
      <c r="C6613" s="146" t="s">
        <v>1977</v>
      </c>
      <c r="D6613" s="146">
        <v>480</v>
      </c>
      <c r="E6613" s="146" t="s">
        <v>6834</v>
      </c>
      <c r="F6613" s="146" t="s">
        <v>6346</v>
      </c>
    </row>
    <row r="6614" spans="1:6" x14ac:dyDescent="0.2">
      <c r="A6614" s="146">
        <v>2017</v>
      </c>
      <c r="B6614" s="146" t="s">
        <v>1976</v>
      </c>
      <c r="C6614" s="146" t="s">
        <v>1977</v>
      </c>
      <c r="D6614" s="146">
        <v>122000</v>
      </c>
      <c r="E6614" s="146" t="s">
        <v>6835</v>
      </c>
      <c r="F6614" s="146" t="s">
        <v>4294</v>
      </c>
    </row>
    <row r="6615" spans="1:6" x14ac:dyDescent="0.2">
      <c r="A6615" s="146">
        <v>2017</v>
      </c>
      <c r="B6615" s="146" t="s">
        <v>1976</v>
      </c>
      <c r="C6615" s="146" t="s">
        <v>1977</v>
      </c>
      <c r="D6615" s="146">
        <v>700000</v>
      </c>
      <c r="E6615" s="146" t="s">
        <v>2111</v>
      </c>
      <c r="F6615" s="146" t="s">
        <v>475</v>
      </c>
    </row>
    <row r="6616" spans="1:6" x14ac:dyDescent="0.2">
      <c r="A6616" s="146">
        <v>2017</v>
      </c>
      <c r="B6616" s="146" t="s">
        <v>1976</v>
      </c>
      <c r="C6616" s="146" t="s">
        <v>1977</v>
      </c>
      <c r="D6616" s="146">
        <v>34270.720000000001</v>
      </c>
      <c r="E6616" s="146" t="s">
        <v>5043</v>
      </c>
      <c r="F6616" s="146" t="s">
        <v>4937</v>
      </c>
    </row>
    <row r="6617" spans="1:6" x14ac:dyDescent="0.2">
      <c r="A6617" s="146">
        <v>2017</v>
      </c>
      <c r="B6617" s="146" t="s">
        <v>1976</v>
      </c>
      <c r="C6617" s="146" t="s">
        <v>1977</v>
      </c>
      <c r="D6617" s="146">
        <v>2142</v>
      </c>
      <c r="E6617" s="146" t="s">
        <v>6836</v>
      </c>
      <c r="F6617" s="146" t="s">
        <v>6295</v>
      </c>
    </row>
    <row r="6618" spans="1:6" x14ac:dyDescent="0.2">
      <c r="A6618" s="146">
        <v>2017</v>
      </c>
      <c r="B6618" s="146" t="s">
        <v>1976</v>
      </c>
      <c r="C6618" s="146" t="s">
        <v>1977</v>
      </c>
      <c r="D6618" s="146">
        <v>507769.71</v>
      </c>
      <c r="E6618" s="146" t="s">
        <v>6837</v>
      </c>
      <c r="F6618" s="146" t="s">
        <v>4937</v>
      </c>
    </row>
    <row r="6619" spans="1:6" x14ac:dyDescent="0.2">
      <c r="A6619" s="146">
        <v>2017</v>
      </c>
      <c r="B6619" s="146" t="s">
        <v>1976</v>
      </c>
      <c r="C6619" s="146" t="s">
        <v>1977</v>
      </c>
      <c r="D6619" s="146">
        <v>8293304.2699999996</v>
      </c>
      <c r="E6619" s="146" t="s">
        <v>2051</v>
      </c>
      <c r="F6619" s="146" t="s">
        <v>475</v>
      </c>
    </row>
    <row r="6620" spans="1:6" x14ac:dyDescent="0.2">
      <c r="A6620" s="146">
        <v>2017</v>
      </c>
      <c r="B6620" s="146" t="s">
        <v>1976</v>
      </c>
      <c r="C6620" s="146" t="s">
        <v>1977</v>
      </c>
      <c r="D6620" s="146">
        <v>40000</v>
      </c>
      <c r="E6620" s="146" t="s">
        <v>2234</v>
      </c>
      <c r="F6620" s="146" t="s">
        <v>475</v>
      </c>
    </row>
    <row r="6621" spans="1:6" x14ac:dyDescent="0.2">
      <c r="A6621" s="146">
        <v>2017</v>
      </c>
      <c r="B6621" s="146" t="s">
        <v>1976</v>
      </c>
      <c r="C6621" s="146" t="s">
        <v>1977</v>
      </c>
      <c r="D6621" s="146">
        <v>5000</v>
      </c>
      <c r="E6621" s="146" t="s">
        <v>2091</v>
      </c>
      <c r="F6621" s="146" t="s">
        <v>475</v>
      </c>
    </row>
    <row r="6622" spans="1:6" x14ac:dyDescent="0.2">
      <c r="A6622" s="146">
        <v>2017</v>
      </c>
      <c r="B6622" s="146" t="s">
        <v>1976</v>
      </c>
      <c r="C6622" s="146" t="s">
        <v>1977</v>
      </c>
      <c r="D6622" s="146">
        <v>2500</v>
      </c>
      <c r="E6622" s="146" t="s">
        <v>6838</v>
      </c>
      <c r="F6622" s="146" t="s">
        <v>475</v>
      </c>
    </row>
    <row r="6623" spans="1:6" x14ac:dyDescent="0.2">
      <c r="A6623" s="146">
        <v>2017</v>
      </c>
      <c r="B6623" s="146" t="s">
        <v>1976</v>
      </c>
      <c r="C6623" s="146" t="s">
        <v>1977</v>
      </c>
      <c r="D6623" s="146">
        <v>70780.509999999995</v>
      </c>
      <c r="E6623" s="146" t="s">
        <v>2193</v>
      </c>
      <c r="F6623" s="146" t="s">
        <v>475</v>
      </c>
    </row>
    <row r="6624" spans="1:6" x14ac:dyDescent="0.2">
      <c r="A6624" s="146">
        <v>2017</v>
      </c>
      <c r="B6624" s="146" t="s">
        <v>1976</v>
      </c>
      <c r="C6624" s="146" t="s">
        <v>1977</v>
      </c>
      <c r="D6624" s="146">
        <v>2950</v>
      </c>
      <c r="E6624" s="146" t="s">
        <v>6839</v>
      </c>
      <c r="F6624" s="146" t="s">
        <v>4384</v>
      </c>
    </row>
    <row r="6625" spans="1:6" x14ac:dyDescent="0.2">
      <c r="A6625" s="146">
        <v>2017</v>
      </c>
      <c r="B6625" s="146" t="s">
        <v>1976</v>
      </c>
      <c r="C6625" s="146" t="s">
        <v>1977</v>
      </c>
      <c r="D6625" s="146">
        <v>15450.15</v>
      </c>
      <c r="E6625" s="146" t="s">
        <v>6840</v>
      </c>
      <c r="F6625" s="146" t="s">
        <v>4398</v>
      </c>
    </row>
    <row r="6626" spans="1:6" x14ac:dyDescent="0.2">
      <c r="A6626" s="146">
        <v>2017</v>
      </c>
      <c r="B6626" s="146" t="s">
        <v>1976</v>
      </c>
      <c r="C6626" s="146" t="s">
        <v>1977</v>
      </c>
      <c r="D6626" s="146">
        <v>0</v>
      </c>
      <c r="E6626" s="146" t="s">
        <v>6841</v>
      </c>
      <c r="F6626" s="146" t="s">
        <v>4998</v>
      </c>
    </row>
    <row r="6627" spans="1:6" x14ac:dyDescent="0.2">
      <c r="A6627" s="146">
        <v>2017</v>
      </c>
      <c r="B6627" s="146" t="s">
        <v>1976</v>
      </c>
      <c r="C6627" s="146" t="s">
        <v>1977</v>
      </c>
      <c r="D6627" s="146">
        <v>57069.17</v>
      </c>
      <c r="E6627" s="146" t="s">
        <v>4472</v>
      </c>
      <c r="F6627" s="146" t="s">
        <v>4937</v>
      </c>
    </row>
    <row r="6628" spans="1:6" x14ac:dyDescent="0.2">
      <c r="A6628" s="146">
        <v>2017</v>
      </c>
      <c r="B6628" s="146" t="s">
        <v>1976</v>
      </c>
      <c r="C6628" s="146" t="s">
        <v>1977</v>
      </c>
      <c r="D6628" s="146">
        <v>4096462</v>
      </c>
      <c r="E6628" s="146" t="s">
        <v>1993</v>
      </c>
      <c r="F6628" s="146" t="s">
        <v>475</v>
      </c>
    </row>
    <row r="6629" spans="1:6" x14ac:dyDescent="0.2">
      <c r="A6629" s="146">
        <v>2017</v>
      </c>
      <c r="B6629" s="146" t="s">
        <v>1976</v>
      </c>
      <c r="C6629" s="146" t="s">
        <v>1977</v>
      </c>
      <c r="D6629" s="146">
        <v>2162.87</v>
      </c>
      <c r="E6629" s="146" t="s">
        <v>5133</v>
      </c>
      <c r="F6629" s="146" t="s">
        <v>4937</v>
      </c>
    </row>
    <row r="6630" spans="1:6" x14ac:dyDescent="0.2">
      <c r="A6630" s="146">
        <v>2017</v>
      </c>
      <c r="B6630" s="146" t="s">
        <v>1976</v>
      </c>
      <c r="C6630" s="146" t="s">
        <v>1977</v>
      </c>
      <c r="D6630" s="146">
        <v>43252.43</v>
      </c>
      <c r="E6630" s="146" t="s">
        <v>5589</v>
      </c>
      <c r="F6630" s="146" t="s">
        <v>4937</v>
      </c>
    </row>
    <row r="6631" spans="1:6" x14ac:dyDescent="0.2">
      <c r="A6631" s="146">
        <v>2017</v>
      </c>
      <c r="B6631" s="146" t="s">
        <v>1976</v>
      </c>
      <c r="C6631" s="146" t="s">
        <v>1977</v>
      </c>
      <c r="D6631" s="146">
        <v>7500</v>
      </c>
      <c r="E6631" s="146" t="s">
        <v>2607</v>
      </c>
      <c r="F6631" s="146" t="s">
        <v>475</v>
      </c>
    </row>
    <row r="6632" spans="1:6" x14ac:dyDescent="0.2">
      <c r="A6632" s="146">
        <v>2017</v>
      </c>
      <c r="B6632" s="146" t="s">
        <v>1976</v>
      </c>
      <c r="C6632" s="146" t="s">
        <v>1977</v>
      </c>
      <c r="D6632" s="146">
        <v>13500</v>
      </c>
      <c r="E6632" s="146" t="s">
        <v>5582</v>
      </c>
      <c r="F6632" s="146" t="s">
        <v>475</v>
      </c>
    </row>
    <row r="6633" spans="1:6" x14ac:dyDescent="0.2">
      <c r="A6633" s="146">
        <v>2017</v>
      </c>
      <c r="B6633" s="146" t="s">
        <v>1976</v>
      </c>
      <c r="C6633" s="146" t="s">
        <v>1977</v>
      </c>
      <c r="D6633" s="146">
        <v>2706700</v>
      </c>
      <c r="E6633" s="146" t="s">
        <v>1990</v>
      </c>
      <c r="F6633" s="146" t="s">
        <v>475</v>
      </c>
    </row>
    <row r="6634" spans="1:6" x14ac:dyDescent="0.2">
      <c r="A6634" s="146">
        <v>2017</v>
      </c>
      <c r="B6634" s="146" t="s">
        <v>1976</v>
      </c>
      <c r="C6634" s="146" t="s">
        <v>138</v>
      </c>
      <c r="D6634" s="146">
        <v>510384.08</v>
      </c>
      <c r="E6634" s="146" t="s">
        <v>2026</v>
      </c>
      <c r="F6634" s="146" t="s">
        <v>475</v>
      </c>
    </row>
    <row r="6635" spans="1:6" x14ac:dyDescent="0.2">
      <c r="A6635" s="146">
        <v>2017</v>
      </c>
      <c r="B6635" s="146" t="s">
        <v>1976</v>
      </c>
      <c r="C6635" s="146" t="s">
        <v>138</v>
      </c>
      <c r="D6635" s="146">
        <v>19382.54</v>
      </c>
      <c r="E6635" s="146" t="s">
        <v>2423</v>
      </c>
      <c r="F6635" s="146" t="s">
        <v>475</v>
      </c>
    </row>
    <row r="6636" spans="1:6" x14ac:dyDescent="0.2">
      <c r="A6636" s="146">
        <v>2017</v>
      </c>
      <c r="B6636" s="146" t="s">
        <v>1976</v>
      </c>
      <c r="C6636" s="146" t="s">
        <v>138</v>
      </c>
      <c r="D6636" s="146">
        <v>2000</v>
      </c>
      <c r="E6636" s="146" t="s">
        <v>3042</v>
      </c>
      <c r="F6636" s="146" t="s">
        <v>475</v>
      </c>
    </row>
    <row r="6637" spans="1:6" x14ac:dyDescent="0.2">
      <c r="A6637" s="146">
        <v>2017</v>
      </c>
      <c r="B6637" s="146" t="s">
        <v>1976</v>
      </c>
      <c r="C6637" s="146" t="s">
        <v>138</v>
      </c>
      <c r="D6637" s="146">
        <v>6879365.1900000004</v>
      </c>
      <c r="E6637" s="146" t="s">
        <v>1980</v>
      </c>
      <c r="F6637" s="146" t="s">
        <v>475</v>
      </c>
    </row>
    <row r="6638" spans="1:6" x14ac:dyDescent="0.2">
      <c r="A6638" s="146">
        <v>2017</v>
      </c>
      <c r="B6638" s="146" t="s">
        <v>1976</v>
      </c>
      <c r="C6638" s="146" t="s">
        <v>138</v>
      </c>
      <c r="D6638" s="146">
        <v>84349.57</v>
      </c>
      <c r="E6638" s="146" t="s">
        <v>2016</v>
      </c>
      <c r="F6638" s="146" t="s">
        <v>475</v>
      </c>
    </row>
    <row r="6639" spans="1:6" x14ac:dyDescent="0.2">
      <c r="A6639" s="146">
        <v>2017</v>
      </c>
      <c r="B6639" s="146" t="s">
        <v>1976</v>
      </c>
      <c r="C6639" s="146" t="s">
        <v>138</v>
      </c>
      <c r="D6639" s="146">
        <v>91090.559999999998</v>
      </c>
      <c r="E6639" s="146" t="s">
        <v>2048</v>
      </c>
      <c r="F6639" s="146" t="s">
        <v>475</v>
      </c>
    </row>
    <row r="6640" spans="1:6" x14ac:dyDescent="0.2">
      <c r="A6640" s="146">
        <v>2018</v>
      </c>
      <c r="B6640" s="146" t="s">
        <v>1981</v>
      </c>
      <c r="C6640" s="146" t="s">
        <v>1984</v>
      </c>
      <c r="D6640" s="146">
        <v>3000</v>
      </c>
      <c r="E6640" s="146" t="s">
        <v>2872</v>
      </c>
      <c r="F6640" s="146" t="s">
        <v>475</v>
      </c>
    </row>
    <row r="6641" spans="1:6" x14ac:dyDescent="0.2">
      <c r="A6641" s="146">
        <v>2018</v>
      </c>
      <c r="B6641" s="146" t="s">
        <v>1981</v>
      </c>
      <c r="C6641" s="146" t="s">
        <v>1984</v>
      </c>
      <c r="D6641" s="146">
        <v>14000</v>
      </c>
      <c r="E6641" s="146" t="s">
        <v>2427</v>
      </c>
      <c r="F6641" s="146" t="s">
        <v>475</v>
      </c>
    </row>
    <row r="6642" spans="1:6" x14ac:dyDescent="0.2">
      <c r="A6642" s="146">
        <v>2018</v>
      </c>
      <c r="B6642" s="146" t="s">
        <v>1981</v>
      </c>
      <c r="C6642" s="146" t="s">
        <v>1984</v>
      </c>
      <c r="D6642" s="146">
        <v>3000</v>
      </c>
      <c r="E6642" s="146" t="s">
        <v>2873</v>
      </c>
      <c r="F6642" s="146" t="s">
        <v>475</v>
      </c>
    </row>
    <row r="6643" spans="1:6" x14ac:dyDescent="0.2">
      <c r="A6643" s="146">
        <v>2018</v>
      </c>
      <c r="B6643" s="146" t="s">
        <v>1981</v>
      </c>
      <c r="C6643" s="146" t="s">
        <v>1984</v>
      </c>
      <c r="D6643" s="146">
        <v>1500</v>
      </c>
      <c r="E6643" s="146" t="s">
        <v>3069</v>
      </c>
      <c r="F6643" s="146" t="s">
        <v>475</v>
      </c>
    </row>
    <row r="6644" spans="1:6" x14ac:dyDescent="0.2">
      <c r="A6644" s="146">
        <v>2018</v>
      </c>
      <c r="B6644" s="146" t="s">
        <v>1981</v>
      </c>
      <c r="C6644" s="146" t="s">
        <v>1984</v>
      </c>
      <c r="D6644" s="146">
        <v>2002.39</v>
      </c>
      <c r="E6644" s="146" t="s">
        <v>2994</v>
      </c>
      <c r="F6644" s="146" t="s">
        <v>4937</v>
      </c>
    </row>
    <row r="6645" spans="1:6" x14ac:dyDescent="0.2">
      <c r="A6645" s="146">
        <v>2018</v>
      </c>
      <c r="B6645" s="146" t="s">
        <v>1981</v>
      </c>
      <c r="C6645" s="146" t="s">
        <v>1984</v>
      </c>
      <c r="D6645" s="146">
        <v>2317.5</v>
      </c>
      <c r="E6645" s="146" t="s">
        <v>2970</v>
      </c>
      <c r="F6645" s="146" t="s">
        <v>475</v>
      </c>
    </row>
    <row r="6646" spans="1:6" x14ac:dyDescent="0.2">
      <c r="A6646" s="146">
        <v>2018</v>
      </c>
      <c r="B6646" s="146" t="s">
        <v>1981</v>
      </c>
      <c r="C6646" s="146" t="s">
        <v>1984</v>
      </c>
      <c r="D6646" s="146">
        <v>15000</v>
      </c>
      <c r="E6646" s="146" t="s">
        <v>2401</v>
      </c>
      <c r="F6646" s="146" t="s">
        <v>475</v>
      </c>
    </row>
    <row r="6647" spans="1:6" x14ac:dyDescent="0.2">
      <c r="A6647" s="146">
        <v>2018</v>
      </c>
      <c r="B6647" s="146" t="s">
        <v>1981</v>
      </c>
      <c r="C6647" s="146" t="s">
        <v>1984</v>
      </c>
      <c r="D6647" s="146">
        <v>4000</v>
      </c>
      <c r="E6647" s="146" t="s">
        <v>2793</v>
      </c>
      <c r="F6647" s="146" t="s">
        <v>475</v>
      </c>
    </row>
    <row r="6648" spans="1:6" x14ac:dyDescent="0.2">
      <c r="A6648" s="146">
        <v>2018</v>
      </c>
      <c r="B6648" s="146" t="s">
        <v>1981</v>
      </c>
      <c r="C6648" s="146" t="s">
        <v>1984</v>
      </c>
      <c r="D6648" s="146">
        <v>2000</v>
      </c>
      <c r="E6648" s="146" t="s">
        <v>2997</v>
      </c>
      <c r="F6648" s="146" t="s">
        <v>475</v>
      </c>
    </row>
    <row r="6649" spans="1:6" x14ac:dyDescent="0.2">
      <c r="A6649" s="146">
        <v>2018</v>
      </c>
      <c r="B6649" s="146" t="s">
        <v>1981</v>
      </c>
      <c r="C6649" s="146" t="s">
        <v>1984</v>
      </c>
      <c r="D6649" s="146">
        <v>12000</v>
      </c>
      <c r="E6649" s="146" t="s">
        <v>2457</v>
      </c>
      <c r="F6649" s="146" t="s">
        <v>475</v>
      </c>
    </row>
    <row r="6650" spans="1:6" x14ac:dyDescent="0.2">
      <c r="A6650" s="146">
        <v>2018</v>
      </c>
      <c r="B6650" s="146" t="s">
        <v>1981</v>
      </c>
      <c r="C6650" s="146" t="s">
        <v>1984</v>
      </c>
      <c r="D6650" s="146">
        <v>42550</v>
      </c>
      <c r="E6650" s="146" t="s">
        <v>2218</v>
      </c>
      <c r="F6650" s="146" t="s">
        <v>475</v>
      </c>
    </row>
    <row r="6651" spans="1:6" x14ac:dyDescent="0.2">
      <c r="A6651" s="146">
        <v>2018</v>
      </c>
      <c r="B6651" s="146" t="s">
        <v>1981</v>
      </c>
      <c r="C6651" s="146" t="s">
        <v>1984</v>
      </c>
      <c r="D6651" s="146">
        <v>1500</v>
      </c>
      <c r="E6651" s="146" t="s">
        <v>3070</v>
      </c>
      <c r="F6651" s="146" t="s">
        <v>475</v>
      </c>
    </row>
    <row r="6652" spans="1:6" x14ac:dyDescent="0.2">
      <c r="A6652" s="146">
        <v>2018</v>
      </c>
      <c r="B6652" s="146" t="s">
        <v>1981</v>
      </c>
      <c r="C6652" s="146" t="s">
        <v>1984</v>
      </c>
      <c r="D6652" s="146">
        <v>430000</v>
      </c>
      <c r="E6652" s="146" t="s">
        <v>2030</v>
      </c>
      <c r="F6652" s="146" t="s">
        <v>475</v>
      </c>
    </row>
    <row r="6653" spans="1:6" x14ac:dyDescent="0.2">
      <c r="A6653" s="146">
        <v>2018</v>
      </c>
      <c r="B6653" s="146" t="s">
        <v>1981</v>
      </c>
      <c r="C6653" s="146" t="s">
        <v>1984</v>
      </c>
      <c r="D6653" s="146">
        <v>1329.88</v>
      </c>
      <c r="E6653" s="146" t="s">
        <v>3117</v>
      </c>
      <c r="F6653" s="146" t="s">
        <v>4937</v>
      </c>
    </row>
    <row r="6654" spans="1:6" x14ac:dyDescent="0.2">
      <c r="A6654" s="146">
        <v>2018</v>
      </c>
      <c r="B6654" s="146" t="s">
        <v>1981</v>
      </c>
      <c r="C6654" s="146" t="s">
        <v>1984</v>
      </c>
      <c r="D6654" s="146">
        <v>20000</v>
      </c>
      <c r="E6654" s="146" t="s">
        <v>2340</v>
      </c>
      <c r="F6654" s="146" t="s">
        <v>475</v>
      </c>
    </row>
    <row r="6655" spans="1:6" x14ac:dyDescent="0.2">
      <c r="A6655" s="146">
        <v>2018</v>
      </c>
      <c r="B6655" s="146" t="s">
        <v>1981</v>
      </c>
      <c r="C6655" s="146" t="s">
        <v>1984</v>
      </c>
      <c r="D6655" s="146">
        <v>6833.83</v>
      </c>
      <c r="E6655" s="146" t="s">
        <v>2033</v>
      </c>
      <c r="F6655" s="146" t="s">
        <v>4937</v>
      </c>
    </row>
    <row r="6656" spans="1:6" x14ac:dyDescent="0.2">
      <c r="A6656" s="146">
        <v>2018</v>
      </c>
      <c r="B6656" s="146" t="s">
        <v>1981</v>
      </c>
      <c r="C6656" s="146" t="s">
        <v>1984</v>
      </c>
      <c r="D6656" s="146">
        <v>1845.63</v>
      </c>
      <c r="E6656" s="146" t="s">
        <v>2033</v>
      </c>
      <c r="F6656" s="146" t="s">
        <v>4937</v>
      </c>
    </row>
    <row r="6657" spans="1:6" x14ac:dyDescent="0.2">
      <c r="A6657" s="146">
        <v>2018</v>
      </c>
      <c r="B6657" s="146" t="s">
        <v>1981</v>
      </c>
      <c r="C6657" s="146" t="s">
        <v>1984</v>
      </c>
      <c r="D6657" s="146">
        <v>52928</v>
      </c>
      <c r="E6657" s="146" t="s">
        <v>2033</v>
      </c>
      <c r="F6657" s="146" t="s">
        <v>4937</v>
      </c>
    </row>
    <row r="6658" spans="1:6" x14ac:dyDescent="0.2">
      <c r="A6658" s="146">
        <v>2018</v>
      </c>
      <c r="B6658" s="146" t="s">
        <v>1981</v>
      </c>
      <c r="C6658" s="146" t="s">
        <v>1984</v>
      </c>
      <c r="D6658" s="146">
        <v>406000</v>
      </c>
      <c r="E6658" s="146" t="s">
        <v>2033</v>
      </c>
      <c r="F6658" s="146" t="s">
        <v>475</v>
      </c>
    </row>
    <row r="6659" spans="1:6" x14ac:dyDescent="0.2">
      <c r="A6659" s="146">
        <v>2018</v>
      </c>
      <c r="B6659" s="146" t="s">
        <v>1981</v>
      </c>
      <c r="C6659" s="146" t="s">
        <v>1984</v>
      </c>
      <c r="D6659" s="146">
        <v>53924.43</v>
      </c>
      <c r="E6659" s="146" t="s">
        <v>2200</v>
      </c>
      <c r="F6659" s="146" t="s">
        <v>4937</v>
      </c>
    </row>
    <row r="6660" spans="1:6" x14ac:dyDescent="0.2">
      <c r="A6660" s="146">
        <v>2018</v>
      </c>
      <c r="B6660" s="146" t="s">
        <v>1981</v>
      </c>
      <c r="C6660" s="146" t="s">
        <v>1984</v>
      </c>
      <c r="D6660" s="146">
        <v>18000</v>
      </c>
      <c r="E6660" s="146" t="s">
        <v>2373</v>
      </c>
      <c r="F6660" s="146" t="s">
        <v>475</v>
      </c>
    </row>
    <row r="6661" spans="1:6" x14ac:dyDescent="0.2">
      <c r="A6661" s="146">
        <v>2018</v>
      </c>
      <c r="B6661" s="146" t="s">
        <v>1981</v>
      </c>
      <c r="C6661" s="146" t="s">
        <v>1984</v>
      </c>
      <c r="D6661" s="146">
        <v>10000</v>
      </c>
      <c r="E6661" s="146" t="s">
        <v>2501</v>
      </c>
      <c r="F6661" s="146" t="s">
        <v>475</v>
      </c>
    </row>
    <row r="6662" spans="1:6" x14ac:dyDescent="0.2">
      <c r="A6662" s="146">
        <v>2018</v>
      </c>
      <c r="B6662" s="146" t="s">
        <v>1981</v>
      </c>
      <c r="C6662" s="146" t="s">
        <v>1984</v>
      </c>
      <c r="D6662" s="146">
        <v>41833.129999999997</v>
      </c>
      <c r="E6662" s="146" t="s">
        <v>2222</v>
      </c>
      <c r="F6662" s="146" t="s">
        <v>475</v>
      </c>
    </row>
    <row r="6663" spans="1:6" x14ac:dyDescent="0.2">
      <c r="A6663" s="146">
        <v>2018</v>
      </c>
      <c r="B6663" s="146" t="s">
        <v>1981</v>
      </c>
      <c r="C6663" s="146" t="s">
        <v>1984</v>
      </c>
      <c r="D6663" s="146">
        <v>8000</v>
      </c>
      <c r="E6663" s="146" t="s">
        <v>2570</v>
      </c>
      <c r="F6663" s="146" t="s">
        <v>475</v>
      </c>
    </row>
    <row r="6664" spans="1:6" x14ac:dyDescent="0.2">
      <c r="A6664" s="146">
        <v>2018</v>
      </c>
      <c r="B6664" s="146" t="s">
        <v>1981</v>
      </c>
      <c r="C6664" s="146" t="s">
        <v>1984</v>
      </c>
      <c r="D6664" s="146">
        <v>130000</v>
      </c>
      <c r="E6664" s="146" t="s">
        <v>2112</v>
      </c>
      <c r="F6664" s="146" t="s">
        <v>475</v>
      </c>
    </row>
    <row r="6665" spans="1:6" x14ac:dyDescent="0.2">
      <c r="A6665" s="146">
        <v>2018</v>
      </c>
      <c r="B6665" s="146" t="s">
        <v>1981</v>
      </c>
      <c r="C6665" s="146" t="s">
        <v>1984</v>
      </c>
      <c r="D6665" s="146">
        <v>2002.39</v>
      </c>
      <c r="E6665" s="146" t="s">
        <v>2995</v>
      </c>
      <c r="F6665" s="146" t="s">
        <v>4937</v>
      </c>
    </row>
    <row r="6666" spans="1:6" x14ac:dyDescent="0.2">
      <c r="A6666" s="146">
        <v>2018</v>
      </c>
      <c r="B6666" s="146" t="s">
        <v>1981</v>
      </c>
      <c r="C6666" s="146" t="s">
        <v>1984</v>
      </c>
      <c r="D6666" s="146">
        <v>11052.31</v>
      </c>
      <c r="E6666" s="146" t="s">
        <v>2485</v>
      </c>
      <c r="F6666" s="146" t="s">
        <v>4937</v>
      </c>
    </row>
    <row r="6667" spans="1:6" x14ac:dyDescent="0.2">
      <c r="A6667" s="146">
        <v>2018</v>
      </c>
      <c r="B6667" s="146" t="s">
        <v>1981</v>
      </c>
      <c r="C6667" s="146" t="s">
        <v>1984</v>
      </c>
      <c r="D6667" s="146">
        <v>3000</v>
      </c>
      <c r="E6667" s="146" t="s">
        <v>2874</v>
      </c>
      <c r="F6667" s="146" t="s">
        <v>475</v>
      </c>
    </row>
    <row r="6668" spans="1:6" x14ac:dyDescent="0.2">
      <c r="A6668" s="146">
        <v>2018</v>
      </c>
      <c r="B6668" s="146" t="s">
        <v>1981</v>
      </c>
      <c r="C6668" s="146" t="s">
        <v>1984</v>
      </c>
      <c r="D6668" s="146">
        <v>12000</v>
      </c>
      <c r="E6668" s="146" t="s">
        <v>2458</v>
      </c>
      <c r="F6668" s="146" t="s">
        <v>475</v>
      </c>
    </row>
    <row r="6669" spans="1:6" x14ac:dyDescent="0.2">
      <c r="A6669" s="146">
        <v>2018</v>
      </c>
      <c r="B6669" s="146" t="s">
        <v>1981</v>
      </c>
      <c r="C6669" s="146" t="s">
        <v>1984</v>
      </c>
      <c r="D6669" s="146">
        <v>2088.61</v>
      </c>
      <c r="E6669" s="146" t="s">
        <v>2982</v>
      </c>
      <c r="F6669" s="146" t="s">
        <v>4937</v>
      </c>
    </row>
    <row r="6670" spans="1:6" x14ac:dyDescent="0.2">
      <c r="A6670" s="146">
        <v>2018</v>
      </c>
      <c r="B6670" s="146" t="s">
        <v>1981</v>
      </c>
      <c r="C6670" s="146" t="s">
        <v>1984</v>
      </c>
      <c r="D6670" s="146">
        <v>5908.31</v>
      </c>
      <c r="E6670" s="146" t="s">
        <v>2671</v>
      </c>
      <c r="F6670" s="146" t="s">
        <v>4937</v>
      </c>
    </row>
    <row r="6671" spans="1:6" x14ac:dyDescent="0.2">
      <c r="A6671" s="146">
        <v>2018</v>
      </c>
      <c r="B6671" s="146" t="s">
        <v>1981</v>
      </c>
      <c r="C6671" s="146" t="s">
        <v>1984</v>
      </c>
      <c r="D6671" s="146">
        <v>2371.6999999999998</v>
      </c>
      <c r="E6671" s="146" t="s">
        <v>2966</v>
      </c>
      <c r="F6671" s="146" t="s">
        <v>4937</v>
      </c>
    </row>
    <row r="6672" spans="1:6" x14ac:dyDescent="0.2">
      <c r="A6672" s="146">
        <v>2018</v>
      </c>
      <c r="B6672" s="146" t="s">
        <v>1981</v>
      </c>
      <c r="C6672" s="146" t="s">
        <v>1984</v>
      </c>
      <c r="D6672" s="146">
        <v>0</v>
      </c>
      <c r="E6672" s="146" t="s">
        <v>3298</v>
      </c>
      <c r="F6672" s="146" t="s">
        <v>4937</v>
      </c>
    </row>
    <row r="6673" spans="1:6" x14ac:dyDescent="0.2">
      <c r="A6673" s="146">
        <v>2018</v>
      </c>
      <c r="B6673" s="146" t="s">
        <v>1981</v>
      </c>
      <c r="C6673" s="146" t="s">
        <v>1984</v>
      </c>
      <c r="D6673" s="146">
        <v>5000</v>
      </c>
      <c r="E6673" s="146" t="s">
        <v>2695</v>
      </c>
      <c r="F6673" s="146" t="s">
        <v>475</v>
      </c>
    </row>
    <row r="6674" spans="1:6" x14ac:dyDescent="0.2">
      <c r="A6674" s="146">
        <v>2018</v>
      </c>
      <c r="B6674" s="146" t="s">
        <v>1981</v>
      </c>
      <c r="C6674" s="146" t="s">
        <v>1984</v>
      </c>
      <c r="D6674" s="146">
        <v>854999.98</v>
      </c>
      <c r="E6674" s="146" t="s">
        <v>2012</v>
      </c>
      <c r="F6674" s="146" t="s">
        <v>475</v>
      </c>
    </row>
    <row r="6675" spans="1:6" x14ac:dyDescent="0.2">
      <c r="A6675" s="146">
        <v>2018</v>
      </c>
      <c r="B6675" s="146" t="s">
        <v>1981</v>
      </c>
      <c r="C6675" s="146" t="s">
        <v>1984</v>
      </c>
      <c r="D6675" s="146">
        <v>100227.45</v>
      </c>
      <c r="E6675" s="146" t="s">
        <v>2131</v>
      </c>
      <c r="F6675" s="146" t="s">
        <v>475</v>
      </c>
    </row>
    <row r="6676" spans="1:6" x14ac:dyDescent="0.2">
      <c r="A6676" s="146">
        <v>2018</v>
      </c>
      <c r="B6676" s="146" t="s">
        <v>1981</v>
      </c>
      <c r="C6676" s="146" t="s">
        <v>1984</v>
      </c>
      <c r="D6676" s="146">
        <v>3820</v>
      </c>
      <c r="E6676" s="146" t="s">
        <v>2835</v>
      </c>
      <c r="F6676" s="146" t="s">
        <v>6842</v>
      </c>
    </row>
    <row r="6677" spans="1:6" x14ac:dyDescent="0.2">
      <c r="A6677" s="146">
        <v>2018</v>
      </c>
      <c r="B6677" s="146" t="s">
        <v>1981</v>
      </c>
      <c r="C6677" s="146" t="s">
        <v>1984</v>
      </c>
      <c r="D6677" s="146">
        <v>23000</v>
      </c>
      <c r="E6677" s="146" t="s">
        <v>2315</v>
      </c>
      <c r="F6677" s="146" t="s">
        <v>475</v>
      </c>
    </row>
    <row r="6678" spans="1:6" x14ac:dyDescent="0.2">
      <c r="A6678" s="146">
        <v>2018</v>
      </c>
      <c r="B6678" s="146" t="s">
        <v>1981</v>
      </c>
      <c r="C6678" s="146" t="s">
        <v>1984</v>
      </c>
      <c r="D6678" s="146">
        <v>4000</v>
      </c>
      <c r="E6678" s="146" t="s">
        <v>2794</v>
      </c>
      <c r="F6678" s="146" t="s">
        <v>475</v>
      </c>
    </row>
    <row r="6679" spans="1:6" x14ac:dyDescent="0.2">
      <c r="A6679" s="146">
        <v>2018</v>
      </c>
      <c r="B6679" s="146" t="s">
        <v>1981</v>
      </c>
      <c r="C6679" s="146" t="s">
        <v>1984</v>
      </c>
      <c r="D6679" s="146">
        <v>33716.28</v>
      </c>
      <c r="E6679" s="146" t="s">
        <v>2260</v>
      </c>
      <c r="F6679" s="146" t="s">
        <v>4937</v>
      </c>
    </row>
    <row r="6680" spans="1:6" x14ac:dyDescent="0.2">
      <c r="A6680" s="146">
        <v>2018</v>
      </c>
      <c r="B6680" s="146" t="s">
        <v>1981</v>
      </c>
      <c r="C6680" s="146" t="s">
        <v>1984</v>
      </c>
      <c r="D6680" s="146">
        <v>27600</v>
      </c>
      <c r="E6680" s="146" t="s">
        <v>2289</v>
      </c>
      <c r="F6680" s="146" t="s">
        <v>475</v>
      </c>
    </row>
    <row r="6681" spans="1:6" x14ac:dyDescent="0.2">
      <c r="A6681" s="146">
        <v>2018</v>
      </c>
      <c r="B6681" s="146" t="s">
        <v>1981</v>
      </c>
      <c r="C6681" s="146" t="s">
        <v>1984</v>
      </c>
      <c r="D6681" s="146">
        <v>3009.41</v>
      </c>
      <c r="E6681" s="146" t="s">
        <v>2870</v>
      </c>
      <c r="F6681" s="146" t="s">
        <v>4937</v>
      </c>
    </row>
    <row r="6682" spans="1:6" x14ac:dyDescent="0.2">
      <c r="A6682" s="146">
        <v>2018</v>
      </c>
      <c r="B6682" s="146" t="s">
        <v>1981</v>
      </c>
      <c r="C6682" s="146" t="s">
        <v>1984</v>
      </c>
      <c r="D6682" s="146">
        <v>3506.84</v>
      </c>
      <c r="E6682" s="146" t="s">
        <v>2841</v>
      </c>
      <c r="F6682" s="146" t="s">
        <v>4937</v>
      </c>
    </row>
    <row r="6683" spans="1:6" x14ac:dyDescent="0.2">
      <c r="A6683" s="146">
        <v>2018</v>
      </c>
      <c r="B6683" s="146" t="s">
        <v>1981</v>
      </c>
      <c r="C6683" s="146" t="s">
        <v>1984</v>
      </c>
      <c r="D6683" s="146">
        <v>251653.71</v>
      </c>
      <c r="E6683" s="146" t="s">
        <v>2054</v>
      </c>
      <c r="F6683" s="146" t="s">
        <v>4937</v>
      </c>
    </row>
    <row r="6684" spans="1:6" x14ac:dyDescent="0.2">
      <c r="A6684" s="146">
        <v>2018</v>
      </c>
      <c r="B6684" s="146" t="s">
        <v>1981</v>
      </c>
      <c r="C6684" s="146" t="s">
        <v>1984</v>
      </c>
      <c r="D6684" s="146">
        <v>25271.71</v>
      </c>
      <c r="E6684" s="146" t="s">
        <v>2294</v>
      </c>
      <c r="F6684" s="146" t="s">
        <v>4937</v>
      </c>
    </row>
    <row r="6685" spans="1:6" x14ac:dyDescent="0.2">
      <c r="A6685" s="146">
        <v>2018</v>
      </c>
      <c r="B6685" s="146" t="s">
        <v>1981</v>
      </c>
      <c r="C6685" s="146" t="s">
        <v>1984</v>
      </c>
      <c r="D6685" s="146">
        <v>37500</v>
      </c>
      <c r="E6685" s="146" t="s">
        <v>2239</v>
      </c>
      <c r="F6685" s="146" t="s">
        <v>475</v>
      </c>
    </row>
    <row r="6686" spans="1:6" x14ac:dyDescent="0.2">
      <c r="A6686" s="146">
        <v>2018</v>
      </c>
      <c r="B6686" s="146" t="s">
        <v>1981</v>
      </c>
      <c r="C6686" s="146" t="s">
        <v>1984</v>
      </c>
      <c r="D6686" s="146">
        <v>2000</v>
      </c>
      <c r="E6686" s="146" t="s">
        <v>2998</v>
      </c>
      <c r="F6686" s="146" t="s">
        <v>475</v>
      </c>
    </row>
    <row r="6687" spans="1:6" x14ac:dyDescent="0.2">
      <c r="A6687" s="146">
        <v>2018</v>
      </c>
      <c r="B6687" s="146" t="s">
        <v>1981</v>
      </c>
      <c r="C6687" s="146" t="s">
        <v>1984</v>
      </c>
      <c r="D6687" s="146">
        <v>2000</v>
      </c>
      <c r="E6687" s="146" t="s">
        <v>2999</v>
      </c>
      <c r="F6687" s="146" t="s">
        <v>475</v>
      </c>
    </row>
    <row r="6688" spans="1:6" x14ac:dyDescent="0.2">
      <c r="A6688" s="146">
        <v>2018</v>
      </c>
      <c r="B6688" s="146" t="s">
        <v>1981</v>
      </c>
      <c r="C6688" s="146" t="s">
        <v>1984</v>
      </c>
      <c r="D6688" s="146">
        <v>5500</v>
      </c>
      <c r="E6688" s="146" t="s">
        <v>2679</v>
      </c>
      <c r="F6688" s="146" t="s">
        <v>475</v>
      </c>
    </row>
    <row r="6689" spans="1:6" x14ac:dyDescent="0.2">
      <c r="A6689" s="146">
        <v>2018</v>
      </c>
      <c r="B6689" s="146" t="s">
        <v>1981</v>
      </c>
      <c r="C6689" s="146" t="s">
        <v>1984</v>
      </c>
      <c r="D6689" s="146">
        <v>4807.51</v>
      </c>
      <c r="E6689" s="146" t="s">
        <v>2768</v>
      </c>
      <c r="F6689" s="146" t="s">
        <v>4937</v>
      </c>
    </row>
    <row r="6690" spans="1:6" x14ac:dyDescent="0.2">
      <c r="A6690" s="146">
        <v>2018</v>
      </c>
      <c r="B6690" s="146" t="s">
        <v>1981</v>
      </c>
      <c r="C6690" s="146" t="s">
        <v>1984</v>
      </c>
      <c r="D6690" s="146">
        <v>24854.62</v>
      </c>
      <c r="E6690" s="146" t="s">
        <v>2305</v>
      </c>
      <c r="F6690" s="146" t="s">
        <v>4937</v>
      </c>
    </row>
    <row r="6691" spans="1:6" x14ac:dyDescent="0.2">
      <c r="A6691" s="146">
        <v>2018</v>
      </c>
      <c r="B6691" s="146" t="s">
        <v>1981</v>
      </c>
      <c r="C6691" s="146" t="s">
        <v>1984</v>
      </c>
      <c r="D6691" s="146">
        <v>7462.65</v>
      </c>
      <c r="E6691" s="146" t="s">
        <v>2608</v>
      </c>
      <c r="F6691" s="146" t="s">
        <v>4937</v>
      </c>
    </row>
    <row r="6692" spans="1:6" x14ac:dyDescent="0.2">
      <c r="A6692" s="146">
        <v>2018</v>
      </c>
      <c r="B6692" s="146" t="s">
        <v>1981</v>
      </c>
      <c r="C6692" s="146" t="s">
        <v>1984</v>
      </c>
      <c r="D6692" s="146">
        <v>8810.09</v>
      </c>
      <c r="E6692" s="146" t="s">
        <v>2563</v>
      </c>
      <c r="F6692" s="146" t="s">
        <v>4937</v>
      </c>
    </row>
    <row r="6693" spans="1:6" x14ac:dyDescent="0.2">
      <c r="A6693" s="146">
        <v>2018</v>
      </c>
      <c r="B6693" s="146" t="s">
        <v>1981</v>
      </c>
      <c r="C6693" s="146" t="s">
        <v>1984</v>
      </c>
      <c r="D6693" s="146">
        <v>9900</v>
      </c>
      <c r="E6693" s="146" t="s">
        <v>2544</v>
      </c>
      <c r="F6693" s="146" t="s">
        <v>475</v>
      </c>
    </row>
    <row r="6694" spans="1:6" x14ac:dyDescent="0.2">
      <c r="A6694" s="146">
        <v>2018</v>
      </c>
      <c r="B6694" s="146" t="s">
        <v>1981</v>
      </c>
      <c r="C6694" s="146" t="s">
        <v>1984</v>
      </c>
      <c r="D6694" s="146">
        <v>1500</v>
      </c>
      <c r="E6694" s="146" t="s">
        <v>3071</v>
      </c>
      <c r="F6694" s="146" t="s">
        <v>475</v>
      </c>
    </row>
    <row r="6695" spans="1:6" x14ac:dyDescent="0.2">
      <c r="A6695" s="146">
        <v>2018</v>
      </c>
      <c r="B6695" s="146" t="s">
        <v>1981</v>
      </c>
      <c r="C6695" s="146" t="s">
        <v>1984</v>
      </c>
      <c r="D6695" s="146">
        <v>7136.01</v>
      </c>
      <c r="E6695" s="146" t="s">
        <v>2616</v>
      </c>
      <c r="F6695" s="146" t="s">
        <v>4937</v>
      </c>
    </row>
    <row r="6696" spans="1:6" x14ac:dyDescent="0.2">
      <c r="A6696" s="146">
        <v>2018</v>
      </c>
      <c r="B6696" s="146" t="s">
        <v>1981</v>
      </c>
      <c r="C6696" s="146" t="s">
        <v>1984</v>
      </c>
      <c r="D6696" s="146">
        <v>5628.07</v>
      </c>
      <c r="E6696" s="146" t="s">
        <v>2675</v>
      </c>
      <c r="F6696" s="146" t="s">
        <v>4937</v>
      </c>
    </row>
    <row r="6697" spans="1:6" x14ac:dyDescent="0.2">
      <c r="A6697" s="146">
        <v>2018</v>
      </c>
      <c r="B6697" s="146" t="s">
        <v>1981</v>
      </c>
      <c r="C6697" s="146" t="s">
        <v>1984</v>
      </c>
      <c r="D6697" s="146">
        <v>2800</v>
      </c>
      <c r="E6697" s="146" t="s">
        <v>2923</v>
      </c>
      <c r="F6697" s="146" t="s">
        <v>475</v>
      </c>
    </row>
    <row r="6698" spans="1:6" x14ac:dyDescent="0.2">
      <c r="A6698" s="146">
        <v>2018</v>
      </c>
      <c r="B6698" s="146" t="s">
        <v>1981</v>
      </c>
      <c r="C6698" s="146" t="s">
        <v>1984</v>
      </c>
      <c r="D6698" s="146">
        <v>1000</v>
      </c>
      <c r="E6698" s="146" t="s">
        <v>3155</v>
      </c>
      <c r="F6698" s="146" t="s">
        <v>475</v>
      </c>
    </row>
    <row r="6699" spans="1:6" x14ac:dyDescent="0.2">
      <c r="A6699" s="146">
        <v>2018</v>
      </c>
      <c r="B6699" s="146" t="s">
        <v>1981</v>
      </c>
      <c r="C6699" s="146" t="s">
        <v>1984</v>
      </c>
      <c r="D6699" s="146">
        <v>7462.65</v>
      </c>
      <c r="E6699" s="146" t="s">
        <v>2609</v>
      </c>
      <c r="F6699" s="146" t="s">
        <v>4937</v>
      </c>
    </row>
    <row r="6700" spans="1:6" x14ac:dyDescent="0.2">
      <c r="A6700" s="146">
        <v>2018</v>
      </c>
      <c r="B6700" s="146" t="s">
        <v>1981</v>
      </c>
      <c r="C6700" s="146" t="s">
        <v>1984</v>
      </c>
      <c r="D6700" s="146">
        <v>3733.72</v>
      </c>
      <c r="E6700" s="146" t="s">
        <v>2836</v>
      </c>
      <c r="F6700" s="146" t="s">
        <v>4937</v>
      </c>
    </row>
    <row r="6701" spans="1:6" x14ac:dyDescent="0.2">
      <c r="A6701" s="146">
        <v>2018</v>
      </c>
      <c r="B6701" s="146" t="s">
        <v>1981</v>
      </c>
      <c r="C6701" s="146" t="s">
        <v>1984</v>
      </c>
      <c r="D6701" s="146">
        <v>500</v>
      </c>
      <c r="E6701" s="146" t="s">
        <v>3248</v>
      </c>
      <c r="F6701" s="146" t="s">
        <v>475</v>
      </c>
    </row>
    <row r="6702" spans="1:6" x14ac:dyDescent="0.2">
      <c r="A6702" s="146">
        <v>2018</v>
      </c>
      <c r="B6702" s="146" t="s">
        <v>1981</v>
      </c>
      <c r="C6702" s="146" t="s">
        <v>1984</v>
      </c>
      <c r="D6702" s="146">
        <v>24370</v>
      </c>
      <c r="E6702" s="146" t="s">
        <v>6139</v>
      </c>
      <c r="F6702" s="146" t="s">
        <v>6843</v>
      </c>
    </row>
    <row r="6703" spans="1:6" x14ac:dyDescent="0.2">
      <c r="A6703" s="146">
        <v>2018</v>
      </c>
      <c r="B6703" s="146" t="s">
        <v>1981</v>
      </c>
      <c r="C6703" s="146" t="s">
        <v>1984</v>
      </c>
      <c r="D6703" s="146">
        <v>0</v>
      </c>
      <c r="E6703" s="146" t="s">
        <v>6139</v>
      </c>
      <c r="F6703" s="146" t="s">
        <v>6844</v>
      </c>
    </row>
    <row r="6704" spans="1:6" x14ac:dyDescent="0.2">
      <c r="A6704" s="146">
        <v>2018</v>
      </c>
      <c r="B6704" s="146" t="s">
        <v>1981</v>
      </c>
      <c r="C6704" s="146" t="s">
        <v>1984</v>
      </c>
      <c r="D6704" s="146">
        <v>22383.96</v>
      </c>
      <c r="E6704" s="146" t="s">
        <v>2324</v>
      </c>
      <c r="F6704" s="146" t="s">
        <v>4937</v>
      </c>
    </row>
    <row r="6705" spans="1:6" x14ac:dyDescent="0.2">
      <c r="A6705" s="146">
        <v>2018</v>
      </c>
      <c r="B6705" s="146" t="s">
        <v>1981</v>
      </c>
      <c r="C6705" s="146" t="s">
        <v>1984</v>
      </c>
      <c r="D6705" s="146">
        <v>1500</v>
      </c>
      <c r="E6705" s="146" t="s">
        <v>3072</v>
      </c>
      <c r="F6705" s="146" t="s">
        <v>475</v>
      </c>
    </row>
    <row r="6706" spans="1:6" x14ac:dyDescent="0.2">
      <c r="A6706" s="146">
        <v>2018</v>
      </c>
      <c r="B6706" s="146" t="s">
        <v>1981</v>
      </c>
      <c r="C6706" s="146" t="s">
        <v>1984</v>
      </c>
      <c r="D6706" s="146">
        <v>2778.36</v>
      </c>
      <c r="E6706" s="146" t="s">
        <v>2927</v>
      </c>
      <c r="F6706" s="146" t="s">
        <v>4937</v>
      </c>
    </row>
    <row r="6707" spans="1:6" x14ac:dyDescent="0.2">
      <c r="A6707" s="146">
        <v>2018</v>
      </c>
      <c r="B6707" s="146" t="s">
        <v>1981</v>
      </c>
      <c r="C6707" s="146" t="s">
        <v>1984</v>
      </c>
      <c r="D6707" s="146">
        <v>7388.65</v>
      </c>
      <c r="E6707" s="146" t="s">
        <v>2612</v>
      </c>
      <c r="F6707" s="146" t="s">
        <v>4937</v>
      </c>
    </row>
    <row r="6708" spans="1:6" x14ac:dyDescent="0.2">
      <c r="A6708" s="146">
        <v>2018</v>
      </c>
      <c r="B6708" s="146" t="s">
        <v>1981</v>
      </c>
      <c r="C6708" s="146" t="s">
        <v>1984</v>
      </c>
      <c r="D6708" s="146">
        <v>2600</v>
      </c>
      <c r="E6708" s="146" t="s">
        <v>2934</v>
      </c>
      <c r="F6708" s="146" t="s">
        <v>475</v>
      </c>
    </row>
    <row r="6709" spans="1:6" x14ac:dyDescent="0.2">
      <c r="A6709" s="146">
        <v>2018</v>
      </c>
      <c r="B6709" s="146" t="s">
        <v>1981</v>
      </c>
      <c r="C6709" s="146" t="s">
        <v>1984</v>
      </c>
      <c r="D6709" s="146">
        <v>10000</v>
      </c>
      <c r="E6709" s="146" t="s">
        <v>2502</v>
      </c>
      <c r="F6709" s="146" t="s">
        <v>475</v>
      </c>
    </row>
    <row r="6710" spans="1:6" x14ac:dyDescent="0.2">
      <c r="A6710" s="146">
        <v>2018</v>
      </c>
      <c r="B6710" s="146" t="s">
        <v>1981</v>
      </c>
      <c r="C6710" s="146" t="s">
        <v>1984</v>
      </c>
      <c r="D6710" s="146">
        <v>936.17</v>
      </c>
      <c r="E6710" s="146" t="s">
        <v>3196</v>
      </c>
      <c r="F6710" s="146" t="s">
        <v>4937</v>
      </c>
    </row>
    <row r="6711" spans="1:6" x14ac:dyDescent="0.2">
      <c r="A6711" s="146">
        <v>2018</v>
      </c>
      <c r="B6711" s="146" t="s">
        <v>1981</v>
      </c>
      <c r="C6711" s="146" t="s">
        <v>1984</v>
      </c>
      <c r="D6711" s="146">
        <v>1329.88</v>
      </c>
      <c r="E6711" s="146" t="s">
        <v>3118</v>
      </c>
      <c r="F6711" s="146" t="s">
        <v>4937</v>
      </c>
    </row>
    <row r="6712" spans="1:6" x14ac:dyDescent="0.2">
      <c r="A6712" s="146">
        <v>2018</v>
      </c>
      <c r="B6712" s="146" t="s">
        <v>1981</v>
      </c>
      <c r="C6712" s="146" t="s">
        <v>1984</v>
      </c>
      <c r="D6712" s="146">
        <v>10041.52</v>
      </c>
      <c r="E6712" s="146" t="s">
        <v>2500</v>
      </c>
      <c r="F6712" s="146" t="s">
        <v>4937</v>
      </c>
    </row>
    <row r="6713" spans="1:6" x14ac:dyDescent="0.2">
      <c r="A6713" s="146">
        <v>2018</v>
      </c>
      <c r="B6713" s="146" t="s">
        <v>1981</v>
      </c>
      <c r="C6713" s="146" t="s">
        <v>1984</v>
      </c>
      <c r="D6713" s="146">
        <v>8331.9500000000007</v>
      </c>
      <c r="E6713" s="146" t="s">
        <v>2500</v>
      </c>
      <c r="F6713" s="146" t="s">
        <v>4937</v>
      </c>
    </row>
    <row r="6714" spans="1:6" x14ac:dyDescent="0.2">
      <c r="A6714" s="146">
        <v>2018</v>
      </c>
      <c r="B6714" s="146" t="s">
        <v>1981</v>
      </c>
      <c r="C6714" s="146" t="s">
        <v>1984</v>
      </c>
      <c r="D6714" s="146">
        <v>7466.84</v>
      </c>
      <c r="E6714" s="146" t="s">
        <v>2562</v>
      </c>
      <c r="F6714" s="146" t="s">
        <v>4937</v>
      </c>
    </row>
    <row r="6715" spans="1:6" x14ac:dyDescent="0.2">
      <c r="A6715" s="146">
        <v>2018</v>
      </c>
      <c r="B6715" s="146" t="s">
        <v>1981</v>
      </c>
      <c r="C6715" s="146" t="s">
        <v>1984</v>
      </c>
      <c r="D6715" s="146">
        <v>4466.24</v>
      </c>
      <c r="E6715" s="146" t="s">
        <v>2562</v>
      </c>
      <c r="F6715" s="146" t="s">
        <v>4937</v>
      </c>
    </row>
    <row r="6716" spans="1:6" x14ac:dyDescent="0.2">
      <c r="A6716" s="146">
        <v>2018</v>
      </c>
      <c r="B6716" s="146" t="s">
        <v>1981</v>
      </c>
      <c r="C6716" s="146" t="s">
        <v>1984</v>
      </c>
      <c r="D6716" s="146">
        <v>8855.39</v>
      </c>
      <c r="E6716" s="146" t="s">
        <v>2562</v>
      </c>
      <c r="F6716" s="146" t="s">
        <v>4937</v>
      </c>
    </row>
    <row r="6717" spans="1:6" x14ac:dyDescent="0.2">
      <c r="A6717" s="146">
        <v>2018</v>
      </c>
      <c r="B6717" s="146" t="s">
        <v>1981</v>
      </c>
      <c r="C6717" s="146" t="s">
        <v>1984</v>
      </c>
      <c r="D6717" s="146">
        <v>2088.6</v>
      </c>
      <c r="E6717" s="146" t="s">
        <v>2986</v>
      </c>
      <c r="F6717" s="146" t="s">
        <v>4937</v>
      </c>
    </row>
    <row r="6718" spans="1:6" x14ac:dyDescent="0.2">
      <c r="A6718" s="146">
        <v>2018</v>
      </c>
      <c r="B6718" s="146" t="s">
        <v>1981</v>
      </c>
      <c r="C6718" s="146" t="s">
        <v>1984</v>
      </c>
      <c r="D6718" s="146">
        <v>10000</v>
      </c>
      <c r="E6718" s="146" t="s">
        <v>2503</v>
      </c>
      <c r="F6718" s="146" t="s">
        <v>475</v>
      </c>
    </row>
    <row r="6719" spans="1:6" x14ac:dyDescent="0.2">
      <c r="A6719" s="146">
        <v>2018</v>
      </c>
      <c r="B6719" s="146" t="s">
        <v>1981</v>
      </c>
      <c r="C6719" s="146" t="s">
        <v>1984</v>
      </c>
      <c r="D6719" s="146">
        <v>750.12</v>
      </c>
      <c r="E6719" s="146" t="s">
        <v>3216</v>
      </c>
      <c r="F6719" s="146" t="s">
        <v>475</v>
      </c>
    </row>
    <row r="6720" spans="1:6" x14ac:dyDescent="0.2">
      <c r="A6720" s="146">
        <v>2018</v>
      </c>
      <c r="B6720" s="146" t="s">
        <v>1981</v>
      </c>
      <c r="C6720" s="146" t="s">
        <v>1984</v>
      </c>
      <c r="D6720" s="146">
        <v>100</v>
      </c>
      <c r="E6720" s="146" t="s">
        <v>3292</v>
      </c>
      <c r="F6720" s="146" t="s">
        <v>475</v>
      </c>
    </row>
    <row r="6721" spans="1:6" x14ac:dyDescent="0.2">
      <c r="A6721" s="146">
        <v>2018</v>
      </c>
      <c r="B6721" s="146" t="s">
        <v>1981</v>
      </c>
      <c r="C6721" s="146" t="s">
        <v>1984</v>
      </c>
      <c r="D6721" s="146">
        <v>4377.29</v>
      </c>
      <c r="E6721" s="146" t="s">
        <v>2784</v>
      </c>
      <c r="F6721" s="146" t="s">
        <v>4937</v>
      </c>
    </row>
    <row r="6722" spans="1:6" x14ac:dyDescent="0.2">
      <c r="A6722" s="146">
        <v>2018</v>
      </c>
      <c r="B6722" s="146" t="s">
        <v>1981</v>
      </c>
      <c r="C6722" s="146" t="s">
        <v>1984</v>
      </c>
      <c r="D6722" s="146">
        <v>1500</v>
      </c>
      <c r="E6722" s="146" t="s">
        <v>3073</v>
      </c>
      <c r="F6722" s="146" t="s">
        <v>475</v>
      </c>
    </row>
    <row r="6723" spans="1:6" x14ac:dyDescent="0.2">
      <c r="A6723" s="146">
        <v>2018</v>
      </c>
      <c r="B6723" s="146" t="s">
        <v>1981</v>
      </c>
      <c r="C6723" s="146" t="s">
        <v>1984</v>
      </c>
      <c r="D6723" s="146">
        <v>600000</v>
      </c>
      <c r="E6723" s="146" t="s">
        <v>2020</v>
      </c>
      <c r="F6723" s="146" t="s">
        <v>475</v>
      </c>
    </row>
    <row r="6724" spans="1:6" x14ac:dyDescent="0.2">
      <c r="A6724" s="146">
        <v>2018</v>
      </c>
      <c r="B6724" s="146" t="s">
        <v>1981</v>
      </c>
      <c r="C6724" s="146" t="s">
        <v>1984</v>
      </c>
      <c r="D6724" s="146">
        <v>2972.35</v>
      </c>
      <c r="E6724" s="146" t="s">
        <v>2918</v>
      </c>
      <c r="F6724" s="146" t="s">
        <v>4937</v>
      </c>
    </row>
    <row r="6725" spans="1:6" x14ac:dyDescent="0.2">
      <c r="A6725" s="146">
        <v>2018</v>
      </c>
      <c r="B6725" s="146" t="s">
        <v>1981</v>
      </c>
      <c r="C6725" s="146" t="s">
        <v>1984</v>
      </c>
      <c r="D6725" s="146">
        <v>2000</v>
      </c>
      <c r="E6725" s="146" t="s">
        <v>3000</v>
      </c>
      <c r="F6725" s="146" t="s">
        <v>6845</v>
      </c>
    </row>
    <row r="6726" spans="1:6" x14ac:dyDescent="0.2">
      <c r="A6726" s="146">
        <v>2018</v>
      </c>
      <c r="B6726" s="146" t="s">
        <v>1981</v>
      </c>
      <c r="C6726" s="146" t="s">
        <v>1984</v>
      </c>
      <c r="D6726" s="146">
        <v>4000</v>
      </c>
      <c r="E6726" s="146" t="s">
        <v>2795</v>
      </c>
      <c r="F6726" s="146" t="s">
        <v>475</v>
      </c>
    </row>
    <row r="6727" spans="1:6" x14ac:dyDescent="0.2">
      <c r="A6727" s="146">
        <v>2018</v>
      </c>
      <c r="B6727" s="146" t="s">
        <v>1981</v>
      </c>
      <c r="C6727" s="146" t="s">
        <v>1984</v>
      </c>
      <c r="D6727" s="146">
        <v>85000</v>
      </c>
      <c r="E6727" s="146" t="s">
        <v>2148</v>
      </c>
      <c r="F6727" s="146" t="s">
        <v>475</v>
      </c>
    </row>
    <row r="6728" spans="1:6" x14ac:dyDescent="0.2">
      <c r="A6728" s="146">
        <v>2018</v>
      </c>
      <c r="B6728" s="146" t="s">
        <v>1981</v>
      </c>
      <c r="C6728" s="146" t="s">
        <v>1984</v>
      </c>
      <c r="D6728" s="146">
        <v>8000</v>
      </c>
      <c r="E6728" s="146" t="s">
        <v>2571</v>
      </c>
      <c r="F6728" s="146" t="s">
        <v>475</v>
      </c>
    </row>
    <row r="6729" spans="1:6" x14ac:dyDescent="0.2">
      <c r="A6729" s="146">
        <v>2018</v>
      </c>
      <c r="B6729" s="146" t="s">
        <v>1981</v>
      </c>
      <c r="C6729" s="146" t="s">
        <v>1984</v>
      </c>
      <c r="D6729" s="146">
        <v>4000</v>
      </c>
      <c r="E6729" s="146" t="s">
        <v>2796</v>
      </c>
      <c r="F6729" s="146" t="s">
        <v>475</v>
      </c>
    </row>
    <row r="6730" spans="1:6" x14ac:dyDescent="0.2">
      <c r="A6730" s="146">
        <v>2018</v>
      </c>
      <c r="B6730" s="146" t="s">
        <v>1981</v>
      </c>
      <c r="C6730" s="146" t="s">
        <v>1984</v>
      </c>
      <c r="D6730" s="146">
        <v>3000</v>
      </c>
      <c r="E6730" s="146" t="s">
        <v>2875</v>
      </c>
      <c r="F6730" s="146" t="s">
        <v>475</v>
      </c>
    </row>
    <row r="6731" spans="1:6" x14ac:dyDescent="0.2">
      <c r="A6731" s="146">
        <v>2018</v>
      </c>
      <c r="B6731" s="146" t="s">
        <v>1981</v>
      </c>
      <c r="C6731" s="146" t="s">
        <v>1984</v>
      </c>
      <c r="D6731" s="146">
        <v>13721.98</v>
      </c>
      <c r="E6731" s="146" t="s">
        <v>2436</v>
      </c>
      <c r="F6731" s="146" t="s">
        <v>475</v>
      </c>
    </row>
    <row r="6732" spans="1:6" x14ac:dyDescent="0.2">
      <c r="A6732" s="146">
        <v>2018</v>
      </c>
      <c r="B6732" s="146" t="s">
        <v>1981</v>
      </c>
      <c r="C6732" s="146" t="s">
        <v>1984</v>
      </c>
      <c r="D6732" s="146">
        <v>15103</v>
      </c>
      <c r="E6732" s="146" t="s">
        <v>2400</v>
      </c>
      <c r="F6732" s="146" t="s">
        <v>4937</v>
      </c>
    </row>
    <row r="6733" spans="1:6" x14ac:dyDescent="0.2">
      <c r="A6733" s="146">
        <v>2018</v>
      </c>
      <c r="B6733" s="146" t="s">
        <v>1981</v>
      </c>
      <c r="C6733" s="146" t="s">
        <v>1984</v>
      </c>
      <c r="D6733" s="146">
        <v>1000</v>
      </c>
      <c r="E6733" s="146" t="s">
        <v>2400</v>
      </c>
      <c r="F6733" s="146" t="s">
        <v>475</v>
      </c>
    </row>
    <row r="6734" spans="1:6" x14ac:dyDescent="0.2">
      <c r="A6734" s="146">
        <v>2018</v>
      </c>
      <c r="B6734" s="146" t="s">
        <v>1981</v>
      </c>
      <c r="C6734" s="146" t="s">
        <v>1984</v>
      </c>
      <c r="D6734" s="146">
        <v>1329.88</v>
      </c>
      <c r="E6734" s="146" t="s">
        <v>3119</v>
      </c>
      <c r="F6734" s="146" t="s">
        <v>4937</v>
      </c>
    </row>
    <row r="6735" spans="1:6" x14ac:dyDescent="0.2">
      <c r="A6735" s="146">
        <v>2018</v>
      </c>
      <c r="B6735" s="146" t="s">
        <v>1981</v>
      </c>
      <c r="C6735" s="146" t="s">
        <v>1984</v>
      </c>
      <c r="D6735" s="146">
        <v>1329.88</v>
      </c>
      <c r="E6735" s="146" t="s">
        <v>3120</v>
      </c>
      <c r="F6735" s="146" t="s">
        <v>4937</v>
      </c>
    </row>
    <row r="6736" spans="1:6" x14ac:dyDescent="0.2">
      <c r="A6736" s="146">
        <v>2018</v>
      </c>
      <c r="B6736" s="146" t="s">
        <v>1981</v>
      </c>
      <c r="C6736" s="146" t="s">
        <v>1984</v>
      </c>
      <c r="D6736" s="146">
        <v>600</v>
      </c>
      <c r="E6736" s="146" t="s">
        <v>3235</v>
      </c>
      <c r="F6736" s="146" t="s">
        <v>6846</v>
      </c>
    </row>
    <row r="6737" spans="1:6" x14ac:dyDescent="0.2">
      <c r="A6737" s="146">
        <v>2018</v>
      </c>
      <c r="B6737" s="146" t="s">
        <v>1981</v>
      </c>
      <c r="C6737" s="146" t="s">
        <v>1984</v>
      </c>
      <c r="D6737" s="146">
        <v>7000</v>
      </c>
      <c r="E6737" s="146" t="s">
        <v>2618</v>
      </c>
      <c r="F6737" s="146" t="s">
        <v>475</v>
      </c>
    </row>
    <row r="6738" spans="1:6" x14ac:dyDescent="0.2">
      <c r="A6738" s="146">
        <v>2018</v>
      </c>
      <c r="B6738" s="146" t="s">
        <v>1981</v>
      </c>
      <c r="C6738" s="146" t="s">
        <v>1984</v>
      </c>
      <c r="D6738" s="146">
        <v>130000</v>
      </c>
      <c r="E6738" s="146" t="s">
        <v>2113</v>
      </c>
      <c r="F6738" s="146" t="s">
        <v>475</v>
      </c>
    </row>
    <row r="6739" spans="1:6" x14ac:dyDescent="0.2">
      <c r="A6739" s="146">
        <v>2018</v>
      </c>
      <c r="B6739" s="146" t="s">
        <v>1981</v>
      </c>
      <c r="C6739" s="146" t="s">
        <v>1984</v>
      </c>
      <c r="D6739" s="146">
        <v>8000</v>
      </c>
      <c r="E6739" s="146" t="s">
        <v>2572</v>
      </c>
      <c r="F6739" s="146" t="s">
        <v>475</v>
      </c>
    </row>
    <row r="6740" spans="1:6" x14ac:dyDescent="0.2">
      <c r="A6740" s="146">
        <v>2018</v>
      </c>
      <c r="B6740" s="146" t="s">
        <v>1981</v>
      </c>
      <c r="C6740" s="146" t="s">
        <v>1984</v>
      </c>
      <c r="D6740" s="146">
        <v>415000</v>
      </c>
      <c r="E6740" s="146" t="s">
        <v>2031</v>
      </c>
      <c r="F6740" s="146" t="s">
        <v>475</v>
      </c>
    </row>
    <row r="6741" spans="1:6" x14ac:dyDescent="0.2">
      <c r="A6741" s="146">
        <v>2018</v>
      </c>
      <c r="B6741" s="146" t="s">
        <v>1981</v>
      </c>
      <c r="C6741" s="146" t="s">
        <v>1984</v>
      </c>
      <c r="D6741" s="146">
        <v>72000</v>
      </c>
      <c r="E6741" s="146" t="s">
        <v>2169</v>
      </c>
      <c r="F6741" s="146" t="s">
        <v>475</v>
      </c>
    </row>
    <row r="6742" spans="1:6" x14ac:dyDescent="0.2">
      <c r="A6742" s="146">
        <v>2018</v>
      </c>
      <c r="B6742" s="146" t="s">
        <v>1981</v>
      </c>
      <c r="C6742" s="146" t="s">
        <v>1984</v>
      </c>
      <c r="D6742" s="146">
        <v>6800</v>
      </c>
      <c r="E6742" s="146" t="s">
        <v>2637</v>
      </c>
      <c r="F6742" s="146" t="s">
        <v>475</v>
      </c>
    </row>
    <row r="6743" spans="1:6" x14ac:dyDescent="0.2">
      <c r="A6743" s="146">
        <v>2018</v>
      </c>
      <c r="B6743" s="146" t="s">
        <v>1981</v>
      </c>
      <c r="C6743" s="146" t="s">
        <v>1984</v>
      </c>
      <c r="D6743" s="146">
        <v>11000</v>
      </c>
      <c r="E6743" s="146" t="s">
        <v>2486</v>
      </c>
      <c r="F6743" s="146" t="s">
        <v>475</v>
      </c>
    </row>
    <row r="6744" spans="1:6" x14ac:dyDescent="0.2">
      <c r="A6744" s="146">
        <v>2018</v>
      </c>
      <c r="B6744" s="146" t="s">
        <v>1981</v>
      </c>
      <c r="C6744" s="146" t="s">
        <v>1984</v>
      </c>
      <c r="D6744" s="146">
        <v>300</v>
      </c>
      <c r="E6744" s="146" t="s">
        <v>3272</v>
      </c>
      <c r="F6744" s="146" t="s">
        <v>475</v>
      </c>
    </row>
    <row r="6745" spans="1:6" x14ac:dyDescent="0.2">
      <c r="A6745" s="146">
        <v>2018</v>
      </c>
      <c r="B6745" s="146" t="s">
        <v>1981</v>
      </c>
      <c r="C6745" s="146" t="s">
        <v>1984</v>
      </c>
      <c r="D6745" s="146">
        <v>204176</v>
      </c>
      <c r="E6745" s="146" t="s">
        <v>2073</v>
      </c>
      <c r="F6745" s="146" t="s">
        <v>475</v>
      </c>
    </row>
    <row r="6746" spans="1:6" x14ac:dyDescent="0.2">
      <c r="A6746" s="146">
        <v>2018</v>
      </c>
      <c r="B6746" s="146" t="s">
        <v>1981</v>
      </c>
      <c r="C6746" s="146" t="s">
        <v>1984</v>
      </c>
      <c r="D6746" s="146">
        <v>207000</v>
      </c>
      <c r="E6746" s="146" t="s">
        <v>2071</v>
      </c>
      <c r="F6746" s="146" t="s">
        <v>475</v>
      </c>
    </row>
    <row r="6747" spans="1:6" x14ac:dyDescent="0.2">
      <c r="A6747" s="146">
        <v>2018</v>
      </c>
      <c r="B6747" s="146" t="s">
        <v>1981</v>
      </c>
      <c r="C6747" s="146" t="s">
        <v>1984</v>
      </c>
      <c r="D6747" s="146">
        <v>9023.43</v>
      </c>
      <c r="E6747" s="146" t="s">
        <v>2071</v>
      </c>
      <c r="F6747" s="146" t="s">
        <v>4937</v>
      </c>
    </row>
    <row r="6748" spans="1:6" x14ac:dyDescent="0.2">
      <c r="A6748" s="146">
        <v>2018</v>
      </c>
      <c r="B6748" s="146" t="s">
        <v>1981</v>
      </c>
      <c r="C6748" s="146" t="s">
        <v>1984</v>
      </c>
      <c r="D6748" s="146">
        <v>1400</v>
      </c>
      <c r="E6748" s="146" t="s">
        <v>3109</v>
      </c>
      <c r="F6748" s="146" t="s">
        <v>475</v>
      </c>
    </row>
    <row r="6749" spans="1:6" x14ac:dyDescent="0.2">
      <c r="A6749" s="146">
        <v>2018</v>
      </c>
      <c r="B6749" s="146" t="s">
        <v>1981</v>
      </c>
      <c r="C6749" s="146" t="s">
        <v>1984</v>
      </c>
      <c r="D6749" s="146">
        <v>60000</v>
      </c>
      <c r="E6749" s="146" t="s">
        <v>2189</v>
      </c>
      <c r="F6749" s="146" t="s">
        <v>475</v>
      </c>
    </row>
    <row r="6750" spans="1:6" x14ac:dyDescent="0.2">
      <c r="A6750" s="146">
        <v>2018</v>
      </c>
      <c r="B6750" s="146" t="s">
        <v>1981</v>
      </c>
      <c r="C6750" s="146" t="s">
        <v>1984</v>
      </c>
      <c r="D6750" s="146">
        <v>75000</v>
      </c>
      <c r="E6750" s="146" t="s">
        <v>2165</v>
      </c>
      <c r="F6750" s="146" t="s">
        <v>475</v>
      </c>
    </row>
    <row r="6751" spans="1:6" x14ac:dyDescent="0.2">
      <c r="A6751" s="146">
        <v>2018</v>
      </c>
      <c r="B6751" s="146" t="s">
        <v>1981</v>
      </c>
      <c r="C6751" s="146" t="s">
        <v>1984</v>
      </c>
      <c r="D6751" s="146">
        <v>1425926</v>
      </c>
      <c r="E6751" s="146" t="s">
        <v>1998</v>
      </c>
      <c r="F6751" s="146" t="s">
        <v>475</v>
      </c>
    </row>
    <row r="6752" spans="1:6" x14ac:dyDescent="0.2">
      <c r="A6752" s="146">
        <v>2018</v>
      </c>
      <c r="B6752" s="146" t="s">
        <v>1981</v>
      </c>
      <c r="C6752" s="146" t="s">
        <v>1984</v>
      </c>
      <c r="D6752" s="146">
        <v>490861.71</v>
      </c>
      <c r="E6752" s="146" t="s">
        <v>1998</v>
      </c>
      <c r="F6752" s="146" t="s">
        <v>4937</v>
      </c>
    </row>
    <row r="6753" spans="1:6" x14ac:dyDescent="0.2">
      <c r="A6753" s="146">
        <v>2018</v>
      </c>
      <c r="B6753" s="146" t="s">
        <v>1981</v>
      </c>
      <c r="C6753" s="146" t="s">
        <v>1984</v>
      </c>
      <c r="D6753" s="146">
        <v>24197.25</v>
      </c>
      <c r="E6753" s="146" t="s">
        <v>1998</v>
      </c>
      <c r="F6753" s="146" t="s">
        <v>4937</v>
      </c>
    </row>
    <row r="6754" spans="1:6" x14ac:dyDescent="0.2">
      <c r="A6754" s="146">
        <v>2018</v>
      </c>
      <c r="B6754" s="146" t="s">
        <v>1981</v>
      </c>
      <c r="C6754" s="146" t="s">
        <v>1984</v>
      </c>
      <c r="D6754" s="146">
        <v>25000</v>
      </c>
      <c r="E6754" s="146" t="s">
        <v>2296</v>
      </c>
      <c r="F6754" s="146" t="s">
        <v>475</v>
      </c>
    </row>
    <row r="6755" spans="1:6" x14ac:dyDescent="0.2">
      <c r="A6755" s="146">
        <v>2018</v>
      </c>
      <c r="B6755" s="146" t="s">
        <v>1981</v>
      </c>
      <c r="C6755" s="146" t="s">
        <v>1984</v>
      </c>
      <c r="D6755" s="146">
        <v>108739</v>
      </c>
      <c r="E6755" s="146" t="s">
        <v>2128</v>
      </c>
      <c r="F6755" s="146" t="s">
        <v>475</v>
      </c>
    </row>
    <row r="6756" spans="1:6" x14ac:dyDescent="0.2">
      <c r="A6756" s="146">
        <v>2018</v>
      </c>
      <c r="B6756" s="146" t="s">
        <v>1981</v>
      </c>
      <c r="C6756" s="146" t="s">
        <v>1984</v>
      </c>
      <c r="D6756" s="146">
        <v>348633</v>
      </c>
      <c r="E6756" s="146" t="s">
        <v>2037</v>
      </c>
      <c r="F6756" s="146" t="s">
        <v>475</v>
      </c>
    </row>
    <row r="6757" spans="1:6" x14ac:dyDescent="0.2">
      <c r="A6757" s="146">
        <v>2018</v>
      </c>
      <c r="B6757" s="146" t="s">
        <v>1981</v>
      </c>
      <c r="C6757" s="146" t="s">
        <v>1984</v>
      </c>
      <c r="D6757" s="146">
        <v>144738</v>
      </c>
      <c r="E6757" s="146" t="s">
        <v>2099</v>
      </c>
      <c r="F6757" s="146" t="s">
        <v>475</v>
      </c>
    </row>
    <row r="6758" spans="1:6" x14ac:dyDescent="0.2">
      <c r="A6758" s="146">
        <v>2018</v>
      </c>
      <c r="B6758" s="146" t="s">
        <v>1981</v>
      </c>
      <c r="C6758" s="146" t="s">
        <v>1984</v>
      </c>
      <c r="D6758" s="146">
        <v>75945.95</v>
      </c>
      <c r="E6758" s="146" t="s">
        <v>2099</v>
      </c>
      <c r="F6758" s="146" t="s">
        <v>4937</v>
      </c>
    </row>
    <row r="6759" spans="1:6" x14ac:dyDescent="0.2">
      <c r="A6759" s="146">
        <v>2018</v>
      </c>
      <c r="B6759" s="146" t="s">
        <v>1981</v>
      </c>
      <c r="C6759" s="146" t="s">
        <v>1984</v>
      </c>
      <c r="D6759" s="146">
        <v>215642</v>
      </c>
      <c r="E6759" s="146" t="s">
        <v>2066</v>
      </c>
      <c r="F6759" s="146" t="s">
        <v>475</v>
      </c>
    </row>
    <row r="6760" spans="1:6" x14ac:dyDescent="0.2">
      <c r="A6760" s="146">
        <v>2018</v>
      </c>
      <c r="B6760" s="146" t="s">
        <v>1981</v>
      </c>
      <c r="C6760" s="146" t="s">
        <v>1984</v>
      </c>
      <c r="D6760" s="146">
        <v>10481.4</v>
      </c>
      <c r="E6760" s="146" t="s">
        <v>2495</v>
      </c>
      <c r="F6760" s="146" t="s">
        <v>4937</v>
      </c>
    </row>
    <row r="6761" spans="1:6" x14ac:dyDescent="0.2">
      <c r="A6761" s="146">
        <v>2018</v>
      </c>
      <c r="B6761" s="146" t="s">
        <v>1981</v>
      </c>
      <c r="C6761" s="146" t="s">
        <v>1984</v>
      </c>
      <c r="D6761" s="146">
        <v>90000</v>
      </c>
      <c r="E6761" s="146" t="s">
        <v>2142</v>
      </c>
      <c r="F6761" s="146" t="s">
        <v>475</v>
      </c>
    </row>
    <row r="6762" spans="1:6" x14ac:dyDescent="0.2">
      <c r="A6762" s="146">
        <v>2018</v>
      </c>
      <c r="B6762" s="146" t="s">
        <v>1981</v>
      </c>
      <c r="C6762" s="146" t="s">
        <v>1984</v>
      </c>
      <c r="D6762" s="146">
        <v>35000</v>
      </c>
      <c r="E6762" s="146" t="s">
        <v>2250</v>
      </c>
      <c r="F6762" s="146" t="s">
        <v>475</v>
      </c>
    </row>
    <row r="6763" spans="1:6" x14ac:dyDescent="0.2">
      <c r="A6763" s="146">
        <v>2018</v>
      </c>
      <c r="B6763" s="146" t="s">
        <v>1981</v>
      </c>
      <c r="C6763" s="146" t="s">
        <v>1984</v>
      </c>
      <c r="D6763" s="146">
        <v>273000</v>
      </c>
      <c r="E6763" s="146" t="s">
        <v>2049</v>
      </c>
      <c r="F6763" s="146" t="s">
        <v>475</v>
      </c>
    </row>
    <row r="6764" spans="1:6" x14ac:dyDescent="0.2">
      <c r="A6764" s="146">
        <v>2018</v>
      </c>
      <c r="B6764" s="146" t="s">
        <v>1981</v>
      </c>
      <c r="C6764" s="146" t="s">
        <v>1984</v>
      </c>
      <c r="D6764" s="146">
        <v>5000</v>
      </c>
      <c r="E6764" s="146" t="s">
        <v>2696</v>
      </c>
      <c r="F6764" s="146" t="s">
        <v>475</v>
      </c>
    </row>
    <row r="6765" spans="1:6" x14ac:dyDescent="0.2">
      <c r="A6765" s="146">
        <v>2018</v>
      </c>
      <c r="B6765" s="146" t="s">
        <v>1981</v>
      </c>
      <c r="C6765" s="146" t="s">
        <v>1984</v>
      </c>
      <c r="D6765" s="146">
        <v>70000</v>
      </c>
      <c r="E6765" s="146" t="s">
        <v>2170</v>
      </c>
      <c r="F6765" s="146" t="s">
        <v>475</v>
      </c>
    </row>
    <row r="6766" spans="1:6" x14ac:dyDescent="0.2">
      <c r="A6766" s="146">
        <v>2018</v>
      </c>
      <c r="B6766" s="146" t="s">
        <v>1981</v>
      </c>
      <c r="C6766" s="146" t="s">
        <v>1984</v>
      </c>
      <c r="D6766" s="146">
        <v>40000</v>
      </c>
      <c r="E6766" s="146" t="s">
        <v>2229</v>
      </c>
      <c r="F6766" s="146" t="s">
        <v>475</v>
      </c>
    </row>
    <row r="6767" spans="1:6" x14ac:dyDescent="0.2">
      <c r="A6767" s="146">
        <v>2018</v>
      </c>
      <c r="B6767" s="146" t="s">
        <v>1981</v>
      </c>
      <c r="C6767" s="146" t="s">
        <v>1984</v>
      </c>
      <c r="D6767" s="146">
        <v>88400</v>
      </c>
      <c r="E6767" s="146" t="s">
        <v>2147</v>
      </c>
      <c r="F6767" s="146" t="s">
        <v>475</v>
      </c>
    </row>
    <row r="6768" spans="1:6" x14ac:dyDescent="0.2">
      <c r="A6768" s="146">
        <v>2018</v>
      </c>
      <c r="B6768" s="146" t="s">
        <v>1981</v>
      </c>
      <c r="C6768" s="146" t="s">
        <v>1984</v>
      </c>
      <c r="D6768" s="146">
        <v>5000</v>
      </c>
      <c r="E6768" s="146" t="s">
        <v>2697</v>
      </c>
      <c r="F6768" s="146" t="s">
        <v>475</v>
      </c>
    </row>
    <row r="6769" spans="1:6" x14ac:dyDescent="0.2">
      <c r="A6769" s="146">
        <v>2018</v>
      </c>
      <c r="B6769" s="146" t="s">
        <v>1981</v>
      </c>
      <c r="C6769" s="146" t="s">
        <v>1984</v>
      </c>
      <c r="D6769" s="146">
        <v>20000</v>
      </c>
      <c r="E6769" s="146" t="s">
        <v>2341</v>
      </c>
      <c r="F6769" s="146" t="s">
        <v>475</v>
      </c>
    </row>
    <row r="6770" spans="1:6" x14ac:dyDescent="0.2">
      <c r="A6770" s="146">
        <v>2018</v>
      </c>
      <c r="B6770" s="146" t="s">
        <v>1981</v>
      </c>
      <c r="C6770" s="146" t="s">
        <v>1984</v>
      </c>
      <c r="D6770" s="146">
        <v>146070.39999999999</v>
      </c>
      <c r="E6770" s="146" t="s">
        <v>2098</v>
      </c>
      <c r="F6770" s="146" t="s">
        <v>475</v>
      </c>
    </row>
    <row r="6771" spans="1:6" x14ac:dyDescent="0.2">
      <c r="A6771" s="146">
        <v>2018</v>
      </c>
      <c r="B6771" s="146" t="s">
        <v>1981</v>
      </c>
      <c r="C6771" s="146" t="s">
        <v>1984</v>
      </c>
      <c r="D6771" s="146">
        <v>450</v>
      </c>
      <c r="E6771" s="146" t="s">
        <v>3260</v>
      </c>
      <c r="F6771" s="146" t="s">
        <v>475</v>
      </c>
    </row>
    <row r="6772" spans="1:6" x14ac:dyDescent="0.2">
      <c r="A6772" s="146">
        <v>2018</v>
      </c>
      <c r="B6772" s="146" t="s">
        <v>1981</v>
      </c>
      <c r="C6772" s="146" t="s">
        <v>1984</v>
      </c>
      <c r="D6772" s="146">
        <v>13000</v>
      </c>
      <c r="E6772" s="146" t="s">
        <v>2438</v>
      </c>
      <c r="F6772" s="146" t="s">
        <v>475</v>
      </c>
    </row>
    <row r="6773" spans="1:6" x14ac:dyDescent="0.2">
      <c r="A6773" s="146">
        <v>2018</v>
      </c>
      <c r="B6773" s="146" t="s">
        <v>1981</v>
      </c>
      <c r="C6773" s="146" t="s">
        <v>1984</v>
      </c>
      <c r="D6773" s="146">
        <v>300</v>
      </c>
      <c r="E6773" s="146" t="s">
        <v>3273</v>
      </c>
      <c r="F6773" s="146" t="s">
        <v>475</v>
      </c>
    </row>
    <row r="6774" spans="1:6" x14ac:dyDescent="0.2">
      <c r="A6774" s="146">
        <v>2018</v>
      </c>
      <c r="B6774" s="146" t="s">
        <v>1981</v>
      </c>
      <c r="C6774" s="146" t="s">
        <v>1984</v>
      </c>
      <c r="D6774" s="146">
        <v>2500</v>
      </c>
      <c r="E6774" s="146" t="s">
        <v>2939</v>
      </c>
      <c r="F6774" s="146" t="s">
        <v>475</v>
      </c>
    </row>
    <row r="6775" spans="1:6" x14ac:dyDescent="0.2">
      <c r="A6775" s="146">
        <v>2018</v>
      </c>
      <c r="B6775" s="146" t="s">
        <v>1981</v>
      </c>
      <c r="C6775" s="146" t="s">
        <v>1984</v>
      </c>
      <c r="D6775" s="146">
        <v>3500</v>
      </c>
      <c r="E6775" s="146" t="s">
        <v>2842</v>
      </c>
      <c r="F6775" s="146" t="s">
        <v>475</v>
      </c>
    </row>
    <row r="6776" spans="1:6" x14ac:dyDescent="0.2">
      <c r="A6776" s="146">
        <v>2018</v>
      </c>
      <c r="B6776" s="146" t="s">
        <v>1981</v>
      </c>
      <c r="C6776" s="146" t="s">
        <v>1984</v>
      </c>
      <c r="D6776" s="146">
        <v>15000</v>
      </c>
      <c r="E6776" s="146" t="s">
        <v>2402</v>
      </c>
      <c r="F6776" s="146" t="s">
        <v>475</v>
      </c>
    </row>
    <row r="6777" spans="1:6" x14ac:dyDescent="0.2">
      <c r="A6777" s="146">
        <v>2018</v>
      </c>
      <c r="B6777" s="146" t="s">
        <v>1981</v>
      </c>
      <c r="C6777" s="146" t="s">
        <v>1984</v>
      </c>
      <c r="D6777" s="146">
        <v>300</v>
      </c>
      <c r="E6777" s="146" t="s">
        <v>3274</v>
      </c>
      <c r="F6777" s="146" t="s">
        <v>475</v>
      </c>
    </row>
    <row r="6778" spans="1:6" x14ac:dyDescent="0.2">
      <c r="A6778" s="146">
        <v>2018</v>
      </c>
      <c r="B6778" s="146" t="s">
        <v>1981</v>
      </c>
      <c r="C6778" s="146" t="s">
        <v>1984</v>
      </c>
      <c r="D6778" s="146">
        <v>2000</v>
      </c>
      <c r="E6778" s="146" t="s">
        <v>3001</v>
      </c>
      <c r="F6778" s="146" t="s">
        <v>475</v>
      </c>
    </row>
    <row r="6779" spans="1:6" x14ac:dyDescent="0.2">
      <c r="A6779" s="146">
        <v>2018</v>
      </c>
      <c r="B6779" s="146" t="s">
        <v>1981</v>
      </c>
      <c r="C6779" s="146" t="s">
        <v>1984</v>
      </c>
      <c r="D6779" s="146">
        <v>119311</v>
      </c>
      <c r="E6779" s="146" t="s">
        <v>2123</v>
      </c>
      <c r="F6779" s="146" t="s">
        <v>475</v>
      </c>
    </row>
    <row r="6780" spans="1:6" x14ac:dyDescent="0.2">
      <c r="A6780" s="146">
        <v>2018</v>
      </c>
      <c r="B6780" s="146" t="s">
        <v>1981</v>
      </c>
      <c r="C6780" s="146" t="s">
        <v>1984</v>
      </c>
      <c r="D6780" s="146">
        <v>149508</v>
      </c>
      <c r="E6780" s="146" t="s">
        <v>2095</v>
      </c>
      <c r="F6780" s="146" t="s">
        <v>475</v>
      </c>
    </row>
    <row r="6781" spans="1:6" x14ac:dyDescent="0.2">
      <c r="A6781" s="146">
        <v>2018</v>
      </c>
      <c r="B6781" s="146" t="s">
        <v>1981</v>
      </c>
      <c r="C6781" s="146" t="s">
        <v>1984</v>
      </c>
      <c r="D6781" s="146">
        <v>221126.8</v>
      </c>
      <c r="E6781" s="146" t="s">
        <v>2063</v>
      </c>
      <c r="F6781" s="146" t="s">
        <v>475</v>
      </c>
    </row>
    <row r="6782" spans="1:6" x14ac:dyDescent="0.2">
      <c r="A6782" s="146">
        <v>2018</v>
      </c>
      <c r="B6782" s="146" t="s">
        <v>1981</v>
      </c>
      <c r="C6782" s="146" t="s">
        <v>1984</v>
      </c>
      <c r="D6782" s="146">
        <v>450.17</v>
      </c>
      <c r="E6782" s="146" t="s">
        <v>2063</v>
      </c>
      <c r="F6782" s="146" t="s">
        <v>4937</v>
      </c>
    </row>
    <row r="6783" spans="1:6" x14ac:dyDescent="0.2">
      <c r="A6783" s="146">
        <v>2018</v>
      </c>
      <c r="B6783" s="146" t="s">
        <v>1981</v>
      </c>
      <c r="C6783" s="146" t="s">
        <v>1984</v>
      </c>
      <c r="D6783" s="146">
        <v>329883.71999999997</v>
      </c>
      <c r="E6783" s="146" t="s">
        <v>2040</v>
      </c>
      <c r="F6783" s="146" t="s">
        <v>475</v>
      </c>
    </row>
    <row r="6784" spans="1:6" x14ac:dyDescent="0.2">
      <c r="A6784" s="146">
        <v>2018</v>
      </c>
      <c r="B6784" s="146" t="s">
        <v>1981</v>
      </c>
      <c r="C6784" s="146" t="s">
        <v>1984</v>
      </c>
      <c r="D6784" s="146">
        <v>21129.21</v>
      </c>
      <c r="E6784" s="146" t="s">
        <v>2040</v>
      </c>
      <c r="F6784" s="146" t="s">
        <v>4937</v>
      </c>
    </row>
    <row r="6785" spans="1:6" x14ac:dyDescent="0.2">
      <c r="A6785" s="146">
        <v>2018</v>
      </c>
      <c r="B6785" s="146" t="s">
        <v>1981</v>
      </c>
      <c r="C6785" s="146" t="s">
        <v>1984</v>
      </c>
      <c r="D6785" s="146">
        <v>14861.45</v>
      </c>
      <c r="E6785" s="146" t="s">
        <v>2040</v>
      </c>
      <c r="F6785" s="146" t="s">
        <v>4937</v>
      </c>
    </row>
    <row r="6786" spans="1:6" x14ac:dyDescent="0.2">
      <c r="A6786" s="146">
        <v>2018</v>
      </c>
      <c r="B6786" s="146" t="s">
        <v>1981</v>
      </c>
      <c r="C6786" s="146" t="s">
        <v>1984</v>
      </c>
      <c r="D6786" s="146">
        <v>6500</v>
      </c>
      <c r="E6786" s="146" t="s">
        <v>2641</v>
      </c>
      <c r="F6786" s="146" t="s">
        <v>475</v>
      </c>
    </row>
    <row r="6787" spans="1:6" x14ac:dyDescent="0.2">
      <c r="A6787" s="146">
        <v>2018</v>
      </c>
      <c r="B6787" s="146" t="s">
        <v>1981</v>
      </c>
      <c r="C6787" s="146" t="s">
        <v>1984</v>
      </c>
      <c r="D6787" s="146">
        <v>28000</v>
      </c>
      <c r="E6787" s="146" t="s">
        <v>2282</v>
      </c>
      <c r="F6787" s="146" t="s">
        <v>475</v>
      </c>
    </row>
    <row r="6788" spans="1:6" x14ac:dyDescent="0.2">
      <c r="A6788" s="146">
        <v>2018</v>
      </c>
      <c r="B6788" s="146" t="s">
        <v>1981</v>
      </c>
      <c r="C6788" s="146" t="s">
        <v>1984</v>
      </c>
      <c r="D6788" s="146">
        <v>5000</v>
      </c>
      <c r="E6788" s="146" t="s">
        <v>2698</v>
      </c>
      <c r="F6788" s="146" t="s">
        <v>475</v>
      </c>
    </row>
    <row r="6789" spans="1:6" x14ac:dyDescent="0.2">
      <c r="A6789" s="146">
        <v>2018</v>
      </c>
      <c r="B6789" s="146" t="s">
        <v>1981</v>
      </c>
      <c r="C6789" s="146" t="s">
        <v>1984</v>
      </c>
      <c r="D6789" s="146">
        <v>900</v>
      </c>
      <c r="E6789" s="146" t="s">
        <v>3199</v>
      </c>
      <c r="F6789" s="146" t="s">
        <v>475</v>
      </c>
    </row>
    <row r="6790" spans="1:6" x14ac:dyDescent="0.2">
      <c r="A6790" s="146">
        <v>2018</v>
      </c>
      <c r="B6790" s="146" t="s">
        <v>1981</v>
      </c>
      <c r="C6790" s="146" t="s">
        <v>1984</v>
      </c>
      <c r="D6790" s="146">
        <v>1500</v>
      </c>
      <c r="E6790" s="146" t="s">
        <v>3074</v>
      </c>
      <c r="F6790" s="146" t="s">
        <v>475</v>
      </c>
    </row>
    <row r="6791" spans="1:6" x14ac:dyDescent="0.2">
      <c r="A6791" s="146">
        <v>2018</v>
      </c>
      <c r="B6791" s="146" t="s">
        <v>1981</v>
      </c>
      <c r="C6791" s="146" t="s">
        <v>1984</v>
      </c>
      <c r="D6791" s="146">
        <v>222470.53</v>
      </c>
      <c r="E6791" s="146" t="s">
        <v>2062</v>
      </c>
      <c r="F6791" s="146" t="s">
        <v>475</v>
      </c>
    </row>
    <row r="6792" spans="1:6" x14ac:dyDescent="0.2">
      <c r="A6792" s="146">
        <v>2018</v>
      </c>
      <c r="B6792" s="146" t="s">
        <v>1981</v>
      </c>
      <c r="C6792" s="146" t="s">
        <v>1984</v>
      </c>
      <c r="D6792" s="146">
        <v>292306.36</v>
      </c>
      <c r="E6792" s="146" t="s">
        <v>2045</v>
      </c>
      <c r="F6792" s="146" t="s">
        <v>475</v>
      </c>
    </row>
    <row r="6793" spans="1:6" x14ac:dyDescent="0.2">
      <c r="A6793" s="146">
        <v>2018</v>
      </c>
      <c r="B6793" s="146" t="s">
        <v>1981</v>
      </c>
      <c r="C6793" s="146" t="s">
        <v>1984</v>
      </c>
      <c r="D6793" s="146">
        <v>40470.400000000001</v>
      </c>
      <c r="E6793" s="146" t="s">
        <v>2227</v>
      </c>
      <c r="F6793" s="146" t="s">
        <v>475</v>
      </c>
    </row>
    <row r="6794" spans="1:6" x14ac:dyDescent="0.2">
      <c r="A6794" s="146">
        <v>2018</v>
      </c>
      <c r="B6794" s="146" t="s">
        <v>1981</v>
      </c>
      <c r="C6794" s="146" t="s">
        <v>1984</v>
      </c>
      <c r="D6794" s="146">
        <v>1627959.2</v>
      </c>
      <c r="E6794" s="146" t="s">
        <v>1994</v>
      </c>
      <c r="F6794" s="146" t="s">
        <v>475</v>
      </c>
    </row>
    <row r="6795" spans="1:6" x14ac:dyDescent="0.2">
      <c r="A6795" s="146">
        <v>2018</v>
      </c>
      <c r="B6795" s="146" t="s">
        <v>1981</v>
      </c>
      <c r="C6795" s="146" t="s">
        <v>1984</v>
      </c>
      <c r="D6795" s="146">
        <v>83006.399999999994</v>
      </c>
      <c r="E6795" s="146" t="s">
        <v>2150</v>
      </c>
      <c r="F6795" s="146" t="s">
        <v>475</v>
      </c>
    </row>
    <row r="6796" spans="1:6" x14ac:dyDescent="0.2">
      <c r="A6796" s="146">
        <v>2018</v>
      </c>
      <c r="B6796" s="146" t="s">
        <v>1981</v>
      </c>
      <c r="C6796" s="146" t="s">
        <v>1984</v>
      </c>
      <c r="D6796" s="146">
        <v>50703.199999999997</v>
      </c>
      <c r="E6796" s="146" t="s">
        <v>2203</v>
      </c>
      <c r="F6796" s="146" t="s">
        <v>475</v>
      </c>
    </row>
    <row r="6797" spans="1:6" x14ac:dyDescent="0.2">
      <c r="A6797" s="146">
        <v>2018</v>
      </c>
      <c r="B6797" s="146" t="s">
        <v>1981</v>
      </c>
      <c r="C6797" s="146" t="s">
        <v>1984</v>
      </c>
      <c r="D6797" s="146">
        <v>1000</v>
      </c>
      <c r="E6797" s="146" t="s">
        <v>3156</v>
      </c>
      <c r="F6797" s="146" t="s">
        <v>475</v>
      </c>
    </row>
    <row r="6798" spans="1:6" x14ac:dyDescent="0.2">
      <c r="A6798" s="146">
        <v>2018</v>
      </c>
      <c r="B6798" s="146" t="s">
        <v>1981</v>
      </c>
      <c r="C6798" s="146" t="s">
        <v>1984</v>
      </c>
      <c r="D6798" s="146">
        <v>1500</v>
      </c>
      <c r="E6798" s="146" t="s">
        <v>3075</v>
      </c>
      <c r="F6798" s="146" t="s">
        <v>475</v>
      </c>
    </row>
    <row r="6799" spans="1:6" x14ac:dyDescent="0.2">
      <c r="A6799" s="146">
        <v>2018</v>
      </c>
      <c r="B6799" s="146" t="s">
        <v>1981</v>
      </c>
      <c r="C6799" s="146" t="s">
        <v>1984</v>
      </c>
      <c r="D6799" s="146">
        <v>1000</v>
      </c>
      <c r="E6799" s="146" t="s">
        <v>3157</v>
      </c>
      <c r="F6799" s="146" t="s">
        <v>475</v>
      </c>
    </row>
    <row r="6800" spans="1:6" x14ac:dyDescent="0.2">
      <c r="A6800" s="146">
        <v>2018</v>
      </c>
      <c r="B6800" s="146" t="s">
        <v>1981</v>
      </c>
      <c r="C6800" s="146" t="s">
        <v>1984</v>
      </c>
      <c r="D6800" s="146">
        <v>1800</v>
      </c>
      <c r="E6800" s="146" t="s">
        <v>3047</v>
      </c>
      <c r="F6800" s="146" t="s">
        <v>475</v>
      </c>
    </row>
    <row r="6801" spans="1:6" x14ac:dyDescent="0.2">
      <c r="A6801" s="146">
        <v>2018</v>
      </c>
      <c r="B6801" s="146" t="s">
        <v>1981</v>
      </c>
      <c r="C6801" s="146" t="s">
        <v>1984</v>
      </c>
      <c r="D6801" s="146">
        <v>40000</v>
      </c>
      <c r="E6801" s="146" t="s">
        <v>2230</v>
      </c>
      <c r="F6801" s="146" t="s">
        <v>475</v>
      </c>
    </row>
    <row r="6802" spans="1:6" x14ac:dyDescent="0.2">
      <c r="A6802" s="146">
        <v>2018</v>
      </c>
      <c r="B6802" s="146" t="s">
        <v>1981</v>
      </c>
      <c r="C6802" s="146" t="s">
        <v>1984</v>
      </c>
      <c r="D6802" s="146">
        <v>3000</v>
      </c>
      <c r="E6802" s="146" t="s">
        <v>2876</v>
      </c>
      <c r="F6802" s="146" t="s">
        <v>475</v>
      </c>
    </row>
    <row r="6803" spans="1:6" x14ac:dyDescent="0.2">
      <c r="A6803" s="146">
        <v>2018</v>
      </c>
      <c r="B6803" s="146" t="s">
        <v>1981</v>
      </c>
      <c r="C6803" s="146" t="s">
        <v>1984</v>
      </c>
      <c r="D6803" s="146">
        <v>40110</v>
      </c>
      <c r="E6803" s="146" t="s">
        <v>2876</v>
      </c>
      <c r="F6803" s="146" t="s">
        <v>3880</v>
      </c>
    </row>
    <row r="6804" spans="1:6" x14ac:dyDescent="0.2">
      <c r="A6804" s="146">
        <v>2018</v>
      </c>
      <c r="B6804" s="146" t="s">
        <v>1981</v>
      </c>
      <c r="C6804" s="146" t="s">
        <v>1984</v>
      </c>
      <c r="D6804" s="146">
        <v>1500</v>
      </c>
      <c r="E6804" s="146" t="s">
        <v>3076</v>
      </c>
      <c r="F6804" s="146" t="s">
        <v>475</v>
      </c>
    </row>
    <row r="6805" spans="1:6" x14ac:dyDescent="0.2">
      <c r="A6805" s="146">
        <v>2018</v>
      </c>
      <c r="B6805" s="146" t="s">
        <v>1981</v>
      </c>
      <c r="C6805" s="146" t="s">
        <v>1984</v>
      </c>
      <c r="D6805" s="146">
        <v>30000</v>
      </c>
      <c r="E6805" s="146" t="s">
        <v>2269</v>
      </c>
      <c r="F6805" s="146" t="s">
        <v>475</v>
      </c>
    </row>
    <row r="6806" spans="1:6" x14ac:dyDescent="0.2">
      <c r="A6806" s="146">
        <v>2018</v>
      </c>
      <c r="B6806" s="146" t="s">
        <v>1981</v>
      </c>
      <c r="C6806" s="146" t="s">
        <v>1984</v>
      </c>
      <c r="D6806" s="146">
        <v>30000</v>
      </c>
      <c r="E6806" s="146" t="s">
        <v>2270</v>
      </c>
      <c r="F6806" s="146" t="s">
        <v>475</v>
      </c>
    </row>
    <row r="6807" spans="1:6" x14ac:dyDescent="0.2">
      <c r="A6807" s="146">
        <v>2018</v>
      </c>
      <c r="B6807" s="146" t="s">
        <v>1981</v>
      </c>
      <c r="C6807" s="146" t="s">
        <v>1984</v>
      </c>
      <c r="D6807" s="146">
        <v>10000</v>
      </c>
      <c r="E6807" s="146" t="s">
        <v>2504</v>
      </c>
      <c r="F6807" s="146" t="s">
        <v>475</v>
      </c>
    </row>
    <row r="6808" spans="1:6" x14ac:dyDescent="0.2">
      <c r="A6808" s="146">
        <v>2018</v>
      </c>
      <c r="B6808" s="146" t="s">
        <v>1981</v>
      </c>
      <c r="C6808" s="146" t="s">
        <v>1984</v>
      </c>
      <c r="D6808" s="146">
        <v>1500</v>
      </c>
      <c r="E6808" s="146" t="s">
        <v>3077</v>
      </c>
      <c r="F6808" s="146" t="s">
        <v>475</v>
      </c>
    </row>
    <row r="6809" spans="1:6" x14ac:dyDescent="0.2">
      <c r="A6809" s="146">
        <v>2018</v>
      </c>
      <c r="B6809" s="146" t="s">
        <v>1981</v>
      </c>
      <c r="C6809" s="146" t="s">
        <v>1984</v>
      </c>
      <c r="D6809" s="146">
        <v>4500</v>
      </c>
      <c r="E6809" s="146" t="s">
        <v>2773</v>
      </c>
      <c r="F6809" s="146" t="s">
        <v>475</v>
      </c>
    </row>
    <row r="6810" spans="1:6" x14ac:dyDescent="0.2">
      <c r="A6810" s="146">
        <v>2018</v>
      </c>
      <c r="B6810" s="146" t="s">
        <v>1981</v>
      </c>
      <c r="C6810" s="146" t="s">
        <v>1984</v>
      </c>
      <c r="D6810" s="146">
        <v>255634.4</v>
      </c>
      <c r="E6810" s="146" t="s">
        <v>2053</v>
      </c>
      <c r="F6810" s="146" t="s">
        <v>475</v>
      </c>
    </row>
    <row r="6811" spans="1:6" x14ac:dyDescent="0.2">
      <c r="A6811" s="146">
        <v>2018</v>
      </c>
      <c r="B6811" s="146" t="s">
        <v>1981</v>
      </c>
      <c r="C6811" s="146" t="s">
        <v>1984</v>
      </c>
      <c r="D6811" s="146">
        <v>22000</v>
      </c>
      <c r="E6811" s="146" t="s">
        <v>2327</v>
      </c>
      <c r="F6811" s="146" t="s">
        <v>475</v>
      </c>
    </row>
    <row r="6812" spans="1:6" x14ac:dyDescent="0.2">
      <c r="A6812" s="146">
        <v>2018</v>
      </c>
      <c r="B6812" s="146" t="s">
        <v>1981</v>
      </c>
      <c r="C6812" s="146" t="s">
        <v>1984</v>
      </c>
      <c r="D6812" s="146">
        <v>19755.189999999999</v>
      </c>
      <c r="E6812" s="146" t="s">
        <v>2034</v>
      </c>
      <c r="F6812" s="146" t="s">
        <v>4937</v>
      </c>
    </row>
    <row r="6813" spans="1:6" x14ac:dyDescent="0.2">
      <c r="A6813" s="146">
        <v>2018</v>
      </c>
      <c r="B6813" s="146" t="s">
        <v>1981</v>
      </c>
      <c r="C6813" s="146" t="s">
        <v>1984</v>
      </c>
      <c r="D6813" s="146">
        <v>396044</v>
      </c>
      <c r="E6813" s="146" t="s">
        <v>2034</v>
      </c>
      <c r="F6813" s="146" t="s">
        <v>475</v>
      </c>
    </row>
    <row r="6814" spans="1:6" x14ac:dyDescent="0.2">
      <c r="A6814" s="146">
        <v>2018</v>
      </c>
      <c r="B6814" s="146" t="s">
        <v>1981</v>
      </c>
      <c r="C6814" s="146" t="s">
        <v>1984</v>
      </c>
      <c r="D6814" s="146">
        <v>60</v>
      </c>
      <c r="E6814" s="146" t="s">
        <v>2034</v>
      </c>
      <c r="F6814" s="146" t="s">
        <v>6847</v>
      </c>
    </row>
    <row r="6815" spans="1:6" x14ac:dyDescent="0.2">
      <c r="A6815" s="146">
        <v>2018</v>
      </c>
      <c r="B6815" s="146" t="s">
        <v>1981</v>
      </c>
      <c r="C6815" s="146" t="s">
        <v>1984</v>
      </c>
      <c r="D6815" s="146">
        <v>50500</v>
      </c>
      <c r="E6815" s="146" t="s">
        <v>2204</v>
      </c>
      <c r="F6815" s="146" t="s">
        <v>475</v>
      </c>
    </row>
    <row r="6816" spans="1:6" x14ac:dyDescent="0.2">
      <c r="A6816" s="146">
        <v>2018</v>
      </c>
      <c r="B6816" s="146" t="s">
        <v>1981</v>
      </c>
      <c r="C6816" s="146" t="s">
        <v>1984</v>
      </c>
      <c r="D6816" s="146">
        <v>1000</v>
      </c>
      <c r="E6816" s="146" t="s">
        <v>3158</v>
      </c>
      <c r="F6816" s="146" t="s">
        <v>475</v>
      </c>
    </row>
    <row r="6817" spans="1:6" x14ac:dyDescent="0.2">
      <c r="A6817" s="146">
        <v>2018</v>
      </c>
      <c r="B6817" s="146" t="s">
        <v>1981</v>
      </c>
      <c r="C6817" s="146" t="s">
        <v>1984</v>
      </c>
      <c r="D6817" s="146">
        <v>5450</v>
      </c>
      <c r="E6817" s="146" t="s">
        <v>2684</v>
      </c>
      <c r="F6817" s="146" t="s">
        <v>475</v>
      </c>
    </row>
    <row r="6818" spans="1:6" x14ac:dyDescent="0.2">
      <c r="A6818" s="146">
        <v>2018</v>
      </c>
      <c r="B6818" s="146" t="s">
        <v>1981</v>
      </c>
      <c r="C6818" s="146" t="s">
        <v>1984</v>
      </c>
      <c r="D6818" s="146">
        <v>2500</v>
      </c>
      <c r="E6818" s="146" t="s">
        <v>2940</v>
      </c>
      <c r="F6818" s="146" t="s">
        <v>475</v>
      </c>
    </row>
    <row r="6819" spans="1:6" x14ac:dyDescent="0.2">
      <c r="A6819" s="146">
        <v>2018</v>
      </c>
      <c r="B6819" s="146" t="s">
        <v>1981</v>
      </c>
      <c r="C6819" s="146" t="s">
        <v>1984</v>
      </c>
      <c r="D6819" s="146">
        <v>250</v>
      </c>
      <c r="E6819" s="146" t="s">
        <v>3280</v>
      </c>
      <c r="F6819" s="146" t="s">
        <v>475</v>
      </c>
    </row>
    <row r="6820" spans="1:6" x14ac:dyDescent="0.2">
      <c r="A6820" s="146">
        <v>2018</v>
      </c>
      <c r="B6820" s="146" t="s">
        <v>1981</v>
      </c>
      <c r="C6820" s="146" t="s">
        <v>1984</v>
      </c>
      <c r="D6820" s="146">
        <v>2800</v>
      </c>
      <c r="E6820" s="146" t="s">
        <v>2924</v>
      </c>
      <c r="F6820" s="146" t="s">
        <v>475</v>
      </c>
    </row>
    <row r="6821" spans="1:6" x14ac:dyDescent="0.2">
      <c r="A6821" s="146">
        <v>2018</v>
      </c>
      <c r="B6821" s="146" t="s">
        <v>1981</v>
      </c>
      <c r="C6821" s="146" t="s">
        <v>1984</v>
      </c>
      <c r="D6821" s="146">
        <v>3000</v>
      </c>
      <c r="E6821" s="146" t="s">
        <v>2877</v>
      </c>
      <c r="F6821" s="146" t="s">
        <v>475</v>
      </c>
    </row>
    <row r="6822" spans="1:6" x14ac:dyDescent="0.2">
      <c r="A6822" s="146">
        <v>2018</v>
      </c>
      <c r="B6822" s="146" t="s">
        <v>1981</v>
      </c>
      <c r="C6822" s="146" t="s">
        <v>1984</v>
      </c>
      <c r="D6822" s="146">
        <v>80000</v>
      </c>
      <c r="E6822" s="146" t="s">
        <v>2152</v>
      </c>
      <c r="F6822" s="146" t="s">
        <v>475</v>
      </c>
    </row>
    <row r="6823" spans="1:6" x14ac:dyDescent="0.2">
      <c r="A6823" s="146">
        <v>2018</v>
      </c>
      <c r="B6823" s="146" t="s">
        <v>1981</v>
      </c>
      <c r="C6823" s="146" t="s">
        <v>1984</v>
      </c>
      <c r="D6823" s="146">
        <v>63624</v>
      </c>
      <c r="E6823" s="146" t="s">
        <v>2180</v>
      </c>
      <c r="F6823" s="146" t="s">
        <v>475</v>
      </c>
    </row>
    <row r="6824" spans="1:6" x14ac:dyDescent="0.2">
      <c r="A6824" s="146">
        <v>2018</v>
      </c>
      <c r="B6824" s="146" t="s">
        <v>1981</v>
      </c>
      <c r="C6824" s="146" t="s">
        <v>1984</v>
      </c>
      <c r="D6824" s="146">
        <v>5500</v>
      </c>
      <c r="E6824" s="146" t="s">
        <v>2680</v>
      </c>
      <c r="F6824" s="146" t="s">
        <v>475</v>
      </c>
    </row>
    <row r="6825" spans="1:6" x14ac:dyDescent="0.2">
      <c r="A6825" s="146">
        <v>2018</v>
      </c>
      <c r="B6825" s="146" t="s">
        <v>1981</v>
      </c>
      <c r="C6825" s="146" t="s">
        <v>1984</v>
      </c>
      <c r="D6825" s="146">
        <v>5000</v>
      </c>
      <c r="E6825" s="146" t="s">
        <v>2699</v>
      </c>
      <c r="F6825" s="146" t="s">
        <v>475</v>
      </c>
    </row>
    <row r="6826" spans="1:6" x14ac:dyDescent="0.2">
      <c r="A6826" s="146">
        <v>2018</v>
      </c>
      <c r="B6826" s="146" t="s">
        <v>1981</v>
      </c>
      <c r="C6826" s="146" t="s">
        <v>1984</v>
      </c>
      <c r="D6826" s="146">
        <v>80344</v>
      </c>
      <c r="E6826" s="146" t="s">
        <v>2151</v>
      </c>
      <c r="F6826" s="146" t="s">
        <v>475</v>
      </c>
    </row>
    <row r="6827" spans="1:6" x14ac:dyDescent="0.2">
      <c r="A6827" s="146">
        <v>2018</v>
      </c>
      <c r="B6827" s="146" t="s">
        <v>1981</v>
      </c>
      <c r="C6827" s="146" t="s">
        <v>1984</v>
      </c>
      <c r="D6827" s="146">
        <v>5000</v>
      </c>
      <c r="E6827" s="146" t="s">
        <v>2700</v>
      </c>
      <c r="F6827" s="146" t="s">
        <v>475</v>
      </c>
    </row>
    <row r="6828" spans="1:6" x14ac:dyDescent="0.2">
      <c r="A6828" s="146">
        <v>2018</v>
      </c>
      <c r="B6828" s="146" t="s">
        <v>1981</v>
      </c>
      <c r="C6828" s="146" t="s">
        <v>1984</v>
      </c>
      <c r="D6828" s="146">
        <v>2200</v>
      </c>
      <c r="E6828" s="146" t="s">
        <v>2976</v>
      </c>
      <c r="F6828" s="146" t="s">
        <v>475</v>
      </c>
    </row>
    <row r="6829" spans="1:6" x14ac:dyDescent="0.2">
      <c r="A6829" s="146">
        <v>2018</v>
      </c>
      <c r="B6829" s="146" t="s">
        <v>1981</v>
      </c>
      <c r="C6829" s="146" t="s">
        <v>1984</v>
      </c>
      <c r="D6829" s="146">
        <v>3500</v>
      </c>
      <c r="E6829" s="146" t="s">
        <v>2843</v>
      </c>
      <c r="F6829" s="146" t="s">
        <v>475</v>
      </c>
    </row>
    <row r="6830" spans="1:6" x14ac:dyDescent="0.2">
      <c r="A6830" s="146">
        <v>2018</v>
      </c>
      <c r="B6830" s="146" t="s">
        <v>1981</v>
      </c>
      <c r="C6830" s="146" t="s">
        <v>1984</v>
      </c>
      <c r="D6830" s="146">
        <v>9000</v>
      </c>
      <c r="E6830" s="146" t="s">
        <v>2551</v>
      </c>
      <c r="F6830" s="146" t="s">
        <v>475</v>
      </c>
    </row>
    <row r="6831" spans="1:6" x14ac:dyDescent="0.2">
      <c r="A6831" s="146">
        <v>2018</v>
      </c>
      <c r="B6831" s="146" t="s">
        <v>1981</v>
      </c>
      <c r="C6831" s="146" t="s">
        <v>1984</v>
      </c>
      <c r="D6831" s="146">
        <v>30000</v>
      </c>
      <c r="E6831" s="146" t="s">
        <v>2271</v>
      </c>
      <c r="F6831" s="146" t="s">
        <v>475</v>
      </c>
    </row>
    <row r="6832" spans="1:6" x14ac:dyDescent="0.2">
      <c r="A6832" s="146">
        <v>2018</v>
      </c>
      <c r="B6832" s="146" t="s">
        <v>1981</v>
      </c>
      <c r="C6832" s="146" t="s">
        <v>1984</v>
      </c>
      <c r="D6832" s="146">
        <v>2000</v>
      </c>
      <c r="E6832" s="146" t="s">
        <v>3002</v>
      </c>
      <c r="F6832" s="146" t="s">
        <v>475</v>
      </c>
    </row>
    <row r="6833" spans="1:6" x14ac:dyDescent="0.2">
      <c r="A6833" s="146">
        <v>2018</v>
      </c>
      <c r="B6833" s="146" t="s">
        <v>1981</v>
      </c>
      <c r="C6833" s="146" t="s">
        <v>1984</v>
      </c>
      <c r="D6833" s="146">
        <v>1500</v>
      </c>
      <c r="E6833" s="146" t="s">
        <v>3078</v>
      </c>
      <c r="F6833" s="146" t="s">
        <v>475</v>
      </c>
    </row>
    <row r="6834" spans="1:6" x14ac:dyDescent="0.2">
      <c r="A6834" s="146">
        <v>2018</v>
      </c>
      <c r="B6834" s="146" t="s">
        <v>1981</v>
      </c>
      <c r="C6834" s="146" t="s">
        <v>1984</v>
      </c>
      <c r="D6834" s="146">
        <v>60642.400000000001</v>
      </c>
      <c r="E6834" s="146" t="s">
        <v>2186</v>
      </c>
      <c r="F6834" s="146" t="s">
        <v>475</v>
      </c>
    </row>
    <row r="6835" spans="1:6" x14ac:dyDescent="0.2">
      <c r="A6835" s="146">
        <v>2018</v>
      </c>
      <c r="B6835" s="146" t="s">
        <v>1981</v>
      </c>
      <c r="C6835" s="146" t="s">
        <v>1984</v>
      </c>
      <c r="D6835" s="146">
        <v>15000</v>
      </c>
      <c r="E6835" s="146" t="s">
        <v>2403</v>
      </c>
      <c r="F6835" s="146" t="s">
        <v>475</v>
      </c>
    </row>
    <row r="6836" spans="1:6" x14ac:dyDescent="0.2">
      <c r="A6836" s="146">
        <v>2018</v>
      </c>
      <c r="B6836" s="146" t="s">
        <v>1981</v>
      </c>
      <c r="C6836" s="146" t="s">
        <v>1984</v>
      </c>
      <c r="D6836" s="146">
        <v>10000</v>
      </c>
      <c r="E6836" s="146" t="s">
        <v>2505</v>
      </c>
      <c r="F6836" s="146" t="s">
        <v>475</v>
      </c>
    </row>
    <row r="6837" spans="1:6" x14ac:dyDescent="0.2">
      <c r="A6837" s="146">
        <v>2018</v>
      </c>
      <c r="B6837" s="146" t="s">
        <v>1981</v>
      </c>
      <c r="C6837" s="146" t="s">
        <v>1984</v>
      </c>
      <c r="D6837" s="146">
        <v>2074</v>
      </c>
      <c r="E6837" s="146" t="s">
        <v>2988</v>
      </c>
      <c r="F6837" s="146" t="s">
        <v>475</v>
      </c>
    </row>
    <row r="6838" spans="1:6" x14ac:dyDescent="0.2">
      <c r="A6838" s="146">
        <v>2018</v>
      </c>
      <c r="B6838" s="146" t="s">
        <v>1981</v>
      </c>
      <c r="C6838" s="146" t="s">
        <v>1984</v>
      </c>
      <c r="D6838" s="146">
        <v>76080</v>
      </c>
      <c r="E6838" s="146" t="s">
        <v>2164</v>
      </c>
      <c r="F6838" s="146" t="s">
        <v>475</v>
      </c>
    </row>
    <row r="6839" spans="1:6" x14ac:dyDescent="0.2">
      <c r="A6839" s="146">
        <v>2018</v>
      </c>
      <c r="B6839" s="146" t="s">
        <v>1981</v>
      </c>
      <c r="C6839" s="146" t="s">
        <v>1984</v>
      </c>
      <c r="D6839" s="146">
        <v>10000</v>
      </c>
      <c r="E6839" s="146" t="s">
        <v>2506</v>
      </c>
      <c r="F6839" s="146" t="s">
        <v>475</v>
      </c>
    </row>
    <row r="6840" spans="1:6" x14ac:dyDescent="0.2">
      <c r="A6840" s="146">
        <v>2018</v>
      </c>
      <c r="B6840" s="146" t="s">
        <v>1981</v>
      </c>
      <c r="C6840" s="146" t="s">
        <v>1984</v>
      </c>
      <c r="D6840" s="146">
        <v>1000</v>
      </c>
      <c r="E6840" s="146" t="s">
        <v>3159</v>
      </c>
      <c r="F6840" s="146" t="s">
        <v>475</v>
      </c>
    </row>
    <row r="6841" spans="1:6" x14ac:dyDescent="0.2">
      <c r="A6841" s="146">
        <v>2018</v>
      </c>
      <c r="B6841" s="146" t="s">
        <v>1981</v>
      </c>
      <c r="C6841" s="146" t="s">
        <v>1984</v>
      </c>
      <c r="D6841" s="146">
        <v>5000</v>
      </c>
      <c r="E6841" s="146" t="s">
        <v>2701</v>
      </c>
      <c r="F6841" s="146" t="s">
        <v>475</v>
      </c>
    </row>
    <row r="6842" spans="1:6" x14ac:dyDescent="0.2">
      <c r="A6842" s="146">
        <v>2018</v>
      </c>
      <c r="B6842" s="146" t="s">
        <v>1981</v>
      </c>
      <c r="C6842" s="146" t="s">
        <v>1984</v>
      </c>
      <c r="D6842" s="146">
        <v>5000</v>
      </c>
      <c r="E6842" s="146" t="s">
        <v>2702</v>
      </c>
      <c r="F6842" s="146" t="s">
        <v>475</v>
      </c>
    </row>
    <row r="6843" spans="1:6" x14ac:dyDescent="0.2">
      <c r="A6843" s="146">
        <v>2018</v>
      </c>
      <c r="B6843" s="146" t="s">
        <v>1981</v>
      </c>
      <c r="C6843" s="146" t="s">
        <v>1984</v>
      </c>
      <c r="D6843" s="146">
        <v>197190</v>
      </c>
      <c r="E6843" s="146" t="s">
        <v>2088</v>
      </c>
      <c r="F6843" s="146" t="s">
        <v>3880</v>
      </c>
    </row>
    <row r="6844" spans="1:6" x14ac:dyDescent="0.2">
      <c r="A6844" s="146">
        <v>2018</v>
      </c>
      <c r="B6844" s="146" t="s">
        <v>1981</v>
      </c>
      <c r="C6844" s="146" t="s">
        <v>1984</v>
      </c>
      <c r="D6844" s="146">
        <v>7800</v>
      </c>
      <c r="E6844" s="146" t="s">
        <v>2088</v>
      </c>
      <c r="F6844" s="146" t="s">
        <v>6848</v>
      </c>
    </row>
    <row r="6845" spans="1:6" x14ac:dyDescent="0.2">
      <c r="A6845" s="146">
        <v>2018</v>
      </c>
      <c r="B6845" s="146" t="s">
        <v>1981</v>
      </c>
      <c r="C6845" s="146" t="s">
        <v>1984</v>
      </c>
      <c r="D6845" s="146">
        <v>175100</v>
      </c>
      <c r="E6845" s="146" t="s">
        <v>2088</v>
      </c>
      <c r="F6845" s="146" t="s">
        <v>475</v>
      </c>
    </row>
    <row r="6846" spans="1:6" x14ac:dyDescent="0.2">
      <c r="A6846" s="146">
        <v>2018</v>
      </c>
      <c r="B6846" s="146" t="s">
        <v>1981</v>
      </c>
      <c r="C6846" s="146" t="s">
        <v>1984</v>
      </c>
      <c r="D6846" s="146">
        <v>2500</v>
      </c>
      <c r="E6846" s="146" t="s">
        <v>2941</v>
      </c>
      <c r="F6846" s="146" t="s">
        <v>475</v>
      </c>
    </row>
    <row r="6847" spans="1:6" x14ac:dyDescent="0.2">
      <c r="A6847" s="146">
        <v>2018</v>
      </c>
      <c r="B6847" s="146" t="s">
        <v>1981</v>
      </c>
      <c r="C6847" s="146" t="s">
        <v>1984</v>
      </c>
      <c r="D6847" s="146">
        <v>24000</v>
      </c>
      <c r="E6847" s="146" t="s">
        <v>2306</v>
      </c>
      <c r="F6847" s="146" t="s">
        <v>475</v>
      </c>
    </row>
    <row r="6848" spans="1:6" x14ac:dyDescent="0.2">
      <c r="A6848" s="146">
        <v>2018</v>
      </c>
      <c r="B6848" s="146" t="s">
        <v>1981</v>
      </c>
      <c r="C6848" s="146" t="s">
        <v>1984</v>
      </c>
      <c r="D6848" s="146">
        <v>20000</v>
      </c>
      <c r="E6848" s="146" t="s">
        <v>2342</v>
      </c>
      <c r="F6848" s="146" t="s">
        <v>475</v>
      </c>
    </row>
    <row r="6849" spans="1:6" x14ac:dyDescent="0.2">
      <c r="A6849" s="146">
        <v>2018</v>
      </c>
      <c r="B6849" s="146" t="s">
        <v>1981</v>
      </c>
      <c r="C6849" s="146" t="s">
        <v>1984</v>
      </c>
      <c r="D6849" s="146">
        <v>1000</v>
      </c>
      <c r="E6849" s="146" t="s">
        <v>3160</v>
      </c>
      <c r="F6849" s="146" t="s">
        <v>475</v>
      </c>
    </row>
    <row r="6850" spans="1:6" x14ac:dyDescent="0.2">
      <c r="A6850" s="146">
        <v>2018</v>
      </c>
      <c r="B6850" s="146" t="s">
        <v>1981</v>
      </c>
      <c r="C6850" s="146" t="s">
        <v>1984</v>
      </c>
      <c r="D6850" s="146">
        <v>9500</v>
      </c>
      <c r="E6850" s="146" t="s">
        <v>2547</v>
      </c>
      <c r="F6850" s="146" t="s">
        <v>475</v>
      </c>
    </row>
    <row r="6851" spans="1:6" x14ac:dyDescent="0.2">
      <c r="A6851" s="146">
        <v>2018</v>
      </c>
      <c r="B6851" s="146" t="s">
        <v>1981</v>
      </c>
      <c r="C6851" s="146" t="s">
        <v>1984</v>
      </c>
      <c r="D6851" s="146">
        <v>2000</v>
      </c>
      <c r="E6851" s="146" t="s">
        <v>3003</v>
      </c>
      <c r="F6851" s="146" t="s">
        <v>475</v>
      </c>
    </row>
    <row r="6852" spans="1:6" x14ac:dyDescent="0.2">
      <c r="A6852" s="146">
        <v>2018</v>
      </c>
      <c r="B6852" s="146" t="s">
        <v>1981</v>
      </c>
      <c r="C6852" s="146" t="s">
        <v>1984</v>
      </c>
      <c r="D6852" s="146">
        <v>27630.9</v>
      </c>
      <c r="E6852" s="146" t="s">
        <v>2288</v>
      </c>
      <c r="F6852" s="146" t="s">
        <v>475</v>
      </c>
    </row>
    <row r="6853" spans="1:6" x14ac:dyDescent="0.2">
      <c r="A6853" s="146">
        <v>2018</v>
      </c>
      <c r="B6853" s="146" t="s">
        <v>1981</v>
      </c>
      <c r="C6853" s="146" t="s">
        <v>1984</v>
      </c>
      <c r="D6853" s="146">
        <v>8000</v>
      </c>
      <c r="E6853" s="146" t="s">
        <v>2573</v>
      </c>
      <c r="F6853" s="146" t="s">
        <v>475</v>
      </c>
    </row>
    <row r="6854" spans="1:6" x14ac:dyDescent="0.2">
      <c r="A6854" s="146">
        <v>2018</v>
      </c>
      <c r="B6854" s="146" t="s">
        <v>1981</v>
      </c>
      <c r="C6854" s="146" t="s">
        <v>1984</v>
      </c>
      <c r="D6854" s="146">
        <v>6600</v>
      </c>
      <c r="E6854" s="146" t="s">
        <v>2639</v>
      </c>
      <c r="F6854" s="146" t="s">
        <v>475</v>
      </c>
    </row>
    <row r="6855" spans="1:6" x14ac:dyDescent="0.2">
      <c r="A6855" s="146">
        <v>2018</v>
      </c>
      <c r="B6855" s="146" t="s">
        <v>1981</v>
      </c>
      <c r="C6855" s="146" t="s">
        <v>1984</v>
      </c>
      <c r="D6855" s="146">
        <v>30000</v>
      </c>
      <c r="E6855" s="146" t="s">
        <v>2272</v>
      </c>
      <c r="F6855" s="146" t="s">
        <v>475</v>
      </c>
    </row>
    <row r="6856" spans="1:6" x14ac:dyDescent="0.2">
      <c r="A6856" s="146">
        <v>2018</v>
      </c>
      <c r="B6856" s="146" t="s">
        <v>1981</v>
      </c>
      <c r="C6856" s="146" t="s">
        <v>1984</v>
      </c>
      <c r="D6856" s="146">
        <v>2000</v>
      </c>
      <c r="E6856" s="146" t="s">
        <v>3004</v>
      </c>
      <c r="F6856" s="146" t="s">
        <v>475</v>
      </c>
    </row>
    <row r="6857" spans="1:6" x14ac:dyDescent="0.2">
      <c r="A6857" s="146">
        <v>2018</v>
      </c>
      <c r="B6857" s="146" t="s">
        <v>1981</v>
      </c>
      <c r="C6857" s="146" t="s">
        <v>1984</v>
      </c>
      <c r="D6857" s="146">
        <v>20000</v>
      </c>
      <c r="E6857" s="146" t="s">
        <v>2343</v>
      </c>
      <c r="F6857" s="146" t="s">
        <v>475</v>
      </c>
    </row>
    <row r="6858" spans="1:6" x14ac:dyDescent="0.2">
      <c r="A6858" s="146">
        <v>2018</v>
      </c>
      <c r="B6858" s="146" t="s">
        <v>1981</v>
      </c>
      <c r="C6858" s="146" t="s">
        <v>1984</v>
      </c>
      <c r="D6858" s="146">
        <v>3000</v>
      </c>
      <c r="E6858" s="146" t="s">
        <v>2878</v>
      </c>
      <c r="F6858" s="146" t="s">
        <v>475</v>
      </c>
    </row>
    <row r="6859" spans="1:6" x14ac:dyDescent="0.2">
      <c r="A6859" s="146">
        <v>2018</v>
      </c>
      <c r="B6859" s="146" t="s">
        <v>1981</v>
      </c>
      <c r="C6859" s="146" t="s">
        <v>1984</v>
      </c>
      <c r="D6859" s="146">
        <v>21200</v>
      </c>
      <c r="E6859" s="146" t="s">
        <v>2332</v>
      </c>
      <c r="F6859" s="146" t="s">
        <v>475</v>
      </c>
    </row>
    <row r="6860" spans="1:6" x14ac:dyDescent="0.2">
      <c r="A6860" s="146">
        <v>2018</v>
      </c>
      <c r="B6860" s="146" t="s">
        <v>1981</v>
      </c>
      <c r="C6860" s="146" t="s">
        <v>1984</v>
      </c>
      <c r="D6860" s="146">
        <v>36000</v>
      </c>
      <c r="E6860" s="146" t="s">
        <v>2245</v>
      </c>
      <c r="F6860" s="146" t="s">
        <v>475</v>
      </c>
    </row>
    <row r="6861" spans="1:6" x14ac:dyDescent="0.2">
      <c r="A6861" s="146">
        <v>2018</v>
      </c>
      <c r="B6861" s="146" t="s">
        <v>1981</v>
      </c>
      <c r="C6861" s="146" t="s">
        <v>1984</v>
      </c>
      <c r="D6861" s="146">
        <v>20000</v>
      </c>
      <c r="E6861" s="146" t="s">
        <v>2344</v>
      </c>
      <c r="F6861" s="146" t="s">
        <v>475</v>
      </c>
    </row>
    <row r="6862" spans="1:6" x14ac:dyDescent="0.2">
      <c r="A6862" s="146">
        <v>2018</v>
      </c>
      <c r="B6862" s="146" t="s">
        <v>1981</v>
      </c>
      <c r="C6862" s="146" t="s">
        <v>1984</v>
      </c>
      <c r="D6862" s="146">
        <v>190</v>
      </c>
      <c r="E6862" s="146" t="s">
        <v>3285</v>
      </c>
      <c r="F6862" s="146" t="s">
        <v>6849</v>
      </c>
    </row>
    <row r="6863" spans="1:6" x14ac:dyDescent="0.2">
      <c r="A6863" s="146">
        <v>2018</v>
      </c>
      <c r="B6863" s="146" t="s">
        <v>1981</v>
      </c>
      <c r="C6863" s="146" t="s">
        <v>1984</v>
      </c>
      <c r="D6863" s="146">
        <v>53340</v>
      </c>
      <c r="E6863" s="146" t="s">
        <v>6850</v>
      </c>
      <c r="F6863" s="146" t="s">
        <v>3880</v>
      </c>
    </row>
    <row r="6864" spans="1:6" x14ac:dyDescent="0.2">
      <c r="A6864" s="146">
        <v>2018</v>
      </c>
      <c r="B6864" s="146" t="s">
        <v>1981</v>
      </c>
      <c r="C6864" s="146" t="s">
        <v>1984</v>
      </c>
      <c r="D6864" s="146">
        <v>2450</v>
      </c>
      <c r="E6864" s="146" t="s">
        <v>6211</v>
      </c>
      <c r="F6864" s="146" t="s">
        <v>3880</v>
      </c>
    </row>
    <row r="6865" spans="1:6" x14ac:dyDescent="0.2">
      <c r="A6865" s="146">
        <v>2018</v>
      </c>
      <c r="B6865" s="146" t="s">
        <v>1981</v>
      </c>
      <c r="C6865" s="146" t="s">
        <v>1984</v>
      </c>
      <c r="D6865" s="146">
        <v>940</v>
      </c>
      <c r="E6865" s="146" t="s">
        <v>3195</v>
      </c>
      <c r="F6865" s="146" t="s">
        <v>6851</v>
      </c>
    </row>
    <row r="6866" spans="1:6" x14ac:dyDescent="0.2">
      <c r="A6866" s="146">
        <v>2018</v>
      </c>
      <c r="B6866" s="146" t="s">
        <v>1981</v>
      </c>
      <c r="C6866" s="146" t="s">
        <v>1984</v>
      </c>
      <c r="D6866" s="146">
        <v>240</v>
      </c>
      <c r="E6866" s="146" t="s">
        <v>3282</v>
      </c>
      <c r="F6866" s="146" t="s">
        <v>6852</v>
      </c>
    </row>
    <row r="6867" spans="1:6" x14ac:dyDescent="0.2">
      <c r="A6867" s="146">
        <v>2018</v>
      </c>
      <c r="B6867" s="146" t="s">
        <v>1981</v>
      </c>
      <c r="C6867" s="146" t="s">
        <v>1984</v>
      </c>
      <c r="D6867" s="146">
        <v>36</v>
      </c>
      <c r="E6867" s="146" t="s">
        <v>3282</v>
      </c>
      <c r="F6867" s="146" t="s">
        <v>6853</v>
      </c>
    </row>
    <row r="6868" spans="1:6" x14ac:dyDescent="0.2">
      <c r="A6868" s="146">
        <v>2018</v>
      </c>
      <c r="B6868" s="146" t="s">
        <v>1981</v>
      </c>
      <c r="C6868" s="146" t="s">
        <v>1984</v>
      </c>
      <c r="D6868" s="146">
        <v>120</v>
      </c>
      <c r="E6868" s="146" t="s">
        <v>3282</v>
      </c>
      <c r="F6868" s="146" t="s">
        <v>6852</v>
      </c>
    </row>
    <row r="6869" spans="1:6" x14ac:dyDescent="0.2">
      <c r="A6869" s="146">
        <v>2018</v>
      </c>
      <c r="B6869" s="146" t="s">
        <v>1981</v>
      </c>
      <c r="C6869" s="146" t="s">
        <v>1984</v>
      </c>
      <c r="D6869" s="146">
        <v>36</v>
      </c>
      <c r="E6869" s="146" t="s">
        <v>3282</v>
      </c>
      <c r="F6869" s="146" t="s">
        <v>6853</v>
      </c>
    </row>
    <row r="6870" spans="1:6" x14ac:dyDescent="0.2">
      <c r="A6870" s="146">
        <v>2018</v>
      </c>
      <c r="B6870" s="146" t="s">
        <v>1981</v>
      </c>
      <c r="C6870" s="146" t="s">
        <v>1984</v>
      </c>
      <c r="D6870" s="146">
        <v>120</v>
      </c>
      <c r="E6870" s="146" t="s">
        <v>3282</v>
      </c>
      <c r="F6870" s="146" t="s">
        <v>6852</v>
      </c>
    </row>
    <row r="6871" spans="1:6" x14ac:dyDescent="0.2">
      <c r="A6871" s="146">
        <v>2018</v>
      </c>
      <c r="B6871" s="146" t="s">
        <v>1981</v>
      </c>
      <c r="C6871" s="146" t="s">
        <v>1984</v>
      </c>
      <c r="D6871" s="146">
        <v>192</v>
      </c>
      <c r="E6871" s="146" t="s">
        <v>3282</v>
      </c>
      <c r="F6871" s="146" t="s">
        <v>6854</v>
      </c>
    </row>
    <row r="6872" spans="1:6" x14ac:dyDescent="0.2">
      <c r="A6872" s="146">
        <v>2018</v>
      </c>
      <c r="B6872" s="146" t="s">
        <v>1981</v>
      </c>
      <c r="C6872" s="146" t="s">
        <v>1984</v>
      </c>
      <c r="D6872" s="146">
        <v>18</v>
      </c>
      <c r="E6872" s="146" t="s">
        <v>3282</v>
      </c>
      <c r="F6872" s="146" t="s">
        <v>6853</v>
      </c>
    </row>
    <row r="6873" spans="1:6" x14ac:dyDescent="0.2">
      <c r="A6873" s="146">
        <v>2018</v>
      </c>
      <c r="B6873" s="146" t="s">
        <v>1981</v>
      </c>
      <c r="C6873" s="146" t="s">
        <v>1984</v>
      </c>
      <c r="D6873" s="146">
        <v>10950</v>
      </c>
      <c r="E6873" s="146" t="s">
        <v>3282</v>
      </c>
      <c r="F6873" s="146" t="s">
        <v>6855</v>
      </c>
    </row>
    <row r="6874" spans="1:6" x14ac:dyDescent="0.2">
      <c r="A6874" s="146">
        <v>2018</v>
      </c>
      <c r="B6874" s="146" t="s">
        <v>1981</v>
      </c>
      <c r="C6874" s="146" t="s">
        <v>1984</v>
      </c>
      <c r="D6874" s="146">
        <v>30</v>
      </c>
      <c r="E6874" s="146" t="s">
        <v>3282</v>
      </c>
      <c r="F6874" s="146" t="s">
        <v>6853</v>
      </c>
    </row>
    <row r="6875" spans="1:6" x14ac:dyDescent="0.2">
      <c r="A6875" s="146">
        <v>2018</v>
      </c>
      <c r="B6875" s="146" t="s">
        <v>1981</v>
      </c>
      <c r="C6875" s="146" t="s">
        <v>1984</v>
      </c>
      <c r="D6875" s="146">
        <v>240</v>
      </c>
      <c r="E6875" s="146" t="s">
        <v>2922</v>
      </c>
      <c r="F6875" s="146" t="s">
        <v>6853</v>
      </c>
    </row>
    <row r="6876" spans="1:6" x14ac:dyDescent="0.2">
      <c r="A6876" s="146">
        <v>2018</v>
      </c>
      <c r="B6876" s="146" t="s">
        <v>1981</v>
      </c>
      <c r="C6876" s="146" t="s">
        <v>1984</v>
      </c>
      <c r="D6876" s="146">
        <v>2826</v>
      </c>
      <c r="E6876" s="146" t="s">
        <v>2922</v>
      </c>
      <c r="F6876" s="146" t="s">
        <v>6856</v>
      </c>
    </row>
    <row r="6877" spans="1:6" x14ac:dyDescent="0.2">
      <c r="A6877" s="146">
        <v>2018</v>
      </c>
      <c r="B6877" s="146" t="s">
        <v>1981</v>
      </c>
      <c r="C6877" s="146" t="s">
        <v>1984</v>
      </c>
      <c r="D6877" s="146">
        <v>5000</v>
      </c>
      <c r="E6877" s="146" t="s">
        <v>2703</v>
      </c>
      <c r="F6877" s="146" t="s">
        <v>475</v>
      </c>
    </row>
    <row r="6878" spans="1:6" x14ac:dyDescent="0.2">
      <c r="A6878" s="146">
        <v>2018</v>
      </c>
      <c r="B6878" s="146" t="s">
        <v>1981</v>
      </c>
      <c r="C6878" s="146" t="s">
        <v>1984</v>
      </c>
      <c r="D6878" s="146">
        <v>76708.800000000003</v>
      </c>
      <c r="E6878" s="146" t="s">
        <v>2163</v>
      </c>
      <c r="F6878" s="146" t="s">
        <v>475</v>
      </c>
    </row>
    <row r="6879" spans="1:6" x14ac:dyDescent="0.2">
      <c r="A6879" s="146">
        <v>2018</v>
      </c>
      <c r="B6879" s="146" t="s">
        <v>1981</v>
      </c>
      <c r="C6879" s="146" t="s">
        <v>1984</v>
      </c>
      <c r="D6879" s="146">
        <v>10000</v>
      </c>
      <c r="E6879" s="146" t="s">
        <v>2507</v>
      </c>
      <c r="F6879" s="146" t="s">
        <v>475</v>
      </c>
    </row>
    <row r="6880" spans="1:6" x14ac:dyDescent="0.2">
      <c r="A6880" s="146">
        <v>2018</v>
      </c>
      <c r="B6880" s="146" t="s">
        <v>1981</v>
      </c>
      <c r="C6880" s="146" t="s">
        <v>1984</v>
      </c>
      <c r="D6880" s="146">
        <v>5122.79</v>
      </c>
      <c r="E6880" s="146" t="s">
        <v>2692</v>
      </c>
      <c r="F6880" s="146" t="s">
        <v>4937</v>
      </c>
    </row>
    <row r="6881" spans="1:6" x14ac:dyDescent="0.2">
      <c r="A6881" s="146">
        <v>2018</v>
      </c>
      <c r="B6881" s="146" t="s">
        <v>1981</v>
      </c>
      <c r="C6881" s="146" t="s">
        <v>1984</v>
      </c>
      <c r="D6881" s="146">
        <v>1000</v>
      </c>
      <c r="E6881" s="146" t="s">
        <v>3161</v>
      </c>
      <c r="F6881" s="146" t="s">
        <v>475</v>
      </c>
    </row>
    <row r="6882" spans="1:6" x14ac:dyDescent="0.2">
      <c r="A6882" s="146">
        <v>2018</v>
      </c>
      <c r="B6882" s="146" t="s">
        <v>1981</v>
      </c>
      <c r="C6882" s="146" t="s">
        <v>1984</v>
      </c>
      <c r="D6882" s="146">
        <v>7000</v>
      </c>
      <c r="E6882" s="146" t="s">
        <v>2619</v>
      </c>
      <c r="F6882" s="146" t="s">
        <v>475</v>
      </c>
    </row>
    <row r="6883" spans="1:6" x14ac:dyDescent="0.2">
      <c r="A6883" s="146">
        <v>2018</v>
      </c>
      <c r="B6883" s="146" t="s">
        <v>1981</v>
      </c>
      <c r="C6883" s="146" t="s">
        <v>1984</v>
      </c>
      <c r="D6883" s="146">
        <v>800</v>
      </c>
      <c r="E6883" s="146" t="s">
        <v>3209</v>
      </c>
      <c r="F6883" s="146" t="s">
        <v>475</v>
      </c>
    </row>
    <row r="6884" spans="1:6" x14ac:dyDescent="0.2">
      <c r="A6884" s="146">
        <v>2018</v>
      </c>
      <c r="B6884" s="146" t="s">
        <v>1981</v>
      </c>
      <c r="C6884" s="146" t="s">
        <v>1984</v>
      </c>
      <c r="D6884" s="146">
        <v>18000</v>
      </c>
      <c r="E6884" s="146" t="s">
        <v>2374</v>
      </c>
      <c r="F6884" s="146" t="s">
        <v>475</v>
      </c>
    </row>
    <row r="6885" spans="1:6" x14ac:dyDescent="0.2">
      <c r="A6885" s="146">
        <v>2018</v>
      </c>
      <c r="B6885" s="146" t="s">
        <v>1981</v>
      </c>
      <c r="C6885" s="146" t="s">
        <v>1984</v>
      </c>
      <c r="D6885" s="146">
        <v>5000</v>
      </c>
      <c r="E6885" s="146" t="s">
        <v>2704</v>
      </c>
      <c r="F6885" s="146" t="s">
        <v>475</v>
      </c>
    </row>
    <row r="6886" spans="1:6" x14ac:dyDescent="0.2">
      <c r="A6886" s="146">
        <v>2018</v>
      </c>
      <c r="B6886" s="146" t="s">
        <v>1981</v>
      </c>
      <c r="C6886" s="146" t="s">
        <v>1984</v>
      </c>
      <c r="D6886" s="146">
        <v>1500</v>
      </c>
      <c r="E6886" s="146" t="s">
        <v>3079</v>
      </c>
      <c r="F6886" s="146" t="s">
        <v>475</v>
      </c>
    </row>
    <row r="6887" spans="1:6" x14ac:dyDescent="0.2">
      <c r="A6887" s="146">
        <v>2018</v>
      </c>
      <c r="B6887" s="146" t="s">
        <v>1981</v>
      </c>
      <c r="C6887" s="146" t="s">
        <v>1984</v>
      </c>
      <c r="D6887" s="146">
        <v>17400</v>
      </c>
      <c r="E6887" s="146" t="s">
        <v>6857</v>
      </c>
      <c r="F6887" s="146" t="s">
        <v>6858</v>
      </c>
    </row>
    <row r="6888" spans="1:6" x14ac:dyDescent="0.2">
      <c r="A6888" s="146">
        <v>2018</v>
      </c>
      <c r="B6888" s="146" t="s">
        <v>1981</v>
      </c>
      <c r="C6888" s="146" t="s">
        <v>1984</v>
      </c>
      <c r="D6888" s="146">
        <v>150</v>
      </c>
      <c r="E6888" s="146" t="s">
        <v>3287</v>
      </c>
      <c r="F6888" s="146" t="s">
        <v>6849</v>
      </c>
    </row>
    <row r="6889" spans="1:6" x14ac:dyDescent="0.2">
      <c r="A6889" s="146">
        <v>2018</v>
      </c>
      <c r="B6889" s="146" t="s">
        <v>1981</v>
      </c>
      <c r="C6889" s="146" t="s">
        <v>1984</v>
      </c>
      <c r="D6889" s="146">
        <v>500</v>
      </c>
      <c r="E6889" s="146" t="s">
        <v>3249</v>
      </c>
      <c r="F6889" s="146" t="s">
        <v>6845</v>
      </c>
    </row>
    <row r="6890" spans="1:6" x14ac:dyDescent="0.2">
      <c r="A6890" s="146">
        <v>2018</v>
      </c>
      <c r="B6890" s="146" t="s">
        <v>1981</v>
      </c>
      <c r="C6890" s="146" t="s">
        <v>1984</v>
      </c>
      <c r="D6890" s="146">
        <v>1200</v>
      </c>
      <c r="E6890" s="146" t="s">
        <v>3136</v>
      </c>
      <c r="F6890" s="146" t="s">
        <v>475</v>
      </c>
    </row>
    <row r="6891" spans="1:6" x14ac:dyDescent="0.2">
      <c r="A6891" s="146">
        <v>2018</v>
      </c>
      <c r="B6891" s="146" t="s">
        <v>1981</v>
      </c>
      <c r="C6891" s="146" t="s">
        <v>1984</v>
      </c>
      <c r="D6891" s="146">
        <v>1000</v>
      </c>
      <c r="E6891" s="146" t="s">
        <v>3162</v>
      </c>
      <c r="F6891" s="146" t="s">
        <v>475</v>
      </c>
    </row>
    <row r="6892" spans="1:6" x14ac:dyDescent="0.2">
      <c r="A6892" s="146">
        <v>2018</v>
      </c>
      <c r="B6892" s="146" t="s">
        <v>1981</v>
      </c>
      <c r="C6892" s="146" t="s">
        <v>1984</v>
      </c>
      <c r="D6892" s="146">
        <v>5000</v>
      </c>
      <c r="E6892" s="146" t="s">
        <v>2705</v>
      </c>
      <c r="F6892" s="146" t="s">
        <v>475</v>
      </c>
    </row>
    <row r="6893" spans="1:6" x14ac:dyDescent="0.2">
      <c r="A6893" s="146">
        <v>2018</v>
      </c>
      <c r="B6893" s="146" t="s">
        <v>1981</v>
      </c>
      <c r="C6893" s="146" t="s">
        <v>1984</v>
      </c>
      <c r="D6893" s="146">
        <v>2000</v>
      </c>
      <c r="E6893" s="146" t="s">
        <v>3005</v>
      </c>
      <c r="F6893" s="146" t="s">
        <v>475</v>
      </c>
    </row>
    <row r="6894" spans="1:6" x14ac:dyDescent="0.2">
      <c r="A6894" s="146">
        <v>2018</v>
      </c>
      <c r="B6894" s="146" t="s">
        <v>1981</v>
      </c>
      <c r="C6894" s="146" t="s">
        <v>1984</v>
      </c>
      <c r="D6894" s="146">
        <v>12850</v>
      </c>
      <c r="E6894" s="146" t="s">
        <v>6859</v>
      </c>
      <c r="F6894" s="146" t="s">
        <v>6860</v>
      </c>
    </row>
    <row r="6895" spans="1:6" x14ac:dyDescent="0.2">
      <c r="A6895" s="146">
        <v>2018</v>
      </c>
      <c r="B6895" s="146" t="s">
        <v>1981</v>
      </c>
      <c r="C6895" s="146" t="s">
        <v>1984</v>
      </c>
      <c r="D6895" s="146">
        <v>750</v>
      </c>
      <c r="E6895" s="146" t="s">
        <v>3217</v>
      </c>
      <c r="F6895" s="146" t="s">
        <v>6851</v>
      </c>
    </row>
    <row r="6896" spans="1:6" x14ac:dyDescent="0.2">
      <c r="A6896" s="146">
        <v>2018</v>
      </c>
      <c r="B6896" s="146" t="s">
        <v>1981</v>
      </c>
      <c r="C6896" s="146" t="s">
        <v>1984</v>
      </c>
      <c r="D6896" s="146">
        <v>11000</v>
      </c>
      <c r="E6896" s="146" t="s">
        <v>2487</v>
      </c>
      <c r="F6896" s="146" t="s">
        <v>475</v>
      </c>
    </row>
    <row r="6897" spans="1:6" x14ac:dyDescent="0.2">
      <c r="A6897" s="146">
        <v>2018</v>
      </c>
      <c r="B6897" s="146" t="s">
        <v>1981</v>
      </c>
      <c r="C6897" s="146" t="s">
        <v>1984</v>
      </c>
      <c r="D6897" s="146">
        <v>2000</v>
      </c>
      <c r="E6897" s="146" t="s">
        <v>3006</v>
      </c>
      <c r="F6897" s="146" t="s">
        <v>475</v>
      </c>
    </row>
    <row r="6898" spans="1:6" x14ac:dyDescent="0.2">
      <c r="A6898" s="146">
        <v>2018</v>
      </c>
      <c r="B6898" s="146" t="s">
        <v>1981</v>
      </c>
      <c r="C6898" s="146" t="s">
        <v>1984</v>
      </c>
      <c r="D6898" s="146">
        <v>10000</v>
      </c>
      <c r="E6898" s="146" t="s">
        <v>2508</v>
      </c>
      <c r="F6898" s="146" t="s">
        <v>475</v>
      </c>
    </row>
    <row r="6899" spans="1:6" x14ac:dyDescent="0.2">
      <c r="A6899" s="146">
        <v>2018</v>
      </c>
      <c r="B6899" s="146" t="s">
        <v>1981</v>
      </c>
      <c r="C6899" s="146" t="s">
        <v>1984</v>
      </c>
      <c r="D6899" s="146">
        <v>3700</v>
      </c>
      <c r="E6899" s="146" t="s">
        <v>2838</v>
      </c>
      <c r="F6899" s="146" t="s">
        <v>475</v>
      </c>
    </row>
    <row r="6900" spans="1:6" x14ac:dyDescent="0.2">
      <c r="A6900" s="146">
        <v>2018</v>
      </c>
      <c r="B6900" s="146" t="s">
        <v>1981</v>
      </c>
      <c r="C6900" s="146" t="s">
        <v>1984</v>
      </c>
      <c r="D6900" s="146">
        <v>9000</v>
      </c>
      <c r="E6900" s="146" t="s">
        <v>2552</v>
      </c>
      <c r="F6900" s="146" t="s">
        <v>475</v>
      </c>
    </row>
    <row r="6901" spans="1:6" x14ac:dyDescent="0.2">
      <c r="A6901" s="146">
        <v>2018</v>
      </c>
      <c r="B6901" s="146" t="s">
        <v>1981</v>
      </c>
      <c r="C6901" s="146" t="s">
        <v>1984</v>
      </c>
      <c r="D6901" s="146">
        <v>2000</v>
      </c>
      <c r="E6901" s="146" t="s">
        <v>3007</v>
      </c>
      <c r="F6901" s="146" t="s">
        <v>475</v>
      </c>
    </row>
    <row r="6902" spans="1:6" x14ac:dyDescent="0.2">
      <c r="A6902" s="146">
        <v>2018</v>
      </c>
      <c r="B6902" s="146" t="s">
        <v>1981</v>
      </c>
      <c r="C6902" s="146" t="s">
        <v>1984</v>
      </c>
      <c r="D6902" s="146">
        <v>200000</v>
      </c>
      <c r="E6902" s="146" t="s">
        <v>2075</v>
      </c>
      <c r="F6902" s="146" t="s">
        <v>475</v>
      </c>
    </row>
    <row r="6903" spans="1:6" x14ac:dyDescent="0.2">
      <c r="A6903" s="146">
        <v>2018</v>
      </c>
      <c r="B6903" s="146" t="s">
        <v>1981</v>
      </c>
      <c r="C6903" s="146" t="s">
        <v>1984</v>
      </c>
      <c r="D6903" s="146">
        <v>5000</v>
      </c>
      <c r="E6903" s="146" t="s">
        <v>2706</v>
      </c>
      <c r="F6903" s="146" t="s">
        <v>475</v>
      </c>
    </row>
    <row r="6904" spans="1:6" x14ac:dyDescent="0.2">
      <c r="A6904" s="146">
        <v>2018</v>
      </c>
      <c r="B6904" s="146" t="s">
        <v>1981</v>
      </c>
      <c r="C6904" s="146" t="s">
        <v>1984</v>
      </c>
      <c r="D6904" s="146">
        <v>1000</v>
      </c>
      <c r="E6904" s="146" t="s">
        <v>3163</v>
      </c>
      <c r="F6904" s="146" t="s">
        <v>475</v>
      </c>
    </row>
    <row r="6905" spans="1:6" x14ac:dyDescent="0.2">
      <c r="A6905" s="146">
        <v>2018</v>
      </c>
      <c r="B6905" s="146" t="s">
        <v>1981</v>
      </c>
      <c r="C6905" s="146" t="s">
        <v>1984</v>
      </c>
      <c r="D6905" s="146">
        <v>8951.5400000000009</v>
      </c>
      <c r="E6905" s="146" t="s">
        <v>2561</v>
      </c>
      <c r="F6905" s="146" t="s">
        <v>475</v>
      </c>
    </row>
    <row r="6906" spans="1:6" x14ac:dyDescent="0.2">
      <c r="A6906" s="146">
        <v>2018</v>
      </c>
      <c r="B6906" s="146" t="s">
        <v>1981</v>
      </c>
      <c r="C6906" s="146" t="s">
        <v>1984</v>
      </c>
      <c r="D6906" s="146">
        <v>324</v>
      </c>
      <c r="E6906" s="146" t="s">
        <v>3270</v>
      </c>
      <c r="F6906" s="146" t="s">
        <v>6849</v>
      </c>
    </row>
    <row r="6907" spans="1:6" x14ac:dyDescent="0.2">
      <c r="A6907" s="146">
        <v>2018</v>
      </c>
      <c r="B6907" s="146" t="s">
        <v>1981</v>
      </c>
      <c r="C6907" s="146" t="s">
        <v>1984</v>
      </c>
      <c r="D6907" s="146">
        <v>1320</v>
      </c>
      <c r="E6907" s="146" t="s">
        <v>6861</v>
      </c>
      <c r="F6907" s="146" t="s">
        <v>6862</v>
      </c>
    </row>
    <row r="6908" spans="1:6" x14ac:dyDescent="0.2">
      <c r="A6908" s="146">
        <v>2018</v>
      </c>
      <c r="B6908" s="146" t="s">
        <v>1981</v>
      </c>
      <c r="C6908" s="146" t="s">
        <v>1984</v>
      </c>
      <c r="D6908" s="146">
        <v>5208</v>
      </c>
      <c r="E6908" s="146" t="s">
        <v>2690</v>
      </c>
      <c r="F6908" s="146" t="s">
        <v>475</v>
      </c>
    </row>
    <row r="6909" spans="1:6" x14ac:dyDescent="0.2">
      <c r="A6909" s="146">
        <v>2018</v>
      </c>
      <c r="B6909" s="146" t="s">
        <v>1981</v>
      </c>
      <c r="C6909" s="146" t="s">
        <v>1984</v>
      </c>
      <c r="D6909" s="146">
        <v>23000</v>
      </c>
      <c r="E6909" s="146" t="s">
        <v>2316</v>
      </c>
      <c r="F6909" s="146" t="s">
        <v>475</v>
      </c>
    </row>
    <row r="6910" spans="1:6" x14ac:dyDescent="0.2">
      <c r="A6910" s="146">
        <v>2018</v>
      </c>
      <c r="B6910" s="146" t="s">
        <v>1981</v>
      </c>
      <c r="C6910" s="146" t="s">
        <v>1984</v>
      </c>
      <c r="D6910" s="146">
        <v>118650</v>
      </c>
      <c r="E6910" s="146" t="s">
        <v>4059</v>
      </c>
      <c r="F6910" s="146" t="s">
        <v>3880</v>
      </c>
    </row>
    <row r="6911" spans="1:6" x14ac:dyDescent="0.2">
      <c r="A6911" s="146">
        <v>2018</v>
      </c>
      <c r="B6911" s="146" t="s">
        <v>1981</v>
      </c>
      <c r="C6911" s="146" t="s">
        <v>1984</v>
      </c>
      <c r="D6911" s="146">
        <v>1000</v>
      </c>
      <c r="E6911" s="146" t="s">
        <v>3164</v>
      </c>
      <c r="F6911" s="146" t="s">
        <v>475</v>
      </c>
    </row>
    <row r="6912" spans="1:6" x14ac:dyDescent="0.2">
      <c r="A6912" s="146">
        <v>2018</v>
      </c>
      <c r="B6912" s="146" t="s">
        <v>1981</v>
      </c>
      <c r="C6912" s="146" t="s">
        <v>1984</v>
      </c>
      <c r="D6912" s="146">
        <v>54</v>
      </c>
      <c r="E6912" s="146" t="s">
        <v>3296</v>
      </c>
      <c r="F6912" s="146" t="s">
        <v>6849</v>
      </c>
    </row>
    <row r="6913" spans="1:6" x14ac:dyDescent="0.2">
      <c r="A6913" s="146">
        <v>2018</v>
      </c>
      <c r="B6913" s="146" t="s">
        <v>1981</v>
      </c>
      <c r="C6913" s="146" t="s">
        <v>1984</v>
      </c>
      <c r="D6913" s="146">
        <v>60840.800000000003</v>
      </c>
      <c r="E6913" s="146" t="s">
        <v>2185</v>
      </c>
      <c r="F6913" s="146" t="s">
        <v>475</v>
      </c>
    </row>
    <row r="6914" spans="1:6" x14ac:dyDescent="0.2">
      <c r="A6914" s="146">
        <v>2018</v>
      </c>
      <c r="B6914" s="146" t="s">
        <v>1981</v>
      </c>
      <c r="C6914" s="146" t="s">
        <v>1984</v>
      </c>
      <c r="D6914" s="146">
        <v>177386.4</v>
      </c>
      <c r="E6914" s="146" t="s">
        <v>2086</v>
      </c>
      <c r="F6914" s="146" t="s">
        <v>475</v>
      </c>
    </row>
    <row r="6915" spans="1:6" x14ac:dyDescent="0.2">
      <c r="A6915" s="146">
        <v>2018</v>
      </c>
      <c r="B6915" s="146" t="s">
        <v>1981</v>
      </c>
      <c r="C6915" s="146" t="s">
        <v>1984</v>
      </c>
      <c r="D6915" s="146">
        <v>21500</v>
      </c>
      <c r="E6915" s="146" t="s">
        <v>2330</v>
      </c>
      <c r="F6915" s="146" t="s">
        <v>475</v>
      </c>
    </row>
    <row r="6916" spans="1:6" x14ac:dyDescent="0.2">
      <c r="A6916" s="146">
        <v>2018</v>
      </c>
      <c r="B6916" s="146" t="s">
        <v>1981</v>
      </c>
      <c r="C6916" s="146" t="s">
        <v>1984</v>
      </c>
      <c r="D6916" s="146">
        <v>1750</v>
      </c>
      <c r="E6916" s="146" t="s">
        <v>6863</v>
      </c>
      <c r="F6916" s="146" t="s">
        <v>3880</v>
      </c>
    </row>
    <row r="6917" spans="1:6" x14ac:dyDescent="0.2">
      <c r="A6917" s="146">
        <v>2018</v>
      </c>
      <c r="B6917" s="146" t="s">
        <v>1981</v>
      </c>
      <c r="C6917" s="146" t="s">
        <v>1984</v>
      </c>
      <c r="D6917" s="146">
        <v>0</v>
      </c>
      <c r="E6917" s="146" t="s">
        <v>3299</v>
      </c>
      <c r="F6917" s="146" t="s">
        <v>6864</v>
      </c>
    </row>
    <row r="6918" spans="1:6" x14ac:dyDescent="0.2">
      <c r="A6918" s="146">
        <v>2018</v>
      </c>
      <c r="B6918" s="146" t="s">
        <v>1981</v>
      </c>
      <c r="C6918" s="146" t="s">
        <v>1984</v>
      </c>
      <c r="D6918" s="146">
        <v>0</v>
      </c>
      <c r="E6918" s="146" t="s">
        <v>3299</v>
      </c>
      <c r="F6918" s="146" t="s">
        <v>6865</v>
      </c>
    </row>
    <row r="6919" spans="1:6" x14ac:dyDescent="0.2">
      <c r="A6919" s="146">
        <v>2018</v>
      </c>
      <c r="B6919" s="146" t="s">
        <v>1981</v>
      </c>
      <c r="C6919" s="146" t="s">
        <v>1984</v>
      </c>
      <c r="D6919" s="146">
        <v>7126</v>
      </c>
      <c r="E6919" s="146" t="s">
        <v>6270</v>
      </c>
      <c r="F6919" s="146" t="s">
        <v>3880</v>
      </c>
    </row>
    <row r="6920" spans="1:6" x14ac:dyDescent="0.2">
      <c r="A6920" s="146">
        <v>2018</v>
      </c>
      <c r="B6920" s="146" t="s">
        <v>1981</v>
      </c>
      <c r="C6920" s="146" t="s">
        <v>1984</v>
      </c>
      <c r="D6920" s="146">
        <v>1056</v>
      </c>
      <c r="E6920" s="146" t="s">
        <v>6271</v>
      </c>
      <c r="F6920" s="146" t="s">
        <v>3880</v>
      </c>
    </row>
    <row r="6921" spans="1:6" x14ac:dyDescent="0.2">
      <c r="A6921" s="146">
        <v>2018</v>
      </c>
      <c r="B6921" s="146" t="s">
        <v>1981</v>
      </c>
      <c r="C6921" s="146" t="s">
        <v>1984</v>
      </c>
      <c r="D6921" s="146">
        <v>75180</v>
      </c>
      <c r="E6921" s="146" t="s">
        <v>4062</v>
      </c>
      <c r="F6921" s="146" t="s">
        <v>3880</v>
      </c>
    </row>
    <row r="6922" spans="1:6" x14ac:dyDescent="0.2">
      <c r="A6922" s="146">
        <v>2018</v>
      </c>
      <c r="B6922" s="146" t="s">
        <v>1981</v>
      </c>
      <c r="C6922" s="146" t="s">
        <v>1984</v>
      </c>
      <c r="D6922" s="146">
        <v>11703</v>
      </c>
      <c r="E6922" s="146" t="s">
        <v>4063</v>
      </c>
      <c r="F6922" s="146" t="s">
        <v>3880</v>
      </c>
    </row>
    <row r="6923" spans="1:6" x14ac:dyDescent="0.2">
      <c r="A6923" s="146">
        <v>2018</v>
      </c>
      <c r="B6923" s="146" t="s">
        <v>1981</v>
      </c>
      <c r="C6923" s="146" t="s">
        <v>1984</v>
      </c>
      <c r="D6923" s="146">
        <v>1680</v>
      </c>
      <c r="E6923" s="146" t="s">
        <v>6273</v>
      </c>
      <c r="F6923" s="146" t="s">
        <v>3880</v>
      </c>
    </row>
    <row r="6924" spans="1:6" x14ac:dyDescent="0.2">
      <c r="A6924" s="146">
        <v>2018</v>
      </c>
      <c r="B6924" s="146" t="s">
        <v>1981</v>
      </c>
      <c r="C6924" s="146" t="s">
        <v>1984</v>
      </c>
      <c r="D6924" s="146">
        <v>2590</v>
      </c>
      <c r="E6924" s="146" t="s">
        <v>2935</v>
      </c>
      <c r="F6924" s="146" t="s">
        <v>475</v>
      </c>
    </row>
    <row r="6925" spans="1:6" x14ac:dyDescent="0.2">
      <c r="A6925" s="146">
        <v>2018</v>
      </c>
      <c r="B6925" s="146" t="s">
        <v>1981</v>
      </c>
      <c r="C6925" s="146" t="s">
        <v>1984</v>
      </c>
      <c r="D6925" s="146">
        <v>630</v>
      </c>
      <c r="E6925" s="146" t="s">
        <v>6866</v>
      </c>
      <c r="F6925" s="146" t="s">
        <v>3880</v>
      </c>
    </row>
    <row r="6926" spans="1:6" x14ac:dyDescent="0.2">
      <c r="A6926" s="146">
        <v>2018</v>
      </c>
      <c r="B6926" s="146" t="s">
        <v>1981</v>
      </c>
      <c r="C6926" s="146" t="s">
        <v>1984</v>
      </c>
      <c r="D6926" s="146">
        <v>11340</v>
      </c>
      <c r="E6926" s="146" t="s">
        <v>4064</v>
      </c>
      <c r="F6926" s="146" t="s">
        <v>3880</v>
      </c>
    </row>
    <row r="6927" spans="1:6" x14ac:dyDescent="0.2">
      <c r="A6927" s="146">
        <v>2018</v>
      </c>
      <c r="B6927" s="146" t="s">
        <v>1981</v>
      </c>
      <c r="C6927" s="146" t="s">
        <v>1984</v>
      </c>
      <c r="D6927" s="146">
        <v>10000</v>
      </c>
      <c r="E6927" s="146" t="s">
        <v>2509</v>
      </c>
      <c r="F6927" s="146" t="s">
        <v>475</v>
      </c>
    </row>
    <row r="6928" spans="1:6" x14ac:dyDescent="0.2">
      <c r="A6928" s="146">
        <v>2018</v>
      </c>
      <c r="B6928" s="146" t="s">
        <v>1981</v>
      </c>
      <c r="C6928" s="146" t="s">
        <v>1984</v>
      </c>
      <c r="D6928" s="146">
        <v>241944</v>
      </c>
      <c r="E6928" s="146" t="s">
        <v>2055</v>
      </c>
      <c r="F6928" s="146" t="s">
        <v>475</v>
      </c>
    </row>
    <row r="6929" spans="1:6" x14ac:dyDescent="0.2">
      <c r="A6929" s="146">
        <v>2018</v>
      </c>
      <c r="B6929" s="146" t="s">
        <v>1981</v>
      </c>
      <c r="C6929" s="146" t="s">
        <v>1984</v>
      </c>
      <c r="D6929" s="146">
        <v>9000</v>
      </c>
      <c r="E6929" s="146" t="s">
        <v>2553</v>
      </c>
      <c r="F6929" s="146" t="s">
        <v>475</v>
      </c>
    </row>
    <row r="6930" spans="1:6" x14ac:dyDescent="0.2">
      <c r="A6930" s="146">
        <v>2018</v>
      </c>
      <c r="B6930" s="146" t="s">
        <v>1981</v>
      </c>
      <c r="C6930" s="146" t="s">
        <v>1984</v>
      </c>
      <c r="D6930" s="146">
        <v>820</v>
      </c>
      <c r="E6930" s="146" t="s">
        <v>6867</v>
      </c>
      <c r="F6930" s="146" t="s">
        <v>6868</v>
      </c>
    </row>
    <row r="6931" spans="1:6" x14ac:dyDescent="0.2">
      <c r="A6931" s="146">
        <v>2018</v>
      </c>
      <c r="B6931" s="146" t="s">
        <v>1981</v>
      </c>
      <c r="C6931" s="146" t="s">
        <v>1984</v>
      </c>
      <c r="D6931" s="146">
        <v>1000</v>
      </c>
      <c r="E6931" s="146" t="s">
        <v>3165</v>
      </c>
      <c r="F6931" s="146" t="s">
        <v>475</v>
      </c>
    </row>
    <row r="6932" spans="1:6" x14ac:dyDescent="0.2">
      <c r="A6932" s="146">
        <v>2018</v>
      </c>
      <c r="B6932" s="146" t="s">
        <v>1981</v>
      </c>
      <c r="C6932" s="146" t="s">
        <v>1984</v>
      </c>
      <c r="D6932" s="146">
        <v>10000</v>
      </c>
      <c r="E6932" s="146" t="s">
        <v>2510</v>
      </c>
      <c r="F6932" s="146" t="s">
        <v>475</v>
      </c>
    </row>
    <row r="6933" spans="1:6" x14ac:dyDescent="0.2">
      <c r="A6933" s="146">
        <v>2018</v>
      </c>
      <c r="B6933" s="146" t="s">
        <v>1981</v>
      </c>
      <c r="C6933" s="146" t="s">
        <v>1984</v>
      </c>
      <c r="D6933" s="146">
        <v>63081.9</v>
      </c>
      <c r="E6933" s="146" t="s">
        <v>2182</v>
      </c>
      <c r="F6933" s="146" t="s">
        <v>4937</v>
      </c>
    </row>
    <row r="6934" spans="1:6" x14ac:dyDescent="0.2">
      <c r="A6934" s="146">
        <v>2018</v>
      </c>
      <c r="B6934" s="146" t="s">
        <v>1981</v>
      </c>
      <c r="C6934" s="146" t="s">
        <v>1984</v>
      </c>
      <c r="D6934" s="146">
        <v>23000</v>
      </c>
      <c r="E6934" s="146" t="s">
        <v>2317</v>
      </c>
      <c r="F6934" s="146" t="s">
        <v>475</v>
      </c>
    </row>
    <row r="6935" spans="1:6" x14ac:dyDescent="0.2">
      <c r="A6935" s="146">
        <v>2018</v>
      </c>
      <c r="B6935" s="146" t="s">
        <v>1981</v>
      </c>
      <c r="C6935" s="146" t="s">
        <v>1984</v>
      </c>
      <c r="D6935" s="146">
        <v>8450.65</v>
      </c>
      <c r="E6935" s="146" t="s">
        <v>2317</v>
      </c>
      <c r="F6935" s="146" t="s">
        <v>4937</v>
      </c>
    </row>
    <row r="6936" spans="1:6" x14ac:dyDescent="0.2">
      <c r="A6936" s="146">
        <v>2018</v>
      </c>
      <c r="B6936" s="146" t="s">
        <v>1981</v>
      </c>
      <c r="C6936" s="146" t="s">
        <v>1984</v>
      </c>
      <c r="D6936" s="146">
        <v>11000</v>
      </c>
      <c r="E6936" s="146" t="s">
        <v>2488</v>
      </c>
      <c r="F6936" s="146" t="s">
        <v>475</v>
      </c>
    </row>
    <row r="6937" spans="1:6" x14ac:dyDescent="0.2">
      <c r="A6937" s="146">
        <v>2018</v>
      </c>
      <c r="B6937" s="146" t="s">
        <v>1981</v>
      </c>
      <c r="C6937" s="146" t="s">
        <v>1984</v>
      </c>
      <c r="D6937" s="146">
        <v>0</v>
      </c>
      <c r="E6937" s="146" t="s">
        <v>6869</v>
      </c>
      <c r="F6937" s="146" t="s">
        <v>6870</v>
      </c>
    </row>
    <row r="6938" spans="1:6" x14ac:dyDescent="0.2">
      <c r="A6938" s="146">
        <v>2018</v>
      </c>
      <c r="B6938" s="146" t="s">
        <v>1981</v>
      </c>
      <c r="C6938" s="146" t="s">
        <v>1984</v>
      </c>
      <c r="D6938" s="146">
        <v>52920</v>
      </c>
      <c r="E6938" s="146" t="s">
        <v>2574</v>
      </c>
      <c r="F6938" s="146" t="s">
        <v>3880</v>
      </c>
    </row>
    <row r="6939" spans="1:6" x14ac:dyDescent="0.2">
      <c r="A6939" s="146">
        <v>2018</v>
      </c>
      <c r="B6939" s="146" t="s">
        <v>1981</v>
      </c>
      <c r="C6939" s="146" t="s">
        <v>1984</v>
      </c>
      <c r="D6939" s="146">
        <v>8000</v>
      </c>
      <c r="E6939" s="146" t="s">
        <v>2574</v>
      </c>
      <c r="F6939" s="146" t="s">
        <v>475</v>
      </c>
    </row>
    <row r="6940" spans="1:6" x14ac:dyDescent="0.2">
      <c r="A6940" s="146">
        <v>2018</v>
      </c>
      <c r="B6940" s="146" t="s">
        <v>1981</v>
      </c>
      <c r="C6940" s="146" t="s">
        <v>1984</v>
      </c>
      <c r="D6940" s="146">
        <v>23000</v>
      </c>
      <c r="E6940" s="146" t="s">
        <v>2318</v>
      </c>
      <c r="F6940" s="146" t="s">
        <v>475</v>
      </c>
    </row>
    <row r="6941" spans="1:6" x14ac:dyDescent="0.2">
      <c r="A6941" s="146">
        <v>2018</v>
      </c>
      <c r="B6941" s="146" t="s">
        <v>1981</v>
      </c>
      <c r="C6941" s="146" t="s">
        <v>1984</v>
      </c>
      <c r="D6941" s="146">
        <v>15807.83</v>
      </c>
      <c r="E6941" s="146" t="s">
        <v>2143</v>
      </c>
      <c r="F6941" s="146" t="s">
        <v>3880</v>
      </c>
    </row>
    <row r="6942" spans="1:6" x14ac:dyDescent="0.2">
      <c r="A6942" s="146">
        <v>2018</v>
      </c>
      <c r="B6942" s="146" t="s">
        <v>1981</v>
      </c>
      <c r="C6942" s="146" t="s">
        <v>1984</v>
      </c>
      <c r="D6942" s="146">
        <v>90000</v>
      </c>
      <c r="E6942" s="146" t="s">
        <v>2143</v>
      </c>
      <c r="F6942" s="146" t="s">
        <v>475</v>
      </c>
    </row>
    <row r="6943" spans="1:6" x14ac:dyDescent="0.2">
      <c r="A6943" s="146">
        <v>2018</v>
      </c>
      <c r="B6943" s="146" t="s">
        <v>1981</v>
      </c>
      <c r="C6943" s="146" t="s">
        <v>1984</v>
      </c>
      <c r="D6943" s="146">
        <v>186029.5</v>
      </c>
      <c r="E6943" s="146" t="s">
        <v>2082</v>
      </c>
      <c r="F6943" s="146" t="s">
        <v>4937</v>
      </c>
    </row>
    <row r="6944" spans="1:6" x14ac:dyDescent="0.2">
      <c r="A6944" s="146">
        <v>2018</v>
      </c>
      <c r="B6944" s="146" t="s">
        <v>1981</v>
      </c>
      <c r="C6944" s="146" t="s">
        <v>1984</v>
      </c>
      <c r="D6944" s="146">
        <v>162676.57999999999</v>
      </c>
      <c r="E6944" s="146" t="s">
        <v>2082</v>
      </c>
      <c r="F6944" s="146" t="s">
        <v>4937</v>
      </c>
    </row>
    <row r="6945" spans="1:6" x14ac:dyDescent="0.2">
      <c r="A6945" s="146">
        <v>2018</v>
      </c>
      <c r="B6945" s="146" t="s">
        <v>1981</v>
      </c>
      <c r="C6945" s="146" t="s">
        <v>1984</v>
      </c>
      <c r="D6945" s="146">
        <v>441958.48</v>
      </c>
      <c r="E6945" s="146" t="s">
        <v>2029</v>
      </c>
      <c r="F6945" s="146" t="s">
        <v>475</v>
      </c>
    </row>
    <row r="6946" spans="1:6" x14ac:dyDescent="0.2">
      <c r="A6946" s="146">
        <v>2018</v>
      </c>
      <c r="B6946" s="146" t="s">
        <v>1981</v>
      </c>
      <c r="C6946" s="146" t="s">
        <v>1984</v>
      </c>
      <c r="D6946" s="146">
        <v>10000</v>
      </c>
      <c r="E6946" s="146" t="s">
        <v>2511</v>
      </c>
      <c r="F6946" s="146" t="s">
        <v>475</v>
      </c>
    </row>
    <row r="6947" spans="1:6" x14ac:dyDescent="0.2">
      <c r="A6947" s="146">
        <v>2018</v>
      </c>
      <c r="B6947" s="146" t="s">
        <v>1981</v>
      </c>
      <c r="C6947" s="146" t="s">
        <v>1984</v>
      </c>
      <c r="D6947" s="146">
        <v>120000</v>
      </c>
      <c r="E6947" s="146" t="s">
        <v>2121</v>
      </c>
      <c r="F6947" s="146" t="s">
        <v>475</v>
      </c>
    </row>
    <row r="6948" spans="1:6" x14ac:dyDescent="0.2">
      <c r="A6948" s="146">
        <v>2018</v>
      </c>
      <c r="B6948" s="146" t="s">
        <v>1981</v>
      </c>
      <c r="C6948" s="146" t="s">
        <v>1984</v>
      </c>
      <c r="D6948" s="146">
        <v>25000</v>
      </c>
      <c r="E6948" s="146" t="s">
        <v>2297</v>
      </c>
      <c r="F6948" s="146" t="s">
        <v>475</v>
      </c>
    </row>
    <row r="6949" spans="1:6" x14ac:dyDescent="0.2">
      <c r="A6949" s="146">
        <v>2018</v>
      </c>
      <c r="B6949" s="146" t="s">
        <v>1981</v>
      </c>
      <c r="C6949" s="146" t="s">
        <v>1984</v>
      </c>
      <c r="D6949" s="146">
        <v>76020</v>
      </c>
      <c r="E6949" s="146" t="s">
        <v>2648</v>
      </c>
      <c r="F6949" s="146" t="s">
        <v>3880</v>
      </c>
    </row>
    <row r="6950" spans="1:6" x14ac:dyDescent="0.2">
      <c r="A6950" s="146">
        <v>2018</v>
      </c>
      <c r="B6950" s="146" t="s">
        <v>1981</v>
      </c>
      <c r="C6950" s="146" t="s">
        <v>1984</v>
      </c>
      <c r="D6950" s="146">
        <v>6000</v>
      </c>
      <c r="E6950" s="146" t="s">
        <v>2648</v>
      </c>
      <c r="F6950" s="146" t="s">
        <v>475</v>
      </c>
    </row>
    <row r="6951" spans="1:6" x14ac:dyDescent="0.2">
      <c r="A6951" s="146">
        <v>2018</v>
      </c>
      <c r="B6951" s="146" t="s">
        <v>1981</v>
      </c>
      <c r="C6951" s="146" t="s">
        <v>1984</v>
      </c>
      <c r="D6951" s="146">
        <v>6000</v>
      </c>
      <c r="E6951" s="146" t="s">
        <v>2649</v>
      </c>
      <c r="F6951" s="146" t="s">
        <v>475</v>
      </c>
    </row>
    <row r="6952" spans="1:6" x14ac:dyDescent="0.2">
      <c r="A6952" s="146">
        <v>2018</v>
      </c>
      <c r="B6952" s="146" t="s">
        <v>1981</v>
      </c>
      <c r="C6952" s="146" t="s">
        <v>1984</v>
      </c>
      <c r="D6952" s="146">
        <v>1680</v>
      </c>
      <c r="E6952" s="146" t="s">
        <v>3137</v>
      </c>
      <c r="F6952" s="146" t="s">
        <v>3880</v>
      </c>
    </row>
    <row r="6953" spans="1:6" x14ac:dyDescent="0.2">
      <c r="A6953" s="146">
        <v>2018</v>
      </c>
      <c r="B6953" s="146" t="s">
        <v>1981</v>
      </c>
      <c r="C6953" s="146" t="s">
        <v>1984</v>
      </c>
      <c r="D6953" s="146">
        <v>1200</v>
      </c>
      <c r="E6953" s="146" t="s">
        <v>3137</v>
      </c>
      <c r="F6953" s="146" t="s">
        <v>475</v>
      </c>
    </row>
    <row r="6954" spans="1:6" x14ac:dyDescent="0.2">
      <c r="A6954" s="146">
        <v>2018</v>
      </c>
      <c r="B6954" s="146" t="s">
        <v>1981</v>
      </c>
      <c r="C6954" s="146" t="s">
        <v>1984</v>
      </c>
      <c r="D6954" s="146">
        <v>60000</v>
      </c>
      <c r="E6954" s="146" t="s">
        <v>2190</v>
      </c>
      <c r="F6954" s="146" t="s">
        <v>475</v>
      </c>
    </row>
    <row r="6955" spans="1:6" x14ac:dyDescent="0.2">
      <c r="A6955" s="146">
        <v>2018</v>
      </c>
      <c r="B6955" s="146" t="s">
        <v>1981</v>
      </c>
      <c r="C6955" s="146" t="s">
        <v>1984</v>
      </c>
      <c r="D6955" s="146">
        <v>474398.35</v>
      </c>
      <c r="E6955" s="146" t="s">
        <v>1997</v>
      </c>
      <c r="F6955" s="146" t="s">
        <v>4937</v>
      </c>
    </row>
    <row r="6956" spans="1:6" x14ac:dyDescent="0.2">
      <c r="A6956" s="146">
        <v>2018</v>
      </c>
      <c r="B6956" s="146" t="s">
        <v>1981</v>
      </c>
      <c r="C6956" s="146" t="s">
        <v>1984</v>
      </c>
      <c r="D6956" s="146">
        <v>217379.95</v>
      </c>
      <c r="E6956" s="146" t="s">
        <v>1997</v>
      </c>
      <c r="F6956" s="146" t="s">
        <v>4937</v>
      </c>
    </row>
    <row r="6957" spans="1:6" x14ac:dyDescent="0.2">
      <c r="A6957" s="146">
        <v>2018</v>
      </c>
      <c r="B6957" s="146" t="s">
        <v>1981</v>
      </c>
      <c r="C6957" s="146" t="s">
        <v>1984</v>
      </c>
      <c r="D6957" s="146">
        <v>1480000</v>
      </c>
      <c r="E6957" s="146" t="s">
        <v>1997</v>
      </c>
      <c r="F6957" s="146" t="s">
        <v>475</v>
      </c>
    </row>
    <row r="6958" spans="1:6" x14ac:dyDescent="0.2">
      <c r="A6958" s="146">
        <v>2018</v>
      </c>
      <c r="B6958" s="146" t="s">
        <v>1981</v>
      </c>
      <c r="C6958" s="146" t="s">
        <v>1984</v>
      </c>
      <c r="D6958" s="146">
        <v>479860.8</v>
      </c>
      <c r="E6958" s="146" t="s">
        <v>2027</v>
      </c>
      <c r="F6958" s="146" t="s">
        <v>475</v>
      </c>
    </row>
    <row r="6959" spans="1:6" x14ac:dyDescent="0.2">
      <c r="A6959" s="146">
        <v>2018</v>
      </c>
      <c r="B6959" s="146" t="s">
        <v>1981</v>
      </c>
      <c r="C6959" s="146" t="s">
        <v>1984</v>
      </c>
      <c r="D6959" s="146">
        <v>40000</v>
      </c>
      <c r="E6959" s="146" t="s">
        <v>2080</v>
      </c>
      <c r="F6959" s="146" t="s">
        <v>475</v>
      </c>
    </row>
    <row r="6960" spans="1:6" x14ac:dyDescent="0.2">
      <c r="A6960" s="146">
        <v>2018</v>
      </c>
      <c r="B6960" s="146" t="s">
        <v>1981</v>
      </c>
      <c r="C6960" s="146" t="s">
        <v>1984</v>
      </c>
      <c r="D6960" s="146">
        <v>189509.02</v>
      </c>
      <c r="E6960" s="146" t="s">
        <v>2080</v>
      </c>
      <c r="F6960" s="146" t="s">
        <v>4937</v>
      </c>
    </row>
    <row r="6961" spans="1:6" x14ac:dyDescent="0.2">
      <c r="A6961" s="146">
        <v>2018</v>
      </c>
      <c r="B6961" s="146" t="s">
        <v>1981</v>
      </c>
      <c r="C6961" s="146" t="s">
        <v>1984</v>
      </c>
      <c r="D6961" s="146">
        <v>39270</v>
      </c>
      <c r="E6961" s="146" t="s">
        <v>4076</v>
      </c>
      <c r="F6961" s="146" t="s">
        <v>3880</v>
      </c>
    </row>
    <row r="6962" spans="1:6" x14ac:dyDescent="0.2">
      <c r="A6962" s="146">
        <v>2018</v>
      </c>
      <c r="B6962" s="146" t="s">
        <v>1981</v>
      </c>
      <c r="C6962" s="146" t="s">
        <v>1984</v>
      </c>
      <c r="D6962" s="146">
        <v>5500</v>
      </c>
      <c r="E6962" s="146" t="s">
        <v>2681</v>
      </c>
      <c r="F6962" s="146" t="s">
        <v>475</v>
      </c>
    </row>
    <row r="6963" spans="1:6" x14ac:dyDescent="0.2">
      <c r="A6963" s="146">
        <v>2018</v>
      </c>
      <c r="B6963" s="146" t="s">
        <v>1981</v>
      </c>
      <c r="C6963" s="146" t="s">
        <v>1984</v>
      </c>
      <c r="D6963" s="146">
        <v>8000</v>
      </c>
      <c r="E6963" s="146" t="s">
        <v>2575</v>
      </c>
      <c r="F6963" s="146" t="s">
        <v>475</v>
      </c>
    </row>
    <row r="6964" spans="1:6" x14ac:dyDescent="0.2">
      <c r="A6964" s="146">
        <v>2018</v>
      </c>
      <c r="B6964" s="146" t="s">
        <v>1981</v>
      </c>
      <c r="C6964" s="146" t="s">
        <v>1984</v>
      </c>
      <c r="D6964" s="146">
        <v>1000</v>
      </c>
      <c r="E6964" s="146" t="s">
        <v>3166</v>
      </c>
      <c r="F6964" s="146" t="s">
        <v>475</v>
      </c>
    </row>
    <row r="6965" spans="1:6" x14ac:dyDescent="0.2">
      <c r="A6965" s="146">
        <v>2018</v>
      </c>
      <c r="B6965" s="146" t="s">
        <v>1981</v>
      </c>
      <c r="C6965" s="146" t="s">
        <v>1984</v>
      </c>
      <c r="D6965" s="146">
        <v>3000</v>
      </c>
      <c r="E6965" s="146" t="s">
        <v>2879</v>
      </c>
      <c r="F6965" s="146" t="s">
        <v>475</v>
      </c>
    </row>
    <row r="6966" spans="1:6" x14ac:dyDescent="0.2">
      <c r="A6966" s="146">
        <v>2018</v>
      </c>
      <c r="B6966" s="146" t="s">
        <v>1981</v>
      </c>
      <c r="C6966" s="146" t="s">
        <v>1984</v>
      </c>
      <c r="D6966" s="146">
        <v>7163.65</v>
      </c>
      <c r="E6966" s="146" t="s">
        <v>2614</v>
      </c>
      <c r="F6966" s="146" t="s">
        <v>4937</v>
      </c>
    </row>
    <row r="6967" spans="1:6" x14ac:dyDescent="0.2">
      <c r="A6967" s="146">
        <v>2018</v>
      </c>
      <c r="B6967" s="146" t="s">
        <v>1981</v>
      </c>
      <c r="C6967" s="146" t="s">
        <v>1984</v>
      </c>
      <c r="D6967" s="146">
        <v>5000</v>
      </c>
      <c r="E6967" s="146" t="s">
        <v>2707</v>
      </c>
      <c r="F6967" s="146" t="s">
        <v>475</v>
      </c>
    </row>
    <row r="6968" spans="1:6" x14ac:dyDescent="0.2">
      <c r="A6968" s="146">
        <v>2018</v>
      </c>
      <c r="B6968" s="146" t="s">
        <v>1981</v>
      </c>
      <c r="C6968" s="146" t="s">
        <v>1984</v>
      </c>
      <c r="D6968" s="146">
        <v>336.12</v>
      </c>
      <c r="E6968" s="146" t="s">
        <v>3267</v>
      </c>
      <c r="F6968" s="146" t="s">
        <v>4937</v>
      </c>
    </row>
    <row r="6969" spans="1:6" x14ac:dyDescent="0.2">
      <c r="A6969" s="146">
        <v>2018</v>
      </c>
      <c r="B6969" s="146" t="s">
        <v>1981</v>
      </c>
      <c r="C6969" s="146" t="s">
        <v>1984</v>
      </c>
      <c r="D6969" s="146">
        <v>1000</v>
      </c>
      <c r="E6969" s="146" t="s">
        <v>3167</v>
      </c>
      <c r="F6969" s="146" t="s">
        <v>475</v>
      </c>
    </row>
    <row r="6970" spans="1:6" x14ac:dyDescent="0.2">
      <c r="A6970" s="146">
        <v>2018</v>
      </c>
      <c r="B6970" s="146" t="s">
        <v>1981</v>
      </c>
      <c r="C6970" s="146" t="s">
        <v>1984</v>
      </c>
      <c r="D6970" s="146">
        <v>3000</v>
      </c>
      <c r="E6970" s="146" t="s">
        <v>2708</v>
      </c>
      <c r="F6970" s="146" t="s">
        <v>3880</v>
      </c>
    </row>
    <row r="6971" spans="1:6" x14ac:dyDescent="0.2">
      <c r="A6971" s="146">
        <v>2018</v>
      </c>
      <c r="B6971" s="146" t="s">
        <v>1981</v>
      </c>
      <c r="C6971" s="146" t="s">
        <v>1984</v>
      </c>
      <c r="D6971" s="146">
        <v>5000</v>
      </c>
      <c r="E6971" s="146" t="s">
        <v>2708</v>
      </c>
      <c r="F6971" s="146" t="s">
        <v>475</v>
      </c>
    </row>
    <row r="6972" spans="1:6" x14ac:dyDescent="0.2">
      <c r="A6972" s="146">
        <v>2018</v>
      </c>
      <c r="B6972" s="146" t="s">
        <v>1981</v>
      </c>
      <c r="C6972" s="146" t="s">
        <v>1984</v>
      </c>
      <c r="D6972" s="146">
        <v>1000</v>
      </c>
      <c r="E6972" s="146" t="s">
        <v>3168</v>
      </c>
      <c r="F6972" s="146" t="s">
        <v>475</v>
      </c>
    </row>
    <row r="6973" spans="1:6" x14ac:dyDescent="0.2">
      <c r="A6973" s="146">
        <v>2018</v>
      </c>
      <c r="B6973" s="146" t="s">
        <v>1981</v>
      </c>
      <c r="C6973" s="146" t="s">
        <v>1984</v>
      </c>
      <c r="D6973" s="146">
        <v>10452.93</v>
      </c>
      <c r="E6973" s="146" t="s">
        <v>2496</v>
      </c>
      <c r="F6973" s="146" t="s">
        <v>4937</v>
      </c>
    </row>
    <row r="6974" spans="1:6" x14ac:dyDescent="0.2">
      <c r="A6974" s="146">
        <v>2018</v>
      </c>
      <c r="B6974" s="146" t="s">
        <v>1981</v>
      </c>
      <c r="C6974" s="146" t="s">
        <v>1984</v>
      </c>
      <c r="D6974" s="146">
        <v>10000</v>
      </c>
      <c r="E6974" s="146" t="s">
        <v>2512</v>
      </c>
      <c r="F6974" s="146" t="s">
        <v>475</v>
      </c>
    </row>
    <row r="6975" spans="1:6" x14ac:dyDescent="0.2">
      <c r="A6975" s="146">
        <v>2018</v>
      </c>
      <c r="B6975" s="146" t="s">
        <v>1981</v>
      </c>
      <c r="C6975" s="146" t="s">
        <v>1984</v>
      </c>
      <c r="D6975" s="146">
        <v>45360</v>
      </c>
      <c r="E6975" s="146" t="s">
        <v>2385</v>
      </c>
      <c r="F6975" s="146" t="s">
        <v>3880</v>
      </c>
    </row>
    <row r="6976" spans="1:6" x14ac:dyDescent="0.2">
      <c r="A6976" s="146">
        <v>2018</v>
      </c>
      <c r="B6976" s="146" t="s">
        <v>1981</v>
      </c>
      <c r="C6976" s="146" t="s">
        <v>1984</v>
      </c>
      <c r="D6976" s="146">
        <v>17000</v>
      </c>
      <c r="E6976" s="146" t="s">
        <v>2385</v>
      </c>
      <c r="F6976" s="146" t="s">
        <v>475</v>
      </c>
    </row>
    <row r="6977" spans="1:6" x14ac:dyDescent="0.2">
      <c r="A6977" s="146">
        <v>2018</v>
      </c>
      <c r="B6977" s="146" t="s">
        <v>1981</v>
      </c>
      <c r="C6977" s="146" t="s">
        <v>1984</v>
      </c>
      <c r="D6977" s="146">
        <v>56000</v>
      </c>
      <c r="E6977" s="146" t="s">
        <v>2198</v>
      </c>
      <c r="F6977" s="146" t="s">
        <v>475</v>
      </c>
    </row>
    <row r="6978" spans="1:6" x14ac:dyDescent="0.2">
      <c r="A6978" s="146">
        <v>2018</v>
      </c>
      <c r="B6978" s="146" t="s">
        <v>1981</v>
      </c>
      <c r="C6978" s="146" t="s">
        <v>1984</v>
      </c>
      <c r="D6978" s="146">
        <v>5000</v>
      </c>
      <c r="E6978" s="146" t="s">
        <v>2709</v>
      </c>
      <c r="F6978" s="146" t="s">
        <v>475</v>
      </c>
    </row>
    <row r="6979" spans="1:6" x14ac:dyDescent="0.2">
      <c r="A6979" s="146">
        <v>2018</v>
      </c>
      <c r="B6979" s="146" t="s">
        <v>1981</v>
      </c>
      <c r="C6979" s="146" t="s">
        <v>1984</v>
      </c>
      <c r="D6979" s="146">
        <v>850.36</v>
      </c>
      <c r="E6979" s="146" t="s">
        <v>3205</v>
      </c>
      <c r="F6979" s="146" t="s">
        <v>475</v>
      </c>
    </row>
    <row r="6980" spans="1:6" x14ac:dyDescent="0.2">
      <c r="A6980" s="146">
        <v>2018</v>
      </c>
      <c r="B6980" s="146" t="s">
        <v>1981</v>
      </c>
      <c r="C6980" s="146" t="s">
        <v>1984</v>
      </c>
      <c r="D6980" s="146">
        <v>30000</v>
      </c>
      <c r="E6980" s="146" t="s">
        <v>2273</v>
      </c>
      <c r="F6980" s="146" t="s">
        <v>475</v>
      </c>
    </row>
    <row r="6981" spans="1:6" x14ac:dyDescent="0.2">
      <c r="A6981" s="146">
        <v>2018</v>
      </c>
      <c r="B6981" s="146" t="s">
        <v>1981</v>
      </c>
      <c r="C6981" s="146" t="s">
        <v>1984</v>
      </c>
      <c r="D6981" s="146">
        <v>60600</v>
      </c>
      <c r="E6981" s="146" t="s">
        <v>2187</v>
      </c>
      <c r="F6981" s="146" t="s">
        <v>475</v>
      </c>
    </row>
    <row r="6982" spans="1:6" x14ac:dyDescent="0.2">
      <c r="A6982" s="146">
        <v>2018</v>
      </c>
      <c r="B6982" s="146" t="s">
        <v>1981</v>
      </c>
      <c r="C6982" s="146" t="s">
        <v>1984</v>
      </c>
      <c r="D6982" s="146">
        <v>8000</v>
      </c>
      <c r="E6982" s="146" t="s">
        <v>2576</v>
      </c>
      <c r="F6982" s="146" t="s">
        <v>475</v>
      </c>
    </row>
    <row r="6983" spans="1:6" x14ac:dyDescent="0.2">
      <c r="A6983" s="146">
        <v>2018</v>
      </c>
      <c r="B6983" s="146" t="s">
        <v>1981</v>
      </c>
      <c r="C6983" s="146" t="s">
        <v>1984</v>
      </c>
      <c r="D6983" s="146">
        <v>7000</v>
      </c>
      <c r="E6983" s="146" t="s">
        <v>2620</v>
      </c>
      <c r="F6983" s="146" t="s">
        <v>475</v>
      </c>
    </row>
    <row r="6984" spans="1:6" x14ac:dyDescent="0.2">
      <c r="A6984" s="146">
        <v>2018</v>
      </c>
      <c r="B6984" s="146" t="s">
        <v>1981</v>
      </c>
      <c r="C6984" s="146" t="s">
        <v>1984</v>
      </c>
      <c r="D6984" s="146">
        <v>18000</v>
      </c>
      <c r="E6984" s="146" t="s">
        <v>2375</v>
      </c>
      <c r="F6984" s="146" t="s">
        <v>475</v>
      </c>
    </row>
    <row r="6985" spans="1:6" x14ac:dyDescent="0.2">
      <c r="A6985" s="146">
        <v>2018</v>
      </c>
      <c r="B6985" s="146" t="s">
        <v>1981</v>
      </c>
      <c r="C6985" s="146" t="s">
        <v>1984</v>
      </c>
      <c r="D6985" s="146">
        <v>10000</v>
      </c>
      <c r="E6985" s="146" t="s">
        <v>2513</v>
      </c>
      <c r="F6985" s="146" t="s">
        <v>475</v>
      </c>
    </row>
    <row r="6986" spans="1:6" x14ac:dyDescent="0.2">
      <c r="A6986" s="146">
        <v>2018</v>
      </c>
      <c r="B6986" s="146" t="s">
        <v>1981</v>
      </c>
      <c r="C6986" s="146" t="s">
        <v>1984</v>
      </c>
      <c r="D6986" s="146">
        <v>16507.810000000001</v>
      </c>
      <c r="E6986" s="146" t="s">
        <v>2390</v>
      </c>
      <c r="F6986" s="146" t="s">
        <v>475</v>
      </c>
    </row>
    <row r="6987" spans="1:6" x14ac:dyDescent="0.2">
      <c r="A6987" s="146">
        <v>2018</v>
      </c>
      <c r="B6987" s="146" t="s">
        <v>1981</v>
      </c>
      <c r="C6987" s="146" t="s">
        <v>1984</v>
      </c>
      <c r="D6987" s="146">
        <v>59256</v>
      </c>
      <c r="E6987" s="146" t="s">
        <v>6871</v>
      </c>
      <c r="F6987" s="146" t="s">
        <v>6872</v>
      </c>
    </row>
    <row r="6988" spans="1:6" x14ac:dyDescent="0.2">
      <c r="A6988" s="146">
        <v>2018</v>
      </c>
      <c r="B6988" s="146" t="s">
        <v>1981</v>
      </c>
      <c r="C6988" s="146" t="s">
        <v>1984</v>
      </c>
      <c r="D6988" s="146">
        <v>1600</v>
      </c>
      <c r="E6988" s="146" t="s">
        <v>3066</v>
      </c>
      <c r="F6988" s="146" t="s">
        <v>475</v>
      </c>
    </row>
    <row r="6989" spans="1:6" x14ac:dyDescent="0.2">
      <c r="A6989" s="146">
        <v>2018</v>
      </c>
      <c r="B6989" s="146" t="s">
        <v>1981</v>
      </c>
      <c r="C6989" s="146" t="s">
        <v>1984</v>
      </c>
      <c r="D6989" s="146">
        <v>11413.5</v>
      </c>
      <c r="E6989" s="146" t="s">
        <v>2797</v>
      </c>
      <c r="F6989" s="146" t="s">
        <v>3880</v>
      </c>
    </row>
    <row r="6990" spans="1:6" x14ac:dyDescent="0.2">
      <c r="A6990" s="146">
        <v>2018</v>
      </c>
      <c r="B6990" s="146" t="s">
        <v>1981</v>
      </c>
      <c r="C6990" s="146" t="s">
        <v>1984</v>
      </c>
      <c r="D6990" s="146">
        <v>4000</v>
      </c>
      <c r="E6990" s="146" t="s">
        <v>2797</v>
      </c>
      <c r="F6990" s="146" t="s">
        <v>475</v>
      </c>
    </row>
    <row r="6991" spans="1:6" x14ac:dyDescent="0.2">
      <c r="A6991" s="146">
        <v>2018</v>
      </c>
      <c r="B6991" s="146" t="s">
        <v>1981</v>
      </c>
      <c r="C6991" s="146" t="s">
        <v>1984</v>
      </c>
      <c r="D6991" s="146">
        <v>2045.47</v>
      </c>
      <c r="E6991" s="146" t="s">
        <v>2993</v>
      </c>
      <c r="F6991" s="146" t="s">
        <v>4937</v>
      </c>
    </row>
    <row r="6992" spans="1:6" x14ac:dyDescent="0.2">
      <c r="A6992" s="146">
        <v>2018</v>
      </c>
      <c r="B6992" s="146" t="s">
        <v>1981</v>
      </c>
      <c r="C6992" s="146" t="s">
        <v>1984</v>
      </c>
      <c r="D6992" s="146">
        <v>18887.43</v>
      </c>
      <c r="E6992" s="146" t="s">
        <v>2117</v>
      </c>
      <c r="F6992" s="146" t="s">
        <v>4937</v>
      </c>
    </row>
    <row r="6993" spans="1:6" x14ac:dyDescent="0.2">
      <c r="A6993" s="146">
        <v>2018</v>
      </c>
      <c r="B6993" s="146" t="s">
        <v>1981</v>
      </c>
      <c r="C6993" s="146" t="s">
        <v>1984</v>
      </c>
      <c r="D6993" s="146">
        <v>128387</v>
      </c>
      <c r="E6993" s="146" t="s">
        <v>2117</v>
      </c>
      <c r="F6993" s="146" t="s">
        <v>475</v>
      </c>
    </row>
    <row r="6994" spans="1:6" x14ac:dyDescent="0.2">
      <c r="A6994" s="146">
        <v>2018</v>
      </c>
      <c r="B6994" s="146" t="s">
        <v>1981</v>
      </c>
      <c r="C6994" s="146" t="s">
        <v>1984</v>
      </c>
      <c r="D6994" s="146">
        <v>2800</v>
      </c>
      <c r="E6994" s="146" t="s">
        <v>2925</v>
      </c>
      <c r="F6994" s="146" t="s">
        <v>475</v>
      </c>
    </row>
    <row r="6995" spans="1:6" x14ac:dyDescent="0.2">
      <c r="A6995" s="146">
        <v>2018</v>
      </c>
      <c r="B6995" s="146" t="s">
        <v>1981</v>
      </c>
      <c r="C6995" s="146" t="s">
        <v>1984</v>
      </c>
      <c r="D6995" s="146">
        <v>37000</v>
      </c>
      <c r="E6995" s="146" t="s">
        <v>2242</v>
      </c>
      <c r="F6995" s="146" t="s">
        <v>475</v>
      </c>
    </row>
    <row r="6996" spans="1:6" x14ac:dyDescent="0.2">
      <c r="A6996" s="146">
        <v>2018</v>
      </c>
      <c r="B6996" s="146" t="s">
        <v>1981</v>
      </c>
      <c r="C6996" s="146" t="s">
        <v>1984</v>
      </c>
      <c r="D6996" s="146">
        <v>30000</v>
      </c>
      <c r="E6996" s="146" t="s">
        <v>2274</v>
      </c>
      <c r="F6996" s="146" t="s">
        <v>475</v>
      </c>
    </row>
    <row r="6997" spans="1:6" x14ac:dyDescent="0.2">
      <c r="A6997" s="146">
        <v>2018</v>
      </c>
      <c r="B6997" s="146" t="s">
        <v>1981</v>
      </c>
      <c r="C6997" s="146" t="s">
        <v>1984</v>
      </c>
      <c r="D6997" s="146">
        <v>2000</v>
      </c>
      <c r="E6997" s="146" t="s">
        <v>3008</v>
      </c>
      <c r="F6997" s="146" t="s">
        <v>475</v>
      </c>
    </row>
    <row r="6998" spans="1:6" x14ac:dyDescent="0.2">
      <c r="A6998" s="146">
        <v>2018</v>
      </c>
      <c r="B6998" s="146" t="s">
        <v>1981</v>
      </c>
      <c r="C6998" s="146" t="s">
        <v>1984</v>
      </c>
      <c r="D6998" s="146">
        <v>169048.06</v>
      </c>
      <c r="E6998" s="146" t="s">
        <v>2005</v>
      </c>
      <c r="F6998" s="146" t="s">
        <v>4937</v>
      </c>
    </row>
    <row r="6999" spans="1:6" x14ac:dyDescent="0.2">
      <c r="A6999" s="146">
        <v>2018</v>
      </c>
      <c r="B6999" s="146" t="s">
        <v>1981</v>
      </c>
      <c r="C6999" s="146" t="s">
        <v>1984</v>
      </c>
      <c r="D6999" s="146">
        <v>1173030.02</v>
      </c>
      <c r="E6999" s="146" t="s">
        <v>2005</v>
      </c>
      <c r="F6999" s="146" t="s">
        <v>475</v>
      </c>
    </row>
    <row r="7000" spans="1:6" x14ac:dyDescent="0.2">
      <c r="A7000" s="146">
        <v>2018</v>
      </c>
      <c r="B7000" s="146" t="s">
        <v>1981</v>
      </c>
      <c r="C7000" s="146" t="s">
        <v>1984</v>
      </c>
      <c r="D7000" s="146">
        <v>49135.05</v>
      </c>
      <c r="E7000" s="146" t="s">
        <v>2005</v>
      </c>
      <c r="F7000" s="146" t="s">
        <v>4937</v>
      </c>
    </row>
    <row r="7001" spans="1:6" x14ac:dyDescent="0.2">
      <c r="A7001" s="146">
        <v>2018</v>
      </c>
      <c r="B7001" s="146" t="s">
        <v>1981</v>
      </c>
      <c r="C7001" s="146" t="s">
        <v>1984</v>
      </c>
      <c r="D7001" s="146">
        <v>16545.28</v>
      </c>
      <c r="E7001" s="146" t="s">
        <v>2005</v>
      </c>
      <c r="F7001" s="146" t="s">
        <v>4937</v>
      </c>
    </row>
    <row r="7002" spans="1:6" x14ac:dyDescent="0.2">
      <c r="A7002" s="146">
        <v>2018</v>
      </c>
      <c r="B7002" s="146" t="s">
        <v>1981</v>
      </c>
      <c r="C7002" s="146" t="s">
        <v>1984</v>
      </c>
      <c r="D7002" s="146">
        <v>18004.419999999998</v>
      </c>
      <c r="E7002" s="146" t="s">
        <v>2005</v>
      </c>
      <c r="F7002" s="146" t="s">
        <v>4937</v>
      </c>
    </row>
    <row r="7003" spans="1:6" x14ac:dyDescent="0.2">
      <c r="A7003" s="146">
        <v>2018</v>
      </c>
      <c r="B7003" s="146" t="s">
        <v>1981</v>
      </c>
      <c r="C7003" s="146" t="s">
        <v>1984</v>
      </c>
      <c r="D7003" s="146">
        <v>118674.71</v>
      </c>
      <c r="E7003" s="146" t="s">
        <v>2124</v>
      </c>
      <c r="F7003" s="146" t="s">
        <v>475</v>
      </c>
    </row>
    <row r="7004" spans="1:6" x14ac:dyDescent="0.2">
      <c r="A7004" s="146">
        <v>2018</v>
      </c>
      <c r="B7004" s="146" t="s">
        <v>1981</v>
      </c>
      <c r="C7004" s="146" t="s">
        <v>1984</v>
      </c>
      <c r="D7004" s="146">
        <v>266854.8</v>
      </c>
      <c r="E7004" s="146" t="s">
        <v>2050</v>
      </c>
      <c r="F7004" s="146" t="s">
        <v>475</v>
      </c>
    </row>
    <row r="7005" spans="1:6" x14ac:dyDescent="0.2">
      <c r="A7005" s="146">
        <v>2018</v>
      </c>
      <c r="B7005" s="146" t="s">
        <v>1981</v>
      </c>
      <c r="C7005" s="146" t="s">
        <v>1984</v>
      </c>
      <c r="D7005" s="146">
        <v>130400</v>
      </c>
      <c r="E7005" s="146" t="s">
        <v>2110</v>
      </c>
      <c r="F7005" s="146" t="s">
        <v>475</v>
      </c>
    </row>
    <row r="7006" spans="1:6" x14ac:dyDescent="0.2">
      <c r="A7006" s="146">
        <v>2018</v>
      </c>
      <c r="B7006" s="146" t="s">
        <v>1981</v>
      </c>
      <c r="C7006" s="146" t="s">
        <v>1984</v>
      </c>
      <c r="D7006" s="146">
        <v>4338.76</v>
      </c>
      <c r="E7006" s="146" t="s">
        <v>2786</v>
      </c>
      <c r="F7006" s="146" t="s">
        <v>4937</v>
      </c>
    </row>
    <row r="7007" spans="1:6" x14ac:dyDescent="0.2">
      <c r="A7007" s="146">
        <v>2018</v>
      </c>
      <c r="B7007" s="146" t="s">
        <v>1981</v>
      </c>
      <c r="C7007" s="146" t="s">
        <v>1984</v>
      </c>
      <c r="D7007" s="146">
        <v>1000</v>
      </c>
      <c r="E7007" s="146" t="s">
        <v>3169</v>
      </c>
      <c r="F7007" s="146" t="s">
        <v>475</v>
      </c>
    </row>
    <row r="7008" spans="1:6" x14ac:dyDescent="0.2">
      <c r="A7008" s="146">
        <v>2018</v>
      </c>
      <c r="B7008" s="146" t="s">
        <v>1981</v>
      </c>
      <c r="C7008" s="146" t="s">
        <v>1984</v>
      </c>
      <c r="D7008" s="146">
        <v>9500</v>
      </c>
      <c r="E7008" s="146" t="s">
        <v>2548</v>
      </c>
      <c r="F7008" s="146" t="s">
        <v>475</v>
      </c>
    </row>
    <row r="7009" spans="1:6" x14ac:dyDescent="0.2">
      <c r="A7009" s="146">
        <v>2018</v>
      </c>
      <c r="B7009" s="146" t="s">
        <v>1981</v>
      </c>
      <c r="C7009" s="146" t="s">
        <v>1984</v>
      </c>
      <c r="D7009" s="146">
        <v>180000</v>
      </c>
      <c r="E7009" s="146" t="s">
        <v>2085</v>
      </c>
      <c r="F7009" s="146" t="s">
        <v>475</v>
      </c>
    </row>
    <row r="7010" spans="1:6" x14ac:dyDescent="0.2">
      <c r="A7010" s="146">
        <v>2018</v>
      </c>
      <c r="B7010" s="146" t="s">
        <v>1981</v>
      </c>
      <c r="C7010" s="146" t="s">
        <v>1984</v>
      </c>
      <c r="D7010" s="146">
        <v>39629.74</v>
      </c>
      <c r="E7010" s="146" t="s">
        <v>2085</v>
      </c>
      <c r="F7010" s="146" t="s">
        <v>4937</v>
      </c>
    </row>
    <row r="7011" spans="1:6" x14ac:dyDescent="0.2">
      <c r="A7011" s="146">
        <v>2018</v>
      </c>
      <c r="B7011" s="146" t="s">
        <v>1981</v>
      </c>
      <c r="C7011" s="146" t="s">
        <v>1984</v>
      </c>
      <c r="D7011" s="146">
        <v>1800</v>
      </c>
      <c r="E7011" s="146" t="s">
        <v>2085</v>
      </c>
      <c r="F7011" s="146" t="s">
        <v>6860</v>
      </c>
    </row>
    <row r="7012" spans="1:6" x14ac:dyDescent="0.2">
      <c r="A7012" s="146">
        <v>2018</v>
      </c>
      <c r="B7012" s="146" t="s">
        <v>1981</v>
      </c>
      <c r="C7012" s="146" t="s">
        <v>1984</v>
      </c>
      <c r="D7012" s="146">
        <v>137000</v>
      </c>
      <c r="E7012" s="146" t="s">
        <v>2107</v>
      </c>
      <c r="F7012" s="146" t="s">
        <v>475</v>
      </c>
    </row>
    <row r="7013" spans="1:6" x14ac:dyDescent="0.2">
      <c r="A7013" s="146">
        <v>2018</v>
      </c>
      <c r="B7013" s="146" t="s">
        <v>1981</v>
      </c>
      <c r="C7013" s="146" t="s">
        <v>1984</v>
      </c>
      <c r="D7013" s="146">
        <v>615.73</v>
      </c>
      <c r="E7013" s="146" t="s">
        <v>3234</v>
      </c>
      <c r="F7013" s="146" t="s">
        <v>475</v>
      </c>
    </row>
    <row r="7014" spans="1:6" x14ac:dyDescent="0.2">
      <c r="A7014" s="146">
        <v>2018</v>
      </c>
      <c r="B7014" s="146" t="s">
        <v>1981</v>
      </c>
      <c r="C7014" s="146" t="s">
        <v>1984</v>
      </c>
      <c r="D7014" s="146">
        <v>12000</v>
      </c>
      <c r="E7014" s="146" t="s">
        <v>2459</v>
      </c>
      <c r="F7014" s="146" t="s">
        <v>475</v>
      </c>
    </row>
    <row r="7015" spans="1:6" x14ac:dyDescent="0.2">
      <c r="A7015" s="146">
        <v>2018</v>
      </c>
      <c r="B7015" s="146" t="s">
        <v>1981</v>
      </c>
      <c r="C7015" s="146" t="s">
        <v>1984</v>
      </c>
      <c r="D7015" s="146">
        <v>25000</v>
      </c>
      <c r="E7015" s="146" t="s">
        <v>2103</v>
      </c>
      <c r="F7015" s="146" t="s">
        <v>475</v>
      </c>
    </row>
    <row r="7016" spans="1:6" x14ac:dyDescent="0.2">
      <c r="A7016" s="146">
        <v>2018</v>
      </c>
      <c r="B7016" s="146" t="s">
        <v>1981</v>
      </c>
      <c r="C7016" s="146" t="s">
        <v>1984</v>
      </c>
      <c r="D7016" s="146">
        <v>140316.44</v>
      </c>
      <c r="E7016" s="146" t="s">
        <v>2103</v>
      </c>
      <c r="F7016" s="146" t="s">
        <v>4937</v>
      </c>
    </row>
    <row r="7017" spans="1:6" x14ac:dyDescent="0.2">
      <c r="A7017" s="146">
        <v>2018</v>
      </c>
      <c r="B7017" s="146" t="s">
        <v>1981</v>
      </c>
      <c r="C7017" s="146" t="s">
        <v>1984</v>
      </c>
      <c r="D7017" s="146">
        <v>2000</v>
      </c>
      <c r="E7017" s="146" t="s">
        <v>3009</v>
      </c>
      <c r="F7017" s="146" t="s">
        <v>475</v>
      </c>
    </row>
    <row r="7018" spans="1:6" x14ac:dyDescent="0.2">
      <c r="A7018" s="146">
        <v>2018</v>
      </c>
      <c r="B7018" s="146" t="s">
        <v>1981</v>
      </c>
      <c r="C7018" s="146" t="s">
        <v>1984</v>
      </c>
      <c r="D7018" s="146">
        <v>129557.27</v>
      </c>
      <c r="E7018" s="146" t="s">
        <v>2115</v>
      </c>
      <c r="F7018" s="146" t="s">
        <v>475</v>
      </c>
    </row>
    <row r="7019" spans="1:6" x14ac:dyDescent="0.2">
      <c r="A7019" s="146">
        <v>2018</v>
      </c>
      <c r="B7019" s="146" t="s">
        <v>1981</v>
      </c>
      <c r="C7019" s="146" t="s">
        <v>1984</v>
      </c>
      <c r="D7019" s="146">
        <v>148394</v>
      </c>
      <c r="E7019" s="146" t="s">
        <v>2097</v>
      </c>
      <c r="F7019" s="146" t="s">
        <v>475</v>
      </c>
    </row>
    <row r="7020" spans="1:6" x14ac:dyDescent="0.2">
      <c r="A7020" s="146">
        <v>2018</v>
      </c>
      <c r="B7020" s="146" t="s">
        <v>1981</v>
      </c>
      <c r="C7020" s="146" t="s">
        <v>1984</v>
      </c>
      <c r="D7020" s="146">
        <v>192911</v>
      </c>
      <c r="E7020" s="146" t="s">
        <v>2078</v>
      </c>
      <c r="F7020" s="146" t="s">
        <v>475</v>
      </c>
    </row>
    <row r="7021" spans="1:6" x14ac:dyDescent="0.2">
      <c r="A7021" s="146">
        <v>2018</v>
      </c>
      <c r="B7021" s="146" t="s">
        <v>1981</v>
      </c>
      <c r="C7021" s="146" t="s">
        <v>1984</v>
      </c>
      <c r="D7021" s="146">
        <v>167230.39999999999</v>
      </c>
      <c r="E7021" s="146" t="s">
        <v>2090</v>
      </c>
      <c r="F7021" s="146" t="s">
        <v>475</v>
      </c>
    </row>
    <row r="7022" spans="1:6" x14ac:dyDescent="0.2">
      <c r="A7022" s="146">
        <v>2018</v>
      </c>
      <c r="B7022" s="146" t="s">
        <v>1981</v>
      </c>
      <c r="C7022" s="146" t="s">
        <v>1984</v>
      </c>
      <c r="D7022" s="146">
        <v>129247</v>
      </c>
      <c r="E7022" s="146" t="s">
        <v>2116</v>
      </c>
      <c r="F7022" s="146" t="s">
        <v>475</v>
      </c>
    </row>
    <row r="7023" spans="1:6" x14ac:dyDescent="0.2">
      <c r="A7023" s="146">
        <v>2018</v>
      </c>
      <c r="B7023" s="146" t="s">
        <v>1981</v>
      </c>
      <c r="C7023" s="146" t="s">
        <v>1984</v>
      </c>
      <c r="D7023" s="146">
        <v>138240</v>
      </c>
      <c r="E7023" s="146" t="s">
        <v>2106</v>
      </c>
      <c r="F7023" s="146" t="s">
        <v>475</v>
      </c>
    </row>
    <row r="7024" spans="1:6" x14ac:dyDescent="0.2">
      <c r="A7024" s="146">
        <v>2018</v>
      </c>
      <c r="B7024" s="146" t="s">
        <v>1981</v>
      </c>
      <c r="C7024" s="146" t="s">
        <v>1984</v>
      </c>
      <c r="D7024" s="146">
        <v>110747</v>
      </c>
      <c r="E7024" s="146" t="s">
        <v>2127</v>
      </c>
      <c r="F7024" s="146" t="s">
        <v>475</v>
      </c>
    </row>
    <row r="7025" spans="1:6" x14ac:dyDescent="0.2">
      <c r="A7025" s="146">
        <v>2018</v>
      </c>
      <c r="B7025" s="146" t="s">
        <v>1981</v>
      </c>
      <c r="C7025" s="146" t="s">
        <v>1984</v>
      </c>
      <c r="D7025" s="146">
        <v>203672.6</v>
      </c>
      <c r="E7025" s="146" t="s">
        <v>2074</v>
      </c>
      <c r="F7025" s="146" t="s">
        <v>475</v>
      </c>
    </row>
    <row r="7026" spans="1:6" x14ac:dyDescent="0.2">
      <c r="A7026" s="146">
        <v>2018</v>
      </c>
      <c r="B7026" s="146" t="s">
        <v>1981</v>
      </c>
      <c r="C7026" s="146" t="s">
        <v>1984</v>
      </c>
      <c r="D7026" s="146">
        <v>144478</v>
      </c>
      <c r="E7026" s="146" t="s">
        <v>2100</v>
      </c>
      <c r="F7026" s="146" t="s">
        <v>475</v>
      </c>
    </row>
    <row r="7027" spans="1:6" x14ac:dyDescent="0.2">
      <c r="A7027" s="146">
        <v>2018</v>
      </c>
      <c r="B7027" s="146" t="s">
        <v>1981</v>
      </c>
      <c r="C7027" s="146" t="s">
        <v>1984</v>
      </c>
      <c r="D7027" s="146">
        <v>143347</v>
      </c>
      <c r="E7027" s="146" t="s">
        <v>2101</v>
      </c>
      <c r="F7027" s="146" t="s">
        <v>475</v>
      </c>
    </row>
    <row r="7028" spans="1:6" x14ac:dyDescent="0.2">
      <c r="A7028" s="146">
        <v>2018</v>
      </c>
      <c r="B7028" s="146" t="s">
        <v>1981</v>
      </c>
      <c r="C7028" s="146" t="s">
        <v>1984</v>
      </c>
      <c r="D7028" s="146">
        <v>1500</v>
      </c>
      <c r="E7028" s="146" t="s">
        <v>3080</v>
      </c>
      <c r="F7028" s="146" t="s">
        <v>475</v>
      </c>
    </row>
    <row r="7029" spans="1:6" x14ac:dyDescent="0.2">
      <c r="A7029" s="146">
        <v>2018</v>
      </c>
      <c r="B7029" s="146" t="s">
        <v>1981</v>
      </c>
      <c r="C7029" s="146" t="s">
        <v>1984</v>
      </c>
      <c r="D7029" s="146">
        <v>20000</v>
      </c>
      <c r="E7029" s="146" t="s">
        <v>2345</v>
      </c>
      <c r="F7029" s="146" t="s">
        <v>475</v>
      </c>
    </row>
    <row r="7030" spans="1:6" x14ac:dyDescent="0.2">
      <c r="A7030" s="146">
        <v>2018</v>
      </c>
      <c r="B7030" s="146" t="s">
        <v>1981</v>
      </c>
      <c r="C7030" s="146" t="s">
        <v>1984</v>
      </c>
      <c r="D7030" s="146">
        <v>14389.84</v>
      </c>
      <c r="E7030" s="146" t="s">
        <v>2424</v>
      </c>
      <c r="F7030" s="146" t="s">
        <v>4937</v>
      </c>
    </row>
    <row r="7031" spans="1:6" x14ac:dyDescent="0.2">
      <c r="A7031" s="146">
        <v>2018</v>
      </c>
      <c r="B7031" s="146" t="s">
        <v>1981</v>
      </c>
      <c r="C7031" s="146" t="s">
        <v>1984</v>
      </c>
      <c r="D7031" s="146">
        <v>220000</v>
      </c>
      <c r="E7031" s="146" t="s">
        <v>2064</v>
      </c>
      <c r="F7031" s="146" t="s">
        <v>475</v>
      </c>
    </row>
    <row r="7032" spans="1:6" x14ac:dyDescent="0.2">
      <c r="A7032" s="146">
        <v>2018</v>
      </c>
      <c r="B7032" s="146" t="s">
        <v>1981</v>
      </c>
      <c r="C7032" s="146" t="s">
        <v>1984</v>
      </c>
      <c r="D7032" s="146">
        <v>20000</v>
      </c>
      <c r="E7032" s="146" t="s">
        <v>2346</v>
      </c>
      <c r="F7032" s="146" t="s">
        <v>475</v>
      </c>
    </row>
    <row r="7033" spans="1:6" x14ac:dyDescent="0.2">
      <c r="A7033" s="146">
        <v>2018</v>
      </c>
      <c r="B7033" s="146" t="s">
        <v>1981</v>
      </c>
      <c r="C7033" s="146" t="s">
        <v>1984</v>
      </c>
      <c r="D7033" s="146">
        <v>61110</v>
      </c>
      <c r="E7033" s="146" t="s">
        <v>4943</v>
      </c>
      <c r="F7033" s="146" t="s">
        <v>3880</v>
      </c>
    </row>
    <row r="7034" spans="1:6" x14ac:dyDescent="0.2">
      <c r="A7034" s="146">
        <v>2018</v>
      </c>
      <c r="B7034" s="146" t="s">
        <v>1981</v>
      </c>
      <c r="C7034" s="146" t="s">
        <v>1984</v>
      </c>
      <c r="D7034" s="146">
        <v>36000</v>
      </c>
      <c r="E7034" s="146" t="s">
        <v>2246</v>
      </c>
      <c r="F7034" s="146" t="s">
        <v>475</v>
      </c>
    </row>
    <row r="7035" spans="1:6" x14ac:dyDescent="0.2">
      <c r="A7035" s="146">
        <v>2018</v>
      </c>
      <c r="B7035" s="146" t="s">
        <v>1981</v>
      </c>
      <c r="C7035" s="146" t="s">
        <v>1984</v>
      </c>
      <c r="D7035" s="146">
        <v>2543.75</v>
      </c>
      <c r="E7035" s="146" t="s">
        <v>2938</v>
      </c>
      <c r="F7035" s="146" t="s">
        <v>4937</v>
      </c>
    </row>
    <row r="7036" spans="1:6" x14ac:dyDescent="0.2">
      <c r="A7036" s="146">
        <v>2018</v>
      </c>
      <c r="B7036" s="146" t="s">
        <v>1981</v>
      </c>
      <c r="C7036" s="146" t="s">
        <v>1984</v>
      </c>
      <c r="D7036" s="146">
        <v>4000</v>
      </c>
      <c r="E7036" s="146" t="s">
        <v>2798</v>
      </c>
      <c r="F7036" s="146" t="s">
        <v>475</v>
      </c>
    </row>
    <row r="7037" spans="1:6" x14ac:dyDescent="0.2">
      <c r="A7037" s="146">
        <v>2018</v>
      </c>
      <c r="B7037" s="146" t="s">
        <v>1981</v>
      </c>
      <c r="C7037" s="146" t="s">
        <v>1984</v>
      </c>
      <c r="D7037" s="146">
        <v>3000</v>
      </c>
      <c r="E7037" s="146" t="s">
        <v>2880</v>
      </c>
      <c r="F7037" s="146" t="s">
        <v>475</v>
      </c>
    </row>
    <row r="7038" spans="1:6" x14ac:dyDescent="0.2">
      <c r="A7038" s="146">
        <v>2018</v>
      </c>
      <c r="B7038" s="146" t="s">
        <v>1981</v>
      </c>
      <c r="C7038" s="146" t="s">
        <v>1984</v>
      </c>
      <c r="D7038" s="146">
        <v>70000</v>
      </c>
      <c r="E7038" s="146" t="s">
        <v>2171</v>
      </c>
      <c r="F7038" s="146" t="s">
        <v>475</v>
      </c>
    </row>
    <row r="7039" spans="1:6" x14ac:dyDescent="0.2">
      <c r="A7039" s="146">
        <v>2018</v>
      </c>
      <c r="B7039" s="146" t="s">
        <v>1981</v>
      </c>
      <c r="C7039" s="146" t="s">
        <v>1984</v>
      </c>
      <c r="D7039" s="146">
        <v>1200</v>
      </c>
      <c r="E7039" s="146" t="s">
        <v>3138</v>
      </c>
      <c r="F7039" s="146" t="s">
        <v>475</v>
      </c>
    </row>
    <row r="7040" spans="1:6" x14ac:dyDescent="0.2">
      <c r="A7040" s="146">
        <v>2018</v>
      </c>
      <c r="B7040" s="146" t="s">
        <v>1981</v>
      </c>
      <c r="C7040" s="146" t="s">
        <v>1984</v>
      </c>
      <c r="D7040" s="146">
        <v>31831.81</v>
      </c>
      <c r="E7040" s="146" t="s">
        <v>2267</v>
      </c>
      <c r="F7040" s="146" t="s">
        <v>4937</v>
      </c>
    </row>
    <row r="7041" spans="1:6" x14ac:dyDescent="0.2">
      <c r="A7041" s="146">
        <v>2018</v>
      </c>
      <c r="B7041" s="146" t="s">
        <v>1981</v>
      </c>
      <c r="C7041" s="146" t="s">
        <v>1984</v>
      </c>
      <c r="D7041" s="146">
        <v>5000</v>
      </c>
      <c r="E7041" s="146" t="s">
        <v>2710</v>
      </c>
      <c r="F7041" s="146" t="s">
        <v>475</v>
      </c>
    </row>
    <row r="7042" spans="1:6" x14ac:dyDescent="0.2">
      <c r="A7042" s="146">
        <v>2018</v>
      </c>
      <c r="B7042" s="146" t="s">
        <v>1981</v>
      </c>
      <c r="C7042" s="146" t="s">
        <v>1984</v>
      </c>
      <c r="D7042" s="146">
        <v>972307.54</v>
      </c>
      <c r="E7042" s="146" t="s">
        <v>2009</v>
      </c>
      <c r="F7042" s="146" t="s">
        <v>475</v>
      </c>
    </row>
    <row r="7043" spans="1:6" x14ac:dyDescent="0.2">
      <c r="A7043" s="146">
        <v>2018</v>
      </c>
      <c r="B7043" s="146" t="s">
        <v>1981</v>
      </c>
      <c r="C7043" s="146" t="s">
        <v>1984</v>
      </c>
      <c r="D7043" s="146">
        <v>67588.78</v>
      </c>
      <c r="E7043" s="146" t="s">
        <v>2009</v>
      </c>
      <c r="F7043" s="146" t="s">
        <v>4937</v>
      </c>
    </row>
    <row r="7044" spans="1:6" x14ac:dyDescent="0.2">
      <c r="A7044" s="146">
        <v>2018</v>
      </c>
      <c r="B7044" s="146" t="s">
        <v>1981</v>
      </c>
      <c r="C7044" s="146" t="s">
        <v>1984</v>
      </c>
      <c r="D7044" s="146">
        <v>1500</v>
      </c>
      <c r="E7044" s="146" t="s">
        <v>3081</v>
      </c>
      <c r="F7044" s="146" t="s">
        <v>475</v>
      </c>
    </row>
    <row r="7045" spans="1:6" x14ac:dyDescent="0.2">
      <c r="A7045" s="146">
        <v>2018</v>
      </c>
      <c r="B7045" s="146" t="s">
        <v>1981</v>
      </c>
      <c r="C7045" s="146" t="s">
        <v>1984</v>
      </c>
      <c r="D7045" s="146">
        <v>5000</v>
      </c>
      <c r="E7045" s="146" t="s">
        <v>2711</v>
      </c>
      <c r="F7045" s="146" t="s">
        <v>475</v>
      </c>
    </row>
    <row r="7046" spans="1:6" x14ac:dyDescent="0.2">
      <c r="A7046" s="146">
        <v>2018</v>
      </c>
      <c r="B7046" s="146" t="s">
        <v>1981</v>
      </c>
      <c r="C7046" s="146" t="s">
        <v>1984</v>
      </c>
      <c r="D7046" s="146">
        <v>79190.559999999998</v>
      </c>
      <c r="E7046" s="146" t="s">
        <v>2035</v>
      </c>
      <c r="F7046" s="146" t="s">
        <v>4937</v>
      </c>
    </row>
    <row r="7047" spans="1:6" x14ac:dyDescent="0.2">
      <c r="A7047" s="146">
        <v>2018</v>
      </c>
      <c r="B7047" s="146" t="s">
        <v>1981</v>
      </c>
      <c r="C7047" s="146" t="s">
        <v>1984</v>
      </c>
      <c r="D7047" s="146">
        <v>375000</v>
      </c>
      <c r="E7047" s="146" t="s">
        <v>2035</v>
      </c>
      <c r="F7047" s="146" t="s">
        <v>475</v>
      </c>
    </row>
    <row r="7048" spans="1:6" x14ac:dyDescent="0.2">
      <c r="A7048" s="146">
        <v>2018</v>
      </c>
      <c r="B7048" s="146" t="s">
        <v>1981</v>
      </c>
      <c r="C7048" s="146" t="s">
        <v>1984</v>
      </c>
      <c r="D7048" s="146">
        <v>7000</v>
      </c>
      <c r="E7048" s="146" t="s">
        <v>2621</v>
      </c>
      <c r="F7048" s="146" t="s">
        <v>475</v>
      </c>
    </row>
    <row r="7049" spans="1:6" x14ac:dyDescent="0.2">
      <c r="A7049" s="146">
        <v>2018</v>
      </c>
      <c r="B7049" s="146" t="s">
        <v>1981</v>
      </c>
      <c r="C7049" s="146" t="s">
        <v>1984</v>
      </c>
      <c r="D7049" s="146">
        <v>37934.42</v>
      </c>
      <c r="E7049" s="146" t="s">
        <v>2238</v>
      </c>
      <c r="F7049" s="146" t="s">
        <v>4937</v>
      </c>
    </row>
    <row r="7050" spans="1:6" x14ac:dyDescent="0.2">
      <c r="A7050" s="146">
        <v>2018</v>
      </c>
      <c r="B7050" s="146" t="s">
        <v>1981</v>
      </c>
      <c r="C7050" s="146" t="s">
        <v>1984</v>
      </c>
      <c r="D7050" s="146">
        <v>7462.65</v>
      </c>
      <c r="E7050" s="146" t="s">
        <v>2610</v>
      </c>
      <c r="F7050" s="146" t="s">
        <v>4937</v>
      </c>
    </row>
    <row r="7051" spans="1:6" x14ac:dyDescent="0.2">
      <c r="A7051" s="146">
        <v>2018</v>
      </c>
      <c r="B7051" s="146" t="s">
        <v>1981</v>
      </c>
      <c r="C7051" s="146" t="s">
        <v>1984</v>
      </c>
      <c r="D7051" s="146">
        <v>2554</v>
      </c>
      <c r="E7051" s="146" t="s">
        <v>6327</v>
      </c>
      <c r="F7051" s="146" t="s">
        <v>6868</v>
      </c>
    </row>
    <row r="7052" spans="1:6" x14ac:dyDescent="0.2">
      <c r="A7052" s="146">
        <v>2018</v>
      </c>
      <c r="B7052" s="146" t="s">
        <v>1981</v>
      </c>
      <c r="C7052" s="146" t="s">
        <v>1984</v>
      </c>
      <c r="D7052" s="146">
        <v>3002.39</v>
      </c>
      <c r="E7052" s="146" t="s">
        <v>2871</v>
      </c>
      <c r="F7052" s="146" t="s">
        <v>4937</v>
      </c>
    </row>
    <row r="7053" spans="1:6" x14ac:dyDescent="0.2">
      <c r="A7053" s="146">
        <v>2018</v>
      </c>
      <c r="B7053" s="146" t="s">
        <v>1981</v>
      </c>
      <c r="C7053" s="146" t="s">
        <v>1984</v>
      </c>
      <c r="D7053" s="146">
        <v>4838.07</v>
      </c>
      <c r="E7053" s="146" t="s">
        <v>2765</v>
      </c>
      <c r="F7053" s="146" t="s">
        <v>4937</v>
      </c>
    </row>
    <row r="7054" spans="1:6" x14ac:dyDescent="0.2">
      <c r="A7054" s="146">
        <v>2018</v>
      </c>
      <c r="B7054" s="146" t="s">
        <v>1981</v>
      </c>
      <c r="C7054" s="146" t="s">
        <v>1984</v>
      </c>
      <c r="D7054" s="146">
        <v>4452.71</v>
      </c>
      <c r="E7054" s="146" t="s">
        <v>2778</v>
      </c>
      <c r="F7054" s="146" t="s">
        <v>4937</v>
      </c>
    </row>
    <row r="7055" spans="1:6" x14ac:dyDescent="0.2">
      <c r="A7055" s="146">
        <v>2018</v>
      </c>
      <c r="B7055" s="146" t="s">
        <v>1981</v>
      </c>
      <c r="C7055" s="146" t="s">
        <v>1984</v>
      </c>
      <c r="D7055" s="146">
        <v>19581.3</v>
      </c>
      <c r="E7055" s="146" t="s">
        <v>2363</v>
      </c>
      <c r="F7055" s="146" t="s">
        <v>4937</v>
      </c>
    </row>
    <row r="7056" spans="1:6" x14ac:dyDescent="0.2">
      <c r="A7056" s="146">
        <v>2018</v>
      </c>
      <c r="B7056" s="146" t="s">
        <v>1981</v>
      </c>
      <c r="C7056" s="146" t="s">
        <v>1984</v>
      </c>
      <c r="D7056" s="146">
        <v>1125.28</v>
      </c>
      <c r="E7056" s="146" t="s">
        <v>3145</v>
      </c>
      <c r="F7056" s="146" t="s">
        <v>4937</v>
      </c>
    </row>
    <row r="7057" spans="1:6" x14ac:dyDescent="0.2">
      <c r="A7057" s="146">
        <v>2018</v>
      </c>
      <c r="B7057" s="146" t="s">
        <v>1981</v>
      </c>
      <c r="C7057" s="146" t="s">
        <v>1984</v>
      </c>
      <c r="D7057" s="146">
        <v>6421.92</v>
      </c>
      <c r="E7057" s="146" t="s">
        <v>2645</v>
      </c>
      <c r="F7057" s="146" t="s">
        <v>4937</v>
      </c>
    </row>
    <row r="7058" spans="1:6" x14ac:dyDescent="0.2">
      <c r="A7058" s="146">
        <v>2018</v>
      </c>
      <c r="B7058" s="146" t="s">
        <v>1981</v>
      </c>
      <c r="C7058" s="146" t="s">
        <v>1984</v>
      </c>
      <c r="D7058" s="146">
        <v>8425.58</v>
      </c>
      <c r="E7058" s="146" t="s">
        <v>2568</v>
      </c>
      <c r="F7058" s="146" t="s">
        <v>4937</v>
      </c>
    </row>
    <row r="7059" spans="1:6" x14ac:dyDescent="0.2">
      <c r="A7059" s="146">
        <v>2018</v>
      </c>
      <c r="B7059" s="146" t="s">
        <v>1981</v>
      </c>
      <c r="C7059" s="146" t="s">
        <v>1984</v>
      </c>
      <c r="D7059" s="146">
        <v>16829.060000000001</v>
      </c>
      <c r="E7059" s="146" t="s">
        <v>2389</v>
      </c>
      <c r="F7059" s="146" t="s">
        <v>4937</v>
      </c>
    </row>
    <row r="7060" spans="1:6" x14ac:dyDescent="0.2">
      <c r="A7060" s="146">
        <v>2018</v>
      </c>
      <c r="B7060" s="146" t="s">
        <v>1981</v>
      </c>
      <c r="C7060" s="146" t="s">
        <v>1984</v>
      </c>
      <c r="D7060" s="146">
        <v>1879.4</v>
      </c>
      <c r="E7060" s="146" t="s">
        <v>3045</v>
      </c>
      <c r="F7060" s="146" t="s">
        <v>4937</v>
      </c>
    </row>
    <row r="7061" spans="1:6" x14ac:dyDescent="0.2">
      <c r="A7061" s="146">
        <v>2018</v>
      </c>
      <c r="B7061" s="146" t="s">
        <v>1981</v>
      </c>
      <c r="C7061" s="146" t="s">
        <v>1984</v>
      </c>
      <c r="D7061" s="146">
        <v>4000</v>
      </c>
      <c r="E7061" s="146" t="s">
        <v>2799</v>
      </c>
      <c r="F7061" s="146" t="s">
        <v>475</v>
      </c>
    </row>
    <row r="7062" spans="1:6" x14ac:dyDescent="0.2">
      <c r="A7062" s="146">
        <v>2018</v>
      </c>
      <c r="B7062" s="146" t="s">
        <v>1981</v>
      </c>
      <c r="C7062" s="146" t="s">
        <v>1984</v>
      </c>
      <c r="D7062" s="146">
        <v>2843007.57</v>
      </c>
      <c r="E7062" s="146" t="s">
        <v>1988</v>
      </c>
      <c r="F7062" s="146" t="s">
        <v>475</v>
      </c>
    </row>
    <row r="7063" spans="1:6" x14ac:dyDescent="0.2">
      <c r="A7063" s="146">
        <v>2018</v>
      </c>
      <c r="B7063" s="146" t="s">
        <v>1981</v>
      </c>
      <c r="C7063" s="146" t="s">
        <v>1984</v>
      </c>
      <c r="D7063" s="146">
        <v>0</v>
      </c>
      <c r="E7063" s="146" t="s">
        <v>1988</v>
      </c>
      <c r="F7063" s="146" t="s">
        <v>6873</v>
      </c>
    </row>
    <row r="7064" spans="1:6" x14ac:dyDescent="0.2">
      <c r="A7064" s="146">
        <v>2018</v>
      </c>
      <c r="B7064" s="146" t="s">
        <v>1981</v>
      </c>
      <c r="C7064" s="146" t="s">
        <v>1984</v>
      </c>
      <c r="D7064" s="146">
        <v>0</v>
      </c>
      <c r="E7064" s="146" t="s">
        <v>1988</v>
      </c>
      <c r="F7064" s="146" t="s">
        <v>6874</v>
      </c>
    </row>
    <row r="7065" spans="1:6" x14ac:dyDescent="0.2">
      <c r="A7065" s="146">
        <v>2018</v>
      </c>
      <c r="B7065" s="146" t="s">
        <v>1981</v>
      </c>
      <c r="C7065" s="146" t="s">
        <v>1984</v>
      </c>
      <c r="D7065" s="146">
        <v>0</v>
      </c>
      <c r="E7065" s="146" t="s">
        <v>1988</v>
      </c>
      <c r="F7065" s="146" t="s">
        <v>6875</v>
      </c>
    </row>
    <row r="7066" spans="1:6" x14ac:dyDescent="0.2">
      <c r="A7066" s="146">
        <v>2018</v>
      </c>
      <c r="B7066" s="146" t="s">
        <v>1981</v>
      </c>
      <c r="C7066" s="146" t="s">
        <v>1984</v>
      </c>
      <c r="D7066" s="146">
        <v>100559.96</v>
      </c>
      <c r="E7066" s="146" t="s">
        <v>2061</v>
      </c>
      <c r="F7066" s="146" t="s">
        <v>4937</v>
      </c>
    </row>
    <row r="7067" spans="1:6" x14ac:dyDescent="0.2">
      <c r="A7067" s="146">
        <v>2018</v>
      </c>
      <c r="B7067" s="146" t="s">
        <v>1981</v>
      </c>
      <c r="C7067" s="146" t="s">
        <v>1984</v>
      </c>
      <c r="D7067" s="146">
        <v>225000</v>
      </c>
      <c r="E7067" s="146" t="s">
        <v>2061</v>
      </c>
      <c r="F7067" s="146" t="s">
        <v>475</v>
      </c>
    </row>
    <row r="7068" spans="1:6" x14ac:dyDescent="0.2">
      <c r="A7068" s="146">
        <v>2018</v>
      </c>
      <c r="B7068" s="146" t="s">
        <v>1981</v>
      </c>
      <c r="C7068" s="146" t="s">
        <v>1984</v>
      </c>
      <c r="D7068" s="146">
        <v>73360</v>
      </c>
      <c r="E7068" s="146" t="s">
        <v>2168</v>
      </c>
      <c r="F7068" s="146" t="s">
        <v>475</v>
      </c>
    </row>
    <row r="7069" spans="1:6" x14ac:dyDescent="0.2">
      <c r="A7069" s="146">
        <v>2018</v>
      </c>
      <c r="B7069" s="146" t="s">
        <v>1981</v>
      </c>
      <c r="C7069" s="146" t="s">
        <v>1984</v>
      </c>
      <c r="D7069" s="146">
        <v>57960</v>
      </c>
      <c r="E7069" s="146" t="s">
        <v>2460</v>
      </c>
      <c r="F7069" s="146" t="s">
        <v>3880</v>
      </c>
    </row>
    <row r="7070" spans="1:6" x14ac:dyDescent="0.2">
      <c r="A7070" s="146">
        <v>2018</v>
      </c>
      <c r="B7070" s="146" t="s">
        <v>1981</v>
      </c>
      <c r="C7070" s="146" t="s">
        <v>1984</v>
      </c>
      <c r="D7070" s="146">
        <v>4163.51</v>
      </c>
      <c r="E7070" s="146" t="s">
        <v>2460</v>
      </c>
      <c r="F7070" s="146" t="s">
        <v>4937</v>
      </c>
    </row>
    <row r="7071" spans="1:6" x14ac:dyDescent="0.2">
      <c r="A7071" s="146">
        <v>2018</v>
      </c>
      <c r="B7071" s="146" t="s">
        <v>1981</v>
      </c>
      <c r="C7071" s="146" t="s">
        <v>1984</v>
      </c>
      <c r="D7071" s="146">
        <v>12000</v>
      </c>
      <c r="E7071" s="146" t="s">
        <v>2460</v>
      </c>
      <c r="F7071" s="146" t="s">
        <v>475</v>
      </c>
    </row>
    <row r="7072" spans="1:6" x14ac:dyDescent="0.2">
      <c r="A7072" s="146">
        <v>2018</v>
      </c>
      <c r="B7072" s="146" t="s">
        <v>1981</v>
      </c>
      <c r="C7072" s="146" t="s">
        <v>1984</v>
      </c>
      <c r="D7072" s="146">
        <v>76230</v>
      </c>
      <c r="E7072" s="146" t="s">
        <v>6348</v>
      </c>
      <c r="F7072" s="146" t="s">
        <v>3880</v>
      </c>
    </row>
    <row r="7073" spans="1:6" x14ac:dyDescent="0.2">
      <c r="A7073" s="146">
        <v>2018</v>
      </c>
      <c r="B7073" s="146" t="s">
        <v>1981</v>
      </c>
      <c r="C7073" s="146" t="s">
        <v>1984</v>
      </c>
      <c r="D7073" s="146">
        <v>2065.36</v>
      </c>
      <c r="E7073" s="146" t="s">
        <v>2990</v>
      </c>
      <c r="F7073" s="146" t="s">
        <v>4937</v>
      </c>
    </row>
    <row r="7074" spans="1:6" x14ac:dyDescent="0.2">
      <c r="A7074" s="146">
        <v>2018</v>
      </c>
      <c r="B7074" s="146" t="s">
        <v>1981</v>
      </c>
      <c r="C7074" s="146" t="s">
        <v>1984</v>
      </c>
      <c r="D7074" s="146">
        <v>4861.72</v>
      </c>
      <c r="E7074" s="146" t="s">
        <v>2764</v>
      </c>
      <c r="F7074" s="146" t="s">
        <v>4937</v>
      </c>
    </row>
    <row r="7075" spans="1:6" x14ac:dyDescent="0.2">
      <c r="A7075" s="146">
        <v>2018</v>
      </c>
      <c r="B7075" s="146" t="s">
        <v>1981</v>
      </c>
      <c r="C7075" s="146" t="s">
        <v>1984</v>
      </c>
      <c r="D7075" s="146">
        <v>6100.32</v>
      </c>
      <c r="E7075" s="146" t="s">
        <v>2647</v>
      </c>
      <c r="F7075" s="146" t="s">
        <v>4937</v>
      </c>
    </row>
    <row r="7076" spans="1:6" x14ac:dyDescent="0.2">
      <c r="A7076" s="146">
        <v>2018</v>
      </c>
      <c r="B7076" s="146" t="s">
        <v>1981</v>
      </c>
      <c r="C7076" s="146" t="s">
        <v>1984</v>
      </c>
      <c r="D7076" s="146">
        <v>70000</v>
      </c>
      <c r="E7076" s="146" t="s">
        <v>2172</v>
      </c>
      <c r="F7076" s="146" t="s">
        <v>475</v>
      </c>
    </row>
    <row r="7077" spans="1:6" x14ac:dyDescent="0.2">
      <c r="A7077" s="146">
        <v>2018</v>
      </c>
      <c r="B7077" s="146" t="s">
        <v>1981</v>
      </c>
      <c r="C7077" s="146" t="s">
        <v>1984</v>
      </c>
      <c r="D7077" s="146">
        <v>2000</v>
      </c>
      <c r="E7077" s="146" t="s">
        <v>3010</v>
      </c>
      <c r="F7077" s="146" t="s">
        <v>475</v>
      </c>
    </row>
    <row r="7078" spans="1:6" x14ac:dyDescent="0.2">
      <c r="A7078" s="146">
        <v>2018</v>
      </c>
      <c r="B7078" s="146" t="s">
        <v>1981</v>
      </c>
      <c r="C7078" s="146" t="s">
        <v>1984</v>
      </c>
      <c r="D7078" s="146">
        <v>2000</v>
      </c>
      <c r="E7078" s="146" t="s">
        <v>3011</v>
      </c>
      <c r="F7078" s="146" t="s">
        <v>475</v>
      </c>
    </row>
    <row r="7079" spans="1:6" x14ac:dyDescent="0.2">
      <c r="A7079" s="146">
        <v>2018</v>
      </c>
      <c r="B7079" s="146" t="s">
        <v>1981</v>
      </c>
      <c r="C7079" s="146" t="s">
        <v>1984</v>
      </c>
      <c r="D7079" s="146">
        <v>15000</v>
      </c>
      <c r="E7079" s="146" t="s">
        <v>2404</v>
      </c>
      <c r="F7079" s="146" t="s">
        <v>475</v>
      </c>
    </row>
    <row r="7080" spans="1:6" x14ac:dyDescent="0.2">
      <c r="A7080" s="146">
        <v>2018</v>
      </c>
      <c r="B7080" s="146" t="s">
        <v>1981</v>
      </c>
      <c r="C7080" s="146" t="s">
        <v>1984</v>
      </c>
      <c r="D7080" s="146">
        <v>20000</v>
      </c>
      <c r="E7080" s="146" t="s">
        <v>2347</v>
      </c>
      <c r="F7080" s="146" t="s">
        <v>475</v>
      </c>
    </row>
    <row r="7081" spans="1:6" x14ac:dyDescent="0.2">
      <c r="A7081" s="146">
        <v>2018</v>
      </c>
      <c r="B7081" s="146" t="s">
        <v>1981</v>
      </c>
      <c r="C7081" s="146" t="s">
        <v>1984</v>
      </c>
      <c r="D7081" s="146">
        <v>10000</v>
      </c>
      <c r="E7081" s="146" t="s">
        <v>2514</v>
      </c>
      <c r="F7081" s="146" t="s">
        <v>475</v>
      </c>
    </row>
    <row r="7082" spans="1:6" x14ac:dyDescent="0.2">
      <c r="A7082" s="146">
        <v>2018</v>
      </c>
      <c r="B7082" s="146" t="s">
        <v>1981</v>
      </c>
      <c r="C7082" s="146" t="s">
        <v>1984</v>
      </c>
      <c r="D7082" s="146">
        <v>10000</v>
      </c>
      <c r="E7082" s="146" t="s">
        <v>2515</v>
      </c>
      <c r="F7082" s="146" t="s">
        <v>475</v>
      </c>
    </row>
    <row r="7083" spans="1:6" x14ac:dyDescent="0.2">
      <c r="A7083" s="146">
        <v>2018</v>
      </c>
      <c r="B7083" s="146" t="s">
        <v>1981</v>
      </c>
      <c r="C7083" s="146" t="s">
        <v>1984</v>
      </c>
      <c r="D7083" s="146">
        <v>120</v>
      </c>
      <c r="E7083" s="146" t="s">
        <v>2622</v>
      </c>
      <c r="F7083" s="146" t="s">
        <v>6876</v>
      </c>
    </row>
    <row r="7084" spans="1:6" x14ac:dyDescent="0.2">
      <c r="A7084" s="146">
        <v>2018</v>
      </c>
      <c r="B7084" s="146" t="s">
        <v>1981</v>
      </c>
      <c r="C7084" s="146" t="s">
        <v>1984</v>
      </c>
      <c r="D7084" s="146">
        <v>2440</v>
      </c>
      <c r="E7084" s="146" t="s">
        <v>2622</v>
      </c>
      <c r="F7084" s="146" t="s">
        <v>6877</v>
      </c>
    </row>
    <row r="7085" spans="1:6" x14ac:dyDescent="0.2">
      <c r="A7085" s="146">
        <v>2018</v>
      </c>
      <c r="B7085" s="146" t="s">
        <v>1981</v>
      </c>
      <c r="C7085" s="146" t="s">
        <v>1984</v>
      </c>
      <c r="D7085" s="146">
        <v>5400</v>
      </c>
      <c r="E7085" s="146" t="s">
        <v>2622</v>
      </c>
      <c r="F7085" s="146" t="s">
        <v>6878</v>
      </c>
    </row>
    <row r="7086" spans="1:6" x14ac:dyDescent="0.2">
      <c r="A7086" s="146">
        <v>2018</v>
      </c>
      <c r="B7086" s="146" t="s">
        <v>1981</v>
      </c>
      <c r="C7086" s="146" t="s">
        <v>1984</v>
      </c>
      <c r="D7086" s="146">
        <v>768</v>
      </c>
      <c r="E7086" s="146" t="s">
        <v>2622</v>
      </c>
      <c r="F7086" s="146" t="s">
        <v>6879</v>
      </c>
    </row>
    <row r="7087" spans="1:6" x14ac:dyDescent="0.2">
      <c r="A7087" s="146">
        <v>2018</v>
      </c>
      <c r="B7087" s="146" t="s">
        <v>1981</v>
      </c>
      <c r="C7087" s="146" t="s">
        <v>1984</v>
      </c>
      <c r="D7087" s="146">
        <v>7000</v>
      </c>
      <c r="E7087" s="146" t="s">
        <v>2622</v>
      </c>
      <c r="F7087" s="146" t="s">
        <v>475</v>
      </c>
    </row>
    <row r="7088" spans="1:6" x14ac:dyDescent="0.2">
      <c r="A7088" s="146">
        <v>2018</v>
      </c>
      <c r="B7088" s="146" t="s">
        <v>1981</v>
      </c>
      <c r="C7088" s="146" t="s">
        <v>1984</v>
      </c>
      <c r="D7088" s="146">
        <v>20926.14</v>
      </c>
      <c r="E7088" s="146" t="s">
        <v>2336</v>
      </c>
      <c r="F7088" s="146" t="s">
        <v>4937</v>
      </c>
    </row>
    <row r="7089" spans="1:6" x14ac:dyDescent="0.2">
      <c r="A7089" s="146">
        <v>2018</v>
      </c>
      <c r="B7089" s="146" t="s">
        <v>1981</v>
      </c>
      <c r="C7089" s="146" t="s">
        <v>1984</v>
      </c>
      <c r="D7089" s="146">
        <v>2000</v>
      </c>
      <c r="E7089" s="146" t="s">
        <v>3012</v>
      </c>
      <c r="F7089" s="146" t="s">
        <v>475</v>
      </c>
    </row>
    <row r="7090" spans="1:6" x14ac:dyDescent="0.2">
      <c r="A7090" s="146">
        <v>2018</v>
      </c>
      <c r="B7090" s="146" t="s">
        <v>1981</v>
      </c>
      <c r="C7090" s="146" t="s">
        <v>1984</v>
      </c>
      <c r="D7090" s="146">
        <v>5016.1499999999996</v>
      </c>
      <c r="E7090" s="146" t="s">
        <v>2694</v>
      </c>
      <c r="F7090" s="146" t="s">
        <v>4937</v>
      </c>
    </row>
    <row r="7091" spans="1:6" x14ac:dyDescent="0.2">
      <c r="A7091" s="146">
        <v>2018</v>
      </c>
      <c r="B7091" s="146" t="s">
        <v>1981</v>
      </c>
      <c r="C7091" s="146" t="s">
        <v>1984</v>
      </c>
      <c r="D7091" s="146">
        <v>3000</v>
      </c>
      <c r="E7091" s="146" t="s">
        <v>2881</v>
      </c>
      <c r="F7091" s="146" t="s">
        <v>475</v>
      </c>
    </row>
    <row r="7092" spans="1:6" x14ac:dyDescent="0.2">
      <c r="A7092" s="146">
        <v>2018</v>
      </c>
      <c r="B7092" s="146" t="s">
        <v>1981</v>
      </c>
      <c r="C7092" s="146" t="s">
        <v>1984</v>
      </c>
      <c r="D7092" s="146">
        <v>11000</v>
      </c>
      <c r="E7092" s="146" t="s">
        <v>2489</v>
      </c>
      <c r="F7092" s="146" t="s">
        <v>475</v>
      </c>
    </row>
    <row r="7093" spans="1:6" x14ac:dyDescent="0.2">
      <c r="A7093" s="146">
        <v>2018</v>
      </c>
      <c r="B7093" s="146" t="s">
        <v>1981</v>
      </c>
      <c r="C7093" s="146" t="s">
        <v>1984</v>
      </c>
      <c r="D7093" s="146">
        <v>1000</v>
      </c>
      <c r="E7093" s="146" t="s">
        <v>3170</v>
      </c>
      <c r="F7093" s="146" t="s">
        <v>475</v>
      </c>
    </row>
    <row r="7094" spans="1:6" x14ac:dyDescent="0.2">
      <c r="A7094" s="146">
        <v>2018</v>
      </c>
      <c r="B7094" s="146" t="s">
        <v>1981</v>
      </c>
      <c r="C7094" s="146" t="s">
        <v>1984</v>
      </c>
      <c r="D7094" s="146">
        <v>57000</v>
      </c>
      <c r="E7094" s="146" t="s">
        <v>2196</v>
      </c>
      <c r="F7094" s="146" t="s">
        <v>475</v>
      </c>
    </row>
    <row r="7095" spans="1:6" x14ac:dyDescent="0.2">
      <c r="A7095" s="146">
        <v>2018</v>
      </c>
      <c r="B7095" s="146" t="s">
        <v>1981</v>
      </c>
      <c r="C7095" s="146" t="s">
        <v>1984</v>
      </c>
      <c r="D7095" s="146">
        <v>27090</v>
      </c>
      <c r="E7095" s="146" t="s">
        <v>2210</v>
      </c>
      <c r="F7095" s="146" t="s">
        <v>3880</v>
      </c>
    </row>
    <row r="7096" spans="1:6" x14ac:dyDescent="0.2">
      <c r="A7096" s="146">
        <v>2018</v>
      </c>
      <c r="B7096" s="146" t="s">
        <v>1981</v>
      </c>
      <c r="C7096" s="146" t="s">
        <v>1984</v>
      </c>
      <c r="D7096" s="146">
        <v>49872.53</v>
      </c>
      <c r="E7096" s="146" t="s">
        <v>2210</v>
      </c>
      <c r="F7096" s="146" t="s">
        <v>4937</v>
      </c>
    </row>
    <row r="7097" spans="1:6" x14ac:dyDescent="0.2">
      <c r="A7097" s="146">
        <v>2018</v>
      </c>
      <c r="B7097" s="146" t="s">
        <v>1981</v>
      </c>
      <c r="C7097" s="146" t="s">
        <v>1984</v>
      </c>
      <c r="D7097" s="146">
        <v>2000</v>
      </c>
      <c r="E7097" s="146" t="s">
        <v>2210</v>
      </c>
      <c r="F7097" s="146" t="s">
        <v>475</v>
      </c>
    </row>
    <row r="7098" spans="1:6" x14ac:dyDescent="0.2">
      <c r="A7098" s="146">
        <v>2018</v>
      </c>
      <c r="B7098" s="146" t="s">
        <v>1981</v>
      </c>
      <c r="C7098" s="146" t="s">
        <v>1984</v>
      </c>
      <c r="D7098" s="146">
        <v>2200</v>
      </c>
      <c r="E7098" s="146" t="s">
        <v>2977</v>
      </c>
      <c r="F7098" s="146" t="s">
        <v>475</v>
      </c>
    </row>
    <row r="7099" spans="1:6" x14ac:dyDescent="0.2">
      <c r="A7099" s="146">
        <v>2018</v>
      </c>
      <c r="B7099" s="146" t="s">
        <v>1981</v>
      </c>
      <c r="C7099" s="146" t="s">
        <v>1984</v>
      </c>
      <c r="D7099" s="146">
        <v>3500</v>
      </c>
      <c r="E7099" s="146" t="s">
        <v>2844</v>
      </c>
      <c r="F7099" s="146" t="s">
        <v>475</v>
      </c>
    </row>
    <row r="7100" spans="1:6" x14ac:dyDescent="0.2">
      <c r="A7100" s="146">
        <v>2018</v>
      </c>
      <c r="B7100" s="146" t="s">
        <v>1981</v>
      </c>
      <c r="C7100" s="146" t="s">
        <v>1984</v>
      </c>
      <c r="D7100" s="146">
        <v>2800</v>
      </c>
      <c r="E7100" s="146" t="s">
        <v>2926</v>
      </c>
      <c r="F7100" s="146" t="s">
        <v>475</v>
      </c>
    </row>
    <row r="7101" spans="1:6" x14ac:dyDescent="0.2">
      <c r="A7101" s="146">
        <v>2018</v>
      </c>
      <c r="B7101" s="146" t="s">
        <v>1981</v>
      </c>
      <c r="C7101" s="146" t="s">
        <v>1984</v>
      </c>
      <c r="D7101" s="146">
        <v>2000</v>
      </c>
      <c r="E7101" s="146" t="s">
        <v>3013</v>
      </c>
      <c r="F7101" s="146" t="s">
        <v>475</v>
      </c>
    </row>
    <row r="7102" spans="1:6" x14ac:dyDescent="0.2">
      <c r="A7102" s="146">
        <v>2018</v>
      </c>
      <c r="B7102" s="146" t="s">
        <v>1981</v>
      </c>
      <c r="C7102" s="146" t="s">
        <v>1984</v>
      </c>
      <c r="D7102" s="146">
        <v>1378.49</v>
      </c>
      <c r="E7102" s="146" t="s">
        <v>3112</v>
      </c>
      <c r="F7102" s="146" t="s">
        <v>4937</v>
      </c>
    </row>
    <row r="7103" spans="1:6" x14ac:dyDescent="0.2">
      <c r="A7103" s="146">
        <v>2018</v>
      </c>
      <c r="B7103" s="146" t="s">
        <v>1981</v>
      </c>
      <c r="C7103" s="146" t="s">
        <v>1984</v>
      </c>
      <c r="D7103" s="146">
        <v>10000</v>
      </c>
      <c r="E7103" s="146" t="s">
        <v>2516</v>
      </c>
      <c r="F7103" s="146" t="s">
        <v>475</v>
      </c>
    </row>
    <row r="7104" spans="1:6" x14ac:dyDescent="0.2">
      <c r="A7104" s="146">
        <v>2018</v>
      </c>
      <c r="B7104" s="146" t="s">
        <v>1981</v>
      </c>
      <c r="C7104" s="146" t="s">
        <v>1984</v>
      </c>
      <c r="D7104" s="146">
        <v>10000</v>
      </c>
      <c r="E7104" s="146" t="s">
        <v>2517</v>
      </c>
      <c r="F7104" s="146" t="s">
        <v>475</v>
      </c>
    </row>
    <row r="7105" spans="1:6" x14ac:dyDescent="0.2">
      <c r="A7105" s="146">
        <v>2018</v>
      </c>
      <c r="B7105" s="146" t="s">
        <v>1981</v>
      </c>
      <c r="C7105" s="146" t="s">
        <v>1984</v>
      </c>
      <c r="D7105" s="146">
        <v>11000</v>
      </c>
      <c r="E7105" s="146" t="s">
        <v>2490</v>
      </c>
      <c r="F7105" s="146" t="s">
        <v>475</v>
      </c>
    </row>
    <row r="7106" spans="1:6" x14ac:dyDescent="0.2">
      <c r="A7106" s="146">
        <v>2018</v>
      </c>
      <c r="B7106" s="146" t="s">
        <v>1981</v>
      </c>
      <c r="C7106" s="146" t="s">
        <v>1984</v>
      </c>
      <c r="D7106" s="146">
        <v>9000</v>
      </c>
      <c r="E7106" s="146" t="s">
        <v>2554</v>
      </c>
      <c r="F7106" s="146" t="s">
        <v>475</v>
      </c>
    </row>
    <row r="7107" spans="1:6" x14ac:dyDescent="0.2">
      <c r="A7107" s="146">
        <v>2018</v>
      </c>
      <c r="B7107" s="146" t="s">
        <v>1981</v>
      </c>
      <c r="C7107" s="146" t="s">
        <v>1984</v>
      </c>
      <c r="D7107" s="146">
        <v>7770</v>
      </c>
      <c r="E7107" s="146" t="s">
        <v>6370</v>
      </c>
      <c r="F7107" s="146" t="s">
        <v>3880</v>
      </c>
    </row>
    <row r="7108" spans="1:6" x14ac:dyDescent="0.2">
      <c r="A7108" s="146">
        <v>2018</v>
      </c>
      <c r="B7108" s="146" t="s">
        <v>1981</v>
      </c>
      <c r="C7108" s="146" t="s">
        <v>1984</v>
      </c>
      <c r="D7108" s="146">
        <v>2520</v>
      </c>
      <c r="E7108" s="146" t="s">
        <v>6371</v>
      </c>
      <c r="F7108" s="146" t="s">
        <v>3880</v>
      </c>
    </row>
    <row r="7109" spans="1:6" x14ac:dyDescent="0.2">
      <c r="A7109" s="146">
        <v>2018</v>
      </c>
      <c r="B7109" s="146" t="s">
        <v>1981</v>
      </c>
      <c r="C7109" s="146" t="s">
        <v>1984</v>
      </c>
      <c r="D7109" s="146">
        <v>51590</v>
      </c>
      <c r="E7109" s="146" t="s">
        <v>6372</v>
      </c>
      <c r="F7109" s="146" t="s">
        <v>3880</v>
      </c>
    </row>
    <row r="7110" spans="1:6" x14ac:dyDescent="0.2">
      <c r="A7110" s="146">
        <v>2018</v>
      </c>
      <c r="B7110" s="146" t="s">
        <v>1981</v>
      </c>
      <c r="C7110" s="146" t="s">
        <v>1984</v>
      </c>
      <c r="D7110" s="146">
        <v>3546201</v>
      </c>
      <c r="E7110" s="146" t="s">
        <v>1985</v>
      </c>
      <c r="F7110" s="146" t="s">
        <v>475</v>
      </c>
    </row>
    <row r="7111" spans="1:6" x14ac:dyDescent="0.2">
      <c r="A7111" s="146">
        <v>2018</v>
      </c>
      <c r="B7111" s="146" t="s">
        <v>1981</v>
      </c>
      <c r="C7111" s="146" t="s">
        <v>1984</v>
      </c>
      <c r="D7111" s="146">
        <v>3396.12</v>
      </c>
      <c r="E7111" s="146" t="s">
        <v>2856</v>
      </c>
      <c r="F7111" s="146" t="s">
        <v>4937</v>
      </c>
    </row>
    <row r="7112" spans="1:6" x14ac:dyDescent="0.2">
      <c r="A7112" s="146">
        <v>2018</v>
      </c>
      <c r="B7112" s="146" t="s">
        <v>1981</v>
      </c>
      <c r="C7112" s="146" t="s">
        <v>1984</v>
      </c>
      <c r="D7112" s="146">
        <v>500</v>
      </c>
      <c r="E7112" s="146" t="s">
        <v>2856</v>
      </c>
      <c r="F7112" s="146" t="s">
        <v>475</v>
      </c>
    </row>
    <row r="7113" spans="1:6" x14ac:dyDescent="0.2">
      <c r="A7113" s="146">
        <v>2018</v>
      </c>
      <c r="B7113" s="146" t="s">
        <v>1981</v>
      </c>
      <c r="C7113" s="146" t="s">
        <v>1984</v>
      </c>
      <c r="D7113" s="146">
        <v>100</v>
      </c>
      <c r="E7113" s="146" t="s">
        <v>3293</v>
      </c>
      <c r="F7113" s="146" t="s">
        <v>475</v>
      </c>
    </row>
    <row r="7114" spans="1:6" x14ac:dyDescent="0.2">
      <c r="A7114" s="146">
        <v>2018</v>
      </c>
      <c r="B7114" s="146" t="s">
        <v>1981</v>
      </c>
      <c r="C7114" s="146" t="s">
        <v>1984</v>
      </c>
      <c r="D7114" s="146">
        <v>1100</v>
      </c>
      <c r="E7114" s="146" t="s">
        <v>3146</v>
      </c>
      <c r="F7114" s="146" t="s">
        <v>475</v>
      </c>
    </row>
    <row r="7115" spans="1:6" x14ac:dyDescent="0.2">
      <c r="A7115" s="146">
        <v>2018</v>
      </c>
      <c r="B7115" s="146" t="s">
        <v>1981</v>
      </c>
      <c r="C7115" s="146" t="s">
        <v>1984</v>
      </c>
      <c r="D7115" s="146">
        <v>16590</v>
      </c>
      <c r="E7115" s="146" t="s">
        <v>6880</v>
      </c>
      <c r="F7115" s="146" t="s">
        <v>3880</v>
      </c>
    </row>
    <row r="7116" spans="1:6" x14ac:dyDescent="0.2">
      <c r="A7116" s="146">
        <v>2018</v>
      </c>
      <c r="B7116" s="146" t="s">
        <v>1981</v>
      </c>
      <c r="C7116" s="146" t="s">
        <v>1984</v>
      </c>
      <c r="D7116" s="146">
        <v>14000</v>
      </c>
      <c r="E7116" s="146" t="s">
        <v>2428</v>
      </c>
      <c r="F7116" s="146" t="s">
        <v>475</v>
      </c>
    </row>
    <row r="7117" spans="1:6" x14ac:dyDescent="0.2">
      <c r="A7117" s="146">
        <v>2018</v>
      </c>
      <c r="B7117" s="146" t="s">
        <v>1981</v>
      </c>
      <c r="C7117" s="146" t="s">
        <v>1984</v>
      </c>
      <c r="D7117" s="146">
        <v>200</v>
      </c>
      <c r="E7117" s="146" t="s">
        <v>4190</v>
      </c>
      <c r="F7117" s="146" t="s">
        <v>6881</v>
      </c>
    </row>
    <row r="7118" spans="1:6" x14ac:dyDescent="0.2">
      <c r="A7118" s="146">
        <v>2018</v>
      </c>
      <c r="B7118" s="146" t="s">
        <v>1981</v>
      </c>
      <c r="C7118" s="146" t="s">
        <v>1984</v>
      </c>
      <c r="D7118" s="146">
        <v>1100</v>
      </c>
      <c r="E7118" s="146" t="s">
        <v>4190</v>
      </c>
      <c r="F7118" s="146" t="s">
        <v>6882</v>
      </c>
    </row>
    <row r="7119" spans="1:6" x14ac:dyDescent="0.2">
      <c r="A7119" s="146">
        <v>2018</v>
      </c>
      <c r="B7119" s="146" t="s">
        <v>1981</v>
      </c>
      <c r="C7119" s="146" t="s">
        <v>1984</v>
      </c>
      <c r="D7119" s="146">
        <v>1000</v>
      </c>
      <c r="E7119" s="146" t="s">
        <v>3171</v>
      </c>
      <c r="F7119" s="146" t="s">
        <v>475</v>
      </c>
    </row>
    <row r="7120" spans="1:6" x14ac:dyDescent="0.2">
      <c r="A7120" s="146">
        <v>2018</v>
      </c>
      <c r="B7120" s="146" t="s">
        <v>1981</v>
      </c>
      <c r="C7120" s="146" t="s">
        <v>1984</v>
      </c>
      <c r="D7120" s="146">
        <v>5000</v>
      </c>
      <c r="E7120" s="146" t="s">
        <v>2712</v>
      </c>
      <c r="F7120" s="146" t="s">
        <v>475</v>
      </c>
    </row>
    <row r="7121" spans="1:6" x14ac:dyDescent="0.2">
      <c r="A7121" s="146">
        <v>2018</v>
      </c>
      <c r="B7121" s="146" t="s">
        <v>1981</v>
      </c>
      <c r="C7121" s="146" t="s">
        <v>1984</v>
      </c>
      <c r="D7121" s="146">
        <v>2300</v>
      </c>
      <c r="E7121" s="146" t="s">
        <v>2971</v>
      </c>
      <c r="F7121" s="146" t="s">
        <v>475</v>
      </c>
    </row>
    <row r="7122" spans="1:6" x14ac:dyDescent="0.2">
      <c r="A7122" s="146">
        <v>2018</v>
      </c>
      <c r="B7122" s="146" t="s">
        <v>1981</v>
      </c>
      <c r="C7122" s="146" t="s">
        <v>1984</v>
      </c>
      <c r="D7122" s="146">
        <v>2500</v>
      </c>
      <c r="E7122" s="146" t="s">
        <v>2942</v>
      </c>
      <c r="F7122" s="146" t="s">
        <v>475</v>
      </c>
    </row>
    <row r="7123" spans="1:6" x14ac:dyDescent="0.2">
      <c r="A7123" s="146">
        <v>2018</v>
      </c>
      <c r="B7123" s="146" t="s">
        <v>1981</v>
      </c>
      <c r="C7123" s="146" t="s">
        <v>1984</v>
      </c>
      <c r="D7123" s="146">
        <v>20000</v>
      </c>
      <c r="E7123" s="146" t="s">
        <v>2348</v>
      </c>
      <c r="F7123" s="146" t="s">
        <v>475</v>
      </c>
    </row>
    <row r="7124" spans="1:6" x14ac:dyDescent="0.2">
      <c r="A7124" s="146">
        <v>2018</v>
      </c>
      <c r="B7124" s="146" t="s">
        <v>1981</v>
      </c>
      <c r="C7124" s="146" t="s">
        <v>1984</v>
      </c>
      <c r="D7124" s="146">
        <v>30000</v>
      </c>
      <c r="E7124" s="146" t="s">
        <v>2275</v>
      </c>
      <c r="F7124" s="146" t="s">
        <v>475</v>
      </c>
    </row>
    <row r="7125" spans="1:6" x14ac:dyDescent="0.2">
      <c r="A7125" s="146">
        <v>2018</v>
      </c>
      <c r="B7125" s="146" t="s">
        <v>1981</v>
      </c>
      <c r="C7125" s="146" t="s">
        <v>1984</v>
      </c>
      <c r="D7125" s="146">
        <v>80000</v>
      </c>
      <c r="E7125" s="146" t="s">
        <v>2153</v>
      </c>
      <c r="F7125" s="146" t="s">
        <v>475</v>
      </c>
    </row>
    <row r="7126" spans="1:6" x14ac:dyDescent="0.2">
      <c r="A7126" s="146">
        <v>2018</v>
      </c>
      <c r="B7126" s="146" t="s">
        <v>1981</v>
      </c>
      <c r="C7126" s="146" t="s">
        <v>1984</v>
      </c>
      <c r="D7126" s="146">
        <v>1655.53</v>
      </c>
      <c r="E7126" s="146" t="s">
        <v>3058</v>
      </c>
      <c r="F7126" s="146" t="s">
        <v>4937</v>
      </c>
    </row>
    <row r="7127" spans="1:6" x14ac:dyDescent="0.2">
      <c r="A7127" s="146">
        <v>2018</v>
      </c>
      <c r="B7127" s="146" t="s">
        <v>1981</v>
      </c>
      <c r="C7127" s="146" t="s">
        <v>1984</v>
      </c>
      <c r="D7127" s="146">
        <v>12000</v>
      </c>
      <c r="E7127" s="146" t="s">
        <v>2461</v>
      </c>
      <c r="F7127" s="146" t="s">
        <v>475</v>
      </c>
    </row>
    <row r="7128" spans="1:6" x14ac:dyDescent="0.2">
      <c r="A7128" s="146">
        <v>2018</v>
      </c>
      <c r="B7128" s="146" t="s">
        <v>1981</v>
      </c>
      <c r="C7128" s="146" t="s">
        <v>1984</v>
      </c>
      <c r="D7128" s="146">
        <v>2000</v>
      </c>
      <c r="E7128" s="146" t="s">
        <v>3014</v>
      </c>
      <c r="F7128" s="146" t="s">
        <v>475</v>
      </c>
    </row>
    <row r="7129" spans="1:6" x14ac:dyDescent="0.2">
      <c r="A7129" s="146">
        <v>2018</v>
      </c>
      <c r="B7129" s="146" t="s">
        <v>1981</v>
      </c>
      <c r="C7129" s="146" t="s">
        <v>1984</v>
      </c>
      <c r="D7129" s="146">
        <v>26616.87</v>
      </c>
      <c r="E7129" s="146" t="s">
        <v>2292</v>
      </c>
      <c r="F7129" s="146" t="s">
        <v>4937</v>
      </c>
    </row>
    <row r="7130" spans="1:6" x14ac:dyDescent="0.2">
      <c r="A7130" s="146">
        <v>2018</v>
      </c>
      <c r="B7130" s="146" t="s">
        <v>1981</v>
      </c>
      <c r="C7130" s="146" t="s">
        <v>1984</v>
      </c>
      <c r="D7130" s="146">
        <v>2062.92</v>
      </c>
      <c r="E7130" s="146" t="s">
        <v>2991</v>
      </c>
      <c r="F7130" s="146" t="s">
        <v>4937</v>
      </c>
    </row>
    <row r="7131" spans="1:6" x14ac:dyDescent="0.2">
      <c r="A7131" s="146">
        <v>2018</v>
      </c>
      <c r="B7131" s="146" t="s">
        <v>1981</v>
      </c>
      <c r="C7131" s="146" t="s">
        <v>1984</v>
      </c>
      <c r="D7131" s="146">
        <v>7000</v>
      </c>
      <c r="E7131" s="146" t="s">
        <v>2623</v>
      </c>
      <c r="F7131" s="146" t="s">
        <v>475</v>
      </c>
    </row>
    <row r="7132" spans="1:6" x14ac:dyDescent="0.2">
      <c r="A7132" s="146">
        <v>2018</v>
      </c>
      <c r="B7132" s="146" t="s">
        <v>1981</v>
      </c>
      <c r="C7132" s="146" t="s">
        <v>1984</v>
      </c>
      <c r="D7132" s="146">
        <v>15300</v>
      </c>
      <c r="E7132" s="146" t="s">
        <v>2399</v>
      </c>
      <c r="F7132" s="146" t="s">
        <v>475</v>
      </c>
    </row>
    <row r="7133" spans="1:6" x14ac:dyDescent="0.2">
      <c r="A7133" s="146">
        <v>2018</v>
      </c>
      <c r="B7133" s="146" t="s">
        <v>1981</v>
      </c>
      <c r="C7133" s="146" t="s">
        <v>1984</v>
      </c>
      <c r="D7133" s="146">
        <v>5000</v>
      </c>
      <c r="E7133" s="146" t="s">
        <v>2713</v>
      </c>
      <c r="F7133" s="146" t="s">
        <v>475</v>
      </c>
    </row>
    <row r="7134" spans="1:6" x14ac:dyDescent="0.2">
      <c r="A7134" s="146">
        <v>2018</v>
      </c>
      <c r="B7134" s="146" t="s">
        <v>1981</v>
      </c>
      <c r="C7134" s="146" t="s">
        <v>1984</v>
      </c>
      <c r="D7134" s="146">
        <v>10000</v>
      </c>
      <c r="E7134" s="146" t="s">
        <v>2518</v>
      </c>
      <c r="F7134" s="146" t="s">
        <v>475</v>
      </c>
    </row>
    <row r="7135" spans="1:6" x14ac:dyDescent="0.2">
      <c r="A7135" s="146">
        <v>2018</v>
      </c>
      <c r="B7135" s="146" t="s">
        <v>1981</v>
      </c>
      <c r="C7135" s="146" t="s">
        <v>1984</v>
      </c>
      <c r="D7135" s="146">
        <v>12000</v>
      </c>
      <c r="E7135" s="146" t="s">
        <v>2462</v>
      </c>
      <c r="F7135" s="146" t="s">
        <v>475</v>
      </c>
    </row>
    <row r="7136" spans="1:6" x14ac:dyDescent="0.2">
      <c r="A7136" s="146">
        <v>2018</v>
      </c>
      <c r="B7136" s="146" t="s">
        <v>1981</v>
      </c>
      <c r="C7136" s="146" t="s">
        <v>1984</v>
      </c>
      <c r="D7136" s="146">
        <v>5000</v>
      </c>
      <c r="E7136" s="146" t="s">
        <v>2714</v>
      </c>
      <c r="F7136" s="146" t="s">
        <v>475</v>
      </c>
    </row>
    <row r="7137" spans="1:6" x14ac:dyDescent="0.2">
      <c r="A7137" s="146">
        <v>2018</v>
      </c>
      <c r="B7137" s="146" t="s">
        <v>1981</v>
      </c>
      <c r="C7137" s="146" t="s">
        <v>1984</v>
      </c>
      <c r="D7137" s="146">
        <v>3000</v>
      </c>
      <c r="E7137" s="146" t="s">
        <v>2882</v>
      </c>
      <c r="F7137" s="146" t="s">
        <v>475</v>
      </c>
    </row>
    <row r="7138" spans="1:6" x14ac:dyDescent="0.2">
      <c r="A7138" s="146">
        <v>2018</v>
      </c>
      <c r="B7138" s="146" t="s">
        <v>1981</v>
      </c>
      <c r="C7138" s="146" t="s">
        <v>1984</v>
      </c>
      <c r="D7138" s="146">
        <v>4000</v>
      </c>
      <c r="E7138" s="146" t="s">
        <v>2800</v>
      </c>
      <c r="F7138" s="146" t="s">
        <v>475</v>
      </c>
    </row>
    <row r="7139" spans="1:6" x14ac:dyDescent="0.2">
      <c r="A7139" s="146">
        <v>2018</v>
      </c>
      <c r="B7139" s="146" t="s">
        <v>1981</v>
      </c>
      <c r="C7139" s="146" t="s">
        <v>1984</v>
      </c>
      <c r="D7139" s="146">
        <v>3000</v>
      </c>
      <c r="E7139" s="146" t="s">
        <v>2883</v>
      </c>
      <c r="F7139" s="146" t="s">
        <v>475</v>
      </c>
    </row>
    <row r="7140" spans="1:6" x14ac:dyDescent="0.2">
      <c r="A7140" s="146">
        <v>2018</v>
      </c>
      <c r="B7140" s="146" t="s">
        <v>1981</v>
      </c>
      <c r="C7140" s="146" t="s">
        <v>1984</v>
      </c>
      <c r="D7140" s="146">
        <v>4111.0600000000004</v>
      </c>
      <c r="E7140" s="146" t="s">
        <v>2126</v>
      </c>
      <c r="F7140" s="146" t="s">
        <v>4937</v>
      </c>
    </row>
    <row r="7141" spans="1:6" x14ac:dyDescent="0.2">
      <c r="A7141" s="146">
        <v>2018</v>
      </c>
      <c r="B7141" s="146" t="s">
        <v>1981</v>
      </c>
      <c r="C7141" s="146" t="s">
        <v>1984</v>
      </c>
      <c r="D7141" s="146">
        <v>111200</v>
      </c>
      <c r="E7141" s="146" t="s">
        <v>2126</v>
      </c>
      <c r="F7141" s="146" t="s">
        <v>475</v>
      </c>
    </row>
    <row r="7142" spans="1:6" x14ac:dyDescent="0.2">
      <c r="A7142" s="146">
        <v>2018</v>
      </c>
      <c r="B7142" s="146" t="s">
        <v>1981</v>
      </c>
      <c r="C7142" s="146" t="s">
        <v>1984</v>
      </c>
      <c r="D7142" s="146">
        <v>4000</v>
      </c>
      <c r="E7142" s="146" t="s">
        <v>2801</v>
      </c>
      <c r="F7142" s="146" t="s">
        <v>475</v>
      </c>
    </row>
    <row r="7143" spans="1:6" x14ac:dyDescent="0.2">
      <c r="A7143" s="146">
        <v>2018</v>
      </c>
      <c r="B7143" s="146" t="s">
        <v>1981</v>
      </c>
      <c r="C7143" s="146" t="s">
        <v>1984</v>
      </c>
      <c r="D7143" s="146">
        <v>62500</v>
      </c>
      <c r="E7143" s="146" t="s">
        <v>2184</v>
      </c>
      <c r="F7143" s="146" t="s">
        <v>475</v>
      </c>
    </row>
    <row r="7144" spans="1:6" x14ac:dyDescent="0.2">
      <c r="A7144" s="146">
        <v>2018</v>
      </c>
      <c r="B7144" s="146" t="s">
        <v>1981</v>
      </c>
      <c r="C7144" s="146" t="s">
        <v>1984</v>
      </c>
      <c r="D7144" s="146">
        <v>21100</v>
      </c>
      <c r="E7144" s="146" t="s">
        <v>2184</v>
      </c>
      <c r="F7144" s="146" t="s">
        <v>6860</v>
      </c>
    </row>
    <row r="7145" spans="1:6" x14ac:dyDescent="0.2">
      <c r="A7145" s="146">
        <v>2018</v>
      </c>
      <c r="B7145" s="146" t="s">
        <v>1981</v>
      </c>
      <c r="C7145" s="146" t="s">
        <v>1984</v>
      </c>
      <c r="D7145" s="146">
        <v>3500</v>
      </c>
      <c r="E7145" s="146" t="s">
        <v>2845</v>
      </c>
      <c r="F7145" s="146" t="s">
        <v>475</v>
      </c>
    </row>
    <row r="7146" spans="1:6" x14ac:dyDescent="0.2">
      <c r="A7146" s="146">
        <v>2018</v>
      </c>
      <c r="B7146" s="146" t="s">
        <v>1981</v>
      </c>
      <c r="C7146" s="146" t="s">
        <v>1984</v>
      </c>
      <c r="D7146" s="146">
        <v>291719.07</v>
      </c>
      <c r="E7146" s="146" t="s">
        <v>2046</v>
      </c>
      <c r="F7146" s="146" t="s">
        <v>4937</v>
      </c>
    </row>
    <row r="7147" spans="1:6" x14ac:dyDescent="0.2">
      <c r="A7147" s="146">
        <v>2018</v>
      </c>
      <c r="B7147" s="146" t="s">
        <v>1981</v>
      </c>
      <c r="C7147" s="146" t="s">
        <v>1984</v>
      </c>
      <c r="D7147" s="146">
        <v>3037.17</v>
      </c>
      <c r="E7147" s="146" t="s">
        <v>2868</v>
      </c>
      <c r="F7147" s="146" t="s">
        <v>4937</v>
      </c>
    </row>
    <row r="7148" spans="1:6" x14ac:dyDescent="0.2">
      <c r="A7148" s="146">
        <v>2018</v>
      </c>
      <c r="B7148" s="146" t="s">
        <v>1981</v>
      </c>
      <c r="C7148" s="146" t="s">
        <v>1984</v>
      </c>
      <c r="D7148" s="146">
        <v>122661.69</v>
      </c>
      <c r="E7148" s="146" t="s">
        <v>2119</v>
      </c>
      <c r="F7148" s="146" t="s">
        <v>4937</v>
      </c>
    </row>
    <row r="7149" spans="1:6" x14ac:dyDescent="0.2">
      <c r="A7149" s="146">
        <v>2018</v>
      </c>
      <c r="B7149" s="146" t="s">
        <v>1981</v>
      </c>
      <c r="C7149" s="146" t="s">
        <v>1984</v>
      </c>
      <c r="D7149" s="146">
        <v>14612.54</v>
      </c>
      <c r="E7149" s="146" t="s">
        <v>2133</v>
      </c>
      <c r="F7149" s="146" t="s">
        <v>4937</v>
      </c>
    </row>
    <row r="7150" spans="1:6" x14ac:dyDescent="0.2">
      <c r="A7150" s="146">
        <v>2018</v>
      </c>
      <c r="B7150" s="146" t="s">
        <v>1981</v>
      </c>
      <c r="C7150" s="146" t="s">
        <v>1984</v>
      </c>
      <c r="D7150" s="146">
        <v>99900</v>
      </c>
      <c r="E7150" s="146" t="s">
        <v>2133</v>
      </c>
      <c r="F7150" s="146" t="s">
        <v>475</v>
      </c>
    </row>
    <row r="7151" spans="1:6" x14ac:dyDescent="0.2">
      <c r="A7151" s="146">
        <v>2018</v>
      </c>
      <c r="B7151" s="146" t="s">
        <v>1981</v>
      </c>
      <c r="C7151" s="146" t="s">
        <v>1984</v>
      </c>
      <c r="D7151" s="146">
        <v>1000</v>
      </c>
      <c r="E7151" s="146" t="s">
        <v>3172</v>
      </c>
      <c r="F7151" s="146" t="s">
        <v>475</v>
      </c>
    </row>
    <row r="7152" spans="1:6" x14ac:dyDescent="0.2">
      <c r="A7152" s="146">
        <v>2018</v>
      </c>
      <c r="B7152" s="146" t="s">
        <v>1981</v>
      </c>
      <c r="C7152" s="146" t="s">
        <v>1984</v>
      </c>
      <c r="D7152" s="146">
        <v>1000</v>
      </c>
      <c r="E7152" s="146" t="s">
        <v>3173</v>
      </c>
      <c r="F7152" s="146" t="s">
        <v>475</v>
      </c>
    </row>
    <row r="7153" spans="1:6" x14ac:dyDescent="0.2">
      <c r="A7153" s="146">
        <v>2018</v>
      </c>
      <c r="B7153" s="146" t="s">
        <v>1981</v>
      </c>
      <c r="C7153" s="146" t="s">
        <v>1984</v>
      </c>
      <c r="D7153" s="146">
        <v>10990.56</v>
      </c>
      <c r="E7153" s="146" t="s">
        <v>2494</v>
      </c>
      <c r="F7153" s="146" t="s">
        <v>4937</v>
      </c>
    </row>
    <row r="7154" spans="1:6" x14ac:dyDescent="0.2">
      <c r="A7154" s="146">
        <v>2018</v>
      </c>
      <c r="B7154" s="146" t="s">
        <v>1981</v>
      </c>
      <c r="C7154" s="146" t="s">
        <v>1984</v>
      </c>
      <c r="D7154" s="146">
        <v>4800</v>
      </c>
      <c r="E7154" s="146" t="s">
        <v>2494</v>
      </c>
      <c r="F7154" s="146" t="s">
        <v>475</v>
      </c>
    </row>
    <row r="7155" spans="1:6" x14ac:dyDescent="0.2">
      <c r="A7155" s="146">
        <v>2018</v>
      </c>
      <c r="B7155" s="146" t="s">
        <v>1981</v>
      </c>
      <c r="C7155" s="146" t="s">
        <v>1984</v>
      </c>
      <c r="D7155" s="146">
        <v>6500</v>
      </c>
      <c r="E7155" s="146" t="s">
        <v>2642</v>
      </c>
      <c r="F7155" s="146" t="s">
        <v>475</v>
      </c>
    </row>
    <row r="7156" spans="1:6" x14ac:dyDescent="0.2">
      <c r="A7156" s="146">
        <v>2018</v>
      </c>
      <c r="B7156" s="146" t="s">
        <v>1981</v>
      </c>
      <c r="C7156" s="146" t="s">
        <v>1984</v>
      </c>
      <c r="D7156" s="146">
        <v>3800</v>
      </c>
      <c r="E7156" s="146" t="s">
        <v>2083</v>
      </c>
      <c r="F7156" s="146" t="s">
        <v>6883</v>
      </c>
    </row>
    <row r="7157" spans="1:6" x14ac:dyDescent="0.2">
      <c r="A7157" s="146">
        <v>2018</v>
      </c>
      <c r="B7157" s="146" t="s">
        <v>1981</v>
      </c>
      <c r="C7157" s="146" t="s">
        <v>1984</v>
      </c>
      <c r="D7157" s="146">
        <v>184214.68</v>
      </c>
      <c r="E7157" s="146" t="s">
        <v>2083</v>
      </c>
      <c r="F7157" s="146" t="s">
        <v>475</v>
      </c>
    </row>
    <row r="7158" spans="1:6" x14ac:dyDescent="0.2">
      <c r="A7158" s="146">
        <v>2018</v>
      </c>
      <c r="B7158" s="146" t="s">
        <v>1981</v>
      </c>
      <c r="C7158" s="146" t="s">
        <v>1984</v>
      </c>
      <c r="D7158" s="146">
        <v>6370.48</v>
      </c>
      <c r="E7158" s="146" t="s">
        <v>2083</v>
      </c>
      <c r="F7158" s="146" t="s">
        <v>4937</v>
      </c>
    </row>
    <row r="7159" spans="1:6" x14ac:dyDescent="0.2">
      <c r="A7159" s="146">
        <v>2018</v>
      </c>
      <c r="B7159" s="146" t="s">
        <v>1981</v>
      </c>
      <c r="C7159" s="146" t="s">
        <v>1984</v>
      </c>
      <c r="D7159" s="146">
        <v>13000</v>
      </c>
      <c r="E7159" s="146" t="s">
        <v>2439</v>
      </c>
      <c r="F7159" s="146" t="s">
        <v>475</v>
      </c>
    </row>
    <row r="7160" spans="1:6" x14ac:dyDescent="0.2">
      <c r="A7160" s="146">
        <v>2018</v>
      </c>
      <c r="B7160" s="146" t="s">
        <v>1981</v>
      </c>
      <c r="C7160" s="146" t="s">
        <v>1984</v>
      </c>
      <c r="D7160" s="146">
        <v>150316</v>
      </c>
      <c r="E7160" s="146" t="s">
        <v>2092</v>
      </c>
      <c r="F7160" s="146" t="s">
        <v>475</v>
      </c>
    </row>
    <row r="7161" spans="1:6" x14ac:dyDescent="0.2">
      <c r="A7161" s="146">
        <v>2018</v>
      </c>
      <c r="B7161" s="146" t="s">
        <v>1981</v>
      </c>
      <c r="C7161" s="146" t="s">
        <v>1984</v>
      </c>
      <c r="D7161" s="146">
        <v>359638.48</v>
      </c>
      <c r="E7161" s="146" t="s">
        <v>2036</v>
      </c>
      <c r="F7161" s="146" t="s">
        <v>475</v>
      </c>
    </row>
    <row r="7162" spans="1:6" x14ac:dyDescent="0.2">
      <c r="A7162" s="146">
        <v>2018</v>
      </c>
      <c r="B7162" s="146" t="s">
        <v>1981</v>
      </c>
      <c r="C7162" s="146" t="s">
        <v>1984</v>
      </c>
      <c r="D7162" s="146">
        <v>168810.4</v>
      </c>
      <c r="E7162" s="146" t="s">
        <v>2089</v>
      </c>
      <c r="F7162" s="146" t="s">
        <v>475</v>
      </c>
    </row>
    <row r="7163" spans="1:6" x14ac:dyDescent="0.2">
      <c r="A7163" s="146">
        <v>2018</v>
      </c>
      <c r="B7163" s="146" t="s">
        <v>1981</v>
      </c>
      <c r="C7163" s="146" t="s">
        <v>1984</v>
      </c>
      <c r="D7163" s="146">
        <v>547139.6</v>
      </c>
      <c r="E7163" s="146" t="s">
        <v>2022</v>
      </c>
      <c r="F7163" s="146" t="s">
        <v>475</v>
      </c>
    </row>
    <row r="7164" spans="1:6" x14ac:dyDescent="0.2">
      <c r="A7164" s="146">
        <v>2018</v>
      </c>
      <c r="B7164" s="146" t="s">
        <v>1981</v>
      </c>
      <c r="C7164" s="146" t="s">
        <v>1984</v>
      </c>
      <c r="D7164" s="146">
        <v>1419.52</v>
      </c>
      <c r="E7164" s="146" t="s">
        <v>3107</v>
      </c>
      <c r="F7164" s="146" t="s">
        <v>4937</v>
      </c>
    </row>
    <row r="7165" spans="1:6" x14ac:dyDescent="0.2">
      <c r="A7165" s="146">
        <v>2018</v>
      </c>
      <c r="B7165" s="146" t="s">
        <v>1981</v>
      </c>
      <c r="C7165" s="146" t="s">
        <v>1984</v>
      </c>
      <c r="D7165" s="146">
        <v>79095.199999999997</v>
      </c>
      <c r="E7165" s="146" t="s">
        <v>2158</v>
      </c>
      <c r="F7165" s="146" t="s">
        <v>475</v>
      </c>
    </row>
    <row r="7166" spans="1:6" x14ac:dyDescent="0.2">
      <c r="A7166" s="146">
        <v>2018</v>
      </c>
      <c r="B7166" s="146" t="s">
        <v>1981</v>
      </c>
      <c r="C7166" s="146" t="s">
        <v>1984</v>
      </c>
      <c r="D7166" s="146">
        <v>7825.18</v>
      </c>
      <c r="E7166" s="146" t="s">
        <v>2598</v>
      </c>
      <c r="F7166" s="146" t="s">
        <v>4937</v>
      </c>
    </row>
    <row r="7167" spans="1:6" x14ac:dyDescent="0.2">
      <c r="A7167" s="146">
        <v>2018</v>
      </c>
      <c r="B7167" s="146" t="s">
        <v>1981</v>
      </c>
      <c r="C7167" s="146" t="s">
        <v>1984</v>
      </c>
      <c r="D7167" s="146">
        <v>23174</v>
      </c>
      <c r="E7167" s="146" t="s">
        <v>2314</v>
      </c>
      <c r="F7167" s="146" t="s">
        <v>475</v>
      </c>
    </row>
    <row r="7168" spans="1:6" x14ac:dyDescent="0.2">
      <c r="A7168" s="146">
        <v>2018</v>
      </c>
      <c r="B7168" s="146" t="s">
        <v>1981</v>
      </c>
      <c r="C7168" s="146" t="s">
        <v>1984</v>
      </c>
      <c r="D7168" s="146">
        <v>5623.58</v>
      </c>
      <c r="E7168" s="146" t="s">
        <v>2676</v>
      </c>
      <c r="F7168" s="146" t="s">
        <v>4937</v>
      </c>
    </row>
    <row r="7169" spans="1:6" x14ac:dyDescent="0.2">
      <c r="A7169" s="146">
        <v>2018</v>
      </c>
      <c r="B7169" s="146" t="s">
        <v>1981</v>
      </c>
      <c r="C7169" s="146" t="s">
        <v>1984</v>
      </c>
      <c r="D7169" s="146">
        <v>19080</v>
      </c>
      <c r="E7169" s="146" t="s">
        <v>2367</v>
      </c>
      <c r="F7169" s="146" t="s">
        <v>475</v>
      </c>
    </row>
    <row r="7170" spans="1:6" x14ac:dyDescent="0.2">
      <c r="A7170" s="146">
        <v>2018</v>
      </c>
      <c r="B7170" s="146" t="s">
        <v>1981</v>
      </c>
      <c r="C7170" s="146" t="s">
        <v>1984</v>
      </c>
      <c r="D7170" s="146">
        <v>17000</v>
      </c>
      <c r="E7170" s="146" t="s">
        <v>2386</v>
      </c>
      <c r="F7170" s="146" t="s">
        <v>475</v>
      </c>
    </row>
    <row r="7171" spans="1:6" x14ac:dyDescent="0.2">
      <c r="A7171" s="146">
        <v>2018</v>
      </c>
      <c r="B7171" s="146" t="s">
        <v>1981</v>
      </c>
      <c r="C7171" s="146" t="s">
        <v>1984</v>
      </c>
      <c r="D7171" s="146">
        <v>210475.14</v>
      </c>
      <c r="E7171" s="146" t="s">
        <v>2069</v>
      </c>
      <c r="F7171" s="146" t="s">
        <v>475</v>
      </c>
    </row>
    <row r="7172" spans="1:6" x14ac:dyDescent="0.2">
      <c r="A7172" s="146">
        <v>2018</v>
      </c>
      <c r="B7172" s="146" t="s">
        <v>1981</v>
      </c>
      <c r="C7172" s="146" t="s">
        <v>1984</v>
      </c>
      <c r="D7172" s="146">
        <v>1000</v>
      </c>
      <c r="E7172" s="146" t="s">
        <v>3174</v>
      </c>
      <c r="F7172" s="146" t="s">
        <v>475</v>
      </c>
    </row>
    <row r="7173" spans="1:6" x14ac:dyDescent="0.2">
      <c r="A7173" s="146">
        <v>2018</v>
      </c>
      <c r="B7173" s="146" t="s">
        <v>1981</v>
      </c>
      <c r="C7173" s="146" t="s">
        <v>1984</v>
      </c>
      <c r="D7173" s="146">
        <v>3500</v>
      </c>
      <c r="E7173" s="146" t="s">
        <v>2846</v>
      </c>
      <c r="F7173" s="146" t="s">
        <v>475</v>
      </c>
    </row>
    <row r="7174" spans="1:6" x14ac:dyDescent="0.2">
      <c r="A7174" s="146">
        <v>2018</v>
      </c>
      <c r="B7174" s="146" t="s">
        <v>1981</v>
      </c>
      <c r="C7174" s="146" t="s">
        <v>1984</v>
      </c>
      <c r="D7174" s="146">
        <v>215000</v>
      </c>
      <c r="E7174" s="146" t="s">
        <v>2067</v>
      </c>
      <c r="F7174" s="146" t="s">
        <v>475</v>
      </c>
    </row>
    <row r="7175" spans="1:6" x14ac:dyDescent="0.2">
      <c r="A7175" s="146">
        <v>2018</v>
      </c>
      <c r="B7175" s="146" t="s">
        <v>1981</v>
      </c>
      <c r="C7175" s="146" t="s">
        <v>1984</v>
      </c>
      <c r="D7175" s="146">
        <v>100</v>
      </c>
      <c r="E7175" s="146" t="s">
        <v>6884</v>
      </c>
      <c r="F7175" s="146" t="s">
        <v>6885</v>
      </c>
    </row>
    <row r="7176" spans="1:6" x14ac:dyDescent="0.2">
      <c r="A7176" s="146">
        <v>2018</v>
      </c>
      <c r="B7176" s="146" t="s">
        <v>1981</v>
      </c>
      <c r="C7176" s="146" t="s">
        <v>1984</v>
      </c>
      <c r="D7176" s="146">
        <v>462</v>
      </c>
      <c r="E7176" s="146" t="s">
        <v>3259</v>
      </c>
      <c r="F7176" s="146" t="s">
        <v>6886</v>
      </c>
    </row>
    <row r="7177" spans="1:6" x14ac:dyDescent="0.2">
      <c r="A7177" s="146">
        <v>2018</v>
      </c>
      <c r="B7177" s="146" t="s">
        <v>1981</v>
      </c>
      <c r="C7177" s="146" t="s">
        <v>1984</v>
      </c>
      <c r="D7177" s="146">
        <v>4000</v>
      </c>
      <c r="E7177" s="146" t="s">
        <v>2802</v>
      </c>
      <c r="F7177" s="146" t="s">
        <v>475</v>
      </c>
    </row>
    <row r="7178" spans="1:6" x14ac:dyDescent="0.2">
      <c r="A7178" s="146">
        <v>2018</v>
      </c>
      <c r="B7178" s="146" t="s">
        <v>1981</v>
      </c>
      <c r="C7178" s="146" t="s">
        <v>1984</v>
      </c>
      <c r="D7178" s="146">
        <v>3000</v>
      </c>
      <c r="E7178" s="146" t="s">
        <v>2884</v>
      </c>
      <c r="F7178" s="146" t="s">
        <v>475</v>
      </c>
    </row>
    <row r="7179" spans="1:6" x14ac:dyDescent="0.2">
      <c r="A7179" s="146">
        <v>2018</v>
      </c>
      <c r="B7179" s="146" t="s">
        <v>1981</v>
      </c>
      <c r="C7179" s="146" t="s">
        <v>1984</v>
      </c>
      <c r="D7179" s="146">
        <v>34650.129999999997</v>
      </c>
      <c r="E7179" s="146" t="s">
        <v>2257</v>
      </c>
      <c r="F7179" s="146" t="s">
        <v>475</v>
      </c>
    </row>
    <row r="7180" spans="1:6" x14ac:dyDescent="0.2">
      <c r="A7180" s="146">
        <v>2018</v>
      </c>
      <c r="B7180" s="146" t="s">
        <v>1981</v>
      </c>
      <c r="C7180" s="146" t="s">
        <v>1984</v>
      </c>
      <c r="D7180" s="146">
        <v>5000</v>
      </c>
      <c r="E7180" s="146" t="s">
        <v>2715</v>
      </c>
      <c r="F7180" s="146" t="s">
        <v>475</v>
      </c>
    </row>
    <row r="7181" spans="1:6" x14ac:dyDescent="0.2">
      <c r="A7181" s="146">
        <v>2018</v>
      </c>
      <c r="B7181" s="146" t="s">
        <v>1981</v>
      </c>
      <c r="C7181" s="146" t="s">
        <v>1984</v>
      </c>
      <c r="D7181" s="146">
        <v>1500</v>
      </c>
      <c r="E7181" s="146" t="s">
        <v>3082</v>
      </c>
      <c r="F7181" s="146" t="s">
        <v>475</v>
      </c>
    </row>
    <row r="7182" spans="1:6" x14ac:dyDescent="0.2">
      <c r="A7182" s="146">
        <v>2018</v>
      </c>
      <c r="B7182" s="146" t="s">
        <v>1981</v>
      </c>
      <c r="C7182" s="146" t="s">
        <v>1984</v>
      </c>
      <c r="D7182" s="146">
        <v>12000</v>
      </c>
      <c r="E7182" s="146" t="s">
        <v>2463</v>
      </c>
      <c r="F7182" s="146" t="s">
        <v>475</v>
      </c>
    </row>
    <row r="7183" spans="1:6" x14ac:dyDescent="0.2">
      <c r="A7183" s="146">
        <v>2018</v>
      </c>
      <c r="B7183" s="146" t="s">
        <v>1981</v>
      </c>
      <c r="C7183" s="146" t="s">
        <v>1984</v>
      </c>
      <c r="D7183" s="146">
        <v>465221.81</v>
      </c>
      <c r="E7183" s="146" t="s">
        <v>2028</v>
      </c>
      <c r="F7183" s="146" t="s">
        <v>475</v>
      </c>
    </row>
    <row r="7184" spans="1:6" x14ac:dyDescent="0.2">
      <c r="A7184" s="146">
        <v>2018</v>
      </c>
      <c r="B7184" s="146" t="s">
        <v>1981</v>
      </c>
      <c r="C7184" s="146" t="s">
        <v>1984</v>
      </c>
      <c r="D7184" s="146">
        <v>13000</v>
      </c>
      <c r="E7184" s="146" t="s">
        <v>2440</v>
      </c>
      <c r="F7184" s="146" t="s">
        <v>475</v>
      </c>
    </row>
    <row r="7185" spans="1:6" x14ac:dyDescent="0.2">
      <c r="A7185" s="146">
        <v>2018</v>
      </c>
      <c r="B7185" s="146" t="s">
        <v>1981</v>
      </c>
      <c r="C7185" s="146" t="s">
        <v>1984</v>
      </c>
      <c r="D7185" s="146">
        <v>11945.23</v>
      </c>
      <c r="E7185" s="146" t="s">
        <v>2474</v>
      </c>
      <c r="F7185" s="146" t="s">
        <v>4937</v>
      </c>
    </row>
    <row r="7186" spans="1:6" x14ac:dyDescent="0.2">
      <c r="A7186" s="146">
        <v>2018</v>
      </c>
      <c r="B7186" s="146" t="s">
        <v>1981</v>
      </c>
      <c r="C7186" s="146" t="s">
        <v>1984</v>
      </c>
      <c r="D7186" s="146">
        <v>3500</v>
      </c>
      <c r="E7186" s="146" t="s">
        <v>2474</v>
      </c>
      <c r="F7186" s="146" t="s">
        <v>475</v>
      </c>
    </row>
    <row r="7187" spans="1:6" x14ac:dyDescent="0.2">
      <c r="A7187" s="146">
        <v>2018</v>
      </c>
      <c r="B7187" s="146" t="s">
        <v>1981</v>
      </c>
      <c r="C7187" s="146" t="s">
        <v>1984</v>
      </c>
      <c r="D7187" s="146">
        <v>5000</v>
      </c>
      <c r="E7187" s="146" t="s">
        <v>2716</v>
      </c>
      <c r="F7187" s="146" t="s">
        <v>475</v>
      </c>
    </row>
    <row r="7188" spans="1:6" x14ac:dyDescent="0.2">
      <c r="A7188" s="146">
        <v>2018</v>
      </c>
      <c r="B7188" s="146" t="s">
        <v>1981</v>
      </c>
      <c r="C7188" s="146" t="s">
        <v>1984</v>
      </c>
      <c r="D7188" s="146">
        <v>187390</v>
      </c>
      <c r="E7188" s="146" t="s">
        <v>2081</v>
      </c>
      <c r="F7188" s="146" t="s">
        <v>475</v>
      </c>
    </row>
    <row r="7189" spans="1:6" x14ac:dyDescent="0.2">
      <c r="A7189" s="146">
        <v>2018</v>
      </c>
      <c r="B7189" s="146" t="s">
        <v>1981</v>
      </c>
      <c r="C7189" s="146" t="s">
        <v>1984</v>
      </c>
      <c r="D7189" s="146">
        <v>3000</v>
      </c>
      <c r="E7189" s="146" t="s">
        <v>2885</v>
      </c>
      <c r="F7189" s="146" t="s">
        <v>475</v>
      </c>
    </row>
    <row r="7190" spans="1:6" x14ac:dyDescent="0.2">
      <c r="A7190" s="146">
        <v>2018</v>
      </c>
      <c r="B7190" s="146" t="s">
        <v>1981</v>
      </c>
      <c r="C7190" s="146" t="s">
        <v>1984</v>
      </c>
      <c r="D7190" s="146">
        <v>7000</v>
      </c>
      <c r="E7190" s="146" t="s">
        <v>2624</v>
      </c>
      <c r="F7190" s="146" t="s">
        <v>475</v>
      </c>
    </row>
    <row r="7191" spans="1:6" x14ac:dyDescent="0.2">
      <c r="A7191" s="146">
        <v>2018</v>
      </c>
      <c r="B7191" s="146" t="s">
        <v>1981</v>
      </c>
      <c r="C7191" s="146" t="s">
        <v>1984</v>
      </c>
      <c r="D7191" s="146">
        <v>10000</v>
      </c>
      <c r="E7191" s="146" t="s">
        <v>2519</v>
      </c>
      <c r="F7191" s="146" t="s">
        <v>475</v>
      </c>
    </row>
    <row r="7192" spans="1:6" x14ac:dyDescent="0.2">
      <c r="A7192" s="146">
        <v>2018</v>
      </c>
      <c r="B7192" s="146" t="s">
        <v>1981</v>
      </c>
      <c r="C7192" s="146" t="s">
        <v>1984</v>
      </c>
      <c r="D7192" s="146">
        <v>2000</v>
      </c>
      <c r="E7192" s="146" t="s">
        <v>3015</v>
      </c>
      <c r="F7192" s="146" t="s">
        <v>475</v>
      </c>
    </row>
    <row r="7193" spans="1:6" x14ac:dyDescent="0.2">
      <c r="A7193" s="146">
        <v>2018</v>
      </c>
      <c r="B7193" s="146" t="s">
        <v>1981</v>
      </c>
      <c r="C7193" s="146" t="s">
        <v>1984</v>
      </c>
      <c r="D7193" s="146">
        <v>8000</v>
      </c>
      <c r="E7193" s="146" t="s">
        <v>2577</v>
      </c>
      <c r="F7193" s="146" t="s">
        <v>475</v>
      </c>
    </row>
    <row r="7194" spans="1:6" x14ac:dyDescent="0.2">
      <c r="A7194" s="146">
        <v>2018</v>
      </c>
      <c r="B7194" s="146" t="s">
        <v>1981</v>
      </c>
      <c r="C7194" s="146" t="s">
        <v>1984</v>
      </c>
      <c r="D7194" s="146">
        <v>92000</v>
      </c>
      <c r="E7194" s="146" t="s">
        <v>2138</v>
      </c>
      <c r="F7194" s="146" t="s">
        <v>475</v>
      </c>
    </row>
    <row r="7195" spans="1:6" x14ac:dyDescent="0.2">
      <c r="A7195" s="146">
        <v>2018</v>
      </c>
      <c r="B7195" s="146" t="s">
        <v>1981</v>
      </c>
      <c r="C7195" s="146" t="s">
        <v>1984</v>
      </c>
      <c r="D7195" s="146">
        <v>4000</v>
      </c>
      <c r="E7195" s="146" t="s">
        <v>2803</v>
      </c>
      <c r="F7195" s="146" t="s">
        <v>475</v>
      </c>
    </row>
    <row r="7196" spans="1:6" x14ac:dyDescent="0.2">
      <c r="A7196" s="146">
        <v>2018</v>
      </c>
      <c r="B7196" s="146" t="s">
        <v>1981</v>
      </c>
      <c r="C7196" s="146" t="s">
        <v>1984</v>
      </c>
      <c r="D7196" s="146">
        <v>5000</v>
      </c>
      <c r="E7196" s="146" t="s">
        <v>2717</v>
      </c>
      <c r="F7196" s="146" t="s">
        <v>475</v>
      </c>
    </row>
    <row r="7197" spans="1:6" x14ac:dyDescent="0.2">
      <c r="A7197" s="146">
        <v>2018</v>
      </c>
      <c r="B7197" s="146" t="s">
        <v>1981</v>
      </c>
      <c r="C7197" s="146" t="s">
        <v>1984</v>
      </c>
      <c r="D7197" s="146">
        <v>7000</v>
      </c>
      <c r="E7197" s="146" t="s">
        <v>2625</v>
      </c>
      <c r="F7197" s="146" t="s">
        <v>475</v>
      </c>
    </row>
    <row r="7198" spans="1:6" x14ac:dyDescent="0.2">
      <c r="A7198" s="146">
        <v>2018</v>
      </c>
      <c r="B7198" s="146" t="s">
        <v>1981</v>
      </c>
      <c r="C7198" s="146" t="s">
        <v>1984</v>
      </c>
      <c r="D7198" s="146">
        <v>10000</v>
      </c>
      <c r="E7198" s="146" t="s">
        <v>2520</v>
      </c>
      <c r="F7198" s="146" t="s">
        <v>475</v>
      </c>
    </row>
    <row r="7199" spans="1:6" x14ac:dyDescent="0.2">
      <c r="A7199" s="146">
        <v>2018</v>
      </c>
      <c r="B7199" s="146" t="s">
        <v>1981</v>
      </c>
      <c r="C7199" s="146" t="s">
        <v>1984</v>
      </c>
      <c r="D7199" s="146">
        <v>1500</v>
      </c>
      <c r="E7199" s="146" t="s">
        <v>3083</v>
      </c>
      <c r="F7199" s="146" t="s">
        <v>475</v>
      </c>
    </row>
    <row r="7200" spans="1:6" x14ac:dyDescent="0.2">
      <c r="A7200" s="146">
        <v>2018</v>
      </c>
      <c r="B7200" s="146" t="s">
        <v>1981</v>
      </c>
      <c r="C7200" s="146" t="s">
        <v>1984</v>
      </c>
      <c r="D7200" s="146">
        <v>4000</v>
      </c>
      <c r="E7200" s="146" t="s">
        <v>2804</v>
      </c>
      <c r="F7200" s="146" t="s">
        <v>475</v>
      </c>
    </row>
    <row r="7201" spans="1:6" x14ac:dyDescent="0.2">
      <c r="A7201" s="146">
        <v>2018</v>
      </c>
      <c r="B7201" s="146" t="s">
        <v>1981</v>
      </c>
      <c r="C7201" s="146" t="s">
        <v>1984</v>
      </c>
      <c r="D7201" s="146">
        <v>2002.39</v>
      </c>
      <c r="E7201" s="146" t="s">
        <v>2996</v>
      </c>
      <c r="F7201" s="146" t="s">
        <v>4937</v>
      </c>
    </row>
    <row r="7202" spans="1:6" x14ac:dyDescent="0.2">
      <c r="A7202" s="146">
        <v>2018</v>
      </c>
      <c r="B7202" s="146" t="s">
        <v>1981</v>
      </c>
      <c r="C7202" s="146" t="s">
        <v>1984</v>
      </c>
      <c r="D7202" s="146">
        <v>1000</v>
      </c>
      <c r="E7202" s="146" t="s">
        <v>3175</v>
      </c>
      <c r="F7202" s="146" t="s">
        <v>475</v>
      </c>
    </row>
    <row r="7203" spans="1:6" x14ac:dyDescent="0.2">
      <c r="A7203" s="146">
        <v>2018</v>
      </c>
      <c r="B7203" s="146" t="s">
        <v>1981</v>
      </c>
      <c r="C7203" s="146" t="s">
        <v>1984</v>
      </c>
      <c r="D7203" s="146">
        <v>5000</v>
      </c>
      <c r="E7203" s="146" t="s">
        <v>2718</v>
      </c>
      <c r="F7203" s="146" t="s">
        <v>475</v>
      </c>
    </row>
    <row r="7204" spans="1:6" x14ac:dyDescent="0.2">
      <c r="A7204" s="146">
        <v>2018</v>
      </c>
      <c r="B7204" s="146" t="s">
        <v>1981</v>
      </c>
      <c r="C7204" s="146" t="s">
        <v>1984</v>
      </c>
      <c r="D7204" s="146">
        <v>2000</v>
      </c>
      <c r="E7204" s="146" t="s">
        <v>3016</v>
      </c>
      <c r="F7204" s="146" t="s">
        <v>475</v>
      </c>
    </row>
    <row r="7205" spans="1:6" x14ac:dyDescent="0.2">
      <c r="A7205" s="146">
        <v>2018</v>
      </c>
      <c r="B7205" s="146" t="s">
        <v>1981</v>
      </c>
      <c r="C7205" s="146" t="s">
        <v>1984</v>
      </c>
      <c r="D7205" s="146">
        <v>2200</v>
      </c>
      <c r="E7205" s="146" t="s">
        <v>2978</v>
      </c>
      <c r="F7205" s="146" t="s">
        <v>475</v>
      </c>
    </row>
    <row r="7206" spans="1:6" x14ac:dyDescent="0.2">
      <c r="A7206" s="146">
        <v>2018</v>
      </c>
      <c r="B7206" s="146" t="s">
        <v>1981</v>
      </c>
      <c r="C7206" s="146" t="s">
        <v>1984</v>
      </c>
      <c r="D7206" s="146">
        <v>2000</v>
      </c>
      <c r="E7206" s="146" t="s">
        <v>3017</v>
      </c>
      <c r="F7206" s="146" t="s">
        <v>475</v>
      </c>
    </row>
    <row r="7207" spans="1:6" x14ac:dyDescent="0.2">
      <c r="A7207" s="146">
        <v>2018</v>
      </c>
      <c r="B7207" s="146" t="s">
        <v>1981</v>
      </c>
      <c r="C7207" s="146" t="s">
        <v>1984</v>
      </c>
      <c r="D7207" s="146">
        <v>5000</v>
      </c>
      <c r="E7207" s="146" t="s">
        <v>2719</v>
      </c>
      <c r="F7207" s="146" t="s">
        <v>475</v>
      </c>
    </row>
    <row r="7208" spans="1:6" x14ac:dyDescent="0.2">
      <c r="A7208" s="146">
        <v>2018</v>
      </c>
      <c r="B7208" s="146" t="s">
        <v>1981</v>
      </c>
      <c r="C7208" s="146" t="s">
        <v>1984</v>
      </c>
      <c r="D7208" s="146">
        <v>645230.79</v>
      </c>
      <c r="E7208" s="146" t="s">
        <v>2011</v>
      </c>
      <c r="F7208" s="146" t="s">
        <v>4937</v>
      </c>
    </row>
    <row r="7209" spans="1:6" x14ac:dyDescent="0.2">
      <c r="A7209" s="146">
        <v>2018</v>
      </c>
      <c r="B7209" s="146" t="s">
        <v>1981</v>
      </c>
      <c r="C7209" s="146" t="s">
        <v>1984</v>
      </c>
      <c r="D7209" s="146">
        <v>900000</v>
      </c>
      <c r="E7209" s="146" t="s">
        <v>2011</v>
      </c>
      <c r="F7209" s="146" t="s">
        <v>475</v>
      </c>
    </row>
    <row r="7210" spans="1:6" x14ac:dyDescent="0.2">
      <c r="A7210" s="146">
        <v>2018</v>
      </c>
      <c r="B7210" s="146" t="s">
        <v>1981</v>
      </c>
      <c r="C7210" s="146" t="s">
        <v>1984</v>
      </c>
      <c r="D7210" s="146">
        <v>6000</v>
      </c>
      <c r="E7210" s="146" t="s">
        <v>2011</v>
      </c>
      <c r="F7210" s="146" t="s">
        <v>6406</v>
      </c>
    </row>
    <row r="7211" spans="1:6" x14ac:dyDescent="0.2">
      <c r="A7211" s="146">
        <v>2018</v>
      </c>
      <c r="B7211" s="146" t="s">
        <v>1981</v>
      </c>
      <c r="C7211" s="146" t="s">
        <v>1984</v>
      </c>
      <c r="D7211" s="146">
        <v>85000</v>
      </c>
      <c r="E7211" s="146" t="s">
        <v>2149</v>
      </c>
      <c r="F7211" s="146" t="s">
        <v>475</v>
      </c>
    </row>
    <row r="7212" spans="1:6" x14ac:dyDescent="0.2">
      <c r="A7212" s="146">
        <v>2018</v>
      </c>
      <c r="B7212" s="146" t="s">
        <v>1981</v>
      </c>
      <c r="C7212" s="146" t="s">
        <v>1984</v>
      </c>
      <c r="D7212" s="146">
        <v>1500</v>
      </c>
      <c r="E7212" s="146" t="s">
        <v>3084</v>
      </c>
      <c r="F7212" s="146" t="s">
        <v>475</v>
      </c>
    </row>
    <row r="7213" spans="1:6" x14ac:dyDescent="0.2">
      <c r="A7213" s="146">
        <v>2018</v>
      </c>
      <c r="B7213" s="146" t="s">
        <v>1981</v>
      </c>
      <c r="C7213" s="146" t="s">
        <v>1984</v>
      </c>
      <c r="D7213" s="146">
        <v>20000</v>
      </c>
      <c r="E7213" s="146" t="s">
        <v>2349</v>
      </c>
      <c r="F7213" s="146" t="s">
        <v>475</v>
      </c>
    </row>
    <row r="7214" spans="1:6" x14ac:dyDescent="0.2">
      <c r="A7214" s="146">
        <v>2018</v>
      </c>
      <c r="B7214" s="146" t="s">
        <v>1981</v>
      </c>
      <c r="C7214" s="146" t="s">
        <v>1984</v>
      </c>
      <c r="D7214" s="146">
        <v>30000</v>
      </c>
      <c r="E7214" s="146" t="s">
        <v>2276</v>
      </c>
      <c r="F7214" s="146" t="s">
        <v>475</v>
      </c>
    </row>
    <row r="7215" spans="1:6" x14ac:dyDescent="0.2">
      <c r="A7215" s="146">
        <v>2018</v>
      </c>
      <c r="B7215" s="146" t="s">
        <v>1981</v>
      </c>
      <c r="C7215" s="146" t="s">
        <v>1984</v>
      </c>
      <c r="D7215" s="146">
        <v>13000</v>
      </c>
      <c r="E7215" s="146" t="s">
        <v>2441</v>
      </c>
      <c r="F7215" s="146" t="s">
        <v>475</v>
      </c>
    </row>
    <row r="7216" spans="1:6" x14ac:dyDescent="0.2">
      <c r="A7216" s="146">
        <v>2018</v>
      </c>
      <c r="B7216" s="146" t="s">
        <v>1981</v>
      </c>
      <c r="C7216" s="146" t="s">
        <v>1984</v>
      </c>
      <c r="D7216" s="146">
        <v>2000</v>
      </c>
      <c r="E7216" s="146" t="s">
        <v>3018</v>
      </c>
      <c r="F7216" s="146" t="s">
        <v>475</v>
      </c>
    </row>
    <row r="7217" spans="1:6" x14ac:dyDescent="0.2">
      <c r="A7217" s="146">
        <v>2018</v>
      </c>
      <c r="B7217" s="146" t="s">
        <v>1981</v>
      </c>
      <c r="C7217" s="146" t="s">
        <v>1984</v>
      </c>
      <c r="D7217" s="146">
        <v>5000</v>
      </c>
      <c r="E7217" s="146" t="s">
        <v>2720</v>
      </c>
      <c r="F7217" s="146" t="s">
        <v>475</v>
      </c>
    </row>
    <row r="7218" spans="1:6" x14ac:dyDescent="0.2">
      <c r="A7218" s="146">
        <v>2018</v>
      </c>
      <c r="B7218" s="146" t="s">
        <v>1981</v>
      </c>
      <c r="C7218" s="146" t="s">
        <v>1984</v>
      </c>
      <c r="D7218" s="146">
        <v>90907.6</v>
      </c>
      <c r="E7218" s="146" t="s">
        <v>2141</v>
      </c>
      <c r="F7218" s="146" t="s">
        <v>475</v>
      </c>
    </row>
    <row r="7219" spans="1:6" x14ac:dyDescent="0.2">
      <c r="A7219" s="146">
        <v>2018</v>
      </c>
      <c r="B7219" s="146" t="s">
        <v>1981</v>
      </c>
      <c r="C7219" s="146" t="s">
        <v>1984</v>
      </c>
      <c r="D7219" s="146">
        <v>500</v>
      </c>
      <c r="E7219" s="146" t="s">
        <v>3250</v>
      </c>
      <c r="F7219" s="146" t="s">
        <v>475</v>
      </c>
    </row>
    <row r="7220" spans="1:6" x14ac:dyDescent="0.2">
      <c r="A7220" s="146">
        <v>2018</v>
      </c>
      <c r="B7220" s="146" t="s">
        <v>1981</v>
      </c>
      <c r="C7220" s="146" t="s">
        <v>1984</v>
      </c>
      <c r="D7220" s="146">
        <v>5000</v>
      </c>
      <c r="E7220" s="146" t="s">
        <v>2721</v>
      </c>
      <c r="F7220" s="146" t="s">
        <v>475</v>
      </c>
    </row>
    <row r="7221" spans="1:6" x14ac:dyDescent="0.2">
      <c r="A7221" s="146">
        <v>2018</v>
      </c>
      <c r="B7221" s="146" t="s">
        <v>1981</v>
      </c>
      <c r="C7221" s="146" t="s">
        <v>1984</v>
      </c>
      <c r="D7221" s="146">
        <v>76821</v>
      </c>
      <c r="E7221" s="146" t="s">
        <v>2162</v>
      </c>
      <c r="F7221" s="146" t="s">
        <v>475</v>
      </c>
    </row>
    <row r="7222" spans="1:6" x14ac:dyDescent="0.2">
      <c r="A7222" s="146">
        <v>2018</v>
      </c>
      <c r="B7222" s="146" t="s">
        <v>1981</v>
      </c>
      <c r="C7222" s="146" t="s">
        <v>1984</v>
      </c>
      <c r="D7222" s="146">
        <v>13000</v>
      </c>
      <c r="E7222" s="146" t="s">
        <v>2442</v>
      </c>
      <c r="F7222" s="146" t="s">
        <v>475</v>
      </c>
    </row>
    <row r="7223" spans="1:6" x14ac:dyDescent="0.2">
      <c r="A7223" s="146">
        <v>2018</v>
      </c>
      <c r="B7223" s="146" t="s">
        <v>1981</v>
      </c>
      <c r="C7223" s="146" t="s">
        <v>1984</v>
      </c>
      <c r="D7223" s="146">
        <v>15919.44</v>
      </c>
      <c r="E7223" s="146" t="s">
        <v>2015</v>
      </c>
      <c r="F7223" s="146" t="s">
        <v>4937</v>
      </c>
    </row>
    <row r="7224" spans="1:6" x14ac:dyDescent="0.2">
      <c r="A7224" s="146">
        <v>2018</v>
      </c>
      <c r="B7224" s="146" t="s">
        <v>1981</v>
      </c>
      <c r="C7224" s="146" t="s">
        <v>1984</v>
      </c>
      <c r="D7224" s="146">
        <v>753240.6</v>
      </c>
      <c r="E7224" s="146" t="s">
        <v>2015</v>
      </c>
      <c r="F7224" s="146" t="s">
        <v>475</v>
      </c>
    </row>
    <row r="7225" spans="1:6" x14ac:dyDescent="0.2">
      <c r="A7225" s="146">
        <v>2018</v>
      </c>
      <c r="B7225" s="146" t="s">
        <v>1981</v>
      </c>
      <c r="C7225" s="146" t="s">
        <v>1984</v>
      </c>
      <c r="D7225" s="146">
        <v>134550</v>
      </c>
      <c r="E7225" s="146" t="s">
        <v>2108</v>
      </c>
      <c r="F7225" s="146" t="s">
        <v>475</v>
      </c>
    </row>
    <row r="7226" spans="1:6" x14ac:dyDescent="0.2">
      <c r="A7226" s="146">
        <v>2018</v>
      </c>
      <c r="B7226" s="146" t="s">
        <v>1981</v>
      </c>
      <c r="C7226" s="146" t="s">
        <v>1984</v>
      </c>
      <c r="D7226" s="146">
        <v>600</v>
      </c>
      <c r="E7226" s="146" t="s">
        <v>3236</v>
      </c>
      <c r="F7226" s="146" t="s">
        <v>475</v>
      </c>
    </row>
    <row r="7227" spans="1:6" x14ac:dyDescent="0.2">
      <c r="A7227" s="146">
        <v>2018</v>
      </c>
      <c r="B7227" s="146" t="s">
        <v>1981</v>
      </c>
      <c r="C7227" s="146" t="s">
        <v>1984</v>
      </c>
      <c r="D7227" s="146">
        <v>14000</v>
      </c>
      <c r="E7227" s="146" t="s">
        <v>2429</v>
      </c>
      <c r="F7227" s="146" t="s">
        <v>475</v>
      </c>
    </row>
    <row r="7228" spans="1:6" x14ac:dyDescent="0.2">
      <c r="A7228" s="146">
        <v>2018</v>
      </c>
      <c r="B7228" s="146" t="s">
        <v>1981</v>
      </c>
      <c r="C7228" s="146" t="s">
        <v>1984</v>
      </c>
      <c r="D7228" s="146">
        <v>55440</v>
      </c>
      <c r="E7228" s="146" t="s">
        <v>4240</v>
      </c>
      <c r="F7228" s="146" t="s">
        <v>3880</v>
      </c>
    </row>
    <row r="7229" spans="1:6" x14ac:dyDescent="0.2">
      <c r="A7229" s="146">
        <v>2018</v>
      </c>
      <c r="B7229" s="146" t="s">
        <v>1981</v>
      </c>
      <c r="C7229" s="146" t="s">
        <v>1984</v>
      </c>
      <c r="D7229" s="146">
        <v>2500</v>
      </c>
      <c r="E7229" s="146" t="s">
        <v>2943</v>
      </c>
      <c r="F7229" s="146" t="s">
        <v>475</v>
      </c>
    </row>
    <row r="7230" spans="1:6" x14ac:dyDescent="0.2">
      <c r="A7230" s="146">
        <v>2018</v>
      </c>
      <c r="B7230" s="146" t="s">
        <v>1981</v>
      </c>
      <c r="C7230" s="146" t="s">
        <v>1984</v>
      </c>
      <c r="D7230" s="146">
        <v>16000</v>
      </c>
      <c r="E7230" s="146" t="s">
        <v>2393</v>
      </c>
      <c r="F7230" s="146" t="s">
        <v>475</v>
      </c>
    </row>
    <row r="7231" spans="1:6" x14ac:dyDescent="0.2">
      <c r="A7231" s="146">
        <v>2018</v>
      </c>
      <c r="B7231" s="146" t="s">
        <v>1981</v>
      </c>
      <c r="C7231" s="146" t="s">
        <v>1984</v>
      </c>
      <c r="D7231" s="146">
        <v>42840</v>
      </c>
      <c r="E7231" s="146" t="s">
        <v>5010</v>
      </c>
      <c r="F7231" s="146" t="s">
        <v>3880</v>
      </c>
    </row>
    <row r="7232" spans="1:6" x14ac:dyDescent="0.2">
      <c r="A7232" s="146">
        <v>2018</v>
      </c>
      <c r="B7232" s="146" t="s">
        <v>1981</v>
      </c>
      <c r="C7232" s="146" t="s">
        <v>1984</v>
      </c>
      <c r="D7232" s="146">
        <v>3000</v>
      </c>
      <c r="E7232" s="146" t="s">
        <v>2886</v>
      </c>
      <c r="F7232" s="146" t="s">
        <v>475</v>
      </c>
    </row>
    <row r="7233" spans="1:6" x14ac:dyDescent="0.2">
      <c r="A7233" s="146">
        <v>2018</v>
      </c>
      <c r="B7233" s="146" t="s">
        <v>1981</v>
      </c>
      <c r="C7233" s="146" t="s">
        <v>1984</v>
      </c>
      <c r="D7233" s="146">
        <v>1500</v>
      </c>
      <c r="E7233" s="146" t="s">
        <v>3085</v>
      </c>
      <c r="F7233" s="146" t="s">
        <v>475</v>
      </c>
    </row>
    <row r="7234" spans="1:6" x14ac:dyDescent="0.2">
      <c r="A7234" s="146">
        <v>2018</v>
      </c>
      <c r="B7234" s="146" t="s">
        <v>1981</v>
      </c>
      <c r="C7234" s="146" t="s">
        <v>1984</v>
      </c>
      <c r="D7234" s="146">
        <v>1500</v>
      </c>
      <c r="E7234" s="146" t="s">
        <v>3086</v>
      </c>
      <c r="F7234" s="146" t="s">
        <v>475</v>
      </c>
    </row>
    <row r="7235" spans="1:6" x14ac:dyDescent="0.2">
      <c r="A7235" s="146">
        <v>2018</v>
      </c>
      <c r="B7235" s="146" t="s">
        <v>1981</v>
      </c>
      <c r="C7235" s="146" t="s">
        <v>1984</v>
      </c>
      <c r="D7235" s="146">
        <v>5000</v>
      </c>
      <c r="E7235" s="146" t="s">
        <v>2722</v>
      </c>
      <c r="F7235" s="146" t="s">
        <v>475</v>
      </c>
    </row>
    <row r="7236" spans="1:6" x14ac:dyDescent="0.2">
      <c r="A7236" s="146">
        <v>2018</v>
      </c>
      <c r="B7236" s="146" t="s">
        <v>1981</v>
      </c>
      <c r="C7236" s="146" t="s">
        <v>1984</v>
      </c>
      <c r="D7236" s="146">
        <v>1500</v>
      </c>
      <c r="E7236" s="146" t="s">
        <v>3087</v>
      </c>
      <c r="F7236" s="146" t="s">
        <v>475</v>
      </c>
    </row>
    <row r="7237" spans="1:6" x14ac:dyDescent="0.2">
      <c r="A7237" s="146">
        <v>2018</v>
      </c>
      <c r="B7237" s="146" t="s">
        <v>1981</v>
      </c>
      <c r="C7237" s="146" t="s">
        <v>1984</v>
      </c>
      <c r="D7237" s="146">
        <v>1500</v>
      </c>
      <c r="E7237" s="146" t="s">
        <v>3088</v>
      </c>
      <c r="F7237" s="146" t="s">
        <v>475</v>
      </c>
    </row>
    <row r="7238" spans="1:6" x14ac:dyDescent="0.2">
      <c r="A7238" s="146">
        <v>2018</v>
      </c>
      <c r="B7238" s="146" t="s">
        <v>1981</v>
      </c>
      <c r="C7238" s="146" t="s">
        <v>1984</v>
      </c>
      <c r="D7238" s="146">
        <v>1000</v>
      </c>
      <c r="E7238" s="146" t="s">
        <v>3176</v>
      </c>
      <c r="F7238" s="146" t="s">
        <v>475</v>
      </c>
    </row>
    <row r="7239" spans="1:6" x14ac:dyDescent="0.2">
      <c r="A7239" s="146">
        <v>2018</v>
      </c>
      <c r="B7239" s="146" t="s">
        <v>1981</v>
      </c>
      <c r="C7239" s="146" t="s">
        <v>1984</v>
      </c>
      <c r="D7239" s="146">
        <v>9000</v>
      </c>
      <c r="E7239" s="146" t="s">
        <v>2555</v>
      </c>
      <c r="F7239" s="146" t="s">
        <v>475</v>
      </c>
    </row>
    <row r="7240" spans="1:6" x14ac:dyDescent="0.2">
      <c r="A7240" s="146">
        <v>2018</v>
      </c>
      <c r="B7240" s="146" t="s">
        <v>1981</v>
      </c>
      <c r="C7240" s="146" t="s">
        <v>1984</v>
      </c>
      <c r="D7240" s="146">
        <v>3731.87</v>
      </c>
      <c r="E7240" s="146" t="s">
        <v>2837</v>
      </c>
      <c r="F7240" s="146" t="s">
        <v>4937</v>
      </c>
    </row>
    <row r="7241" spans="1:6" x14ac:dyDescent="0.2">
      <c r="A7241" s="146">
        <v>2018</v>
      </c>
      <c r="B7241" s="146" t="s">
        <v>1981</v>
      </c>
      <c r="C7241" s="146" t="s">
        <v>1984</v>
      </c>
      <c r="D7241" s="146">
        <v>61740</v>
      </c>
      <c r="E7241" s="146" t="s">
        <v>5013</v>
      </c>
      <c r="F7241" s="146" t="s">
        <v>3880</v>
      </c>
    </row>
    <row r="7242" spans="1:6" x14ac:dyDescent="0.2">
      <c r="A7242" s="146">
        <v>2018</v>
      </c>
      <c r="B7242" s="146" t="s">
        <v>1981</v>
      </c>
      <c r="C7242" s="146" t="s">
        <v>1984</v>
      </c>
      <c r="D7242" s="146">
        <v>600</v>
      </c>
      <c r="E7242" s="146" t="s">
        <v>2213</v>
      </c>
      <c r="F7242" s="146" t="s">
        <v>6887</v>
      </c>
    </row>
    <row r="7243" spans="1:6" x14ac:dyDescent="0.2">
      <c r="A7243" s="146">
        <v>2018</v>
      </c>
      <c r="B7243" s="146" t="s">
        <v>1981</v>
      </c>
      <c r="C7243" s="146" t="s">
        <v>1984</v>
      </c>
      <c r="D7243" s="146">
        <v>47500</v>
      </c>
      <c r="E7243" s="146" t="s">
        <v>2213</v>
      </c>
      <c r="F7243" s="146" t="s">
        <v>475</v>
      </c>
    </row>
    <row r="7244" spans="1:6" x14ac:dyDescent="0.2">
      <c r="A7244" s="146">
        <v>2018</v>
      </c>
      <c r="B7244" s="146" t="s">
        <v>1981</v>
      </c>
      <c r="C7244" s="146" t="s">
        <v>1984</v>
      </c>
      <c r="D7244" s="146">
        <v>5000</v>
      </c>
      <c r="E7244" s="146" t="s">
        <v>2723</v>
      </c>
      <c r="F7244" s="146" t="s">
        <v>475</v>
      </c>
    </row>
    <row r="7245" spans="1:6" x14ac:dyDescent="0.2">
      <c r="A7245" s="146">
        <v>2018</v>
      </c>
      <c r="B7245" s="146" t="s">
        <v>1981</v>
      </c>
      <c r="C7245" s="146" t="s">
        <v>1984</v>
      </c>
      <c r="D7245" s="146">
        <v>2000</v>
      </c>
      <c r="E7245" s="146" t="s">
        <v>3019</v>
      </c>
      <c r="F7245" s="146" t="s">
        <v>475</v>
      </c>
    </row>
    <row r="7246" spans="1:6" x14ac:dyDescent="0.2">
      <c r="A7246" s="146">
        <v>2018</v>
      </c>
      <c r="B7246" s="146" t="s">
        <v>1981</v>
      </c>
      <c r="C7246" s="146" t="s">
        <v>1984</v>
      </c>
      <c r="D7246" s="146">
        <v>12896.61</v>
      </c>
      <c r="E7246" s="146" t="s">
        <v>2448</v>
      </c>
      <c r="F7246" s="146" t="s">
        <v>4937</v>
      </c>
    </row>
    <row r="7247" spans="1:6" x14ac:dyDescent="0.2">
      <c r="A7247" s="146">
        <v>2018</v>
      </c>
      <c r="B7247" s="146" t="s">
        <v>1981</v>
      </c>
      <c r="C7247" s="146" t="s">
        <v>1984</v>
      </c>
      <c r="D7247" s="146">
        <v>240</v>
      </c>
      <c r="E7247" s="146" t="s">
        <v>3283</v>
      </c>
      <c r="F7247" s="146" t="s">
        <v>6846</v>
      </c>
    </row>
    <row r="7248" spans="1:6" x14ac:dyDescent="0.2">
      <c r="A7248" s="146">
        <v>2018</v>
      </c>
      <c r="B7248" s="146" t="s">
        <v>1981</v>
      </c>
      <c r="C7248" s="146" t="s">
        <v>1984</v>
      </c>
      <c r="D7248" s="146">
        <v>20000</v>
      </c>
      <c r="E7248" s="146" t="s">
        <v>2350</v>
      </c>
      <c r="F7248" s="146" t="s">
        <v>475</v>
      </c>
    </row>
    <row r="7249" spans="1:6" x14ac:dyDescent="0.2">
      <c r="A7249" s="146">
        <v>2018</v>
      </c>
      <c r="B7249" s="146" t="s">
        <v>1981</v>
      </c>
      <c r="C7249" s="146" t="s">
        <v>1984</v>
      </c>
      <c r="D7249" s="146">
        <v>15000</v>
      </c>
      <c r="E7249" s="146" t="s">
        <v>2405</v>
      </c>
      <c r="F7249" s="146" t="s">
        <v>475</v>
      </c>
    </row>
    <row r="7250" spans="1:6" x14ac:dyDescent="0.2">
      <c r="A7250" s="146">
        <v>2018</v>
      </c>
      <c r="B7250" s="146" t="s">
        <v>1981</v>
      </c>
      <c r="C7250" s="146" t="s">
        <v>1984</v>
      </c>
      <c r="D7250" s="146">
        <v>35000</v>
      </c>
      <c r="E7250" s="146" t="s">
        <v>2251</v>
      </c>
      <c r="F7250" s="146" t="s">
        <v>475</v>
      </c>
    </row>
    <row r="7251" spans="1:6" x14ac:dyDescent="0.2">
      <c r="A7251" s="146">
        <v>2018</v>
      </c>
      <c r="B7251" s="146" t="s">
        <v>1981</v>
      </c>
      <c r="C7251" s="146" t="s">
        <v>1984</v>
      </c>
      <c r="D7251" s="146">
        <v>5700</v>
      </c>
      <c r="E7251" s="146" t="s">
        <v>4256</v>
      </c>
      <c r="F7251" s="146" t="s">
        <v>6860</v>
      </c>
    </row>
    <row r="7252" spans="1:6" x14ac:dyDescent="0.2">
      <c r="A7252" s="146">
        <v>2018</v>
      </c>
      <c r="B7252" s="146" t="s">
        <v>1981</v>
      </c>
      <c r="C7252" s="146" t="s">
        <v>1984</v>
      </c>
      <c r="D7252" s="146">
        <v>8000</v>
      </c>
      <c r="E7252" s="146" t="s">
        <v>2578</v>
      </c>
      <c r="F7252" s="146" t="s">
        <v>475</v>
      </c>
    </row>
    <row r="7253" spans="1:6" x14ac:dyDescent="0.2">
      <c r="A7253" s="146">
        <v>2018</v>
      </c>
      <c r="B7253" s="146" t="s">
        <v>1981</v>
      </c>
      <c r="C7253" s="146" t="s">
        <v>1984</v>
      </c>
      <c r="D7253" s="146">
        <v>149057.49</v>
      </c>
      <c r="E7253" s="146" t="s">
        <v>2096</v>
      </c>
      <c r="F7253" s="146" t="s">
        <v>475</v>
      </c>
    </row>
    <row r="7254" spans="1:6" x14ac:dyDescent="0.2">
      <c r="A7254" s="146">
        <v>2018</v>
      </c>
      <c r="B7254" s="146" t="s">
        <v>1981</v>
      </c>
      <c r="C7254" s="146" t="s">
        <v>1984</v>
      </c>
      <c r="D7254" s="146">
        <v>8864.42</v>
      </c>
      <c r="E7254" s="146" t="s">
        <v>2096</v>
      </c>
      <c r="F7254" s="146" t="s">
        <v>4937</v>
      </c>
    </row>
    <row r="7255" spans="1:6" x14ac:dyDescent="0.2">
      <c r="A7255" s="146">
        <v>2018</v>
      </c>
      <c r="B7255" s="146" t="s">
        <v>1981</v>
      </c>
      <c r="C7255" s="146" t="s">
        <v>1984</v>
      </c>
      <c r="D7255" s="146">
        <v>31638.83</v>
      </c>
      <c r="E7255" s="146" t="s">
        <v>2096</v>
      </c>
      <c r="F7255" s="146" t="s">
        <v>4937</v>
      </c>
    </row>
    <row r="7256" spans="1:6" x14ac:dyDescent="0.2">
      <c r="A7256" s="146">
        <v>2018</v>
      </c>
      <c r="B7256" s="146" t="s">
        <v>1981</v>
      </c>
      <c r="C7256" s="146" t="s">
        <v>1984</v>
      </c>
      <c r="D7256" s="146">
        <v>2000</v>
      </c>
      <c r="E7256" s="146" t="s">
        <v>3020</v>
      </c>
      <c r="F7256" s="146" t="s">
        <v>475</v>
      </c>
    </row>
    <row r="7257" spans="1:6" x14ac:dyDescent="0.2">
      <c r="A7257" s="146">
        <v>2018</v>
      </c>
      <c r="B7257" s="146" t="s">
        <v>1981</v>
      </c>
      <c r="C7257" s="146" t="s">
        <v>1984</v>
      </c>
      <c r="D7257" s="146">
        <v>1329.88</v>
      </c>
      <c r="E7257" s="146" t="s">
        <v>3121</v>
      </c>
      <c r="F7257" s="146" t="s">
        <v>4937</v>
      </c>
    </row>
    <row r="7258" spans="1:6" x14ac:dyDescent="0.2">
      <c r="A7258" s="146">
        <v>2018</v>
      </c>
      <c r="B7258" s="146" t="s">
        <v>1981</v>
      </c>
      <c r="C7258" s="146" t="s">
        <v>1984</v>
      </c>
      <c r="D7258" s="146">
        <v>3000</v>
      </c>
      <c r="E7258" s="146" t="s">
        <v>2887</v>
      </c>
      <c r="F7258" s="146" t="s">
        <v>475</v>
      </c>
    </row>
    <row r="7259" spans="1:6" x14ac:dyDescent="0.2">
      <c r="A7259" s="146">
        <v>2018</v>
      </c>
      <c r="B7259" s="146" t="s">
        <v>1981</v>
      </c>
      <c r="C7259" s="146" t="s">
        <v>1984</v>
      </c>
      <c r="D7259" s="146">
        <v>0</v>
      </c>
      <c r="E7259" s="146" t="s">
        <v>2887</v>
      </c>
      <c r="F7259" s="146" t="s">
        <v>6888</v>
      </c>
    </row>
    <row r="7260" spans="1:6" x14ac:dyDescent="0.2">
      <c r="A7260" s="146">
        <v>2018</v>
      </c>
      <c r="B7260" s="146" t="s">
        <v>1981</v>
      </c>
      <c r="C7260" s="146" t="s">
        <v>1984</v>
      </c>
      <c r="D7260" s="146">
        <v>8000</v>
      </c>
      <c r="E7260" s="146" t="s">
        <v>2579</v>
      </c>
      <c r="F7260" s="146" t="s">
        <v>475</v>
      </c>
    </row>
    <row r="7261" spans="1:6" x14ac:dyDescent="0.2">
      <c r="A7261" s="146">
        <v>2018</v>
      </c>
      <c r="B7261" s="146" t="s">
        <v>1981</v>
      </c>
      <c r="C7261" s="146" t="s">
        <v>1984</v>
      </c>
      <c r="D7261" s="146">
        <v>1200</v>
      </c>
      <c r="E7261" s="146" t="s">
        <v>3139</v>
      </c>
      <c r="F7261" s="146" t="s">
        <v>475</v>
      </c>
    </row>
    <row r="7262" spans="1:6" x14ac:dyDescent="0.2">
      <c r="A7262" s="146">
        <v>2018</v>
      </c>
      <c r="B7262" s="146" t="s">
        <v>1981</v>
      </c>
      <c r="C7262" s="146" t="s">
        <v>1984</v>
      </c>
      <c r="D7262" s="146">
        <v>10000</v>
      </c>
      <c r="E7262" s="146" t="s">
        <v>2521</v>
      </c>
      <c r="F7262" s="146" t="s">
        <v>475</v>
      </c>
    </row>
    <row r="7263" spans="1:6" x14ac:dyDescent="0.2">
      <c r="A7263" s="146">
        <v>2018</v>
      </c>
      <c r="B7263" s="146" t="s">
        <v>1981</v>
      </c>
      <c r="C7263" s="146" t="s">
        <v>1984</v>
      </c>
      <c r="D7263" s="146">
        <v>4000</v>
      </c>
      <c r="E7263" s="146" t="s">
        <v>2805</v>
      </c>
      <c r="F7263" s="146" t="s">
        <v>475</v>
      </c>
    </row>
    <row r="7264" spans="1:6" x14ac:dyDescent="0.2">
      <c r="A7264" s="146">
        <v>2018</v>
      </c>
      <c r="B7264" s="146" t="s">
        <v>1981</v>
      </c>
      <c r="C7264" s="146" t="s">
        <v>1984</v>
      </c>
      <c r="D7264" s="146">
        <v>25000</v>
      </c>
      <c r="E7264" s="146" t="s">
        <v>2298</v>
      </c>
      <c r="F7264" s="146" t="s">
        <v>475</v>
      </c>
    </row>
    <row r="7265" spans="1:6" x14ac:dyDescent="0.2">
      <c r="A7265" s="146">
        <v>2018</v>
      </c>
      <c r="B7265" s="146" t="s">
        <v>1981</v>
      </c>
      <c r="C7265" s="146" t="s">
        <v>1984</v>
      </c>
      <c r="D7265" s="146">
        <v>49687.51</v>
      </c>
      <c r="E7265" s="146" t="s">
        <v>2212</v>
      </c>
      <c r="F7265" s="146" t="s">
        <v>4937</v>
      </c>
    </row>
    <row r="7266" spans="1:6" x14ac:dyDescent="0.2">
      <c r="A7266" s="146">
        <v>2018</v>
      </c>
      <c r="B7266" s="146" t="s">
        <v>1981</v>
      </c>
      <c r="C7266" s="146" t="s">
        <v>1984</v>
      </c>
      <c r="D7266" s="146">
        <v>4000</v>
      </c>
      <c r="E7266" s="146" t="s">
        <v>2806</v>
      </c>
      <c r="F7266" s="146" t="s">
        <v>475</v>
      </c>
    </row>
    <row r="7267" spans="1:6" x14ac:dyDescent="0.2">
      <c r="A7267" s="146">
        <v>2018</v>
      </c>
      <c r="B7267" s="146" t="s">
        <v>1981</v>
      </c>
      <c r="C7267" s="146" t="s">
        <v>1984</v>
      </c>
      <c r="D7267" s="146">
        <v>320</v>
      </c>
      <c r="E7267" s="146" t="s">
        <v>3271</v>
      </c>
      <c r="F7267" s="146" t="s">
        <v>6876</v>
      </c>
    </row>
    <row r="7268" spans="1:6" x14ac:dyDescent="0.2">
      <c r="A7268" s="146">
        <v>2018</v>
      </c>
      <c r="B7268" s="146" t="s">
        <v>1981</v>
      </c>
      <c r="C7268" s="146" t="s">
        <v>1984</v>
      </c>
      <c r="D7268" s="146">
        <v>20000</v>
      </c>
      <c r="E7268" s="146" t="s">
        <v>2351</v>
      </c>
      <c r="F7268" s="146" t="s">
        <v>475</v>
      </c>
    </row>
    <row r="7269" spans="1:6" x14ac:dyDescent="0.2">
      <c r="A7269" s="146">
        <v>2018</v>
      </c>
      <c r="B7269" s="146" t="s">
        <v>1981</v>
      </c>
      <c r="C7269" s="146" t="s">
        <v>1984</v>
      </c>
      <c r="D7269" s="146">
        <v>240</v>
      </c>
      <c r="E7269" s="146" t="s">
        <v>3229</v>
      </c>
      <c r="F7269" s="146" t="s">
        <v>6876</v>
      </c>
    </row>
    <row r="7270" spans="1:6" x14ac:dyDescent="0.2">
      <c r="A7270" s="146">
        <v>2018</v>
      </c>
      <c r="B7270" s="146" t="s">
        <v>1981</v>
      </c>
      <c r="C7270" s="146" t="s">
        <v>1984</v>
      </c>
      <c r="D7270" s="146">
        <v>120</v>
      </c>
      <c r="E7270" s="146" t="s">
        <v>3229</v>
      </c>
      <c r="F7270" s="146" t="s">
        <v>6876</v>
      </c>
    </row>
    <row r="7271" spans="1:6" x14ac:dyDescent="0.2">
      <c r="A7271" s="146">
        <v>2018</v>
      </c>
      <c r="B7271" s="146" t="s">
        <v>1981</v>
      </c>
      <c r="C7271" s="146" t="s">
        <v>1984</v>
      </c>
      <c r="D7271" s="146">
        <v>120</v>
      </c>
      <c r="E7271" s="146" t="s">
        <v>3229</v>
      </c>
      <c r="F7271" s="146" t="s">
        <v>6876</v>
      </c>
    </row>
    <row r="7272" spans="1:6" x14ac:dyDescent="0.2">
      <c r="A7272" s="146">
        <v>2018</v>
      </c>
      <c r="B7272" s="146" t="s">
        <v>1981</v>
      </c>
      <c r="C7272" s="146" t="s">
        <v>1984</v>
      </c>
      <c r="D7272" s="146">
        <v>120</v>
      </c>
      <c r="E7272" s="146" t="s">
        <v>3229</v>
      </c>
      <c r="F7272" s="146" t="s">
        <v>6876</v>
      </c>
    </row>
    <row r="7273" spans="1:6" x14ac:dyDescent="0.2">
      <c r="A7273" s="146">
        <v>2018</v>
      </c>
      <c r="B7273" s="146" t="s">
        <v>1981</v>
      </c>
      <c r="C7273" s="146" t="s">
        <v>1984</v>
      </c>
      <c r="D7273" s="146">
        <v>120</v>
      </c>
      <c r="E7273" s="146" t="s">
        <v>3229</v>
      </c>
      <c r="F7273" s="146" t="s">
        <v>6876</v>
      </c>
    </row>
    <row r="7274" spans="1:6" x14ac:dyDescent="0.2">
      <c r="A7274" s="146">
        <v>2018</v>
      </c>
      <c r="B7274" s="146" t="s">
        <v>1981</v>
      </c>
      <c r="C7274" s="146" t="s">
        <v>1984</v>
      </c>
      <c r="D7274" s="146">
        <v>120</v>
      </c>
      <c r="E7274" s="146" t="s">
        <v>3229</v>
      </c>
      <c r="F7274" s="146" t="s">
        <v>6876</v>
      </c>
    </row>
    <row r="7275" spans="1:6" x14ac:dyDescent="0.2">
      <c r="A7275" s="146">
        <v>2018</v>
      </c>
      <c r="B7275" s="146" t="s">
        <v>1981</v>
      </c>
      <c r="C7275" s="146" t="s">
        <v>1984</v>
      </c>
      <c r="D7275" s="146">
        <v>120</v>
      </c>
      <c r="E7275" s="146" t="s">
        <v>3229</v>
      </c>
      <c r="F7275" s="146" t="s">
        <v>6876</v>
      </c>
    </row>
    <row r="7276" spans="1:6" x14ac:dyDescent="0.2">
      <c r="A7276" s="146">
        <v>2018</v>
      </c>
      <c r="B7276" s="146" t="s">
        <v>1981</v>
      </c>
      <c r="C7276" s="146" t="s">
        <v>1984</v>
      </c>
      <c r="D7276" s="146">
        <v>120</v>
      </c>
      <c r="E7276" s="146" t="s">
        <v>3229</v>
      </c>
      <c r="F7276" s="146" t="s">
        <v>6876</v>
      </c>
    </row>
    <row r="7277" spans="1:6" x14ac:dyDescent="0.2">
      <c r="A7277" s="146">
        <v>2018</v>
      </c>
      <c r="B7277" s="146" t="s">
        <v>1981</v>
      </c>
      <c r="C7277" s="146" t="s">
        <v>1984</v>
      </c>
      <c r="D7277" s="146">
        <v>120</v>
      </c>
      <c r="E7277" s="146" t="s">
        <v>3229</v>
      </c>
      <c r="F7277" s="146" t="s">
        <v>6876</v>
      </c>
    </row>
    <row r="7278" spans="1:6" x14ac:dyDescent="0.2">
      <c r="A7278" s="146">
        <v>2018</v>
      </c>
      <c r="B7278" s="146" t="s">
        <v>1981</v>
      </c>
      <c r="C7278" s="146" t="s">
        <v>1984</v>
      </c>
      <c r="D7278" s="146">
        <v>120</v>
      </c>
      <c r="E7278" s="146" t="s">
        <v>3229</v>
      </c>
      <c r="F7278" s="146" t="s">
        <v>6876</v>
      </c>
    </row>
    <row r="7279" spans="1:6" x14ac:dyDescent="0.2">
      <c r="A7279" s="146">
        <v>2018</v>
      </c>
      <c r="B7279" s="146" t="s">
        <v>1981</v>
      </c>
      <c r="C7279" s="146" t="s">
        <v>1984</v>
      </c>
      <c r="D7279" s="146">
        <v>662</v>
      </c>
      <c r="E7279" s="146" t="s">
        <v>3229</v>
      </c>
      <c r="F7279" s="146" t="s">
        <v>6889</v>
      </c>
    </row>
    <row r="7280" spans="1:6" x14ac:dyDescent="0.2">
      <c r="A7280" s="146">
        <v>2018</v>
      </c>
      <c r="B7280" s="146" t="s">
        <v>1981</v>
      </c>
      <c r="C7280" s="146" t="s">
        <v>1984</v>
      </c>
      <c r="D7280" s="146">
        <v>40000</v>
      </c>
      <c r="E7280" s="146" t="s">
        <v>2231</v>
      </c>
      <c r="F7280" s="146" t="s">
        <v>475</v>
      </c>
    </row>
    <row r="7281" spans="1:6" x14ac:dyDescent="0.2">
      <c r="A7281" s="146">
        <v>2018</v>
      </c>
      <c r="B7281" s="146" t="s">
        <v>1981</v>
      </c>
      <c r="C7281" s="146" t="s">
        <v>1984</v>
      </c>
      <c r="D7281" s="146">
        <v>60000</v>
      </c>
      <c r="E7281" s="146" t="s">
        <v>2132</v>
      </c>
      <c r="F7281" s="146" t="s">
        <v>6890</v>
      </c>
    </row>
    <row r="7282" spans="1:6" x14ac:dyDescent="0.2">
      <c r="A7282" s="146">
        <v>2018</v>
      </c>
      <c r="B7282" s="146" t="s">
        <v>1981</v>
      </c>
      <c r="C7282" s="146" t="s">
        <v>1984</v>
      </c>
      <c r="D7282" s="146">
        <v>9684</v>
      </c>
      <c r="E7282" s="146" t="s">
        <v>2132</v>
      </c>
      <c r="F7282" s="146" t="s">
        <v>6891</v>
      </c>
    </row>
    <row r="7283" spans="1:6" x14ac:dyDescent="0.2">
      <c r="A7283" s="146">
        <v>2018</v>
      </c>
      <c r="B7283" s="146" t="s">
        <v>1981</v>
      </c>
      <c r="C7283" s="146" t="s">
        <v>1984</v>
      </c>
      <c r="D7283" s="146">
        <v>38000</v>
      </c>
      <c r="E7283" s="146" t="s">
        <v>2132</v>
      </c>
      <c r="F7283" s="146" t="s">
        <v>6892</v>
      </c>
    </row>
    <row r="7284" spans="1:6" x14ac:dyDescent="0.2">
      <c r="A7284" s="146">
        <v>2018</v>
      </c>
      <c r="B7284" s="146" t="s">
        <v>1981</v>
      </c>
      <c r="C7284" s="146" t="s">
        <v>1984</v>
      </c>
      <c r="D7284" s="146">
        <v>100000</v>
      </c>
      <c r="E7284" s="146" t="s">
        <v>2132</v>
      </c>
      <c r="F7284" s="146" t="s">
        <v>475</v>
      </c>
    </row>
    <row r="7285" spans="1:6" x14ac:dyDescent="0.2">
      <c r="A7285" s="146">
        <v>2018</v>
      </c>
      <c r="B7285" s="146" t="s">
        <v>1981</v>
      </c>
      <c r="C7285" s="146" t="s">
        <v>1984</v>
      </c>
      <c r="D7285" s="146">
        <v>9618.1200000000008</v>
      </c>
      <c r="E7285" s="146" t="s">
        <v>2546</v>
      </c>
      <c r="F7285" s="146" t="s">
        <v>4937</v>
      </c>
    </row>
    <row r="7286" spans="1:6" x14ac:dyDescent="0.2">
      <c r="A7286" s="146">
        <v>2018</v>
      </c>
      <c r="B7286" s="146" t="s">
        <v>1981</v>
      </c>
      <c r="C7286" s="146" t="s">
        <v>1984</v>
      </c>
      <c r="D7286" s="146">
        <v>10000</v>
      </c>
      <c r="E7286" s="146" t="s">
        <v>2522</v>
      </c>
      <c r="F7286" s="146" t="s">
        <v>475</v>
      </c>
    </row>
    <row r="7287" spans="1:6" x14ac:dyDescent="0.2">
      <c r="A7287" s="146">
        <v>2018</v>
      </c>
      <c r="B7287" s="146" t="s">
        <v>1981</v>
      </c>
      <c r="C7287" s="146" t="s">
        <v>1984</v>
      </c>
      <c r="D7287" s="146">
        <v>2000</v>
      </c>
      <c r="E7287" s="146" t="s">
        <v>3021</v>
      </c>
      <c r="F7287" s="146" t="s">
        <v>475</v>
      </c>
    </row>
    <row r="7288" spans="1:6" x14ac:dyDescent="0.2">
      <c r="A7288" s="146">
        <v>2018</v>
      </c>
      <c r="B7288" s="146" t="s">
        <v>1981</v>
      </c>
      <c r="C7288" s="146" t="s">
        <v>1984</v>
      </c>
      <c r="D7288" s="146">
        <v>12600</v>
      </c>
      <c r="E7288" s="146" t="s">
        <v>1999</v>
      </c>
      <c r="F7288" s="146" t="s">
        <v>6893</v>
      </c>
    </row>
    <row r="7289" spans="1:6" x14ac:dyDescent="0.2">
      <c r="A7289" s="146">
        <v>2018</v>
      </c>
      <c r="B7289" s="146" t="s">
        <v>1981</v>
      </c>
      <c r="C7289" s="146" t="s">
        <v>1984</v>
      </c>
      <c r="D7289" s="146">
        <v>6794.17</v>
      </c>
      <c r="E7289" s="146" t="s">
        <v>1999</v>
      </c>
      <c r="F7289" s="146" t="s">
        <v>4937</v>
      </c>
    </row>
    <row r="7290" spans="1:6" x14ac:dyDescent="0.2">
      <c r="A7290" s="146">
        <v>2018</v>
      </c>
      <c r="B7290" s="146" t="s">
        <v>1981</v>
      </c>
      <c r="C7290" s="146" t="s">
        <v>1984</v>
      </c>
      <c r="D7290" s="146">
        <v>1368271.87</v>
      </c>
      <c r="E7290" s="146" t="s">
        <v>1999</v>
      </c>
      <c r="F7290" s="146" t="s">
        <v>475</v>
      </c>
    </row>
    <row r="7291" spans="1:6" x14ac:dyDescent="0.2">
      <c r="A7291" s="146">
        <v>2018</v>
      </c>
      <c r="B7291" s="146" t="s">
        <v>1981</v>
      </c>
      <c r="C7291" s="146" t="s">
        <v>1984</v>
      </c>
      <c r="D7291" s="146">
        <v>1017000</v>
      </c>
      <c r="E7291" s="146" t="s">
        <v>2008</v>
      </c>
      <c r="F7291" s="146" t="s">
        <v>475</v>
      </c>
    </row>
    <row r="7292" spans="1:6" x14ac:dyDescent="0.2">
      <c r="A7292" s="146">
        <v>2018</v>
      </c>
      <c r="B7292" s="146" t="s">
        <v>1981</v>
      </c>
      <c r="C7292" s="146" t="s">
        <v>1984</v>
      </c>
      <c r="D7292" s="146">
        <v>8400</v>
      </c>
      <c r="E7292" s="146" t="s">
        <v>2008</v>
      </c>
      <c r="F7292" s="146" t="s">
        <v>6893</v>
      </c>
    </row>
    <row r="7293" spans="1:6" x14ac:dyDescent="0.2">
      <c r="A7293" s="146">
        <v>2018</v>
      </c>
      <c r="B7293" s="146" t="s">
        <v>1981</v>
      </c>
      <c r="C7293" s="146" t="s">
        <v>1984</v>
      </c>
      <c r="D7293" s="146">
        <v>800</v>
      </c>
      <c r="E7293" s="146" t="s">
        <v>6894</v>
      </c>
      <c r="F7293" s="146" t="s">
        <v>6895</v>
      </c>
    </row>
    <row r="7294" spans="1:6" x14ac:dyDescent="0.2">
      <c r="A7294" s="146">
        <v>2018</v>
      </c>
      <c r="B7294" s="146" t="s">
        <v>1981</v>
      </c>
      <c r="C7294" s="146" t="s">
        <v>1984</v>
      </c>
      <c r="D7294" s="146">
        <v>3000</v>
      </c>
      <c r="E7294" s="146" t="s">
        <v>2888</v>
      </c>
      <c r="F7294" s="146" t="s">
        <v>475</v>
      </c>
    </row>
    <row r="7295" spans="1:6" x14ac:dyDescent="0.2">
      <c r="A7295" s="146">
        <v>2018</v>
      </c>
      <c r="B7295" s="146" t="s">
        <v>1981</v>
      </c>
      <c r="C7295" s="146" t="s">
        <v>1984</v>
      </c>
      <c r="D7295" s="146">
        <v>23515.22</v>
      </c>
      <c r="E7295" s="146" t="s">
        <v>2311</v>
      </c>
      <c r="F7295" s="146" t="s">
        <v>475</v>
      </c>
    </row>
    <row r="7296" spans="1:6" x14ac:dyDescent="0.2">
      <c r="A7296" s="146">
        <v>2018</v>
      </c>
      <c r="B7296" s="146" t="s">
        <v>1981</v>
      </c>
      <c r="C7296" s="146" t="s">
        <v>1984</v>
      </c>
      <c r="D7296" s="146">
        <v>9000</v>
      </c>
      <c r="E7296" s="146" t="s">
        <v>2556</v>
      </c>
      <c r="F7296" s="146" t="s">
        <v>475</v>
      </c>
    </row>
    <row r="7297" spans="1:6" x14ac:dyDescent="0.2">
      <c r="A7297" s="146">
        <v>2018</v>
      </c>
      <c r="B7297" s="146" t="s">
        <v>1981</v>
      </c>
      <c r="C7297" s="146" t="s">
        <v>1984</v>
      </c>
      <c r="D7297" s="146">
        <v>8000</v>
      </c>
      <c r="E7297" s="146" t="s">
        <v>2580</v>
      </c>
      <c r="F7297" s="146" t="s">
        <v>475</v>
      </c>
    </row>
    <row r="7298" spans="1:6" x14ac:dyDescent="0.2">
      <c r="A7298" s="146">
        <v>2018</v>
      </c>
      <c r="B7298" s="146" t="s">
        <v>1981</v>
      </c>
      <c r="C7298" s="146" t="s">
        <v>1984</v>
      </c>
      <c r="D7298" s="146">
        <v>139635.20000000001</v>
      </c>
      <c r="E7298" s="146" t="s">
        <v>2105</v>
      </c>
      <c r="F7298" s="146" t="s">
        <v>475</v>
      </c>
    </row>
    <row r="7299" spans="1:6" x14ac:dyDescent="0.2">
      <c r="A7299" s="146">
        <v>2018</v>
      </c>
      <c r="B7299" s="146" t="s">
        <v>1981</v>
      </c>
      <c r="C7299" s="146" t="s">
        <v>1984</v>
      </c>
      <c r="D7299" s="146">
        <v>2778.36</v>
      </c>
      <c r="E7299" s="146" t="s">
        <v>2928</v>
      </c>
      <c r="F7299" s="146" t="s">
        <v>4937</v>
      </c>
    </row>
    <row r="7300" spans="1:6" x14ac:dyDescent="0.2">
      <c r="A7300" s="146">
        <v>2018</v>
      </c>
      <c r="B7300" s="146" t="s">
        <v>1981</v>
      </c>
      <c r="C7300" s="146" t="s">
        <v>1984</v>
      </c>
      <c r="D7300" s="146">
        <v>2088.61</v>
      </c>
      <c r="E7300" s="146" t="s">
        <v>2983</v>
      </c>
      <c r="F7300" s="146" t="s">
        <v>4937</v>
      </c>
    </row>
    <row r="7301" spans="1:6" x14ac:dyDescent="0.2">
      <c r="A7301" s="146">
        <v>2018</v>
      </c>
      <c r="B7301" s="146" t="s">
        <v>1981</v>
      </c>
      <c r="C7301" s="146" t="s">
        <v>1984</v>
      </c>
      <c r="D7301" s="146">
        <v>8000</v>
      </c>
      <c r="E7301" s="146" t="s">
        <v>855</v>
      </c>
      <c r="F7301" s="146" t="s">
        <v>475</v>
      </c>
    </row>
    <row r="7302" spans="1:6" x14ac:dyDescent="0.2">
      <c r="A7302" s="146">
        <v>2018</v>
      </c>
      <c r="B7302" s="146" t="s">
        <v>1981</v>
      </c>
      <c r="C7302" s="146" t="s">
        <v>1984</v>
      </c>
      <c r="D7302" s="146">
        <v>6000</v>
      </c>
      <c r="E7302" s="146" t="s">
        <v>2650</v>
      </c>
      <c r="F7302" s="146" t="s">
        <v>475</v>
      </c>
    </row>
    <row r="7303" spans="1:6" x14ac:dyDescent="0.2">
      <c r="A7303" s="146">
        <v>2018</v>
      </c>
      <c r="B7303" s="146" t="s">
        <v>1981</v>
      </c>
      <c r="C7303" s="146" t="s">
        <v>1984</v>
      </c>
      <c r="D7303" s="146">
        <v>130000</v>
      </c>
      <c r="E7303" s="146" t="s">
        <v>2114</v>
      </c>
      <c r="F7303" s="146" t="s">
        <v>475</v>
      </c>
    </row>
    <row r="7304" spans="1:6" x14ac:dyDescent="0.2">
      <c r="A7304" s="146">
        <v>2018</v>
      </c>
      <c r="B7304" s="146" t="s">
        <v>1981</v>
      </c>
      <c r="C7304" s="146" t="s">
        <v>1984</v>
      </c>
      <c r="D7304" s="146">
        <v>2000</v>
      </c>
      <c r="E7304" s="146" t="s">
        <v>3022</v>
      </c>
      <c r="F7304" s="146" t="s">
        <v>475</v>
      </c>
    </row>
    <row r="7305" spans="1:6" x14ac:dyDescent="0.2">
      <c r="A7305" s="146">
        <v>2018</v>
      </c>
      <c r="B7305" s="146" t="s">
        <v>1981</v>
      </c>
      <c r="C7305" s="146" t="s">
        <v>1984</v>
      </c>
      <c r="D7305" s="146">
        <v>25000</v>
      </c>
      <c r="E7305" s="146" t="s">
        <v>2299</v>
      </c>
      <c r="F7305" s="146" t="s">
        <v>475</v>
      </c>
    </row>
    <row r="7306" spans="1:6" x14ac:dyDescent="0.2">
      <c r="A7306" s="146">
        <v>2018</v>
      </c>
      <c r="B7306" s="146" t="s">
        <v>1981</v>
      </c>
      <c r="C7306" s="146" t="s">
        <v>1984</v>
      </c>
      <c r="D7306" s="146">
        <v>9000</v>
      </c>
      <c r="E7306" s="146" t="s">
        <v>2557</v>
      </c>
      <c r="F7306" s="146" t="s">
        <v>475</v>
      </c>
    </row>
    <row r="7307" spans="1:6" x14ac:dyDescent="0.2">
      <c r="A7307" s="146">
        <v>2018</v>
      </c>
      <c r="B7307" s="146" t="s">
        <v>1981</v>
      </c>
      <c r="C7307" s="146" t="s">
        <v>1984</v>
      </c>
      <c r="D7307" s="146">
        <v>15000</v>
      </c>
      <c r="E7307" s="146" t="s">
        <v>2406</v>
      </c>
      <c r="F7307" s="146" t="s">
        <v>475</v>
      </c>
    </row>
    <row r="7308" spans="1:6" x14ac:dyDescent="0.2">
      <c r="A7308" s="146">
        <v>2018</v>
      </c>
      <c r="B7308" s="146" t="s">
        <v>1981</v>
      </c>
      <c r="C7308" s="146" t="s">
        <v>1984</v>
      </c>
      <c r="D7308" s="146">
        <v>6000</v>
      </c>
      <c r="E7308" s="146" t="s">
        <v>2651</v>
      </c>
      <c r="F7308" s="146" t="s">
        <v>475</v>
      </c>
    </row>
    <row r="7309" spans="1:6" x14ac:dyDescent="0.2">
      <c r="A7309" s="146">
        <v>2018</v>
      </c>
      <c r="B7309" s="146" t="s">
        <v>1981</v>
      </c>
      <c r="C7309" s="146" t="s">
        <v>1984</v>
      </c>
      <c r="D7309" s="146">
        <v>48300</v>
      </c>
      <c r="E7309" s="146" t="s">
        <v>2651</v>
      </c>
      <c r="F7309" s="146" t="s">
        <v>3880</v>
      </c>
    </row>
    <row r="7310" spans="1:6" x14ac:dyDescent="0.2">
      <c r="A7310" s="146">
        <v>2018</v>
      </c>
      <c r="B7310" s="146" t="s">
        <v>1981</v>
      </c>
      <c r="C7310" s="146" t="s">
        <v>1984</v>
      </c>
      <c r="D7310" s="146">
        <v>11340</v>
      </c>
      <c r="E7310" s="146" t="s">
        <v>3089</v>
      </c>
      <c r="F7310" s="146" t="s">
        <v>3880</v>
      </c>
    </row>
    <row r="7311" spans="1:6" x14ac:dyDescent="0.2">
      <c r="A7311" s="146">
        <v>2018</v>
      </c>
      <c r="B7311" s="146" t="s">
        <v>1981</v>
      </c>
      <c r="C7311" s="146" t="s">
        <v>1984</v>
      </c>
      <c r="D7311" s="146">
        <v>1500</v>
      </c>
      <c r="E7311" s="146" t="s">
        <v>3089</v>
      </c>
      <c r="F7311" s="146" t="s">
        <v>475</v>
      </c>
    </row>
    <row r="7312" spans="1:6" x14ac:dyDescent="0.2">
      <c r="A7312" s="146">
        <v>2018</v>
      </c>
      <c r="B7312" s="146" t="s">
        <v>1981</v>
      </c>
      <c r="C7312" s="146" t="s">
        <v>1984</v>
      </c>
      <c r="D7312" s="146">
        <v>19740</v>
      </c>
      <c r="E7312" s="146" t="s">
        <v>4280</v>
      </c>
      <c r="F7312" s="146" t="s">
        <v>3880</v>
      </c>
    </row>
    <row r="7313" spans="1:6" x14ac:dyDescent="0.2">
      <c r="A7313" s="146">
        <v>2018</v>
      </c>
      <c r="B7313" s="146" t="s">
        <v>1981</v>
      </c>
      <c r="C7313" s="146" t="s">
        <v>1984</v>
      </c>
      <c r="D7313" s="146">
        <v>1680</v>
      </c>
      <c r="E7313" s="146" t="s">
        <v>3177</v>
      </c>
      <c r="F7313" s="146" t="s">
        <v>3880</v>
      </c>
    </row>
    <row r="7314" spans="1:6" x14ac:dyDescent="0.2">
      <c r="A7314" s="146">
        <v>2018</v>
      </c>
      <c r="B7314" s="146" t="s">
        <v>1981</v>
      </c>
      <c r="C7314" s="146" t="s">
        <v>1984</v>
      </c>
      <c r="D7314" s="146">
        <v>1000</v>
      </c>
      <c r="E7314" s="146" t="s">
        <v>3177</v>
      </c>
      <c r="F7314" s="146" t="s">
        <v>475</v>
      </c>
    </row>
    <row r="7315" spans="1:6" x14ac:dyDescent="0.2">
      <c r="A7315" s="146">
        <v>2018</v>
      </c>
      <c r="B7315" s="146" t="s">
        <v>1981</v>
      </c>
      <c r="C7315" s="146" t="s">
        <v>1984</v>
      </c>
      <c r="D7315" s="146">
        <v>270.27999999999997</v>
      </c>
      <c r="E7315" s="146" t="s">
        <v>2450</v>
      </c>
      <c r="F7315" s="146" t="s">
        <v>4937</v>
      </c>
    </row>
    <row r="7316" spans="1:6" x14ac:dyDescent="0.2">
      <c r="A7316" s="146">
        <v>2018</v>
      </c>
      <c r="B7316" s="146" t="s">
        <v>1981</v>
      </c>
      <c r="C7316" s="146" t="s">
        <v>1984</v>
      </c>
      <c r="D7316" s="146">
        <v>12704.77</v>
      </c>
      <c r="E7316" s="146" t="s">
        <v>2450</v>
      </c>
      <c r="F7316" s="146" t="s">
        <v>4937</v>
      </c>
    </row>
    <row r="7317" spans="1:6" x14ac:dyDescent="0.2">
      <c r="A7317" s="146">
        <v>2018</v>
      </c>
      <c r="B7317" s="146" t="s">
        <v>1981</v>
      </c>
      <c r="C7317" s="146" t="s">
        <v>1984</v>
      </c>
      <c r="D7317" s="146">
        <v>4808.32</v>
      </c>
      <c r="E7317" s="146" t="s">
        <v>2767</v>
      </c>
      <c r="F7317" s="146" t="s">
        <v>4937</v>
      </c>
    </row>
    <row r="7318" spans="1:6" x14ac:dyDescent="0.2">
      <c r="A7318" s="146">
        <v>2018</v>
      </c>
      <c r="B7318" s="146" t="s">
        <v>1981</v>
      </c>
      <c r="C7318" s="146" t="s">
        <v>1984</v>
      </c>
      <c r="D7318" s="146">
        <v>35000</v>
      </c>
      <c r="E7318" s="146" t="s">
        <v>2252</v>
      </c>
      <c r="F7318" s="146" t="s">
        <v>475</v>
      </c>
    </row>
    <row r="7319" spans="1:6" x14ac:dyDescent="0.2">
      <c r="A7319" s="146">
        <v>2018</v>
      </c>
      <c r="B7319" s="146" t="s">
        <v>1981</v>
      </c>
      <c r="C7319" s="146" t="s">
        <v>1984</v>
      </c>
      <c r="D7319" s="146">
        <v>28000</v>
      </c>
      <c r="E7319" s="146" t="s">
        <v>2283</v>
      </c>
      <c r="F7319" s="146" t="s">
        <v>475</v>
      </c>
    </row>
    <row r="7320" spans="1:6" x14ac:dyDescent="0.2">
      <c r="A7320" s="146">
        <v>2018</v>
      </c>
      <c r="B7320" s="146" t="s">
        <v>1981</v>
      </c>
      <c r="C7320" s="146" t="s">
        <v>1984</v>
      </c>
      <c r="D7320" s="146">
        <v>140128.47</v>
      </c>
      <c r="E7320" s="146" t="s">
        <v>2104</v>
      </c>
      <c r="F7320" s="146" t="s">
        <v>4937</v>
      </c>
    </row>
    <row r="7321" spans="1:6" x14ac:dyDescent="0.2">
      <c r="A7321" s="146">
        <v>2018</v>
      </c>
      <c r="B7321" s="146" t="s">
        <v>1981</v>
      </c>
      <c r="C7321" s="146" t="s">
        <v>1984</v>
      </c>
      <c r="D7321" s="146">
        <v>27647.61</v>
      </c>
      <c r="E7321" s="146" t="s">
        <v>2287</v>
      </c>
      <c r="F7321" s="146" t="s">
        <v>4937</v>
      </c>
    </row>
    <row r="7322" spans="1:6" x14ac:dyDescent="0.2">
      <c r="A7322" s="146">
        <v>2018</v>
      </c>
      <c r="B7322" s="146" t="s">
        <v>1981</v>
      </c>
      <c r="C7322" s="146" t="s">
        <v>1984</v>
      </c>
      <c r="D7322" s="146">
        <v>11845.9</v>
      </c>
      <c r="E7322" s="146" t="s">
        <v>2475</v>
      </c>
      <c r="F7322" s="146" t="s">
        <v>4937</v>
      </c>
    </row>
    <row r="7323" spans="1:6" x14ac:dyDescent="0.2">
      <c r="A7323" s="146">
        <v>2018</v>
      </c>
      <c r="B7323" s="146" t="s">
        <v>1981</v>
      </c>
      <c r="C7323" s="146" t="s">
        <v>1984</v>
      </c>
      <c r="D7323" s="146">
        <v>2000</v>
      </c>
      <c r="E7323" s="146" t="s">
        <v>3023</v>
      </c>
      <c r="F7323" s="146" t="s">
        <v>475</v>
      </c>
    </row>
    <row r="7324" spans="1:6" x14ac:dyDescent="0.2">
      <c r="A7324" s="146">
        <v>2018</v>
      </c>
      <c r="B7324" s="146" t="s">
        <v>1981</v>
      </c>
      <c r="C7324" s="146" t="s">
        <v>1984</v>
      </c>
      <c r="D7324" s="146">
        <v>2250</v>
      </c>
      <c r="E7324" s="146" t="s">
        <v>6896</v>
      </c>
      <c r="F7324" s="146" t="s">
        <v>6897</v>
      </c>
    </row>
    <row r="7325" spans="1:6" x14ac:dyDescent="0.2">
      <c r="A7325" s="146">
        <v>2018</v>
      </c>
      <c r="B7325" s="146" t="s">
        <v>1981</v>
      </c>
      <c r="C7325" s="146" t="s">
        <v>1984</v>
      </c>
      <c r="D7325" s="146">
        <v>23546.14</v>
      </c>
      <c r="E7325" s="146" t="s">
        <v>2310</v>
      </c>
      <c r="F7325" s="146" t="s">
        <v>4937</v>
      </c>
    </row>
    <row r="7326" spans="1:6" x14ac:dyDescent="0.2">
      <c r="A7326" s="146">
        <v>2018</v>
      </c>
      <c r="B7326" s="146" t="s">
        <v>1981</v>
      </c>
      <c r="C7326" s="146" t="s">
        <v>1984</v>
      </c>
      <c r="D7326" s="146">
        <v>8000</v>
      </c>
      <c r="E7326" s="146" t="s">
        <v>2310</v>
      </c>
      <c r="F7326" s="146" t="s">
        <v>475</v>
      </c>
    </row>
    <row r="7327" spans="1:6" x14ac:dyDescent="0.2">
      <c r="A7327" s="146">
        <v>2018</v>
      </c>
      <c r="B7327" s="146" t="s">
        <v>1981</v>
      </c>
      <c r="C7327" s="146" t="s">
        <v>1984</v>
      </c>
      <c r="D7327" s="146">
        <v>122000</v>
      </c>
      <c r="E7327" s="146" t="s">
        <v>2120</v>
      </c>
      <c r="F7327" s="146" t="s">
        <v>475</v>
      </c>
    </row>
    <row r="7328" spans="1:6" x14ac:dyDescent="0.2">
      <c r="A7328" s="146">
        <v>2018</v>
      </c>
      <c r="B7328" s="146" t="s">
        <v>1981</v>
      </c>
      <c r="C7328" s="146" t="s">
        <v>1984</v>
      </c>
      <c r="D7328" s="146">
        <v>3619.39</v>
      </c>
      <c r="E7328" s="146" t="s">
        <v>2840</v>
      </c>
      <c r="F7328" s="146" t="s">
        <v>4937</v>
      </c>
    </row>
    <row r="7329" spans="1:6" x14ac:dyDescent="0.2">
      <c r="A7329" s="146">
        <v>2018</v>
      </c>
      <c r="B7329" s="146" t="s">
        <v>1981</v>
      </c>
      <c r="C7329" s="146" t="s">
        <v>1984</v>
      </c>
      <c r="D7329" s="146">
        <v>91061.73</v>
      </c>
      <c r="E7329" s="146" t="s">
        <v>2140</v>
      </c>
      <c r="F7329" s="146" t="s">
        <v>4937</v>
      </c>
    </row>
    <row r="7330" spans="1:6" x14ac:dyDescent="0.2">
      <c r="A7330" s="146">
        <v>2018</v>
      </c>
      <c r="B7330" s="146" t="s">
        <v>1981</v>
      </c>
      <c r="C7330" s="146" t="s">
        <v>1984</v>
      </c>
      <c r="D7330" s="146">
        <v>83067.839999999997</v>
      </c>
      <c r="E7330" s="146" t="s">
        <v>2139</v>
      </c>
      <c r="F7330" s="146" t="s">
        <v>4937</v>
      </c>
    </row>
    <row r="7331" spans="1:6" x14ac:dyDescent="0.2">
      <c r="A7331" s="146">
        <v>2018</v>
      </c>
      <c r="B7331" s="146" t="s">
        <v>1981</v>
      </c>
      <c r="C7331" s="146" t="s">
        <v>1984</v>
      </c>
      <c r="D7331" s="146">
        <v>91531.87</v>
      </c>
      <c r="E7331" s="146" t="s">
        <v>2139</v>
      </c>
      <c r="F7331" s="146" t="s">
        <v>475</v>
      </c>
    </row>
    <row r="7332" spans="1:6" x14ac:dyDescent="0.2">
      <c r="A7332" s="146">
        <v>2018</v>
      </c>
      <c r="B7332" s="146" t="s">
        <v>1981</v>
      </c>
      <c r="C7332" s="146" t="s">
        <v>1984</v>
      </c>
      <c r="D7332" s="146">
        <v>28000</v>
      </c>
      <c r="E7332" s="146" t="s">
        <v>2284</v>
      </c>
      <c r="F7332" s="146" t="s">
        <v>475</v>
      </c>
    </row>
    <row r="7333" spans="1:6" x14ac:dyDescent="0.2">
      <c r="A7333" s="146">
        <v>2018</v>
      </c>
      <c r="B7333" s="146" t="s">
        <v>1981</v>
      </c>
      <c r="C7333" s="146" t="s">
        <v>1984</v>
      </c>
      <c r="D7333" s="146">
        <v>2500</v>
      </c>
      <c r="E7333" s="146" t="s">
        <v>2944</v>
      </c>
      <c r="F7333" s="146" t="s">
        <v>475</v>
      </c>
    </row>
    <row r="7334" spans="1:6" x14ac:dyDescent="0.2">
      <c r="A7334" s="146">
        <v>2018</v>
      </c>
      <c r="B7334" s="146" t="s">
        <v>1981</v>
      </c>
      <c r="C7334" s="146" t="s">
        <v>1984</v>
      </c>
      <c r="D7334" s="146">
        <v>360</v>
      </c>
      <c r="E7334" s="146" t="s">
        <v>3198</v>
      </c>
      <c r="F7334" s="146" t="s">
        <v>6853</v>
      </c>
    </row>
    <row r="7335" spans="1:6" x14ac:dyDescent="0.2">
      <c r="A7335" s="146">
        <v>2018</v>
      </c>
      <c r="B7335" s="146" t="s">
        <v>1981</v>
      </c>
      <c r="C7335" s="146" t="s">
        <v>1984</v>
      </c>
      <c r="D7335" s="146">
        <v>912</v>
      </c>
      <c r="E7335" s="146" t="s">
        <v>3198</v>
      </c>
      <c r="F7335" s="146" t="s">
        <v>6853</v>
      </c>
    </row>
    <row r="7336" spans="1:6" x14ac:dyDescent="0.2">
      <c r="A7336" s="146">
        <v>2018</v>
      </c>
      <c r="B7336" s="146" t="s">
        <v>1981</v>
      </c>
      <c r="C7336" s="146" t="s">
        <v>1984</v>
      </c>
      <c r="D7336" s="146">
        <v>65000</v>
      </c>
      <c r="E7336" s="146" t="s">
        <v>2175</v>
      </c>
      <c r="F7336" s="146" t="s">
        <v>475</v>
      </c>
    </row>
    <row r="7337" spans="1:6" x14ac:dyDescent="0.2">
      <c r="A7337" s="146">
        <v>2018</v>
      </c>
      <c r="B7337" s="146" t="s">
        <v>1981</v>
      </c>
      <c r="C7337" s="146" t="s">
        <v>1984</v>
      </c>
      <c r="D7337" s="146">
        <v>296454.8</v>
      </c>
      <c r="E7337" s="146" t="s">
        <v>2044</v>
      </c>
      <c r="F7337" s="146" t="s">
        <v>475</v>
      </c>
    </row>
    <row r="7338" spans="1:6" x14ac:dyDescent="0.2">
      <c r="A7338" s="146">
        <v>2018</v>
      </c>
      <c r="B7338" s="146" t="s">
        <v>1981</v>
      </c>
      <c r="C7338" s="146" t="s">
        <v>1984</v>
      </c>
      <c r="D7338" s="146">
        <v>5000</v>
      </c>
      <c r="E7338" s="146" t="s">
        <v>2724</v>
      </c>
      <c r="F7338" s="146" t="s">
        <v>475</v>
      </c>
    </row>
    <row r="7339" spans="1:6" x14ac:dyDescent="0.2">
      <c r="A7339" s="146">
        <v>2018</v>
      </c>
      <c r="B7339" s="146" t="s">
        <v>1981</v>
      </c>
      <c r="C7339" s="146" t="s">
        <v>1984</v>
      </c>
      <c r="D7339" s="146">
        <v>2552</v>
      </c>
      <c r="E7339" s="146" t="s">
        <v>2307</v>
      </c>
      <c r="F7339" s="146" t="s">
        <v>6855</v>
      </c>
    </row>
    <row r="7340" spans="1:6" x14ac:dyDescent="0.2">
      <c r="A7340" s="146">
        <v>2018</v>
      </c>
      <c r="B7340" s="146" t="s">
        <v>1981</v>
      </c>
      <c r="C7340" s="146" t="s">
        <v>1984</v>
      </c>
      <c r="D7340" s="146">
        <v>2116.8000000000002</v>
      </c>
      <c r="E7340" s="146" t="s">
        <v>2307</v>
      </c>
      <c r="F7340" s="146" t="s">
        <v>6855</v>
      </c>
    </row>
    <row r="7341" spans="1:6" x14ac:dyDescent="0.2">
      <c r="A7341" s="146">
        <v>2018</v>
      </c>
      <c r="B7341" s="146" t="s">
        <v>1981</v>
      </c>
      <c r="C7341" s="146" t="s">
        <v>1984</v>
      </c>
      <c r="D7341" s="146">
        <v>3380</v>
      </c>
      <c r="E7341" s="146" t="s">
        <v>2307</v>
      </c>
      <c r="F7341" s="146" t="s">
        <v>6855</v>
      </c>
    </row>
    <row r="7342" spans="1:6" x14ac:dyDescent="0.2">
      <c r="A7342" s="146">
        <v>2018</v>
      </c>
      <c r="B7342" s="146" t="s">
        <v>1981</v>
      </c>
      <c r="C7342" s="146" t="s">
        <v>1984</v>
      </c>
      <c r="D7342" s="146">
        <v>3609.6</v>
      </c>
      <c r="E7342" s="146" t="s">
        <v>2307</v>
      </c>
      <c r="F7342" s="146" t="s">
        <v>6898</v>
      </c>
    </row>
    <row r="7343" spans="1:6" x14ac:dyDescent="0.2">
      <c r="A7343" s="146">
        <v>2018</v>
      </c>
      <c r="B7343" s="146" t="s">
        <v>1981</v>
      </c>
      <c r="C7343" s="146" t="s">
        <v>1984</v>
      </c>
      <c r="D7343" s="146">
        <v>24000</v>
      </c>
      <c r="E7343" s="146" t="s">
        <v>2307</v>
      </c>
      <c r="F7343" s="146" t="s">
        <v>475</v>
      </c>
    </row>
    <row r="7344" spans="1:6" x14ac:dyDescent="0.2">
      <c r="A7344" s="146">
        <v>2018</v>
      </c>
      <c r="B7344" s="146" t="s">
        <v>1981</v>
      </c>
      <c r="C7344" s="146" t="s">
        <v>1984</v>
      </c>
      <c r="D7344" s="146">
        <v>1500</v>
      </c>
      <c r="E7344" s="146" t="s">
        <v>3090</v>
      </c>
      <c r="F7344" s="146" t="s">
        <v>475</v>
      </c>
    </row>
    <row r="7345" spans="1:6" x14ac:dyDescent="0.2">
      <c r="A7345" s="146">
        <v>2018</v>
      </c>
      <c r="B7345" s="146" t="s">
        <v>1981</v>
      </c>
      <c r="C7345" s="146" t="s">
        <v>1984</v>
      </c>
      <c r="D7345" s="146">
        <v>7842.09</v>
      </c>
      <c r="E7345" s="146" t="s">
        <v>2596</v>
      </c>
      <c r="F7345" s="146" t="s">
        <v>4937</v>
      </c>
    </row>
    <row r="7346" spans="1:6" x14ac:dyDescent="0.2">
      <c r="A7346" s="146">
        <v>2018</v>
      </c>
      <c r="B7346" s="146" t="s">
        <v>1981</v>
      </c>
      <c r="C7346" s="146" t="s">
        <v>1984</v>
      </c>
      <c r="D7346" s="146">
        <v>1000</v>
      </c>
      <c r="E7346" s="146" t="s">
        <v>2596</v>
      </c>
      <c r="F7346" s="146" t="s">
        <v>475</v>
      </c>
    </row>
    <row r="7347" spans="1:6" x14ac:dyDescent="0.2">
      <c r="A7347" s="146">
        <v>2018</v>
      </c>
      <c r="B7347" s="146" t="s">
        <v>1981</v>
      </c>
      <c r="C7347" s="146" t="s">
        <v>1984</v>
      </c>
      <c r="D7347" s="146">
        <v>2000</v>
      </c>
      <c r="E7347" s="146" t="s">
        <v>1989</v>
      </c>
      <c r="F7347" s="146" t="s">
        <v>6899</v>
      </c>
    </row>
    <row r="7348" spans="1:6" x14ac:dyDescent="0.2">
      <c r="A7348" s="146">
        <v>2018</v>
      </c>
      <c r="B7348" s="146" t="s">
        <v>1981</v>
      </c>
      <c r="C7348" s="146" t="s">
        <v>1984</v>
      </c>
      <c r="D7348" s="146">
        <v>152407</v>
      </c>
      <c r="E7348" s="146" t="s">
        <v>1989</v>
      </c>
      <c r="F7348" s="146" t="s">
        <v>6845</v>
      </c>
    </row>
    <row r="7349" spans="1:6" x14ac:dyDescent="0.2">
      <c r="A7349" s="146">
        <v>2018</v>
      </c>
      <c r="B7349" s="146" t="s">
        <v>1981</v>
      </c>
      <c r="C7349" s="146" t="s">
        <v>1984</v>
      </c>
      <c r="D7349" s="146">
        <v>2175550</v>
      </c>
      <c r="E7349" s="146" t="s">
        <v>1989</v>
      </c>
      <c r="F7349" s="146" t="s">
        <v>475</v>
      </c>
    </row>
    <row r="7350" spans="1:6" x14ac:dyDescent="0.2">
      <c r="A7350" s="146">
        <v>2018</v>
      </c>
      <c r="B7350" s="146" t="s">
        <v>1981</v>
      </c>
      <c r="C7350" s="146" t="s">
        <v>1984</v>
      </c>
      <c r="D7350" s="146">
        <v>124621.38</v>
      </c>
      <c r="E7350" s="146" t="s">
        <v>1989</v>
      </c>
      <c r="F7350" s="146" t="s">
        <v>4937</v>
      </c>
    </row>
    <row r="7351" spans="1:6" x14ac:dyDescent="0.2">
      <c r="A7351" s="146">
        <v>2018</v>
      </c>
      <c r="B7351" s="146" t="s">
        <v>1981</v>
      </c>
      <c r="C7351" s="146" t="s">
        <v>1984</v>
      </c>
      <c r="D7351" s="146">
        <v>33535.11</v>
      </c>
      <c r="E7351" s="146" t="s">
        <v>1989</v>
      </c>
      <c r="F7351" s="146" t="s">
        <v>4937</v>
      </c>
    </row>
    <row r="7352" spans="1:6" x14ac:dyDescent="0.2">
      <c r="A7352" s="146">
        <v>2018</v>
      </c>
      <c r="B7352" s="146" t="s">
        <v>1981</v>
      </c>
      <c r="C7352" s="146" t="s">
        <v>1984</v>
      </c>
      <c r="D7352" s="146">
        <v>4000</v>
      </c>
      <c r="E7352" s="146" t="s">
        <v>2807</v>
      </c>
      <c r="F7352" s="146" t="s">
        <v>475</v>
      </c>
    </row>
    <row r="7353" spans="1:6" x14ac:dyDescent="0.2">
      <c r="A7353" s="146">
        <v>2018</v>
      </c>
      <c r="B7353" s="146" t="s">
        <v>1981</v>
      </c>
      <c r="C7353" s="146" t="s">
        <v>1984</v>
      </c>
      <c r="D7353" s="146">
        <v>1411.26</v>
      </c>
      <c r="E7353" s="146" t="s">
        <v>3108</v>
      </c>
      <c r="F7353" s="146" t="s">
        <v>4937</v>
      </c>
    </row>
    <row r="7354" spans="1:6" x14ac:dyDescent="0.2">
      <c r="A7354" s="146">
        <v>2018</v>
      </c>
      <c r="B7354" s="146" t="s">
        <v>1981</v>
      </c>
      <c r="C7354" s="146" t="s">
        <v>1984</v>
      </c>
      <c r="D7354" s="146">
        <v>3073.83</v>
      </c>
      <c r="E7354" s="146" t="s">
        <v>2865</v>
      </c>
      <c r="F7354" s="146" t="s">
        <v>4937</v>
      </c>
    </row>
    <row r="7355" spans="1:6" x14ac:dyDescent="0.2">
      <c r="A7355" s="146">
        <v>2018</v>
      </c>
      <c r="B7355" s="146" t="s">
        <v>1981</v>
      </c>
      <c r="C7355" s="146" t="s">
        <v>1984</v>
      </c>
      <c r="D7355" s="146">
        <v>3500</v>
      </c>
      <c r="E7355" s="146" t="s">
        <v>2847</v>
      </c>
      <c r="F7355" s="146" t="s">
        <v>4937</v>
      </c>
    </row>
    <row r="7356" spans="1:6" x14ac:dyDescent="0.2">
      <c r="A7356" s="146">
        <v>2018</v>
      </c>
      <c r="B7356" s="146" t="s">
        <v>1981</v>
      </c>
      <c r="C7356" s="146" t="s">
        <v>1984</v>
      </c>
      <c r="D7356" s="146">
        <v>3250</v>
      </c>
      <c r="E7356" s="146" t="s">
        <v>2858</v>
      </c>
      <c r="F7356" s="146" t="s">
        <v>475</v>
      </c>
    </row>
    <row r="7357" spans="1:6" x14ac:dyDescent="0.2">
      <c r="A7357" s="146">
        <v>2018</v>
      </c>
      <c r="B7357" s="146" t="s">
        <v>1981</v>
      </c>
      <c r="C7357" s="146" t="s">
        <v>1984</v>
      </c>
      <c r="D7357" s="146">
        <v>8094.8</v>
      </c>
      <c r="E7357" s="146" t="s">
        <v>2569</v>
      </c>
      <c r="F7357" s="146" t="s">
        <v>4937</v>
      </c>
    </row>
    <row r="7358" spans="1:6" x14ac:dyDescent="0.2">
      <c r="A7358" s="146">
        <v>2018</v>
      </c>
      <c r="B7358" s="146" t="s">
        <v>1981</v>
      </c>
      <c r="C7358" s="146" t="s">
        <v>1984</v>
      </c>
      <c r="D7358" s="146">
        <v>4200</v>
      </c>
      <c r="E7358" s="146" t="s">
        <v>2790</v>
      </c>
      <c r="F7358" s="146" t="s">
        <v>475</v>
      </c>
    </row>
    <row r="7359" spans="1:6" x14ac:dyDescent="0.2">
      <c r="A7359" s="146">
        <v>2018</v>
      </c>
      <c r="B7359" s="146" t="s">
        <v>1981</v>
      </c>
      <c r="C7359" s="146" t="s">
        <v>1984</v>
      </c>
      <c r="D7359" s="146">
        <v>3000</v>
      </c>
      <c r="E7359" s="146" t="s">
        <v>2889</v>
      </c>
      <c r="F7359" s="146" t="s">
        <v>475</v>
      </c>
    </row>
    <row r="7360" spans="1:6" x14ac:dyDescent="0.2">
      <c r="A7360" s="146">
        <v>2018</v>
      </c>
      <c r="B7360" s="146" t="s">
        <v>1981</v>
      </c>
      <c r="C7360" s="146" t="s">
        <v>1984</v>
      </c>
      <c r="D7360" s="146">
        <v>51453.599999999999</v>
      </c>
      <c r="E7360" s="146" t="s">
        <v>2201</v>
      </c>
      <c r="F7360" s="146" t="s">
        <v>475</v>
      </c>
    </row>
    <row r="7361" spans="1:6" x14ac:dyDescent="0.2">
      <c r="A7361" s="146">
        <v>2018</v>
      </c>
      <c r="B7361" s="146" t="s">
        <v>1981</v>
      </c>
      <c r="C7361" s="146" t="s">
        <v>1984</v>
      </c>
      <c r="D7361" s="146">
        <v>35000</v>
      </c>
      <c r="E7361" s="146" t="s">
        <v>2253</v>
      </c>
      <c r="F7361" s="146" t="s">
        <v>475</v>
      </c>
    </row>
    <row r="7362" spans="1:6" x14ac:dyDescent="0.2">
      <c r="A7362" s="146">
        <v>2018</v>
      </c>
      <c r="B7362" s="146" t="s">
        <v>1981</v>
      </c>
      <c r="C7362" s="146" t="s">
        <v>1984</v>
      </c>
      <c r="D7362" s="146">
        <v>23520</v>
      </c>
      <c r="E7362" s="146" t="s">
        <v>2253</v>
      </c>
      <c r="F7362" s="146" t="s">
        <v>3880</v>
      </c>
    </row>
    <row r="7363" spans="1:6" x14ac:dyDescent="0.2">
      <c r="A7363" s="146">
        <v>2018</v>
      </c>
      <c r="B7363" s="146" t="s">
        <v>1981</v>
      </c>
      <c r="C7363" s="146" t="s">
        <v>1984</v>
      </c>
      <c r="D7363" s="146">
        <v>21000</v>
      </c>
      <c r="E7363" s="146" t="s">
        <v>2652</v>
      </c>
      <c r="F7363" s="146" t="s">
        <v>3880</v>
      </c>
    </row>
    <row r="7364" spans="1:6" x14ac:dyDescent="0.2">
      <c r="A7364" s="146">
        <v>2018</v>
      </c>
      <c r="B7364" s="146" t="s">
        <v>1981</v>
      </c>
      <c r="C7364" s="146" t="s">
        <v>1984</v>
      </c>
      <c r="D7364" s="146">
        <v>6000</v>
      </c>
      <c r="E7364" s="146" t="s">
        <v>2652</v>
      </c>
      <c r="F7364" s="146" t="s">
        <v>475</v>
      </c>
    </row>
    <row r="7365" spans="1:6" x14ac:dyDescent="0.2">
      <c r="A7365" s="146">
        <v>2018</v>
      </c>
      <c r="B7365" s="146" t="s">
        <v>1981</v>
      </c>
      <c r="C7365" s="146" t="s">
        <v>1984</v>
      </c>
      <c r="D7365" s="146">
        <v>3000</v>
      </c>
      <c r="E7365" s="146" t="s">
        <v>2890</v>
      </c>
      <c r="F7365" s="146" t="s">
        <v>475</v>
      </c>
    </row>
    <row r="7366" spans="1:6" x14ac:dyDescent="0.2">
      <c r="A7366" s="146">
        <v>2018</v>
      </c>
      <c r="B7366" s="146" t="s">
        <v>1981</v>
      </c>
      <c r="C7366" s="146" t="s">
        <v>1984</v>
      </c>
      <c r="D7366" s="146">
        <v>11678.51</v>
      </c>
      <c r="E7366" s="146" t="s">
        <v>2477</v>
      </c>
      <c r="F7366" s="146" t="s">
        <v>475</v>
      </c>
    </row>
    <row r="7367" spans="1:6" x14ac:dyDescent="0.2">
      <c r="A7367" s="146">
        <v>2018</v>
      </c>
      <c r="B7367" s="146" t="s">
        <v>1981</v>
      </c>
      <c r="C7367" s="146" t="s">
        <v>1984</v>
      </c>
      <c r="D7367" s="146">
        <v>600</v>
      </c>
      <c r="E7367" s="146" t="s">
        <v>2491</v>
      </c>
      <c r="F7367" s="146" t="s">
        <v>6860</v>
      </c>
    </row>
    <row r="7368" spans="1:6" x14ac:dyDescent="0.2">
      <c r="A7368" s="146">
        <v>2018</v>
      </c>
      <c r="B7368" s="146" t="s">
        <v>1981</v>
      </c>
      <c r="C7368" s="146" t="s">
        <v>1984</v>
      </c>
      <c r="D7368" s="146">
        <v>11000</v>
      </c>
      <c r="E7368" s="146" t="s">
        <v>2491</v>
      </c>
      <c r="F7368" s="146" t="s">
        <v>475</v>
      </c>
    </row>
    <row r="7369" spans="1:6" x14ac:dyDescent="0.2">
      <c r="A7369" s="146">
        <v>2018</v>
      </c>
      <c r="B7369" s="146" t="s">
        <v>1981</v>
      </c>
      <c r="C7369" s="146" t="s">
        <v>1984</v>
      </c>
      <c r="D7369" s="146">
        <v>7500</v>
      </c>
      <c r="E7369" s="146" t="s">
        <v>2603</v>
      </c>
      <c r="F7369" s="146" t="s">
        <v>475</v>
      </c>
    </row>
    <row r="7370" spans="1:6" x14ac:dyDescent="0.2">
      <c r="A7370" s="146">
        <v>2018</v>
      </c>
      <c r="B7370" s="146" t="s">
        <v>1981</v>
      </c>
      <c r="C7370" s="146" t="s">
        <v>1984</v>
      </c>
      <c r="D7370" s="146">
        <v>2000</v>
      </c>
      <c r="E7370" s="146" t="s">
        <v>3024</v>
      </c>
      <c r="F7370" s="146" t="s">
        <v>475</v>
      </c>
    </row>
    <row r="7371" spans="1:6" x14ac:dyDescent="0.2">
      <c r="A7371" s="146">
        <v>2018</v>
      </c>
      <c r="B7371" s="146" t="s">
        <v>1981</v>
      </c>
      <c r="C7371" s="146" t="s">
        <v>1984</v>
      </c>
      <c r="D7371" s="146">
        <v>50000</v>
      </c>
      <c r="E7371" s="146" t="s">
        <v>2205</v>
      </c>
      <c r="F7371" s="146" t="s">
        <v>475</v>
      </c>
    </row>
    <row r="7372" spans="1:6" x14ac:dyDescent="0.2">
      <c r="A7372" s="146">
        <v>2018</v>
      </c>
      <c r="B7372" s="146" t="s">
        <v>1981</v>
      </c>
      <c r="C7372" s="146" t="s">
        <v>1984</v>
      </c>
      <c r="D7372" s="146">
        <v>7543.03</v>
      </c>
      <c r="E7372" s="146" t="s">
        <v>2601</v>
      </c>
      <c r="F7372" s="146" t="s">
        <v>475</v>
      </c>
    </row>
    <row r="7373" spans="1:6" x14ac:dyDescent="0.2">
      <c r="A7373" s="146">
        <v>2018</v>
      </c>
      <c r="B7373" s="146" t="s">
        <v>1981</v>
      </c>
      <c r="C7373" s="146" t="s">
        <v>1984</v>
      </c>
      <c r="D7373" s="146">
        <v>2500</v>
      </c>
      <c r="E7373" s="146" t="s">
        <v>2945</v>
      </c>
      <c r="F7373" s="146" t="s">
        <v>475</v>
      </c>
    </row>
    <row r="7374" spans="1:6" x14ac:dyDescent="0.2">
      <c r="A7374" s="146">
        <v>2018</v>
      </c>
      <c r="B7374" s="146" t="s">
        <v>1981</v>
      </c>
      <c r="C7374" s="146" t="s">
        <v>1984</v>
      </c>
      <c r="D7374" s="146">
        <v>2000</v>
      </c>
      <c r="E7374" s="146" t="s">
        <v>3025</v>
      </c>
      <c r="F7374" s="146" t="s">
        <v>475</v>
      </c>
    </row>
    <row r="7375" spans="1:6" x14ac:dyDescent="0.2">
      <c r="A7375" s="146">
        <v>2018</v>
      </c>
      <c r="B7375" s="146" t="s">
        <v>1981</v>
      </c>
      <c r="C7375" s="146" t="s">
        <v>1984</v>
      </c>
      <c r="D7375" s="146">
        <v>3000</v>
      </c>
      <c r="E7375" s="146" t="s">
        <v>2891</v>
      </c>
      <c r="F7375" s="146" t="s">
        <v>475</v>
      </c>
    </row>
    <row r="7376" spans="1:6" x14ac:dyDescent="0.2">
      <c r="A7376" s="146">
        <v>2018</v>
      </c>
      <c r="B7376" s="146" t="s">
        <v>1981</v>
      </c>
      <c r="C7376" s="146" t="s">
        <v>1984</v>
      </c>
      <c r="D7376" s="146">
        <v>1000</v>
      </c>
      <c r="E7376" s="146" t="s">
        <v>3178</v>
      </c>
      <c r="F7376" s="146" t="s">
        <v>475</v>
      </c>
    </row>
    <row r="7377" spans="1:6" x14ac:dyDescent="0.2">
      <c r="A7377" s="146">
        <v>2018</v>
      </c>
      <c r="B7377" s="146" t="s">
        <v>1981</v>
      </c>
      <c r="C7377" s="146" t="s">
        <v>1984</v>
      </c>
      <c r="D7377" s="146">
        <v>34521.800000000003</v>
      </c>
      <c r="E7377" s="146" t="s">
        <v>2258</v>
      </c>
      <c r="F7377" s="146" t="s">
        <v>4937</v>
      </c>
    </row>
    <row r="7378" spans="1:6" x14ac:dyDescent="0.2">
      <c r="A7378" s="146">
        <v>2018</v>
      </c>
      <c r="B7378" s="146" t="s">
        <v>1981</v>
      </c>
      <c r="C7378" s="146" t="s">
        <v>1984</v>
      </c>
      <c r="D7378" s="146">
        <v>8000</v>
      </c>
      <c r="E7378" s="146" t="s">
        <v>2581</v>
      </c>
      <c r="F7378" s="146" t="s">
        <v>475</v>
      </c>
    </row>
    <row r="7379" spans="1:6" x14ac:dyDescent="0.2">
      <c r="A7379" s="146">
        <v>2018</v>
      </c>
      <c r="B7379" s="146" t="s">
        <v>1981</v>
      </c>
      <c r="C7379" s="146" t="s">
        <v>1984</v>
      </c>
      <c r="D7379" s="146">
        <v>6000</v>
      </c>
      <c r="E7379" s="146" t="s">
        <v>2653</v>
      </c>
      <c r="F7379" s="146" t="s">
        <v>475</v>
      </c>
    </row>
    <row r="7380" spans="1:6" x14ac:dyDescent="0.2">
      <c r="A7380" s="146">
        <v>2018</v>
      </c>
      <c r="B7380" s="146" t="s">
        <v>1981</v>
      </c>
      <c r="C7380" s="146" t="s">
        <v>1984</v>
      </c>
      <c r="D7380" s="146">
        <v>32908.120000000003</v>
      </c>
      <c r="E7380" s="146" t="s">
        <v>2264</v>
      </c>
      <c r="F7380" s="146" t="s">
        <v>4937</v>
      </c>
    </row>
    <row r="7381" spans="1:6" x14ac:dyDescent="0.2">
      <c r="A7381" s="146">
        <v>2018</v>
      </c>
      <c r="B7381" s="146" t="s">
        <v>1981</v>
      </c>
      <c r="C7381" s="146" t="s">
        <v>1984</v>
      </c>
      <c r="D7381" s="146">
        <v>26410</v>
      </c>
      <c r="E7381" s="146" t="s">
        <v>2293</v>
      </c>
      <c r="F7381" s="146" t="s">
        <v>475</v>
      </c>
    </row>
    <row r="7382" spans="1:6" x14ac:dyDescent="0.2">
      <c r="A7382" s="146">
        <v>2018</v>
      </c>
      <c r="B7382" s="146" t="s">
        <v>1981</v>
      </c>
      <c r="C7382" s="146" t="s">
        <v>1984</v>
      </c>
      <c r="D7382" s="146">
        <v>333372.86</v>
      </c>
      <c r="E7382" s="146" t="s">
        <v>2039</v>
      </c>
      <c r="F7382" s="146" t="s">
        <v>475</v>
      </c>
    </row>
    <row r="7383" spans="1:6" x14ac:dyDescent="0.2">
      <c r="A7383" s="146">
        <v>2018</v>
      </c>
      <c r="B7383" s="146" t="s">
        <v>1981</v>
      </c>
      <c r="C7383" s="146" t="s">
        <v>1984</v>
      </c>
      <c r="D7383" s="146">
        <v>135926.92000000001</v>
      </c>
      <c r="E7383" s="146" t="s">
        <v>2039</v>
      </c>
      <c r="F7383" s="146" t="s">
        <v>4937</v>
      </c>
    </row>
    <row r="7384" spans="1:6" x14ac:dyDescent="0.2">
      <c r="A7384" s="146">
        <v>2018</v>
      </c>
      <c r="B7384" s="146" t="s">
        <v>1981</v>
      </c>
      <c r="C7384" s="146" t="s">
        <v>1984</v>
      </c>
      <c r="D7384" s="146">
        <v>10000</v>
      </c>
      <c r="E7384" s="146" t="s">
        <v>2523</v>
      </c>
      <c r="F7384" s="146" t="s">
        <v>475</v>
      </c>
    </row>
    <row r="7385" spans="1:6" x14ac:dyDescent="0.2">
      <c r="A7385" s="146">
        <v>2018</v>
      </c>
      <c r="B7385" s="146" t="s">
        <v>1981</v>
      </c>
      <c r="C7385" s="146" t="s">
        <v>1984</v>
      </c>
      <c r="D7385" s="146">
        <v>2741.58</v>
      </c>
      <c r="E7385" s="146" t="s">
        <v>2000</v>
      </c>
      <c r="F7385" s="146" t="s">
        <v>4937</v>
      </c>
    </row>
    <row r="7386" spans="1:6" x14ac:dyDescent="0.2">
      <c r="A7386" s="146">
        <v>2018</v>
      </c>
      <c r="B7386" s="146" t="s">
        <v>1981</v>
      </c>
      <c r="C7386" s="146" t="s">
        <v>1984</v>
      </c>
      <c r="D7386" s="146">
        <v>70486.8</v>
      </c>
      <c r="E7386" s="146" t="s">
        <v>2000</v>
      </c>
      <c r="F7386" s="146" t="s">
        <v>4937</v>
      </c>
    </row>
    <row r="7387" spans="1:6" x14ac:dyDescent="0.2">
      <c r="A7387" s="146">
        <v>2018</v>
      </c>
      <c r="B7387" s="146" t="s">
        <v>1981</v>
      </c>
      <c r="C7387" s="146" t="s">
        <v>1984</v>
      </c>
      <c r="D7387" s="146">
        <v>5521.51</v>
      </c>
      <c r="E7387" s="146" t="s">
        <v>2000</v>
      </c>
      <c r="F7387" s="146" t="s">
        <v>4937</v>
      </c>
    </row>
    <row r="7388" spans="1:6" x14ac:dyDescent="0.2">
      <c r="A7388" s="146">
        <v>2018</v>
      </c>
      <c r="B7388" s="146" t="s">
        <v>1981</v>
      </c>
      <c r="C7388" s="146" t="s">
        <v>1984</v>
      </c>
      <c r="D7388" s="146">
        <v>1364117.64</v>
      </c>
      <c r="E7388" s="146" t="s">
        <v>2000</v>
      </c>
      <c r="F7388" s="146" t="s">
        <v>475</v>
      </c>
    </row>
    <row r="7389" spans="1:6" x14ac:dyDescent="0.2">
      <c r="A7389" s="146">
        <v>2018</v>
      </c>
      <c r="B7389" s="146" t="s">
        <v>1981</v>
      </c>
      <c r="C7389" s="146" t="s">
        <v>1984</v>
      </c>
      <c r="D7389" s="146">
        <v>31676.720000000001</v>
      </c>
      <c r="E7389" s="146" t="s">
        <v>2000</v>
      </c>
      <c r="F7389" s="146" t="s">
        <v>4937</v>
      </c>
    </row>
    <row r="7390" spans="1:6" x14ac:dyDescent="0.2">
      <c r="A7390" s="146">
        <v>2018</v>
      </c>
      <c r="B7390" s="146" t="s">
        <v>1981</v>
      </c>
      <c r="C7390" s="146" t="s">
        <v>1984</v>
      </c>
      <c r="D7390" s="146">
        <v>1067648.25</v>
      </c>
      <c r="E7390" s="146" t="s">
        <v>2007</v>
      </c>
      <c r="F7390" s="146" t="s">
        <v>475</v>
      </c>
    </row>
    <row r="7391" spans="1:6" x14ac:dyDescent="0.2">
      <c r="A7391" s="146">
        <v>2018</v>
      </c>
      <c r="B7391" s="146" t="s">
        <v>1981</v>
      </c>
      <c r="C7391" s="146" t="s">
        <v>1984</v>
      </c>
      <c r="D7391" s="146">
        <v>35053.5</v>
      </c>
      <c r="E7391" s="146" t="s">
        <v>2249</v>
      </c>
      <c r="F7391" s="146" t="s">
        <v>4937</v>
      </c>
    </row>
    <row r="7392" spans="1:6" x14ac:dyDescent="0.2">
      <c r="A7392" s="146">
        <v>2018</v>
      </c>
      <c r="B7392" s="146" t="s">
        <v>1981</v>
      </c>
      <c r="C7392" s="146" t="s">
        <v>1984</v>
      </c>
      <c r="D7392" s="146">
        <v>5500</v>
      </c>
      <c r="E7392" s="146" t="s">
        <v>2682</v>
      </c>
      <c r="F7392" s="146" t="s">
        <v>475</v>
      </c>
    </row>
    <row r="7393" spans="1:6" x14ac:dyDescent="0.2">
      <c r="A7393" s="146">
        <v>2018</v>
      </c>
      <c r="B7393" s="146" t="s">
        <v>1981</v>
      </c>
      <c r="C7393" s="146" t="s">
        <v>1984</v>
      </c>
      <c r="D7393" s="146">
        <v>13000</v>
      </c>
      <c r="E7393" s="146" t="s">
        <v>2443</v>
      </c>
      <c r="F7393" s="146" t="s">
        <v>475</v>
      </c>
    </row>
    <row r="7394" spans="1:6" x14ac:dyDescent="0.2">
      <c r="A7394" s="146">
        <v>2018</v>
      </c>
      <c r="B7394" s="146" t="s">
        <v>1981</v>
      </c>
      <c r="C7394" s="146" t="s">
        <v>1984</v>
      </c>
      <c r="D7394" s="146">
        <v>42000</v>
      </c>
      <c r="E7394" s="146" t="s">
        <v>2221</v>
      </c>
      <c r="F7394" s="146" t="s">
        <v>475</v>
      </c>
    </row>
    <row r="7395" spans="1:6" x14ac:dyDescent="0.2">
      <c r="A7395" s="146">
        <v>2018</v>
      </c>
      <c r="B7395" s="146" t="s">
        <v>1981</v>
      </c>
      <c r="C7395" s="146" t="s">
        <v>1984</v>
      </c>
      <c r="D7395" s="146">
        <v>1764.1</v>
      </c>
      <c r="E7395" s="146" t="s">
        <v>3049</v>
      </c>
      <c r="F7395" s="146" t="s">
        <v>4937</v>
      </c>
    </row>
    <row r="7396" spans="1:6" x14ac:dyDescent="0.2">
      <c r="A7396" s="146">
        <v>2018</v>
      </c>
      <c r="B7396" s="146" t="s">
        <v>1981</v>
      </c>
      <c r="C7396" s="146" t="s">
        <v>1984</v>
      </c>
      <c r="D7396" s="146">
        <v>18502.990000000002</v>
      </c>
      <c r="E7396" s="146" t="s">
        <v>2370</v>
      </c>
      <c r="F7396" s="146" t="s">
        <v>4937</v>
      </c>
    </row>
    <row r="7397" spans="1:6" x14ac:dyDescent="0.2">
      <c r="A7397" s="146">
        <v>2018</v>
      </c>
      <c r="B7397" s="146" t="s">
        <v>1981</v>
      </c>
      <c r="C7397" s="146" t="s">
        <v>1984</v>
      </c>
      <c r="D7397" s="146">
        <v>41000</v>
      </c>
      <c r="E7397" s="146" t="s">
        <v>2225</v>
      </c>
      <c r="F7397" s="146" t="s">
        <v>475</v>
      </c>
    </row>
    <row r="7398" spans="1:6" x14ac:dyDescent="0.2">
      <c r="A7398" s="146">
        <v>2018</v>
      </c>
      <c r="B7398" s="146" t="s">
        <v>1981</v>
      </c>
      <c r="C7398" s="146" t="s">
        <v>1984</v>
      </c>
      <c r="D7398" s="146">
        <v>3400</v>
      </c>
      <c r="E7398" s="146" t="s">
        <v>2855</v>
      </c>
      <c r="F7398" s="146" t="s">
        <v>475</v>
      </c>
    </row>
    <row r="7399" spans="1:6" x14ac:dyDescent="0.2">
      <c r="A7399" s="146">
        <v>2018</v>
      </c>
      <c r="B7399" s="146" t="s">
        <v>1981</v>
      </c>
      <c r="C7399" s="146" t="s">
        <v>1984</v>
      </c>
      <c r="D7399" s="146">
        <v>8000</v>
      </c>
      <c r="E7399" s="146" t="s">
        <v>2582</v>
      </c>
      <c r="F7399" s="146" t="s">
        <v>475</v>
      </c>
    </row>
    <row r="7400" spans="1:6" x14ac:dyDescent="0.2">
      <c r="A7400" s="146">
        <v>2018</v>
      </c>
      <c r="B7400" s="146" t="s">
        <v>1981</v>
      </c>
      <c r="C7400" s="146" t="s">
        <v>1984</v>
      </c>
      <c r="D7400" s="146">
        <v>12180</v>
      </c>
      <c r="E7400" s="146" t="s">
        <v>2407</v>
      </c>
      <c r="F7400" s="146" t="s">
        <v>3880</v>
      </c>
    </row>
    <row r="7401" spans="1:6" x14ac:dyDescent="0.2">
      <c r="A7401" s="146">
        <v>2018</v>
      </c>
      <c r="B7401" s="146" t="s">
        <v>1981</v>
      </c>
      <c r="C7401" s="146" t="s">
        <v>1984</v>
      </c>
      <c r="D7401" s="146">
        <v>15000</v>
      </c>
      <c r="E7401" s="146" t="s">
        <v>2407</v>
      </c>
      <c r="F7401" s="146" t="s">
        <v>475</v>
      </c>
    </row>
    <row r="7402" spans="1:6" x14ac:dyDescent="0.2">
      <c r="A7402" s="146">
        <v>2018</v>
      </c>
      <c r="B7402" s="146" t="s">
        <v>1981</v>
      </c>
      <c r="C7402" s="146" t="s">
        <v>1984</v>
      </c>
      <c r="D7402" s="146">
        <v>13650</v>
      </c>
      <c r="E7402" s="146" t="s">
        <v>2626</v>
      </c>
      <c r="F7402" s="146" t="s">
        <v>3880</v>
      </c>
    </row>
    <row r="7403" spans="1:6" x14ac:dyDescent="0.2">
      <c r="A7403" s="146">
        <v>2018</v>
      </c>
      <c r="B7403" s="146" t="s">
        <v>1981</v>
      </c>
      <c r="C7403" s="146" t="s">
        <v>1984</v>
      </c>
      <c r="D7403" s="146">
        <v>7000</v>
      </c>
      <c r="E7403" s="146" t="s">
        <v>2626</v>
      </c>
      <c r="F7403" s="146" t="s">
        <v>475</v>
      </c>
    </row>
    <row r="7404" spans="1:6" x14ac:dyDescent="0.2">
      <c r="A7404" s="146">
        <v>2018</v>
      </c>
      <c r="B7404" s="146" t="s">
        <v>1981</v>
      </c>
      <c r="C7404" s="146" t="s">
        <v>1984</v>
      </c>
      <c r="D7404" s="146">
        <v>4878.5600000000004</v>
      </c>
      <c r="E7404" s="146" t="s">
        <v>2627</v>
      </c>
      <c r="F7404" s="146" t="s">
        <v>4937</v>
      </c>
    </row>
    <row r="7405" spans="1:6" x14ac:dyDescent="0.2">
      <c r="A7405" s="146">
        <v>2018</v>
      </c>
      <c r="B7405" s="146" t="s">
        <v>1981</v>
      </c>
      <c r="C7405" s="146" t="s">
        <v>1984</v>
      </c>
      <c r="D7405" s="146">
        <v>29190</v>
      </c>
      <c r="E7405" s="146" t="s">
        <v>2627</v>
      </c>
      <c r="F7405" s="146" t="s">
        <v>3880</v>
      </c>
    </row>
    <row r="7406" spans="1:6" x14ac:dyDescent="0.2">
      <c r="A7406" s="146">
        <v>2018</v>
      </c>
      <c r="B7406" s="146" t="s">
        <v>1981</v>
      </c>
      <c r="C7406" s="146" t="s">
        <v>1984</v>
      </c>
      <c r="D7406" s="146">
        <v>7000</v>
      </c>
      <c r="E7406" s="146" t="s">
        <v>2627</v>
      </c>
      <c r="F7406" s="146" t="s">
        <v>475</v>
      </c>
    </row>
    <row r="7407" spans="1:6" x14ac:dyDescent="0.2">
      <c r="A7407" s="146">
        <v>2018</v>
      </c>
      <c r="B7407" s="146" t="s">
        <v>1981</v>
      </c>
      <c r="C7407" s="146" t="s">
        <v>1984</v>
      </c>
      <c r="D7407" s="146">
        <v>3500</v>
      </c>
      <c r="E7407" s="146" t="s">
        <v>2848</v>
      </c>
      <c r="F7407" s="146" t="s">
        <v>475</v>
      </c>
    </row>
    <row r="7408" spans="1:6" x14ac:dyDescent="0.2">
      <c r="A7408" s="146">
        <v>2018</v>
      </c>
      <c r="B7408" s="146" t="s">
        <v>1981</v>
      </c>
      <c r="C7408" s="146" t="s">
        <v>1984</v>
      </c>
      <c r="D7408" s="146">
        <v>2000</v>
      </c>
      <c r="E7408" s="146" t="s">
        <v>3026</v>
      </c>
      <c r="F7408" s="146" t="s">
        <v>475</v>
      </c>
    </row>
    <row r="7409" spans="1:6" x14ac:dyDescent="0.2">
      <c r="A7409" s="146">
        <v>2018</v>
      </c>
      <c r="B7409" s="146" t="s">
        <v>1981</v>
      </c>
      <c r="C7409" s="146" t="s">
        <v>1984</v>
      </c>
      <c r="D7409" s="146">
        <v>55735.56</v>
      </c>
      <c r="E7409" s="146" t="s">
        <v>2199</v>
      </c>
      <c r="F7409" s="146" t="s">
        <v>4937</v>
      </c>
    </row>
    <row r="7410" spans="1:6" x14ac:dyDescent="0.2">
      <c r="A7410" s="146">
        <v>2018</v>
      </c>
      <c r="B7410" s="146" t="s">
        <v>1981</v>
      </c>
      <c r="C7410" s="146" t="s">
        <v>1984</v>
      </c>
      <c r="D7410" s="146">
        <v>27018.81</v>
      </c>
      <c r="E7410" s="146" t="s">
        <v>2199</v>
      </c>
      <c r="F7410" s="146" t="s">
        <v>475</v>
      </c>
    </row>
    <row r="7411" spans="1:6" x14ac:dyDescent="0.2">
      <c r="A7411" s="146">
        <v>2018</v>
      </c>
      <c r="B7411" s="146" t="s">
        <v>1981</v>
      </c>
      <c r="C7411" s="146" t="s">
        <v>1984</v>
      </c>
      <c r="D7411" s="146">
        <v>3000</v>
      </c>
      <c r="E7411" s="146" t="s">
        <v>2892</v>
      </c>
      <c r="F7411" s="146" t="s">
        <v>475</v>
      </c>
    </row>
    <row r="7412" spans="1:6" x14ac:dyDescent="0.2">
      <c r="A7412" s="146">
        <v>2018</v>
      </c>
      <c r="B7412" s="146" t="s">
        <v>1981</v>
      </c>
      <c r="C7412" s="146" t="s">
        <v>1984</v>
      </c>
      <c r="D7412" s="146">
        <v>5000</v>
      </c>
      <c r="E7412" s="146" t="s">
        <v>2725</v>
      </c>
      <c r="F7412" s="146" t="s">
        <v>475</v>
      </c>
    </row>
    <row r="7413" spans="1:6" x14ac:dyDescent="0.2">
      <c r="A7413" s="146">
        <v>2018</v>
      </c>
      <c r="B7413" s="146" t="s">
        <v>1981</v>
      </c>
      <c r="C7413" s="146" t="s">
        <v>1984</v>
      </c>
      <c r="D7413" s="146">
        <v>5000</v>
      </c>
      <c r="E7413" s="146" t="s">
        <v>2726</v>
      </c>
      <c r="F7413" s="146" t="s">
        <v>475</v>
      </c>
    </row>
    <row r="7414" spans="1:6" x14ac:dyDescent="0.2">
      <c r="A7414" s="146">
        <v>2018</v>
      </c>
      <c r="B7414" s="146" t="s">
        <v>1981</v>
      </c>
      <c r="C7414" s="146" t="s">
        <v>1984</v>
      </c>
      <c r="D7414" s="146">
        <v>40000</v>
      </c>
      <c r="E7414" s="146" t="s">
        <v>2232</v>
      </c>
      <c r="F7414" s="146" t="s">
        <v>475</v>
      </c>
    </row>
    <row r="7415" spans="1:6" x14ac:dyDescent="0.2">
      <c r="A7415" s="146">
        <v>2018</v>
      </c>
      <c r="B7415" s="146" t="s">
        <v>1981</v>
      </c>
      <c r="C7415" s="146" t="s">
        <v>1984</v>
      </c>
      <c r="D7415" s="146">
        <v>1500</v>
      </c>
      <c r="E7415" s="146" t="s">
        <v>3091</v>
      </c>
      <c r="F7415" s="146" t="s">
        <v>475</v>
      </c>
    </row>
    <row r="7416" spans="1:6" x14ac:dyDescent="0.2">
      <c r="A7416" s="146">
        <v>2018</v>
      </c>
      <c r="B7416" s="146" t="s">
        <v>1981</v>
      </c>
      <c r="C7416" s="146" t="s">
        <v>1984</v>
      </c>
      <c r="D7416" s="146">
        <v>10220</v>
      </c>
      <c r="E7416" s="146" t="s">
        <v>6900</v>
      </c>
      <c r="F7416" s="146" t="s">
        <v>3880</v>
      </c>
    </row>
    <row r="7417" spans="1:6" x14ac:dyDescent="0.2">
      <c r="A7417" s="146">
        <v>2018</v>
      </c>
      <c r="B7417" s="146" t="s">
        <v>1981</v>
      </c>
      <c r="C7417" s="146" t="s">
        <v>1984</v>
      </c>
      <c r="D7417" s="146">
        <v>3000</v>
      </c>
      <c r="E7417" s="146" t="s">
        <v>2893</v>
      </c>
      <c r="F7417" s="146" t="s">
        <v>475</v>
      </c>
    </row>
    <row r="7418" spans="1:6" x14ac:dyDescent="0.2">
      <c r="A7418" s="146">
        <v>2018</v>
      </c>
      <c r="B7418" s="146" t="s">
        <v>1981</v>
      </c>
      <c r="C7418" s="146" t="s">
        <v>1984</v>
      </c>
      <c r="D7418" s="146">
        <v>12000</v>
      </c>
      <c r="E7418" s="146" t="s">
        <v>2464</v>
      </c>
      <c r="F7418" s="146" t="s">
        <v>475</v>
      </c>
    </row>
    <row r="7419" spans="1:6" x14ac:dyDescent="0.2">
      <c r="A7419" s="146">
        <v>2018</v>
      </c>
      <c r="B7419" s="146" t="s">
        <v>1981</v>
      </c>
      <c r="C7419" s="146" t="s">
        <v>1984</v>
      </c>
      <c r="D7419" s="146">
        <v>44008.800000000003</v>
      </c>
      <c r="E7419" s="146" t="s">
        <v>2217</v>
      </c>
      <c r="F7419" s="146" t="s">
        <v>475</v>
      </c>
    </row>
    <row r="7420" spans="1:6" x14ac:dyDescent="0.2">
      <c r="A7420" s="146">
        <v>2018</v>
      </c>
      <c r="B7420" s="146" t="s">
        <v>1981</v>
      </c>
      <c r="C7420" s="146" t="s">
        <v>1984</v>
      </c>
      <c r="D7420" s="146">
        <v>5000</v>
      </c>
      <c r="E7420" s="146" t="s">
        <v>2727</v>
      </c>
      <c r="F7420" s="146" t="s">
        <v>475</v>
      </c>
    </row>
    <row r="7421" spans="1:6" x14ac:dyDescent="0.2">
      <c r="A7421" s="146">
        <v>2018</v>
      </c>
      <c r="B7421" s="146" t="s">
        <v>1981</v>
      </c>
      <c r="C7421" s="146" t="s">
        <v>1984</v>
      </c>
      <c r="D7421" s="146">
        <v>1500</v>
      </c>
      <c r="E7421" s="146" t="s">
        <v>3092</v>
      </c>
      <c r="F7421" s="146" t="s">
        <v>475</v>
      </c>
    </row>
    <row r="7422" spans="1:6" x14ac:dyDescent="0.2">
      <c r="A7422" s="146">
        <v>2018</v>
      </c>
      <c r="B7422" s="146" t="s">
        <v>1981</v>
      </c>
      <c r="C7422" s="146" t="s">
        <v>1984</v>
      </c>
      <c r="D7422" s="146">
        <v>18000</v>
      </c>
      <c r="E7422" s="146" t="s">
        <v>2376</v>
      </c>
      <c r="F7422" s="146" t="s">
        <v>475</v>
      </c>
    </row>
    <row r="7423" spans="1:6" x14ac:dyDescent="0.2">
      <c r="A7423" s="146">
        <v>2018</v>
      </c>
      <c r="B7423" s="146" t="s">
        <v>1981</v>
      </c>
      <c r="C7423" s="146" t="s">
        <v>1984</v>
      </c>
      <c r="D7423" s="146">
        <v>6000</v>
      </c>
      <c r="E7423" s="146" t="s">
        <v>2654</v>
      </c>
      <c r="F7423" s="146" t="s">
        <v>475</v>
      </c>
    </row>
    <row r="7424" spans="1:6" x14ac:dyDescent="0.2">
      <c r="A7424" s="146">
        <v>2018</v>
      </c>
      <c r="B7424" s="146" t="s">
        <v>1981</v>
      </c>
      <c r="C7424" s="146" t="s">
        <v>1984</v>
      </c>
      <c r="D7424" s="146">
        <v>5000</v>
      </c>
      <c r="E7424" s="146" t="s">
        <v>2728</v>
      </c>
      <c r="F7424" s="146" t="s">
        <v>475</v>
      </c>
    </row>
    <row r="7425" spans="1:6" x14ac:dyDescent="0.2">
      <c r="A7425" s="146">
        <v>2018</v>
      </c>
      <c r="B7425" s="146" t="s">
        <v>1981</v>
      </c>
      <c r="C7425" s="146" t="s">
        <v>1984</v>
      </c>
      <c r="D7425" s="146">
        <v>3000</v>
      </c>
      <c r="E7425" s="146" t="s">
        <v>2894</v>
      </c>
      <c r="F7425" s="146" t="s">
        <v>475</v>
      </c>
    </row>
    <row r="7426" spans="1:6" x14ac:dyDescent="0.2">
      <c r="A7426" s="146">
        <v>2018</v>
      </c>
      <c r="B7426" s="146" t="s">
        <v>1981</v>
      </c>
      <c r="C7426" s="146" t="s">
        <v>1984</v>
      </c>
      <c r="D7426" s="146">
        <v>4500</v>
      </c>
      <c r="E7426" s="146" t="s">
        <v>2774</v>
      </c>
      <c r="F7426" s="146" t="s">
        <v>475</v>
      </c>
    </row>
    <row r="7427" spans="1:6" x14ac:dyDescent="0.2">
      <c r="A7427" s="146">
        <v>2018</v>
      </c>
      <c r="B7427" s="146" t="s">
        <v>1981</v>
      </c>
      <c r="C7427" s="146" t="s">
        <v>1984</v>
      </c>
      <c r="D7427" s="146">
        <v>50000</v>
      </c>
      <c r="E7427" s="146" t="s">
        <v>2206</v>
      </c>
      <c r="F7427" s="146" t="s">
        <v>475</v>
      </c>
    </row>
    <row r="7428" spans="1:6" x14ac:dyDescent="0.2">
      <c r="A7428" s="146">
        <v>2018</v>
      </c>
      <c r="B7428" s="146" t="s">
        <v>1981</v>
      </c>
      <c r="C7428" s="146" t="s">
        <v>1984</v>
      </c>
      <c r="D7428" s="146">
        <v>1000</v>
      </c>
      <c r="E7428" s="146" t="s">
        <v>3179</v>
      </c>
      <c r="F7428" s="146" t="s">
        <v>475</v>
      </c>
    </row>
    <row r="7429" spans="1:6" x14ac:dyDescent="0.2">
      <c r="A7429" s="146">
        <v>2018</v>
      </c>
      <c r="B7429" s="146" t="s">
        <v>1981</v>
      </c>
      <c r="C7429" s="146" t="s">
        <v>1984</v>
      </c>
      <c r="D7429" s="146">
        <v>219434.4</v>
      </c>
      <c r="E7429" s="146" t="s">
        <v>2065</v>
      </c>
      <c r="F7429" s="146" t="s">
        <v>475</v>
      </c>
    </row>
    <row r="7430" spans="1:6" x14ac:dyDescent="0.2">
      <c r="A7430" s="146">
        <v>2018</v>
      </c>
      <c r="B7430" s="146" t="s">
        <v>1981</v>
      </c>
      <c r="C7430" s="146" t="s">
        <v>1984</v>
      </c>
      <c r="D7430" s="146">
        <v>3000</v>
      </c>
      <c r="E7430" s="146" t="s">
        <v>2895</v>
      </c>
      <c r="F7430" s="146" t="s">
        <v>475</v>
      </c>
    </row>
    <row r="7431" spans="1:6" x14ac:dyDescent="0.2">
      <c r="A7431" s="146">
        <v>2018</v>
      </c>
      <c r="B7431" s="146" t="s">
        <v>1981</v>
      </c>
      <c r="C7431" s="146" t="s">
        <v>1984</v>
      </c>
      <c r="D7431" s="146">
        <v>16900</v>
      </c>
      <c r="E7431" s="146" t="s">
        <v>2388</v>
      </c>
      <c r="F7431" s="146" t="s">
        <v>475</v>
      </c>
    </row>
    <row r="7432" spans="1:6" x14ac:dyDescent="0.2">
      <c r="A7432" s="146">
        <v>2018</v>
      </c>
      <c r="B7432" s="146" t="s">
        <v>1981</v>
      </c>
      <c r="C7432" s="146" t="s">
        <v>1984</v>
      </c>
      <c r="D7432" s="146">
        <v>25000</v>
      </c>
      <c r="E7432" s="146" t="s">
        <v>2300</v>
      </c>
      <c r="F7432" s="146" t="s">
        <v>475</v>
      </c>
    </row>
    <row r="7433" spans="1:6" x14ac:dyDescent="0.2">
      <c r="A7433" s="146">
        <v>2018</v>
      </c>
      <c r="B7433" s="146" t="s">
        <v>1981</v>
      </c>
      <c r="C7433" s="146" t="s">
        <v>1984</v>
      </c>
      <c r="D7433" s="146">
        <v>2500</v>
      </c>
      <c r="E7433" s="146" t="s">
        <v>2946</v>
      </c>
      <c r="F7433" s="146" t="s">
        <v>475</v>
      </c>
    </row>
    <row r="7434" spans="1:6" x14ac:dyDescent="0.2">
      <c r="A7434" s="146">
        <v>2018</v>
      </c>
      <c r="B7434" s="146" t="s">
        <v>1981</v>
      </c>
      <c r="C7434" s="146" t="s">
        <v>1984</v>
      </c>
      <c r="D7434" s="146">
        <v>15000</v>
      </c>
      <c r="E7434" s="146" t="s">
        <v>2408</v>
      </c>
      <c r="F7434" s="146" t="s">
        <v>475</v>
      </c>
    </row>
    <row r="7435" spans="1:6" x14ac:dyDescent="0.2">
      <c r="A7435" s="146">
        <v>2018</v>
      </c>
      <c r="B7435" s="146" t="s">
        <v>1981</v>
      </c>
      <c r="C7435" s="146" t="s">
        <v>1984</v>
      </c>
      <c r="D7435" s="146">
        <v>63808.22</v>
      </c>
      <c r="E7435" s="146" t="s">
        <v>2179</v>
      </c>
      <c r="F7435" s="146" t="s">
        <v>4937</v>
      </c>
    </row>
    <row r="7436" spans="1:6" x14ac:dyDescent="0.2">
      <c r="A7436" s="146">
        <v>2018</v>
      </c>
      <c r="B7436" s="146" t="s">
        <v>1981</v>
      </c>
      <c r="C7436" s="146" t="s">
        <v>1984</v>
      </c>
      <c r="D7436" s="146">
        <v>13500</v>
      </c>
      <c r="E7436" s="146" t="s">
        <v>2179</v>
      </c>
      <c r="F7436" s="146" t="s">
        <v>475</v>
      </c>
    </row>
    <row r="7437" spans="1:6" x14ac:dyDescent="0.2">
      <c r="A7437" s="146">
        <v>2018</v>
      </c>
      <c r="B7437" s="146" t="s">
        <v>1981</v>
      </c>
      <c r="C7437" s="146" t="s">
        <v>1984</v>
      </c>
      <c r="D7437" s="146">
        <v>5000</v>
      </c>
      <c r="E7437" s="146" t="s">
        <v>2729</v>
      </c>
      <c r="F7437" s="146" t="s">
        <v>475</v>
      </c>
    </row>
    <row r="7438" spans="1:6" x14ac:dyDescent="0.2">
      <c r="A7438" s="146">
        <v>2018</v>
      </c>
      <c r="B7438" s="146" t="s">
        <v>1981</v>
      </c>
      <c r="C7438" s="146" t="s">
        <v>1984</v>
      </c>
      <c r="D7438" s="146">
        <v>95000</v>
      </c>
      <c r="E7438" s="146" t="s">
        <v>2135</v>
      </c>
      <c r="F7438" s="146" t="s">
        <v>475</v>
      </c>
    </row>
    <row r="7439" spans="1:6" x14ac:dyDescent="0.2">
      <c r="A7439" s="146">
        <v>2018</v>
      </c>
      <c r="B7439" s="146" t="s">
        <v>1981</v>
      </c>
      <c r="C7439" s="146" t="s">
        <v>1984</v>
      </c>
      <c r="D7439" s="146">
        <v>800</v>
      </c>
      <c r="E7439" s="146" t="s">
        <v>3210</v>
      </c>
      <c r="F7439" s="146" t="s">
        <v>475</v>
      </c>
    </row>
    <row r="7440" spans="1:6" x14ac:dyDescent="0.2">
      <c r="A7440" s="146">
        <v>2018</v>
      </c>
      <c r="B7440" s="146" t="s">
        <v>1981</v>
      </c>
      <c r="C7440" s="146" t="s">
        <v>1984</v>
      </c>
      <c r="D7440" s="146">
        <v>2000</v>
      </c>
      <c r="E7440" s="146" t="s">
        <v>3027</v>
      </c>
      <c r="F7440" s="146" t="s">
        <v>475</v>
      </c>
    </row>
    <row r="7441" spans="1:6" x14ac:dyDescent="0.2">
      <c r="A7441" s="146">
        <v>2018</v>
      </c>
      <c r="B7441" s="146" t="s">
        <v>1981</v>
      </c>
      <c r="C7441" s="146" t="s">
        <v>1984</v>
      </c>
      <c r="D7441" s="146">
        <v>2000</v>
      </c>
      <c r="E7441" s="146" t="s">
        <v>3028</v>
      </c>
      <c r="F7441" s="146" t="s">
        <v>475</v>
      </c>
    </row>
    <row r="7442" spans="1:6" x14ac:dyDescent="0.2">
      <c r="A7442" s="146">
        <v>2018</v>
      </c>
      <c r="B7442" s="146" t="s">
        <v>1981</v>
      </c>
      <c r="C7442" s="146" t="s">
        <v>1984</v>
      </c>
      <c r="D7442" s="146">
        <v>9000</v>
      </c>
      <c r="E7442" s="146" t="s">
        <v>2558</v>
      </c>
      <c r="F7442" s="146" t="s">
        <v>475</v>
      </c>
    </row>
    <row r="7443" spans="1:6" x14ac:dyDescent="0.2">
      <c r="A7443" s="146">
        <v>2018</v>
      </c>
      <c r="B7443" s="146" t="s">
        <v>1981</v>
      </c>
      <c r="C7443" s="146" t="s">
        <v>1984</v>
      </c>
      <c r="D7443" s="146">
        <v>13000</v>
      </c>
      <c r="E7443" s="146" t="s">
        <v>2444</v>
      </c>
      <c r="F7443" s="146" t="s">
        <v>475</v>
      </c>
    </row>
    <row r="7444" spans="1:6" x14ac:dyDescent="0.2">
      <c r="A7444" s="146">
        <v>2018</v>
      </c>
      <c r="B7444" s="146" t="s">
        <v>1981</v>
      </c>
      <c r="C7444" s="146" t="s">
        <v>1984</v>
      </c>
      <c r="D7444" s="146">
        <v>5020.2299999999996</v>
      </c>
      <c r="E7444" s="146" t="s">
        <v>2693</v>
      </c>
      <c r="F7444" s="146" t="s">
        <v>4937</v>
      </c>
    </row>
    <row r="7445" spans="1:6" x14ac:dyDescent="0.2">
      <c r="A7445" s="146">
        <v>2018</v>
      </c>
      <c r="B7445" s="146" t="s">
        <v>1981</v>
      </c>
      <c r="C7445" s="146" t="s">
        <v>1984</v>
      </c>
      <c r="D7445" s="146">
        <v>13774.22</v>
      </c>
      <c r="E7445" s="146" t="s">
        <v>2435</v>
      </c>
      <c r="F7445" s="146" t="s">
        <v>475</v>
      </c>
    </row>
    <row r="7446" spans="1:6" x14ac:dyDescent="0.2">
      <c r="A7446" s="146">
        <v>2018</v>
      </c>
      <c r="B7446" s="146" t="s">
        <v>1981</v>
      </c>
      <c r="C7446" s="146" t="s">
        <v>1984</v>
      </c>
      <c r="D7446" s="146">
        <v>27000</v>
      </c>
      <c r="E7446" s="146" t="s">
        <v>2290</v>
      </c>
      <c r="F7446" s="146" t="s">
        <v>475</v>
      </c>
    </row>
    <row r="7447" spans="1:6" x14ac:dyDescent="0.2">
      <c r="A7447" s="146">
        <v>2018</v>
      </c>
      <c r="B7447" s="146" t="s">
        <v>1981</v>
      </c>
      <c r="C7447" s="146" t="s">
        <v>1984</v>
      </c>
      <c r="D7447" s="146">
        <v>8000</v>
      </c>
      <c r="E7447" s="146" t="s">
        <v>2583</v>
      </c>
      <c r="F7447" s="146" t="s">
        <v>475</v>
      </c>
    </row>
    <row r="7448" spans="1:6" x14ac:dyDescent="0.2">
      <c r="A7448" s="146">
        <v>2018</v>
      </c>
      <c r="B7448" s="146" t="s">
        <v>1981</v>
      </c>
      <c r="C7448" s="146" t="s">
        <v>1984</v>
      </c>
      <c r="D7448" s="146">
        <v>2000</v>
      </c>
      <c r="E7448" s="146" t="s">
        <v>3029</v>
      </c>
      <c r="F7448" s="146" t="s">
        <v>475</v>
      </c>
    </row>
    <row r="7449" spans="1:6" x14ac:dyDescent="0.2">
      <c r="A7449" s="146">
        <v>2018</v>
      </c>
      <c r="B7449" s="146" t="s">
        <v>1981</v>
      </c>
      <c r="C7449" s="146" t="s">
        <v>1984</v>
      </c>
      <c r="D7449" s="146">
        <v>10296.74</v>
      </c>
      <c r="E7449" s="146" t="s">
        <v>2216</v>
      </c>
      <c r="F7449" s="146" t="s">
        <v>4937</v>
      </c>
    </row>
    <row r="7450" spans="1:6" x14ac:dyDescent="0.2">
      <c r="A7450" s="146">
        <v>2018</v>
      </c>
      <c r="B7450" s="146" t="s">
        <v>1981</v>
      </c>
      <c r="C7450" s="146" t="s">
        <v>1984</v>
      </c>
      <c r="D7450" s="146">
        <v>7405.12</v>
      </c>
      <c r="E7450" s="146" t="s">
        <v>2216</v>
      </c>
      <c r="F7450" s="146" t="s">
        <v>4937</v>
      </c>
    </row>
    <row r="7451" spans="1:6" x14ac:dyDescent="0.2">
      <c r="A7451" s="146">
        <v>2018</v>
      </c>
      <c r="B7451" s="146" t="s">
        <v>1981</v>
      </c>
      <c r="C7451" s="146" t="s">
        <v>1984</v>
      </c>
      <c r="D7451" s="146">
        <v>44075</v>
      </c>
      <c r="E7451" s="146" t="s">
        <v>2216</v>
      </c>
      <c r="F7451" s="146" t="s">
        <v>475</v>
      </c>
    </row>
    <row r="7452" spans="1:6" x14ac:dyDescent="0.2">
      <c r="A7452" s="146">
        <v>2018</v>
      </c>
      <c r="B7452" s="146" t="s">
        <v>1981</v>
      </c>
      <c r="C7452" s="146" t="s">
        <v>1984</v>
      </c>
      <c r="D7452" s="146">
        <v>12959.59</v>
      </c>
      <c r="E7452" s="146" t="s">
        <v>2447</v>
      </c>
      <c r="F7452" s="146" t="s">
        <v>4937</v>
      </c>
    </row>
    <row r="7453" spans="1:6" x14ac:dyDescent="0.2">
      <c r="A7453" s="146">
        <v>2018</v>
      </c>
      <c r="B7453" s="146" t="s">
        <v>1981</v>
      </c>
      <c r="C7453" s="146" t="s">
        <v>1984</v>
      </c>
      <c r="D7453" s="146">
        <v>1000</v>
      </c>
      <c r="E7453" s="146" t="s">
        <v>2447</v>
      </c>
      <c r="F7453" s="146" t="s">
        <v>475</v>
      </c>
    </row>
    <row r="7454" spans="1:6" x14ac:dyDescent="0.2">
      <c r="A7454" s="146">
        <v>2018</v>
      </c>
      <c r="B7454" s="146" t="s">
        <v>1981</v>
      </c>
      <c r="C7454" s="146" t="s">
        <v>1984</v>
      </c>
      <c r="D7454" s="146">
        <v>39003.85</v>
      </c>
      <c r="E7454" s="146" t="s">
        <v>2003</v>
      </c>
      <c r="F7454" s="146" t="s">
        <v>4937</v>
      </c>
    </row>
    <row r="7455" spans="1:6" x14ac:dyDescent="0.2">
      <c r="A7455" s="146">
        <v>2018</v>
      </c>
      <c r="B7455" s="146" t="s">
        <v>1981</v>
      </c>
      <c r="C7455" s="146" t="s">
        <v>1984</v>
      </c>
      <c r="D7455" s="146">
        <v>78089.63</v>
      </c>
      <c r="E7455" s="146" t="s">
        <v>2003</v>
      </c>
      <c r="F7455" s="146" t="s">
        <v>4937</v>
      </c>
    </row>
    <row r="7456" spans="1:6" x14ac:dyDescent="0.2">
      <c r="A7456" s="146">
        <v>2018</v>
      </c>
      <c r="B7456" s="146" t="s">
        <v>1981</v>
      </c>
      <c r="C7456" s="146" t="s">
        <v>1984</v>
      </c>
      <c r="D7456" s="146">
        <v>1223692.33</v>
      </c>
      <c r="E7456" s="146" t="s">
        <v>2003</v>
      </c>
      <c r="F7456" s="146" t="s">
        <v>475</v>
      </c>
    </row>
    <row r="7457" spans="1:6" x14ac:dyDescent="0.2">
      <c r="A7457" s="146">
        <v>2018</v>
      </c>
      <c r="B7457" s="146" t="s">
        <v>1981</v>
      </c>
      <c r="C7457" s="146" t="s">
        <v>1984</v>
      </c>
      <c r="D7457" s="146">
        <v>25000</v>
      </c>
      <c r="E7457" s="146" t="s">
        <v>2301</v>
      </c>
      <c r="F7457" s="146" t="s">
        <v>475</v>
      </c>
    </row>
    <row r="7458" spans="1:6" x14ac:dyDescent="0.2">
      <c r="A7458" s="146">
        <v>2018</v>
      </c>
      <c r="B7458" s="146" t="s">
        <v>1981</v>
      </c>
      <c r="C7458" s="146" t="s">
        <v>1984</v>
      </c>
      <c r="D7458" s="146">
        <v>4000</v>
      </c>
      <c r="E7458" s="146" t="s">
        <v>2808</v>
      </c>
      <c r="F7458" s="146" t="s">
        <v>475</v>
      </c>
    </row>
    <row r="7459" spans="1:6" x14ac:dyDescent="0.2">
      <c r="A7459" s="146">
        <v>2018</v>
      </c>
      <c r="B7459" s="146" t="s">
        <v>1981</v>
      </c>
      <c r="C7459" s="146" t="s">
        <v>1984</v>
      </c>
      <c r="D7459" s="146">
        <v>238458.4</v>
      </c>
      <c r="E7459" s="146" t="s">
        <v>2056</v>
      </c>
      <c r="F7459" s="146" t="s">
        <v>475</v>
      </c>
    </row>
    <row r="7460" spans="1:6" x14ac:dyDescent="0.2">
      <c r="A7460" s="146">
        <v>2018</v>
      </c>
      <c r="B7460" s="146" t="s">
        <v>1981</v>
      </c>
      <c r="C7460" s="146" t="s">
        <v>1984</v>
      </c>
      <c r="D7460" s="146">
        <v>34310.400000000001</v>
      </c>
      <c r="E7460" s="146" t="s">
        <v>2259</v>
      </c>
      <c r="F7460" s="146" t="s">
        <v>475</v>
      </c>
    </row>
    <row r="7461" spans="1:6" x14ac:dyDescent="0.2">
      <c r="A7461" s="146">
        <v>2018</v>
      </c>
      <c r="B7461" s="146" t="s">
        <v>1981</v>
      </c>
      <c r="C7461" s="146" t="s">
        <v>1984</v>
      </c>
      <c r="D7461" s="146">
        <v>13000</v>
      </c>
      <c r="E7461" s="146" t="s">
        <v>2445</v>
      </c>
      <c r="F7461" s="146" t="s">
        <v>475</v>
      </c>
    </row>
    <row r="7462" spans="1:6" x14ac:dyDescent="0.2">
      <c r="A7462" s="146">
        <v>2018</v>
      </c>
      <c r="B7462" s="146" t="s">
        <v>1981</v>
      </c>
      <c r="C7462" s="146" t="s">
        <v>1984</v>
      </c>
      <c r="D7462" s="146">
        <v>23000</v>
      </c>
      <c r="E7462" s="146" t="s">
        <v>2319</v>
      </c>
      <c r="F7462" s="146" t="s">
        <v>475</v>
      </c>
    </row>
    <row r="7463" spans="1:6" x14ac:dyDescent="0.2">
      <c r="A7463" s="146">
        <v>2018</v>
      </c>
      <c r="B7463" s="146" t="s">
        <v>1981</v>
      </c>
      <c r="C7463" s="146" t="s">
        <v>1984</v>
      </c>
      <c r="D7463" s="146">
        <v>23000</v>
      </c>
      <c r="E7463" s="146" t="s">
        <v>2320</v>
      </c>
      <c r="F7463" s="146" t="s">
        <v>475</v>
      </c>
    </row>
    <row r="7464" spans="1:6" x14ac:dyDescent="0.2">
      <c r="A7464" s="146">
        <v>2018</v>
      </c>
      <c r="B7464" s="146" t="s">
        <v>1981</v>
      </c>
      <c r="C7464" s="146" t="s">
        <v>1984</v>
      </c>
      <c r="D7464" s="146">
        <v>5000</v>
      </c>
      <c r="E7464" s="146" t="s">
        <v>2730</v>
      </c>
      <c r="F7464" s="146" t="s">
        <v>475</v>
      </c>
    </row>
    <row r="7465" spans="1:6" x14ac:dyDescent="0.2">
      <c r="A7465" s="146">
        <v>2018</v>
      </c>
      <c r="B7465" s="146" t="s">
        <v>1981</v>
      </c>
      <c r="C7465" s="146" t="s">
        <v>1984</v>
      </c>
      <c r="D7465" s="146">
        <v>8000</v>
      </c>
      <c r="E7465" s="146" t="s">
        <v>2584</v>
      </c>
      <c r="F7465" s="146" t="s">
        <v>475</v>
      </c>
    </row>
    <row r="7466" spans="1:6" x14ac:dyDescent="0.2">
      <c r="A7466" s="146">
        <v>2018</v>
      </c>
      <c r="B7466" s="146" t="s">
        <v>1981</v>
      </c>
      <c r="C7466" s="146" t="s">
        <v>1984</v>
      </c>
      <c r="D7466" s="146">
        <v>3010.8</v>
      </c>
      <c r="E7466" s="146" t="s">
        <v>2869</v>
      </c>
      <c r="F7466" s="146" t="s">
        <v>4937</v>
      </c>
    </row>
    <row r="7467" spans="1:6" x14ac:dyDescent="0.2">
      <c r="A7467" s="146">
        <v>2018</v>
      </c>
      <c r="B7467" s="146" t="s">
        <v>1981</v>
      </c>
      <c r="C7467" s="146" t="s">
        <v>1984</v>
      </c>
      <c r="D7467" s="146">
        <v>5000</v>
      </c>
      <c r="E7467" s="146" t="s">
        <v>2731</v>
      </c>
      <c r="F7467" s="146" t="s">
        <v>475</v>
      </c>
    </row>
    <row r="7468" spans="1:6" x14ac:dyDescent="0.2">
      <c r="A7468" s="146">
        <v>2018</v>
      </c>
      <c r="B7468" s="146" t="s">
        <v>1981</v>
      </c>
      <c r="C7468" s="146" t="s">
        <v>1984</v>
      </c>
      <c r="D7468" s="146">
        <v>717.47</v>
      </c>
      <c r="E7468" s="146" t="s">
        <v>3223</v>
      </c>
      <c r="F7468" s="146" t="s">
        <v>475</v>
      </c>
    </row>
    <row r="7469" spans="1:6" x14ac:dyDescent="0.2">
      <c r="A7469" s="146">
        <v>2018</v>
      </c>
      <c r="B7469" s="146" t="s">
        <v>1981</v>
      </c>
      <c r="C7469" s="146" t="s">
        <v>1984</v>
      </c>
      <c r="D7469" s="146">
        <v>3500</v>
      </c>
      <c r="E7469" s="146" t="s">
        <v>2849</v>
      </c>
      <c r="F7469" s="146" t="s">
        <v>475</v>
      </c>
    </row>
    <row r="7470" spans="1:6" x14ac:dyDescent="0.2">
      <c r="A7470" s="146">
        <v>2018</v>
      </c>
      <c r="B7470" s="146" t="s">
        <v>1981</v>
      </c>
      <c r="C7470" s="146" t="s">
        <v>1984</v>
      </c>
      <c r="D7470" s="146">
        <v>800</v>
      </c>
      <c r="E7470" s="146" t="s">
        <v>3211</v>
      </c>
      <c r="F7470" s="146" t="s">
        <v>475</v>
      </c>
    </row>
    <row r="7471" spans="1:6" x14ac:dyDescent="0.2">
      <c r="A7471" s="146">
        <v>2018</v>
      </c>
      <c r="B7471" s="146" t="s">
        <v>1981</v>
      </c>
      <c r="C7471" s="146" t="s">
        <v>1984</v>
      </c>
      <c r="D7471" s="146">
        <v>24909.78</v>
      </c>
      <c r="E7471" s="146" t="s">
        <v>2302</v>
      </c>
      <c r="F7471" s="146" t="s">
        <v>4937</v>
      </c>
    </row>
    <row r="7472" spans="1:6" x14ac:dyDescent="0.2">
      <c r="A7472" s="146">
        <v>2018</v>
      </c>
      <c r="B7472" s="146" t="s">
        <v>1981</v>
      </c>
      <c r="C7472" s="146" t="s">
        <v>1984</v>
      </c>
      <c r="D7472" s="146">
        <v>25000</v>
      </c>
      <c r="E7472" s="146" t="s">
        <v>2302</v>
      </c>
      <c r="F7472" s="146" t="s">
        <v>475</v>
      </c>
    </row>
    <row r="7473" spans="1:6" x14ac:dyDescent="0.2">
      <c r="A7473" s="146">
        <v>2018</v>
      </c>
      <c r="B7473" s="146" t="s">
        <v>1981</v>
      </c>
      <c r="C7473" s="146" t="s">
        <v>1984</v>
      </c>
      <c r="D7473" s="146">
        <v>20000</v>
      </c>
      <c r="E7473" s="146" t="s">
        <v>2352</v>
      </c>
      <c r="F7473" s="146" t="s">
        <v>475</v>
      </c>
    </row>
    <row r="7474" spans="1:6" x14ac:dyDescent="0.2">
      <c r="A7474" s="146">
        <v>2018</v>
      </c>
      <c r="B7474" s="146" t="s">
        <v>1981</v>
      </c>
      <c r="C7474" s="146" t="s">
        <v>1984</v>
      </c>
      <c r="D7474" s="146">
        <v>3000</v>
      </c>
      <c r="E7474" s="146" t="s">
        <v>2896</v>
      </c>
      <c r="F7474" s="146" t="s">
        <v>475</v>
      </c>
    </row>
    <row r="7475" spans="1:6" x14ac:dyDescent="0.2">
      <c r="A7475" s="146">
        <v>2018</v>
      </c>
      <c r="B7475" s="146" t="s">
        <v>1981</v>
      </c>
      <c r="C7475" s="146" t="s">
        <v>1984</v>
      </c>
      <c r="D7475" s="146">
        <v>10000</v>
      </c>
      <c r="E7475" s="146" t="s">
        <v>2524</v>
      </c>
      <c r="F7475" s="146" t="s">
        <v>475</v>
      </c>
    </row>
    <row r="7476" spans="1:6" x14ac:dyDescent="0.2">
      <c r="A7476" s="146">
        <v>2018</v>
      </c>
      <c r="B7476" s="146" t="s">
        <v>1981</v>
      </c>
      <c r="C7476" s="146" t="s">
        <v>1984</v>
      </c>
      <c r="D7476" s="146">
        <v>5000</v>
      </c>
      <c r="E7476" s="146" t="s">
        <v>2732</v>
      </c>
      <c r="F7476" s="146" t="s">
        <v>475</v>
      </c>
    </row>
    <row r="7477" spans="1:6" x14ac:dyDescent="0.2">
      <c r="A7477" s="146">
        <v>2018</v>
      </c>
      <c r="B7477" s="146" t="s">
        <v>1981</v>
      </c>
      <c r="C7477" s="146" t="s">
        <v>1984</v>
      </c>
      <c r="D7477" s="146">
        <v>3500</v>
      </c>
      <c r="E7477" s="146" t="s">
        <v>2850</v>
      </c>
      <c r="F7477" s="146" t="s">
        <v>475</v>
      </c>
    </row>
    <row r="7478" spans="1:6" x14ac:dyDescent="0.2">
      <c r="A7478" s="146">
        <v>2018</v>
      </c>
      <c r="B7478" s="146" t="s">
        <v>1981</v>
      </c>
      <c r="C7478" s="146" t="s">
        <v>1984</v>
      </c>
      <c r="D7478" s="146">
        <v>18141.8</v>
      </c>
      <c r="E7478" s="146" t="s">
        <v>2372</v>
      </c>
      <c r="F7478" s="146" t="s">
        <v>4937</v>
      </c>
    </row>
    <row r="7479" spans="1:6" x14ac:dyDescent="0.2">
      <c r="A7479" s="146">
        <v>2018</v>
      </c>
      <c r="B7479" s="146" t="s">
        <v>1981</v>
      </c>
      <c r="C7479" s="146" t="s">
        <v>1984</v>
      </c>
      <c r="D7479" s="146">
        <v>74406.67</v>
      </c>
      <c r="E7479" s="146" t="s">
        <v>2167</v>
      </c>
      <c r="F7479" s="146" t="s">
        <v>475</v>
      </c>
    </row>
    <row r="7480" spans="1:6" x14ac:dyDescent="0.2">
      <c r="A7480" s="146">
        <v>2018</v>
      </c>
      <c r="B7480" s="146" t="s">
        <v>1981</v>
      </c>
      <c r="C7480" s="146" t="s">
        <v>1984</v>
      </c>
      <c r="D7480" s="146">
        <v>3000</v>
      </c>
      <c r="E7480" s="146" t="s">
        <v>2897</v>
      </c>
      <c r="F7480" s="146" t="s">
        <v>475</v>
      </c>
    </row>
    <row r="7481" spans="1:6" x14ac:dyDescent="0.2">
      <c r="A7481" s="146">
        <v>2018</v>
      </c>
      <c r="B7481" s="146" t="s">
        <v>1981</v>
      </c>
      <c r="C7481" s="146" t="s">
        <v>1984</v>
      </c>
      <c r="D7481" s="146">
        <v>15000</v>
      </c>
      <c r="E7481" s="146" t="s">
        <v>2409</v>
      </c>
      <c r="F7481" s="146" t="s">
        <v>475</v>
      </c>
    </row>
    <row r="7482" spans="1:6" x14ac:dyDescent="0.2">
      <c r="A7482" s="146">
        <v>2018</v>
      </c>
      <c r="B7482" s="146" t="s">
        <v>1981</v>
      </c>
      <c r="C7482" s="146" t="s">
        <v>1984</v>
      </c>
      <c r="D7482" s="146">
        <v>5000</v>
      </c>
      <c r="E7482" s="146" t="s">
        <v>2733</v>
      </c>
      <c r="F7482" s="146" t="s">
        <v>475</v>
      </c>
    </row>
    <row r="7483" spans="1:6" x14ac:dyDescent="0.2">
      <c r="A7483" s="146">
        <v>2018</v>
      </c>
      <c r="B7483" s="146" t="s">
        <v>1981</v>
      </c>
      <c r="C7483" s="146" t="s">
        <v>1984</v>
      </c>
      <c r="D7483" s="146">
        <v>19500</v>
      </c>
      <c r="E7483" s="146" t="s">
        <v>2365</v>
      </c>
      <c r="F7483" s="146" t="s">
        <v>475</v>
      </c>
    </row>
    <row r="7484" spans="1:6" x14ac:dyDescent="0.2">
      <c r="A7484" s="146">
        <v>2018</v>
      </c>
      <c r="B7484" s="146" t="s">
        <v>1981</v>
      </c>
      <c r="C7484" s="146" t="s">
        <v>1984</v>
      </c>
      <c r="D7484" s="146">
        <v>90000</v>
      </c>
      <c r="E7484" s="146" t="s">
        <v>2144</v>
      </c>
      <c r="F7484" s="146" t="s">
        <v>475</v>
      </c>
    </row>
    <row r="7485" spans="1:6" x14ac:dyDescent="0.2">
      <c r="A7485" s="146">
        <v>2018</v>
      </c>
      <c r="B7485" s="146" t="s">
        <v>1981</v>
      </c>
      <c r="C7485" s="146" t="s">
        <v>1984</v>
      </c>
      <c r="D7485" s="146">
        <v>18738.330000000002</v>
      </c>
      <c r="E7485" s="146" t="s">
        <v>2369</v>
      </c>
      <c r="F7485" s="146" t="s">
        <v>475</v>
      </c>
    </row>
    <row r="7486" spans="1:6" x14ac:dyDescent="0.2">
      <c r="A7486" s="146">
        <v>2018</v>
      </c>
      <c r="B7486" s="146" t="s">
        <v>1981</v>
      </c>
      <c r="C7486" s="146" t="s">
        <v>1984</v>
      </c>
      <c r="D7486" s="146">
        <v>4000</v>
      </c>
      <c r="E7486" s="146" t="s">
        <v>2809</v>
      </c>
      <c r="F7486" s="146" t="s">
        <v>475</v>
      </c>
    </row>
    <row r="7487" spans="1:6" x14ac:dyDescent="0.2">
      <c r="A7487" s="146">
        <v>2018</v>
      </c>
      <c r="B7487" s="146" t="s">
        <v>1981</v>
      </c>
      <c r="C7487" s="146" t="s">
        <v>1984</v>
      </c>
      <c r="D7487" s="146">
        <v>10200</v>
      </c>
      <c r="E7487" s="146" t="s">
        <v>2498</v>
      </c>
      <c r="F7487" s="146" t="s">
        <v>475</v>
      </c>
    </row>
    <row r="7488" spans="1:6" x14ac:dyDescent="0.2">
      <c r="A7488" s="146">
        <v>2018</v>
      </c>
      <c r="B7488" s="146" t="s">
        <v>1981</v>
      </c>
      <c r="C7488" s="146" t="s">
        <v>1984</v>
      </c>
      <c r="D7488" s="146">
        <v>1500</v>
      </c>
      <c r="E7488" s="146" t="s">
        <v>3093</v>
      </c>
      <c r="F7488" s="146" t="s">
        <v>475</v>
      </c>
    </row>
    <row r="7489" spans="1:6" x14ac:dyDescent="0.2">
      <c r="A7489" s="146">
        <v>2018</v>
      </c>
      <c r="B7489" s="146" t="s">
        <v>1981</v>
      </c>
      <c r="C7489" s="146" t="s">
        <v>1984</v>
      </c>
      <c r="D7489" s="146">
        <v>5000</v>
      </c>
      <c r="E7489" s="146" t="s">
        <v>2734</v>
      </c>
      <c r="F7489" s="146" t="s">
        <v>475</v>
      </c>
    </row>
    <row r="7490" spans="1:6" x14ac:dyDescent="0.2">
      <c r="A7490" s="146">
        <v>2018</v>
      </c>
      <c r="B7490" s="146" t="s">
        <v>1981</v>
      </c>
      <c r="C7490" s="146" t="s">
        <v>1984</v>
      </c>
      <c r="D7490" s="146">
        <v>10098</v>
      </c>
      <c r="E7490" s="146" t="s">
        <v>2499</v>
      </c>
      <c r="F7490" s="146" t="s">
        <v>4937</v>
      </c>
    </row>
    <row r="7491" spans="1:6" x14ac:dyDescent="0.2">
      <c r="A7491" s="146">
        <v>2018</v>
      </c>
      <c r="B7491" s="146" t="s">
        <v>1981</v>
      </c>
      <c r="C7491" s="146" t="s">
        <v>1984</v>
      </c>
      <c r="D7491" s="146">
        <v>1190.3399999999999</v>
      </c>
      <c r="E7491" s="146" t="s">
        <v>3141</v>
      </c>
      <c r="F7491" s="146" t="s">
        <v>4937</v>
      </c>
    </row>
    <row r="7492" spans="1:6" x14ac:dyDescent="0.2">
      <c r="A7492" s="146">
        <v>2018</v>
      </c>
      <c r="B7492" s="146" t="s">
        <v>1981</v>
      </c>
      <c r="C7492" s="146" t="s">
        <v>1984</v>
      </c>
      <c r="D7492" s="146">
        <v>1000</v>
      </c>
      <c r="E7492" s="146" t="s">
        <v>3180</v>
      </c>
      <c r="F7492" s="146" t="s">
        <v>475</v>
      </c>
    </row>
    <row r="7493" spans="1:6" x14ac:dyDescent="0.2">
      <c r="A7493" s="146">
        <v>2018</v>
      </c>
      <c r="B7493" s="146" t="s">
        <v>1981</v>
      </c>
      <c r="C7493" s="146" t="s">
        <v>1984</v>
      </c>
      <c r="D7493" s="146">
        <v>236915.20000000001</v>
      </c>
      <c r="E7493" s="146" t="s">
        <v>2059</v>
      </c>
      <c r="F7493" s="146" t="s">
        <v>475</v>
      </c>
    </row>
    <row r="7494" spans="1:6" x14ac:dyDescent="0.2">
      <c r="A7494" s="146">
        <v>2018</v>
      </c>
      <c r="B7494" s="146" t="s">
        <v>1981</v>
      </c>
      <c r="C7494" s="146" t="s">
        <v>1984</v>
      </c>
      <c r="D7494" s="146">
        <v>23000</v>
      </c>
      <c r="E7494" s="146" t="s">
        <v>2321</v>
      </c>
      <c r="F7494" s="146" t="s">
        <v>475</v>
      </c>
    </row>
    <row r="7495" spans="1:6" x14ac:dyDescent="0.2">
      <c r="A7495" s="146">
        <v>2018</v>
      </c>
      <c r="B7495" s="146" t="s">
        <v>1981</v>
      </c>
      <c r="C7495" s="146" t="s">
        <v>1984</v>
      </c>
      <c r="D7495" s="146">
        <v>40200</v>
      </c>
      <c r="E7495" s="146" t="s">
        <v>2228</v>
      </c>
      <c r="F7495" s="146" t="s">
        <v>475</v>
      </c>
    </row>
    <row r="7496" spans="1:6" x14ac:dyDescent="0.2">
      <c r="A7496" s="146">
        <v>2018</v>
      </c>
      <c r="B7496" s="146" t="s">
        <v>1981</v>
      </c>
      <c r="C7496" s="146" t="s">
        <v>1984</v>
      </c>
      <c r="D7496" s="146">
        <v>15703.9</v>
      </c>
      <c r="E7496" s="146" t="s">
        <v>2228</v>
      </c>
      <c r="F7496" s="146" t="s">
        <v>4937</v>
      </c>
    </row>
    <row r="7497" spans="1:6" x14ac:dyDescent="0.2">
      <c r="A7497" s="146">
        <v>2018</v>
      </c>
      <c r="B7497" s="146" t="s">
        <v>1981</v>
      </c>
      <c r="C7497" s="146" t="s">
        <v>1984</v>
      </c>
      <c r="D7497" s="146">
        <v>5000</v>
      </c>
      <c r="E7497" s="146" t="s">
        <v>2735</v>
      </c>
      <c r="F7497" s="146" t="s">
        <v>475</v>
      </c>
    </row>
    <row r="7498" spans="1:6" x14ac:dyDescent="0.2">
      <c r="A7498" s="146">
        <v>2018</v>
      </c>
      <c r="B7498" s="146" t="s">
        <v>1981</v>
      </c>
      <c r="C7498" s="146" t="s">
        <v>1984</v>
      </c>
      <c r="D7498" s="146">
        <v>4000</v>
      </c>
      <c r="E7498" s="146" t="s">
        <v>2810</v>
      </c>
      <c r="F7498" s="146" t="s">
        <v>475</v>
      </c>
    </row>
    <row r="7499" spans="1:6" x14ac:dyDescent="0.2">
      <c r="A7499" s="146">
        <v>2018</v>
      </c>
      <c r="B7499" s="146" t="s">
        <v>1981</v>
      </c>
      <c r="C7499" s="146" t="s">
        <v>1984</v>
      </c>
      <c r="D7499" s="146">
        <v>2250</v>
      </c>
      <c r="E7499" s="146" t="s">
        <v>2972</v>
      </c>
      <c r="F7499" s="146" t="s">
        <v>475</v>
      </c>
    </row>
    <row r="7500" spans="1:6" x14ac:dyDescent="0.2">
      <c r="A7500" s="146">
        <v>2018</v>
      </c>
      <c r="B7500" s="146" t="s">
        <v>1981</v>
      </c>
      <c r="C7500" s="146" t="s">
        <v>1984</v>
      </c>
      <c r="D7500" s="146">
        <v>40585.03</v>
      </c>
      <c r="E7500" s="146" t="s">
        <v>2226</v>
      </c>
      <c r="F7500" s="146" t="s">
        <v>4937</v>
      </c>
    </row>
    <row r="7501" spans="1:6" x14ac:dyDescent="0.2">
      <c r="A7501" s="146">
        <v>2018</v>
      </c>
      <c r="B7501" s="146" t="s">
        <v>1981</v>
      </c>
      <c r="C7501" s="146" t="s">
        <v>1984</v>
      </c>
      <c r="D7501" s="146">
        <v>260.5</v>
      </c>
      <c r="E7501" s="146" t="s">
        <v>3278</v>
      </c>
      <c r="F7501" s="146" t="s">
        <v>4937</v>
      </c>
    </row>
    <row r="7502" spans="1:6" x14ac:dyDescent="0.2">
      <c r="A7502" s="146">
        <v>2018</v>
      </c>
      <c r="B7502" s="146" t="s">
        <v>1981</v>
      </c>
      <c r="C7502" s="146" t="s">
        <v>1984</v>
      </c>
      <c r="D7502" s="146">
        <v>7000</v>
      </c>
      <c r="E7502" s="146" t="s">
        <v>2628</v>
      </c>
      <c r="F7502" s="146" t="s">
        <v>475</v>
      </c>
    </row>
    <row r="7503" spans="1:6" x14ac:dyDescent="0.2">
      <c r="A7503" s="146">
        <v>2018</v>
      </c>
      <c r="B7503" s="146" t="s">
        <v>1981</v>
      </c>
      <c r="C7503" s="146" t="s">
        <v>1984</v>
      </c>
      <c r="D7503" s="146">
        <v>4000</v>
      </c>
      <c r="E7503" s="146" t="s">
        <v>2811</v>
      </c>
      <c r="F7503" s="146" t="s">
        <v>475</v>
      </c>
    </row>
    <row r="7504" spans="1:6" x14ac:dyDescent="0.2">
      <c r="A7504" s="146">
        <v>2018</v>
      </c>
      <c r="B7504" s="146" t="s">
        <v>1981</v>
      </c>
      <c r="C7504" s="146" t="s">
        <v>1984</v>
      </c>
      <c r="D7504" s="146">
        <v>15000</v>
      </c>
      <c r="E7504" s="146" t="s">
        <v>2410</v>
      </c>
      <c r="F7504" s="146" t="s">
        <v>475</v>
      </c>
    </row>
    <row r="7505" spans="1:6" x14ac:dyDescent="0.2">
      <c r="A7505" s="146">
        <v>2018</v>
      </c>
      <c r="B7505" s="146" t="s">
        <v>1981</v>
      </c>
      <c r="C7505" s="146" t="s">
        <v>1984</v>
      </c>
      <c r="D7505" s="146">
        <v>4121.54</v>
      </c>
      <c r="E7505" s="146" t="s">
        <v>2792</v>
      </c>
      <c r="F7505" s="146" t="s">
        <v>475</v>
      </c>
    </row>
    <row r="7506" spans="1:6" x14ac:dyDescent="0.2">
      <c r="A7506" s="146">
        <v>2018</v>
      </c>
      <c r="B7506" s="146" t="s">
        <v>1981</v>
      </c>
      <c r="C7506" s="146" t="s">
        <v>1984</v>
      </c>
      <c r="D7506" s="146">
        <v>9000</v>
      </c>
      <c r="E7506" s="146" t="s">
        <v>2559</v>
      </c>
      <c r="F7506" s="146" t="s">
        <v>475</v>
      </c>
    </row>
    <row r="7507" spans="1:6" x14ac:dyDescent="0.2">
      <c r="A7507" s="146">
        <v>2018</v>
      </c>
      <c r="B7507" s="146" t="s">
        <v>1981</v>
      </c>
      <c r="C7507" s="146" t="s">
        <v>1984</v>
      </c>
      <c r="D7507" s="146">
        <v>420</v>
      </c>
      <c r="E7507" s="146" t="s">
        <v>1992</v>
      </c>
      <c r="F7507" s="146" t="s">
        <v>6849</v>
      </c>
    </row>
    <row r="7508" spans="1:6" x14ac:dyDescent="0.2">
      <c r="A7508" s="146">
        <v>2018</v>
      </c>
      <c r="B7508" s="146" t="s">
        <v>1981</v>
      </c>
      <c r="C7508" s="146" t="s">
        <v>1984</v>
      </c>
      <c r="D7508" s="146">
        <v>76605.929999999993</v>
      </c>
      <c r="E7508" s="146" t="s">
        <v>1992</v>
      </c>
      <c r="F7508" s="146" t="s">
        <v>4937</v>
      </c>
    </row>
    <row r="7509" spans="1:6" x14ac:dyDescent="0.2">
      <c r="A7509" s="146">
        <v>2018</v>
      </c>
      <c r="B7509" s="146" t="s">
        <v>1981</v>
      </c>
      <c r="C7509" s="146" t="s">
        <v>1984</v>
      </c>
      <c r="D7509" s="146">
        <v>1843742.27</v>
      </c>
      <c r="E7509" s="146" t="s">
        <v>1992</v>
      </c>
      <c r="F7509" s="146" t="s">
        <v>475</v>
      </c>
    </row>
    <row r="7510" spans="1:6" x14ac:dyDescent="0.2">
      <c r="A7510" s="146">
        <v>2018</v>
      </c>
      <c r="B7510" s="146" t="s">
        <v>1981</v>
      </c>
      <c r="C7510" s="146" t="s">
        <v>1984</v>
      </c>
      <c r="D7510" s="146">
        <v>3000</v>
      </c>
      <c r="E7510" s="146" t="s">
        <v>2898</v>
      </c>
      <c r="F7510" s="146" t="s">
        <v>475</v>
      </c>
    </row>
    <row r="7511" spans="1:6" x14ac:dyDescent="0.2">
      <c r="A7511" s="146">
        <v>2018</v>
      </c>
      <c r="B7511" s="146" t="s">
        <v>1981</v>
      </c>
      <c r="C7511" s="146" t="s">
        <v>1984</v>
      </c>
      <c r="D7511" s="146">
        <v>9500</v>
      </c>
      <c r="E7511" s="146" t="s">
        <v>2549</v>
      </c>
      <c r="F7511" s="146" t="s">
        <v>475</v>
      </c>
    </row>
    <row r="7512" spans="1:6" x14ac:dyDescent="0.2">
      <c r="A7512" s="146">
        <v>2018</v>
      </c>
      <c r="B7512" s="146" t="s">
        <v>1981</v>
      </c>
      <c r="C7512" s="146" t="s">
        <v>1984</v>
      </c>
      <c r="D7512" s="146">
        <v>2556.36</v>
      </c>
      <c r="E7512" s="146" t="s">
        <v>2937</v>
      </c>
      <c r="F7512" s="146" t="s">
        <v>475</v>
      </c>
    </row>
    <row r="7513" spans="1:6" x14ac:dyDescent="0.2">
      <c r="A7513" s="146">
        <v>2018</v>
      </c>
      <c r="B7513" s="146" t="s">
        <v>1981</v>
      </c>
      <c r="C7513" s="146" t="s">
        <v>1984</v>
      </c>
      <c r="D7513" s="146">
        <v>7000</v>
      </c>
      <c r="E7513" s="146" t="s">
        <v>2629</v>
      </c>
      <c r="F7513" s="146" t="s">
        <v>475</v>
      </c>
    </row>
    <row r="7514" spans="1:6" x14ac:dyDescent="0.2">
      <c r="A7514" s="146">
        <v>2018</v>
      </c>
      <c r="B7514" s="146" t="s">
        <v>1981</v>
      </c>
      <c r="C7514" s="146" t="s">
        <v>1984</v>
      </c>
      <c r="D7514" s="146">
        <v>70000</v>
      </c>
      <c r="E7514" s="146" t="s">
        <v>2173</v>
      </c>
      <c r="F7514" s="146" t="s">
        <v>475</v>
      </c>
    </row>
    <row r="7515" spans="1:6" x14ac:dyDescent="0.2">
      <c r="A7515" s="146">
        <v>2018</v>
      </c>
      <c r="B7515" s="146" t="s">
        <v>1981</v>
      </c>
      <c r="C7515" s="146" t="s">
        <v>1984</v>
      </c>
      <c r="D7515" s="146">
        <v>800</v>
      </c>
      <c r="E7515" s="146" t="s">
        <v>3212</v>
      </c>
      <c r="F7515" s="146" t="s">
        <v>475</v>
      </c>
    </row>
    <row r="7516" spans="1:6" x14ac:dyDescent="0.2">
      <c r="A7516" s="146">
        <v>2018</v>
      </c>
      <c r="B7516" s="146" t="s">
        <v>1981</v>
      </c>
      <c r="C7516" s="146" t="s">
        <v>1984</v>
      </c>
      <c r="D7516" s="146">
        <v>4000</v>
      </c>
      <c r="E7516" s="146" t="s">
        <v>2812</v>
      </c>
      <c r="F7516" s="146" t="s">
        <v>475</v>
      </c>
    </row>
    <row r="7517" spans="1:6" x14ac:dyDescent="0.2">
      <c r="A7517" s="146">
        <v>2018</v>
      </c>
      <c r="B7517" s="146" t="s">
        <v>1981</v>
      </c>
      <c r="C7517" s="146" t="s">
        <v>1984</v>
      </c>
      <c r="D7517" s="146">
        <v>4000</v>
      </c>
      <c r="E7517" s="146" t="s">
        <v>2813</v>
      </c>
      <c r="F7517" s="146" t="s">
        <v>475</v>
      </c>
    </row>
    <row r="7518" spans="1:6" x14ac:dyDescent="0.2">
      <c r="A7518" s="146">
        <v>2018</v>
      </c>
      <c r="B7518" s="146" t="s">
        <v>1981</v>
      </c>
      <c r="C7518" s="146" t="s">
        <v>1984</v>
      </c>
      <c r="D7518" s="146">
        <v>3900</v>
      </c>
      <c r="E7518" s="146" t="s">
        <v>2832</v>
      </c>
      <c r="F7518" s="146" t="s">
        <v>475</v>
      </c>
    </row>
    <row r="7519" spans="1:6" x14ac:dyDescent="0.2">
      <c r="A7519" s="146">
        <v>2018</v>
      </c>
      <c r="B7519" s="146" t="s">
        <v>1981</v>
      </c>
      <c r="C7519" s="146" t="s">
        <v>1984</v>
      </c>
      <c r="D7519" s="146">
        <v>15000</v>
      </c>
      <c r="E7519" s="146" t="s">
        <v>2411</v>
      </c>
      <c r="F7519" s="146" t="s">
        <v>475</v>
      </c>
    </row>
    <row r="7520" spans="1:6" x14ac:dyDescent="0.2">
      <c r="A7520" s="146">
        <v>2018</v>
      </c>
      <c r="B7520" s="146" t="s">
        <v>1981</v>
      </c>
      <c r="C7520" s="146" t="s">
        <v>1984</v>
      </c>
      <c r="D7520" s="146">
        <v>122869.71</v>
      </c>
      <c r="E7520" s="146" t="s">
        <v>2118</v>
      </c>
      <c r="F7520" s="146" t="s">
        <v>475</v>
      </c>
    </row>
    <row r="7521" spans="1:6" x14ac:dyDescent="0.2">
      <c r="A7521" s="146">
        <v>2018</v>
      </c>
      <c r="B7521" s="146" t="s">
        <v>1981</v>
      </c>
      <c r="C7521" s="146" t="s">
        <v>1984</v>
      </c>
      <c r="D7521" s="146">
        <v>15000</v>
      </c>
      <c r="E7521" s="146" t="s">
        <v>2412</v>
      </c>
      <c r="F7521" s="146" t="s">
        <v>475</v>
      </c>
    </row>
    <row r="7522" spans="1:6" x14ac:dyDescent="0.2">
      <c r="A7522" s="146">
        <v>2018</v>
      </c>
      <c r="B7522" s="146" t="s">
        <v>1981</v>
      </c>
      <c r="C7522" s="146" t="s">
        <v>1984</v>
      </c>
      <c r="D7522" s="146">
        <v>30000</v>
      </c>
      <c r="E7522" s="146" t="s">
        <v>2277</v>
      </c>
      <c r="F7522" s="146" t="s">
        <v>475</v>
      </c>
    </row>
    <row r="7523" spans="1:6" x14ac:dyDescent="0.2">
      <c r="A7523" s="146">
        <v>2018</v>
      </c>
      <c r="B7523" s="146" t="s">
        <v>1981</v>
      </c>
      <c r="C7523" s="146" t="s">
        <v>1984</v>
      </c>
      <c r="D7523" s="146">
        <v>2000</v>
      </c>
      <c r="E7523" s="146" t="s">
        <v>3030</v>
      </c>
      <c r="F7523" s="146" t="s">
        <v>475</v>
      </c>
    </row>
    <row r="7524" spans="1:6" x14ac:dyDescent="0.2">
      <c r="A7524" s="146">
        <v>2018</v>
      </c>
      <c r="B7524" s="146" t="s">
        <v>1981</v>
      </c>
      <c r="C7524" s="146" t="s">
        <v>1984</v>
      </c>
      <c r="D7524" s="146">
        <v>3000</v>
      </c>
      <c r="E7524" s="146" t="s">
        <v>2899</v>
      </c>
      <c r="F7524" s="146" t="s">
        <v>475</v>
      </c>
    </row>
    <row r="7525" spans="1:6" x14ac:dyDescent="0.2">
      <c r="A7525" s="146">
        <v>2018</v>
      </c>
      <c r="B7525" s="146" t="s">
        <v>1981</v>
      </c>
      <c r="C7525" s="146" t="s">
        <v>1984</v>
      </c>
      <c r="D7525" s="146">
        <v>16000</v>
      </c>
      <c r="E7525" s="146" t="s">
        <v>2394</v>
      </c>
      <c r="F7525" s="146" t="s">
        <v>475</v>
      </c>
    </row>
    <row r="7526" spans="1:6" x14ac:dyDescent="0.2">
      <c r="A7526" s="146">
        <v>2018</v>
      </c>
      <c r="B7526" s="146" t="s">
        <v>1981</v>
      </c>
      <c r="C7526" s="146" t="s">
        <v>1984</v>
      </c>
      <c r="D7526" s="146">
        <v>14000</v>
      </c>
      <c r="E7526" s="146" t="s">
        <v>2430</v>
      </c>
      <c r="F7526" s="146" t="s">
        <v>475</v>
      </c>
    </row>
    <row r="7527" spans="1:6" x14ac:dyDescent="0.2">
      <c r="A7527" s="146">
        <v>2018</v>
      </c>
      <c r="B7527" s="146" t="s">
        <v>1981</v>
      </c>
      <c r="C7527" s="146" t="s">
        <v>1984</v>
      </c>
      <c r="D7527" s="146">
        <v>5000</v>
      </c>
      <c r="E7527" s="146" t="s">
        <v>2736</v>
      </c>
      <c r="F7527" s="146" t="s">
        <v>475</v>
      </c>
    </row>
    <row r="7528" spans="1:6" x14ac:dyDescent="0.2">
      <c r="A7528" s="146">
        <v>2018</v>
      </c>
      <c r="B7528" s="146" t="s">
        <v>1981</v>
      </c>
      <c r="C7528" s="146" t="s">
        <v>1984</v>
      </c>
      <c r="D7528" s="146">
        <v>3000</v>
      </c>
      <c r="E7528" s="146" t="s">
        <v>2900</v>
      </c>
      <c r="F7528" s="146" t="s">
        <v>475</v>
      </c>
    </row>
    <row r="7529" spans="1:6" x14ac:dyDescent="0.2">
      <c r="A7529" s="146">
        <v>2018</v>
      </c>
      <c r="B7529" s="146" t="s">
        <v>1981</v>
      </c>
      <c r="C7529" s="146" t="s">
        <v>1984</v>
      </c>
      <c r="D7529" s="146">
        <v>18000</v>
      </c>
      <c r="E7529" s="146" t="s">
        <v>2377</v>
      </c>
      <c r="F7529" s="146" t="s">
        <v>475</v>
      </c>
    </row>
    <row r="7530" spans="1:6" x14ac:dyDescent="0.2">
      <c r="A7530" s="146">
        <v>2018</v>
      </c>
      <c r="B7530" s="146" t="s">
        <v>1981</v>
      </c>
      <c r="C7530" s="146" t="s">
        <v>1984</v>
      </c>
      <c r="D7530" s="146">
        <v>1500</v>
      </c>
      <c r="E7530" s="146" t="s">
        <v>3094</v>
      </c>
      <c r="F7530" s="146" t="s">
        <v>475</v>
      </c>
    </row>
    <row r="7531" spans="1:6" x14ac:dyDescent="0.2">
      <c r="A7531" s="146">
        <v>2018</v>
      </c>
      <c r="B7531" s="146" t="s">
        <v>1981</v>
      </c>
      <c r="C7531" s="146" t="s">
        <v>1984</v>
      </c>
      <c r="D7531" s="146">
        <v>2000</v>
      </c>
      <c r="E7531" s="146" t="s">
        <v>3031</v>
      </c>
      <c r="F7531" s="146" t="s">
        <v>475</v>
      </c>
    </row>
    <row r="7532" spans="1:6" x14ac:dyDescent="0.2">
      <c r="A7532" s="146">
        <v>2018</v>
      </c>
      <c r="B7532" s="146" t="s">
        <v>1981</v>
      </c>
      <c r="C7532" s="146" t="s">
        <v>1984</v>
      </c>
      <c r="D7532" s="146">
        <v>8500</v>
      </c>
      <c r="E7532" s="146" t="s">
        <v>2567</v>
      </c>
      <c r="F7532" s="146" t="s">
        <v>475</v>
      </c>
    </row>
    <row r="7533" spans="1:6" x14ac:dyDescent="0.2">
      <c r="A7533" s="146">
        <v>2018</v>
      </c>
      <c r="B7533" s="146" t="s">
        <v>1981</v>
      </c>
      <c r="C7533" s="146" t="s">
        <v>1984</v>
      </c>
      <c r="D7533" s="146">
        <v>58349.96</v>
      </c>
      <c r="E7533" s="146" t="s">
        <v>2194</v>
      </c>
      <c r="F7533" s="146" t="s">
        <v>4937</v>
      </c>
    </row>
    <row r="7534" spans="1:6" x14ac:dyDescent="0.2">
      <c r="A7534" s="146">
        <v>2018</v>
      </c>
      <c r="B7534" s="146" t="s">
        <v>1981</v>
      </c>
      <c r="C7534" s="146" t="s">
        <v>1984</v>
      </c>
      <c r="D7534" s="146">
        <v>5577.62</v>
      </c>
      <c r="E7534" s="146" t="s">
        <v>2194</v>
      </c>
      <c r="F7534" s="146" t="s">
        <v>4937</v>
      </c>
    </row>
    <row r="7535" spans="1:6" x14ac:dyDescent="0.2">
      <c r="A7535" s="146">
        <v>2018</v>
      </c>
      <c r="B7535" s="146" t="s">
        <v>1981</v>
      </c>
      <c r="C7535" s="146" t="s">
        <v>1984</v>
      </c>
      <c r="D7535" s="146">
        <v>5000</v>
      </c>
      <c r="E7535" s="146" t="s">
        <v>2737</v>
      </c>
      <c r="F7535" s="146" t="s">
        <v>475</v>
      </c>
    </row>
    <row r="7536" spans="1:6" x14ac:dyDescent="0.2">
      <c r="A7536" s="146">
        <v>2018</v>
      </c>
      <c r="B7536" s="146" t="s">
        <v>1981</v>
      </c>
      <c r="C7536" s="146" t="s">
        <v>1984</v>
      </c>
      <c r="D7536" s="146">
        <v>57000</v>
      </c>
      <c r="E7536" s="146" t="s">
        <v>2197</v>
      </c>
      <c r="F7536" s="146" t="s">
        <v>475</v>
      </c>
    </row>
    <row r="7537" spans="1:6" x14ac:dyDescent="0.2">
      <c r="A7537" s="146">
        <v>2018</v>
      </c>
      <c r="B7537" s="146" t="s">
        <v>1981</v>
      </c>
      <c r="C7537" s="146" t="s">
        <v>1984</v>
      </c>
      <c r="D7537" s="146">
        <v>3500</v>
      </c>
      <c r="E7537" s="146" t="s">
        <v>2851</v>
      </c>
      <c r="F7537" s="146" t="s">
        <v>475</v>
      </c>
    </row>
    <row r="7538" spans="1:6" x14ac:dyDescent="0.2">
      <c r="A7538" s="146">
        <v>2018</v>
      </c>
      <c r="B7538" s="146" t="s">
        <v>1981</v>
      </c>
      <c r="C7538" s="146" t="s">
        <v>1984</v>
      </c>
      <c r="D7538" s="146">
        <v>77647.97</v>
      </c>
      <c r="E7538" s="146" t="s">
        <v>2160</v>
      </c>
      <c r="F7538" s="146" t="s">
        <v>4937</v>
      </c>
    </row>
    <row r="7539" spans="1:6" x14ac:dyDescent="0.2">
      <c r="A7539" s="146">
        <v>2018</v>
      </c>
      <c r="B7539" s="146" t="s">
        <v>1981</v>
      </c>
      <c r="C7539" s="146" t="s">
        <v>1984</v>
      </c>
      <c r="D7539" s="146">
        <v>39463.79</v>
      </c>
      <c r="E7539" s="146" t="s">
        <v>2160</v>
      </c>
      <c r="F7539" s="146" t="s">
        <v>475</v>
      </c>
    </row>
    <row r="7540" spans="1:6" x14ac:dyDescent="0.2">
      <c r="A7540" s="146">
        <v>2018</v>
      </c>
      <c r="B7540" s="146" t="s">
        <v>1981</v>
      </c>
      <c r="C7540" s="146" t="s">
        <v>1984</v>
      </c>
      <c r="D7540" s="146">
        <v>41140.58</v>
      </c>
      <c r="E7540" s="146" t="s">
        <v>2224</v>
      </c>
      <c r="F7540" s="146" t="s">
        <v>475</v>
      </c>
    </row>
    <row r="7541" spans="1:6" x14ac:dyDescent="0.2">
      <c r="A7541" s="146">
        <v>2018</v>
      </c>
      <c r="B7541" s="146" t="s">
        <v>1981</v>
      </c>
      <c r="C7541" s="146" t="s">
        <v>1984</v>
      </c>
      <c r="D7541" s="146">
        <v>35000</v>
      </c>
      <c r="E7541" s="146" t="s">
        <v>2254</v>
      </c>
      <c r="F7541" s="146" t="s">
        <v>475</v>
      </c>
    </row>
    <row r="7542" spans="1:6" x14ac:dyDescent="0.2">
      <c r="A7542" s="146">
        <v>2018</v>
      </c>
      <c r="B7542" s="146" t="s">
        <v>1981</v>
      </c>
      <c r="C7542" s="146" t="s">
        <v>1984</v>
      </c>
      <c r="D7542" s="146">
        <v>3000</v>
      </c>
      <c r="E7542" s="146" t="s">
        <v>2901</v>
      </c>
      <c r="F7542" s="146" t="s">
        <v>475</v>
      </c>
    </row>
    <row r="7543" spans="1:6" x14ac:dyDescent="0.2">
      <c r="A7543" s="146">
        <v>2018</v>
      </c>
      <c r="B7543" s="146" t="s">
        <v>1981</v>
      </c>
      <c r="C7543" s="146" t="s">
        <v>1984</v>
      </c>
      <c r="D7543" s="146">
        <v>60207.199999999997</v>
      </c>
      <c r="E7543" s="146" t="s">
        <v>2188</v>
      </c>
      <c r="F7543" s="146" t="s">
        <v>475</v>
      </c>
    </row>
    <row r="7544" spans="1:6" x14ac:dyDescent="0.2">
      <c r="A7544" s="146">
        <v>2018</v>
      </c>
      <c r="B7544" s="146" t="s">
        <v>1981</v>
      </c>
      <c r="C7544" s="146" t="s">
        <v>1984</v>
      </c>
      <c r="D7544" s="146">
        <v>2500</v>
      </c>
      <c r="E7544" s="146" t="s">
        <v>2947</v>
      </c>
      <c r="F7544" s="146" t="s">
        <v>475</v>
      </c>
    </row>
    <row r="7545" spans="1:6" x14ac:dyDescent="0.2">
      <c r="A7545" s="146">
        <v>2018</v>
      </c>
      <c r="B7545" s="146" t="s">
        <v>1981</v>
      </c>
      <c r="C7545" s="146" t="s">
        <v>1984</v>
      </c>
      <c r="D7545" s="146">
        <v>2000</v>
      </c>
      <c r="E7545" s="146" t="s">
        <v>3032</v>
      </c>
      <c r="F7545" s="146" t="s">
        <v>475</v>
      </c>
    </row>
    <row r="7546" spans="1:6" x14ac:dyDescent="0.2">
      <c r="A7546" s="146">
        <v>2018</v>
      </c>
      <c r="B7546" s="146" t="s">
        <v>1981</v>
      </c>
      <c r="C7546" s="146" t="s">
        <v>1984</v>
      </c>
      <c r="D7546" s="146">
        <v>1000</v>
      </c>
      <c r="E7546" s="146" t="s">
        <v>3181</v>
      </c>
      <c r="F7546" s="146" t="s">
        <v>475</v>
      </c>
    </row>
    <row r="7547" spans="1:6" x14ac:dyDescent="0.2">
      <c r="A7547" s="146">
        <v>2018</v>
      </c>
      <c r="B7547" s="146" t="s">
        <v>1981</v>
      </c>
      <c r="C7547" s="146" t="s">
        <v>1984</v>
      </c>
      <c r="D7547" s="146">
        <v>1000</v>
      </c>
      <c r="E7547" s="146" t="s">
        <v>3182</v>
      </c>
      <c r="F7547" s="146" t="s">
        <v>475</v>
      </c>
    </row>
    <row r="7548" spans="1:6" x14ac:dyDescent="0.2">
      <c r="A7548" s="146">
        <v>2018</v>
      </c>
      <c r="B7548" s="146" t="s">
        <v>1981</v>
      </c>
      <c r="C7548" s="146" t="s">
        <v>1984</v>
      </c>
      <c r="D7548" s="146">
        <v>12000</v>
      </c>
      <c r="E7548" s="146" t="s">
        <v>2465</v>
      </c>
      <c r="F7548" s="146" t="s">
        <v>475</v>
      </c>
    </row>
    <row r="7549" spans="1:6" x14ac:dyDescent="0.2">
      <c r="A7549" s="146">
        <v>2018</v>
      </c>
      <c r="B7549" s="146" t="s">
        <v>1981</v>
      </c>
      <c r="C7549" s="146" t="s">
        <v>1984</v>
      </c>
      <c r="D7549" s="146">
        <v>1500</v>
      </c>
      <c r="E7549" s="146" t="s">
        <v>3095</v>
      </c>
      <c r="F7549" s="146" t="s">
        <v>475</v>
      </c>
    </row>
    <row r="7550" spans="1:6" x14ac:dyDescent="0.2">
      <c r="A7550" s="146">
        <v>2018</v>
      </c>
      <c r="B7550" s="146" t="s">
        <v>1981</v>
      </c>
      <c r="C7550" s="146" t="s">
        <v>1984</v>
      </c>
      <c r="D7550" s="146">
        <v>1200</v>
      </c>
      <c r="E7550" s="146" t="s">
        <v>3140</v>
      </c>
      <c r="F7550" s="146" t="s">
        <v>475</v>
      </c>
    </row>
    <row r="7551" spans="1:6" x14ac:dyDescent="0.2">
      <c r="A7551" s="146">
        <v>2018</v>
      </c>
      <c r="B7551" s="146" t="s">
        <v>1981</v>
      </c>
      <c r="C7551" s="146" t="s">
        <v>1984</v>
      </c>
      <c r="D7551" s="146">
        <v>5500</v>
      </c>
      <c r="E7551" s="146" t="s">
        <v>2683</v>
      </c>
      <c r="F7551" s="146" t="s">
        <v>475</v>
      </c>
    </row>
    <row r="7552" spans="1:6" x14ac:dyDescent="0.2">
      <c r="A7552" s="146">
        <v>2018</v>
      </c>
      <c r="B7552" s="146" t="s">
        <v>1981</v>
      </c>
      <c r="C7552" s="146" t="s">
        <v>1984</v>
      </c>
      <c r="D7552" s="146">
        <v>4000</v>
      </c>
      <c r="E7552" s="146" t="s">
        <v>2602</v>
      </c>
      <c r="F7552" s="146" t="s">
        <v>475</v>
      </c>
    </row>
    <row r="7553" spans="1:6" x14ac:dyDescent="0.2">
      <c r="A7553" s="146">
        <v>2018</v>
      </c>
      <c r="B7553" s="146" t="s">
        <v>1981</v>
      </c>
      <c r="C7553" s="146" t="s">
        <v>1984</v>
      </c>
      <c r="D7553" s="146">
        <v>7510.66</v>
      </c>
      <c r="E7553" s="146" t="s">
        <v>2602</v>
      </c>
      <c r="F7553" s="146" t="s">
        <v>4937</v>
      </c>
    </row>
    <row r="7554" spans="1:6" x14ac:dyDescent="0.2">
      <c r="A7554" s="146">
        <v>2018</v>
      </c>
      <c r="B7554" s="146" t="s">
        <v>1981</v>
      </c>
      <c r="C7554" s="146" t="s">
        <v>1984</v>
      </c>
      <c r="D7554" s="146">
        <v>5267.92</v>
      </c>
      <c r="E7554" s="146" t="s">
        <v>2602</v>
      </c>
      <c r="F7554" s="146" t="s">
        <v>4937</v>
      </c>
    </row>
    <row r="7555" spans="1:6" x14ac:dyDescent="0.2">
      <c r="A7555" s="146">
        <v>2018</v>
      </c>
      <c r="B7555" s="146" t="s">
        <v>1981</v>
      </c>
      <c r="C7555" s="146" t="s">
        <v>1984</v>
      </c>
      <c r="D7555" s="146">
        <v>25000</v>
      </c>
      <c r="E7555" s="146" t="s">
        <v>2303</v>
      </c>
      <c r="F7555" s="146" t="s">
        <v>475</v>
      </c>
    </row>
    <row r="7556" spans="1:6" x14ac:dyDescent="0.2">
      <c r="A7556" s="146">
        <v>2018</v>
      </c>
      <c r="B7556" s="146" t="s">
        <v>1981</v>
      </c>
      <c r="C7556" s="146" t="s">
        <v>1984</v>
      </c>
      <c r="D7556" s="146">
        <v>3500</v>
      </c>
      <c r="E7556" s="146" t="s">
        <v>2852</v>
      </c>
      <c r="F7556" s="146" t="s">
        <v>475</v>
      </c>
    </row>
    <row r="7557" spans="1:6" x14ac:dyDescent="0.2">
      <c r="A7557" s="146">
        <v>2018</v>
      </c>
      <c r="B7557" s="146" t="s">
        <v>1981</v>
      </c>
      <c r="C7557" s="146" t="s">
        <v>1984</v>
      </c>
      <c r="D7557" s="146">
        <v>1700</v>
      </c>
      <c r="E7557" s="146" t="s">
        <v>3053</v>
      </c>
      <c r="F7557" s="146" t="s">
        <v>475</v>
      </c>
    </row>
    <row r="7558" spans="1:6" x14ac:dyDescent="0.2">
      <c r="A7558" s="146">
        <v>2018</v>
      </c>
      <c r="B7558" s="146" t="s">
        <v>1981</v>
      </c>
      <c r="C7558" s="146" t="s">
        <v>1984</v>
      </c>
      <c r="D7558" s="146">
        <v>16321.35</v>
      </c>
      <c r="E7558" s="146" t="s">
        <v>2392</v>
      </c>
      <c r="F7558" s="146" t="s">
        <v>4937</v>
      </c>
    </row>
    <row r="7559" spans="1:6" x14ac:dyDescent="0.2">
      <c r="A7559" s="146">
        <v>2018</v>
      </c>
      <c r="B7559" s="146" t="s">
        <v>1981</v>
      </c>
      <c r="C7559" s="146" t="s">
        <v>1984</v>
      </c>
      <c r="D7559" s="146">
        <v>12000</v>
      </c>
      <c r="E7559" s="146" t="s">
        <v>2392</v>
      </c>
      <c r="F7559" s="146" t="s">
        <v>475</v>
      </c>
    </row>
    <row r="7560" spans="1:6" x14ac:dyDescent="0.2">
      <c r="A7560" s="146">
        <v>2018</v>
      </c>
      <c r="B7560" s="146" t="s">
        <v>1981</v>
      </c>
      <c r="C7560" s="146" t="s">
        <v>1984</v>
      </c>
      <c r="D7560" s="146">
        <v>7734.4</v>
      </c>
      <c r="E7560" s="146" t="s">
        <v>2600</v>
      </c>
      <c r="F7560" s="146" t="s">
        <v>4937</v>
      </c>
    </row>
    <row r="7561" spans="1:6" x14ac:dyDescent="0.2">
      <c r="A7561" s="146">
        <v>2018</v>
      </c>
      <c r="B7561" s="146" t="s">
        <v>1981</v>
      </c>
      <c r="C7561" s="146" t="s">
        <v>1984</v>
      </c>
      <c r="D7561" s="146">
        <v>45000</v>
      </c>
      <c r="E7561" s="146" t="s">
        <v>2215</v>
      </c>
      <c r="F7561" s="146" t="s">
        <v>475</v>
      </c>
    </row>
    <row r="7562" spans="1:6" x14ac:dyDescent="0.2">
      <c r="A7562" s="146">
        <v>2018</v>
      </c>
      <c r="B7562" s="146" t="s">
        <v>1981</v>
      </c>
      <c r="C7562" s="146" t="s">
        <v>1984</v>
      </c>
      <c r="D7562" s="146">
        <v>39346.29</v>
      </c>
      <c r="E7562" s="146" t="s">
        <v>2215</v>
      </c>
      <c r="F7562" s="146" t="s">
        <v>4937</v>
      </c>
    </row>
    <row r="7563" spans="1:6" x14ac:dyDescent="0.2">
      <c r="A7563" s="146">
        <v>2018</v>
      </c>
      <c r="B7563" s="146" t="s">
        <v>1981</v>
      </c>
      <c r="C7563" s="146" t="s">
        <v>1984</v>
      </c>
      <c r="D7563" s="146">
        <v>10000</v>
      </c>
      <c r="E7563" s="146" t="s">
        <v>2525</v>
      </c>
      <c r="F7563" s="146" t="s">
        <v>475</v>
      </c>
    </row>
    <row r="7564" spans="1:6" x14ac:dyDescent="0.2">
      <c r="A7564" s="146">
        <v>2018</v>
      </c>
      <c r="B7564" s="146" t="s">
        <v>1981</v>
      </c>
      <c r="C7564" s="146" t="s">
        <v>1984</v>
      </c>
      <c r="D7564" s="146">
        <v>28000</v>
      </c>
      <c r="E7564" s="146" t="s">
        <v>2285</v>
      </c>
      <c r="F7564" s="146" t="s">
        <v>475</v>
      </c>
    </row>
    <row r="7565" spans="1:6" x14ac:dyDescent="0.2">
      <c r="A7565" s="146">
        <v>2018</v>
      </c>
      <c r="B7565" s="146" t="s">
        <v>1981</v>
      </c>
      <c r="C7565" s="146" t="s">
        <v>1984</v>
      </c>
      <c r="D7565" s="146">
        <v>4338.78</v>
      </c>
      <c r="E7565" s="146" t="s">
        <v>2785</v>
      </c>
      <c r="F7565" s="146" t="s">
        <v>4937</v>
      </c>
    </row>
    <row r="7566" spans="1:6" x14ac:dyDescent="0.2">
      <c r="A7566" s="146">
        <v>2018</v>
      </c>
      <c r="B7566" s="146" t="s">
        <v>1981</v>
      </c>
      <c r="C7566" s="146" t="s">
        <v>1984</v>
      </c>
      <c r="D7566" s="146">
        <v>23000</v>
      </c>
      <c r="E7566" s="146" t="s">
        <v>2322</v>
      </c>
      <c r="F7566" s="146" t="s">
        <v>475</v>
      </c>
    </row>
    <row r="7567" spans="1:6" x14ac:dyDescent="0.2">
      <c r="A7567" s="146">
        <v>2018</v>
      </c>
      <c r="B7567" s="146" t="s">
        <v>1981</v>
      </c>
      <c r="C7567" s="146" t="s">
        <v>1984</v>
      </c>
      <c r="D7567" s="146">
        <v>8864.42</v>
      </c>
      <c r="E7567" s="146" t="s">
        <v>2052</v>
      </c>
      <c r="F7567" s="146" t="s">
        <v>4937</v>
      </c>
    </row>
    <row r="7568" spans="1:6" x14ac:dyDescent="0.2">
      <c r="A7568" s="146">
        <v>2018</v>
      </c>
      <c r="B7568" s="146" t="s">
        <v>1981</v>
      </c>
      <c r="C7568" s="146" t="s">
        <v>1984</v>
      </c>
      <c r="D7568" s="146">
        <v>265000</v>
      </c>
      <c r="E7568" s="146" t="s">
        <v>2052</v>
      </c>
      <c r="F7568" s="146" t="s">
        <v>475</v>
      </c>
    </row>
    <row r="7569" spans="1:6" x14ac:dyDescent="0.2">
      <c r="A7569" s="146">
        <v>2018</v>
      </c>
      <c r="B7569" s="146" t="s">
        <v>1981</v>
      </c>
      <c r="C7569" s="146" t="s">
        <v>1984</v>
      </c>
      <c r="D7569" s="146">
        <v>20500</v>
      </c>
      <c r="E7569" s="146" t="s">
        <v>2265</v>
      </c>
      <c r="F7569" s="146" t="s">
        <v>475</v>
      </c>
    </row>
    <row r="7570" spans="1:6" x14ac:dyDescent="0.2">
      <c r="A7570" s="146">
        <v>2018</v>
      </c>
      <c r="B7570" s="146" t="s">
        <v>1981</v>
      </c>
      <c r="C7570" s="146" t="s">
        <v>1984</v>
      </c>
      <c r="D7570" s="146">
        <v>32760</v>
      </c>
      <c r="E7570" s="146" t="s">
        <v>2265</v>
      </c>
      <c r="F7570" s="146" t="s">
        <v>3880</v>
      </c>
    </row>
    <row r="7571" spans="1:6" x14ac:dyDescent="0.2">
      <c r="A7571" s="146">
        <v>2018</v>
      </c>
      <c r="B7571" s="146" t="s">
        <v>1981</v>
      </c>
      <c r="C7571" s="146" t="s">
        <v>1984</v>
      </c>
      <c r="D7571" s="146">
        <v>240</v>
      </c>
      <c r="E7571" s="146" t="s">
        <v>3122</v>
      </c>
      <c r="F7571" s="146" t="s">
        <v>6901</v>
      </c>
    </row>
    <row r="7572" spans="1:6" x14ac:dyDescent="0.2">
      <c r="A7572" s="146">
        <v>2018</v>
      </c>
      <c r="B7572" s="146" t="s">
        <v>1981</v>
      </c>
      <c r="C7572" s="146" t="s">
        <v>1984</v>
      </c>
      <c r="D7572" s="146">
        <v>1320</v>
      </c>
      <c r="E7572" s="146" t="s">
        <v>3122</v>
      </c>
      <c r="F7572" s="146" t="s">
        <v>6902</v>
      </c>
    </row>
    <row r="7573" spans="1:6" x14ac:dyDescent="0.2">
      <c r="A7573" s="146">
        <v>2018</v>
      </c>
      <c r="B7573" s="146" t="s">
        <v>1981</v>
      </c>
      <c r="C7573" s="146" t="s">
        <v>1984</v>
      </c>
      <c r="D7573" s="146">
        <v>20000</v>
      </c>
      <c r="E7573" s="146" t="s">
        <v>2353</v>
      </c>
      <c r="F7573" s="146" t="s">
        <v>475</v>
      </c>
    </row>
    <row r="7574" spans="1:6" x14ac:dyDescent="0.2">
      <c r="A7574" s="146">
        <v>2018</v>
      </c>
      <c r="B7574" s="146" t="s">
        <v>1981</v>
      </c>
      <c r="C7574" s="146" t="s">
        <v>1984</v>
      </c>
      <c r="D7574" s="146">
        <v>5321.44</v>
      </c>
      <c r="E7574" s="146" t="s">
        <v>2686</v>
      </c>
      <c r="F7574" s="146" t="s">
        <v>4937</v>
      </c>
    </row>
    <row r="7575" spans="1:6" x14ac:dyDescent="0.2">
      <c r="A7575" s="146">
        <v>2018</v>
      </c>
      <c r="B7575" s="146" t="s">
        <v>1981</v>
      </c>
      <c r="C7575" s="146" t="s">
        <v>1984</v>
      </c>
      <c r="D7575" s="146">
        <v>1000</v>
      </c>
      <c r="E7575" s="146" t="s">
        <v>3183</v>
      </c>
      <c r="F7575" s="146" t="s">
        <v>475</v>
      </c>
    </row>
    <row r="7576" spans="1:6" x14ac:dyDescent="0.2">
      <c r="A7576" s="146">
        <v>2018</v>
      </c>
      <c r="B7576" s="146" t="s">
        <v>1981</v>
      </c>
      <c r="C7576" s="146" t="s">
        <v>1984</v>
      </c>
      <c r="D7576" s="146">
        <v>1500</v>
      </c>
      <c r="E7576" s="146" t="s">
        <v>3096</v>
      </c>
      <c r="F7576" s="146" t="s">
        <v>475</v>
      </c>
    </row>
    <row r="7577" spans="1:6" x14ac:dyDescent="0.2">
      <c r="A7577" s="146">
        <v>2018</v>
      </c>
      <c r="B7577" s="146" t="s">
        <v>1981</v>
      </c>
      <c r="C7577" s="146" t="s">
        <v>1984</v>
      </c>
      <c r="D7577" s="146">
        <v>62749.599999999999</v>
      </c>
      <c r="E7577" s="146" t="s">
        <v>2183</v>
      </c>
      <c r="F7577" s="146" t="s">
        <v>475</v>
      </c>
    </row>
    <row r="7578" spans="1:6" x14ac:dyDescent="0.2">
      <c r="A7578" s="146">
        <v>2018</v>
      </c>
      <c r="B7578" s="146" t="s">
        <v>1981</v>
      </c>
      <c r="C7578" s="146" t="s">
        <v>1984</v>
      </c>
      <c r="D7578" s="146">
        <v>15000</v>
      </c>
      <c r="E7578" s="146" t="s">
        <v>2413</v>
      </c>
      <c r="F7578" s="146" t="s">
        <v>475</v>
      </c>
    </row>
    <row r="7579" spans="1:6" x14ac:dyDescent="0.2">
      <c r="A7579" s="146">
        <v>2018</v>
      </c>
      <c r="B7579" s="146" t="s">
        <v>1981</v>
      </c>
      <c r="C7579" s="146" t="s">
        <v>1984</v>
      </c>
      <c r="D7579" s="146">
        <v>4000</v>
      </c>
      <c r="E7579" s="146" t="s">
        <v>2814</v>
      </c>
      <c r="F7579" s="146" t="s">
        <v>475</v>
      </c>
    </row>
    <row r="7580" spans="1:6" x14ac:dyDescent="0.2">
      <c r="A7580" s="146">
        <v>2018</v>
      </c>
      <c r="B7580" s="146" t="s">
        <v>1981</v>
      </c>
      <c r="C7580" s="146" t="s">
        <v>1984</v>
      </c>
      <c r="D7580" s="146">
        <v>300000</v>
      </c>
      <c r="E7580" s="146" t="s">
        <v>2043</v>
      </c>
      <c r="F7580" s="146" t="s">
        <v>475</v>
      </c>
    </row>
    <row r="7581" spans="1:6" x14ac:dyDescent="0.2">
      <c r="A7581" s="146">
        <v>2018</v>
      </c>
      <c r="B7581" s="146" t="s">
        <v>1981</v>
      </c>
      <c r="C7581" s="146" t="s">
        <v>1984</v>
      </c>
      <c r="D7581" s="146">
        <v>415000</v>
      </c>
      <c r="E7581" s="146" t="s">
        <v>2032</v>
      </c>
      <c r="F7581" s="146" t="s">
        <v>475</v>
      </c>
    </row>
    <row r="7582" spans="1:6" x14ac:dyDescent="0.2">
      <c r="A7582" s="146">
        <v>2018</v>
      </c>
      <c r="B7582" s="146" t="s">
        <v>1981</v>
      </c>
      <c r="C7582" s="146" t="s">
        <v>1984</v>
      </c>
      <c r="D7582" s="146">
        <v>8278.68</v>
      </c>
      <c r="E7582" s="146" t="s">
        <v>2032</v>
      </c>
      <c r="F7582" s="146" t="s">
        <v>4937</v>
      </c>
    </row>
    <row r="7583" spans="1:6" x14ac:dyDescent="0.2">
      <c r="A7583" s="146">
        <v>2018</v>
      </c>
      <c r="B7583" s="146" t="s">
        <v>1981</v>
      </c>
      <c r="C7583" s="146" t="s">
        <v>1984</v>
      </c>
      <c r="D7583" s="146">
        <v>60000</v>
      </c>
      <c r="E7583" s="146" t="s">
        <v>2191</v>
      </c>
      <c r="F7583" s="146" t="s">
        <v>475</v>
      </c>
    </row>
    <row r="7584" spans="1:6" x14ac:dyDescent="0.2">
      <c r="A7584" s="146">
        <v>2018</v>
      </c>
      <c r="B7584" s="146" t="s">
        <v>1981</v>
      </c>
      <c r="C7584" s="146" t="s">
        <v>1984</v>
      </c>
      <c r="D7584" s="146">
        <v>63318.87</v>
      </c>
      <c r="E7584" s="146" t="s">
        <v>2181</v>
      </c>
      <c r="F7584" s="146" t="s">
        <v>475</v>
      </c>
    </row>
    <row r="7585" spans="1:6" x14ac:dyDescent="0.2">
      <c r="A7585" s="146">
        <v>2018</v>
      </c>
      <c r="B7585" s="146" t="s">
        <v>1981</v>
      </c>
      <c r="C7585" s="146" t="s">
        <v>1984</v>
      </c>
      <c r="D7585" s="146">
        <v>5000</v>
      </c>
      <c r="E7585" s="146" t="s">
        <v>2738</v>
      </c>
      <c r="F7585" s="146" t="s">
        <v>475</v>
      </c>
    </row>
    <row r="7586" spans="1:6" x14ac:dyDescent="0.2">
      <c r="A7586" s="146">
        <v>2018</v>
      </c>
      <c r="B7586" s="146" t="s">
        <v>1981</v>
      </c>
      <c r="C7586" s="146" t="s">
        <v>1984</v>
      </c>
      <c r="D7586" s="146">
        <v>5000</v>
      </c>
      <c r="E7586" s="146" t="s">
        <v>2739</v>
      </c>
      <c r="F7586" s="146" t="s">
        <v>475</v>
      </c>
    </row>
    <row r="7587" spans="1:6" x14ac:dyDescent="0.2">
      <c r="A7587" s="146">
        <v>2018</v>
      </c>
      <c r="B7587" s="146" t="s">
        <v>1981</v>
      </c>
      <c r="C7587" s="146" t="s">
        <v>1984</v>
      </c>
      <c r="D7587" s="146">
        <v>5000</v>
      </c>
      <c r="E7587" s="146" t="s">
        <v>2740</v>
      </c>
      <c r="F7587" s="146" t="s">
        <v>475</v>
      </c>
    </row>
    <row r="7588" spans="1:6" x14ac:dyDescent="0.2">
      <c r="A7588" s="146">
        <v>2018</v>
      </c>
      <c r="B7588" s="146" t="s">
        <v>1981</v>
      </c>
      <c r="C7588" s="146" t="s">
        <v>1984</v>
      </c>
      <c r="D7588" s="146">
        <v>2500</v>
      </c>
      <c r="E7588" s="146" t="s">
        <v>2948</v>
      </c>
      <c r="F7588" s="146" t="s">
        <v>475</v>
      </c>
    </row>
    <row r="7589" spans="1:6" x14ac:dyDescent="0.2">
      <c r="A7589" s="146">
        <v>2018</v>
      </c>
      <c r="B7589" s="146" t="s">
        <v>1981</v>
      </c>
      <c r="C7589" s="146" t="s">
        <v>1984</v>
      </c>
      <c r="D7589" s="146">
        <v>4000</v>
      </c>
      <c r="E7589" s="146" t="s">
        <v>2815</v>
      </c>
      <c r="F7589" s="146" t="s">
        <v>475</v>
      </c>
    </row>
    <row r="7590" spans="1:6" x14ac:dyDescent="0.2">
      <c r="A7590" s="146">
        <v>2018</v>
      </c>
      <c r="B7590" s="146" t="s">
        <v>1981</v>
      </c>
      <c r="C7590" s="146" t="s">
        <v>1984</v>
      </c>
      <c r="D7590" s="146">
        <v>600000</v>
      </c>
      <c r="E7590" s="146" t="s">
        <v>2021</v>
      </c>
      <c r="F7590" s="146" t="s">
        <v>475</v>
      </c>
    </row>
    <row r="7591" spans="1:6" x14ac:dyDescent="0.2">
      <c r="A7591" s="146">
        <v>2018</v>
      </c>
      <c r="B7591" s="146" t="s">
        <v>1981</v>
      </c>
      <c r="C7591" s="146" t="s">
        <v>1984</v>
      </c>
      <c r="D7591" s="146">
        <v>804</v>
      </c>
      <c r="E7591" s="146" t="s">
        <v>6903</v>
      </c>
      <c r="F7591" s="146" t="s">
        <v>6904</v>
      </c>
    </row>
    <row r="7592" spans="1:6" x14ac:dyDescent="0.2">
      <c r="A7592" s="146">
        <v>2018</v>
      </c>
      <c r="B7592" s="146" t="s">
        <v>1981</v>
      </c>
      <c r="C7592" s="146" t="s">
        <v>1984</v>
      </c>
      <c r="D7592" s="146">
        <v>2000</v>
      </c>
      <c r="E7592" s="146" t="s">
        <v>3033</v>
      </c>
      <c r="F7592" s="146" t="s">
        <v>475</v>
      </c>
    </row>
    <row r="7593" spans="1:6" x14ac:dyDescent="0.2">
      <c r="A7593" s="146">
        <v>2018</v>
      </c>
      <c r="B7593" s="146" t="s">
        <v>1981</v>
      </c>
      <c r="C7593" s="146" t="s">
        <v>1984</v>
      </c>
      <c r="D7593" s="146">
        <v>30024</v>
      </c>
      <c r="E7593" s="146" t="s">
        <v>2655</v>
      </c>
      <c r="F7593" s="146" t="s">
        <v>3880</v>
      </c>
    </row>
    <row r="7594" spans="1:6" x14ac:dyDescent="0.2">
      <c r="A7594" s="146">
        <v>2018</v>
      </c>
      <c r="B7594" s="146" t="s">
        <v>1981</v>
      </c>
      <c r="C7594" s="146" t="s">
        <v>1984</v>
      </c>
      <c r="D7594" s="146">
        <v>6000</v>
      </c>
      <c r="E7594" s="146" t="s">
        <v>2655</v>
      </c>
      <c r="F7594" s="146" t="s">
        <v>475</v>
      </c>
    </row>
    <row r="7595" spans="1:6" x14ac:dyDescent="0.2">
      <c r="A7595" s="146">
        <v>2018</v>
      </c>
      <c r="B7595" s="146" t="s">
        <v>1981</v>
      </c>
      <c r="C7595" s="146" t="s">
        <v>1984</v>
      </c>
      <c r="D7595" s="146">
        <v>1500</v>
      </c>
      <c r="E7595" s="146" t="s">
        <v>3097</v>
      </c>
      <c r="F7595" s="146" t="s">
        <v>475</v>
      </c>
    </row>
    <row r="7596" spans="1:6" x14ac:dyDescent="0.2">
      <c r="A7596" s="146">
        <v>2018</v>
      </c>
      <c r="B7596" s="146" t="s">
        <v>1981</v>
      </c>
      <c r="C7596" s="146" t="s">
        <v>1984</v>
      </c>
      <c r="D7596" s="146">
        <v>38112.980000000003</v>
      </c>
      <c r="E7596" s="146" t="s">
        <v>2236</v>
      </c>
      <c r="F7596" s="146" t="s">
        <v>4937</v>
      </c>
    </row>
    <row r="7597" spans="1:6" x14ac:dyDescent="0.2">
      <c r="A7597" s="146">
        <v>2018</v>
      </c>
      <c r="B7597" s="146" t="s">
        <v>1981</v>
      </c>
      <c r="C7597" s="146" t="s">
        <v>1984</v>
      </c>
      <c r="D7597" s="146">
        <v>10500</v>
      </c>
      <c r="E7597" s="146" t="s">
        <v>4441</v>
      </c>
      <c r="F7597" s="146" t="s">
        <v>3880</v>
      </c>
    </row>
    <row r="7598" spans="1:6" x14ac:dyDescent="0.2">
      <c r="A7598" s="146">
        <v>2018</v>
      </c>
      <c r="B7598" s="146" t="s">
        <v>1981</v>
      </c>
      <c r="C7598" s="146" t="s">
        <v>1984</v>
      </c>
      <c r="D7598" s="146">
        <v>6000</v>
      </c>
      <c r="E7598" s="146" t="s">
        <v>2656</v>
      </c>
      <c r="F7598" s="146" t="s">
        <v>475</v>
      </c>
    </row>
    <row r="7599" spans="1:6" x14ac:dyDescent="0.2">
      <c r="A7599" s="146">
        <v>2018</v>
      </c>
      <c r="B7599" s="146" t="s">
        <v>1981</v>
      </c>
      <c r="C7599" s="146" t="s">
        <v>1984</v>
      </c>
      <c r="D7599" s="146">
        <v>181500</v>
      </c>
      <c r="E7599" s="146" t="s">
        <v>2084</v>
      </c>
      <c r="F7599" s="146" t="s">
        <v>475</v>
      </c>
    </row>
    <row r="7600" spans="1:6" x14ac:dyDescent="0.2">
      <c r="A7600" s="146">
        <v>2018</v>
      </c>
      <c r="B7600" s="146" t="s">
        <v>1981</v>
      </c>
      <c r="C7600" s="146" t="s">
        <v>1984</v>
      </c>
      <c r="D7600" s="146">
        <v>3000</v>
      </c>
      <c r="E7600" s="146" t="s">
        <v>2902</v>
      </c>
      <c r="F7600" s="146" t="s">
        <v>475</v>
      </c>
    </row>
    <row r="7601" spans="1:6" x14ac:dyDescent="0.2">
      <c r="A7601" s="146">
        <v>2018</v>
      </c>
      <c r="B7601" s="146" t="s">
        <v>1981</v>
      </c>
      <c r="C7601" s="146" t="s">
        <v>1984</v>
      </c>
      <c r="D7601" s="146">
        <v>36900</v>
      </c>
      <c r="E7601" s="146" t="s">
        <v>2202</v>
      </c>
      <c r="F7601" s="146" t="s">
        <v>6860</v>
      </c>
    </row>
    <row r="7602" spans="1:6" x14ac:dyDescent="0.2">
      <c r="A7602" s="146">
        <v>2018</v>
      </c>
      <c r="B7602" s="146" t="s">
        <v>1981</v>
      </c>
      <c r="C7602" s="146" t="s">
        <v>1984</v>
      </c>
      <c r="D7602" s="146">
        <v>51083.54</v>
      </c>
      <c r="E7602" s="146" t="s">
        <v>2202</v>
      </c>
      <c r="F7602" s="146" t="s">
        <v>475</v>
      </c>
    </row>
    <row r="7603" spans="1:6" x14ac:dyDescent="0.2">
      <c r="A7603" s="146">
        <v>2018</v>
      </c>
      <c r="B7603" s="146" t="s">
        <v>1981</v>
      </c>
      <c r="C7603" s="146" t="s">
        <v>1984</v>
      </c>
      <c r="D7603" s="146">
        <v>2000</v>
      </c>
      <c r="E7603" s="146" t="s">
        <v>3034</v>
      </c>
      <c r="F7603" s="146" t="s">
        <v>475</v>
      </c>
    </row>
    <row r="7604" spans="1:6" x14ac:dyDescent="0.2">
      <c r="A7604" s="146">
        <v>2018</v>
      </c>
      <c r="B7604" s="146" t="s">
        <v>1981</v>
      </c>
      <c r="C7604" s="146" t="s">
        <v>1984</v>
      </c>
      <c r="D7604" s="146">
        <v>5000</v>
      </c>
      <c r="E7604" s="146" t="s">
        <v>2741</v>
      </c>
      <c r="F7604" s="146" t="s">
        <v>475</v>
      </c>
    </row>
    <row r="7605" spans="1:6" x14ac:dyDescent="0.2">
      <c r="A7605" s="146">
        <v>2018</v>
      </c>
      <c r="B7605" s="146" t="s">
        <v>1981</v>
      </c>
      <c r="C7605" s="146" t="s">
        <v>1984</v>
      </c>
      <c r="D7605" s="146">
        <v>14000</v>
      </c>
      <c r="E7605" s="146" t="s">
        <v>4443</v>
      </c>
      <c r="F7605" s="146" t="s">
        <v>3880</v>
      </c>
    </row>
    <row r="7606" spans="1:6" x14ac:dyDescent="0.2">
      <c r="A7606" s="146">
        <v>2018</v>
      </c>
      <c r="B7606" s="146" t="s">
        <v>1981</v>
      </c>
      <c r="C7606" s="146" t="s">
        <v>1984</v>
      </c>
      <c r="D7606" s="146">
        <v>5000</v>
      </c>
      <c r="E7606" s="146" t="s">
        <v>2742</v>
      </c>
      <c r="F7606" s="146" t="s">
        <v>475</v>
      </c>
    </row>
    <row r="7607" spans="1:6" x14ac:dyDescent="0.2">
      <c r="A7607" s="146">
        <v>2018</v>
      </c>
      <c r="B7607" s="146" t="s">
        <v>1981</v>
      </c>
      <c r="C7607" s="146" t="s">
        <v>1984</v>
      </c>
      <c r="D7607" s="146">
        <v>13650</v>
      </c>
      <c r="E7607" s="146" t="s">
        <v>2328</v>
      </c>
      <c r="F7607" s="146" t="s">
        <v>3880</v>
      </c>
    </row>
    <row r="7608" spans="1:6" x14ac:dyDescent="0.2">
      <c r="A7608" s="146">
        <v>2018</v>
      </c>
      <c r="B7608" s="146" t="s">
        <v>1981</v>
      </c>
      <c r="C7608" s="146" t="s">
        <v>1984</v>
      </c>
      <c r="D7608" s="146">
        <v>22000</v>
      </c>
      <c r="E7608" s="146" t="s">
        <v>2328</v>
      </c>
      <c r="F7608" s="146" t="s">
        <v>475</v>
      </c>
    </row>
    <row r="7609" spans="1:6" x14ac:dyDescent="0.2">
      <c r="A7609" s="146">
        <v>2018</v>
      </c>
      <c r="B7609" s="146" t="s">
        <v>1981</v>
      </c>
      <c r="C7609" s="146" t="s">
        <v>1984</v>
      </c>
      <c r="D7609" s="146">
        <v>41429.89</v>
      </c>
      <c r="E7609" s="146" t="s">
        <v>2223</v>
      </c>
      <c r="F7609" s="146" t="s">
        <v>4937</v>
      </c>
    </row>
    <row r="7610" spans="1:6" x14ac:dyDescent="0.2">
      <c r="A7610" s="146">
        <v>2018</v>
      </c>
      <c r="B7610" s="146" t="s">
        <v>1981</v>
      </c>
      <c r="C7610" s="146" t="s">
        <v>1984</v>
      </c>
      <c r="D7610" s="146">
        <v>40000</v>
      </c>
      <c r="E7610" s="146" t="s">
        <v>2223</v>
      </c>
      <c r="F7610" s="146" t="s">
        <v>475</v>
      </c>
    </row>
    <row r="7611" spans="1:6" x14ac:dyDescent="0.2">
      <c r="A7611" s="146">
        <v>2018</v>
      </c>
      <c r="B7611" s="146" t="s">
        <v>1981</v>
      </c>
      <c r="C7611" s="146" t="s">
        <v>1984</v>
      </c>
      <c r="D7611" s="146">
        <v>1500</v>
      </c>
      <c r="E7611" s="146" t="s">
        <v>5111</v>
      </c>
      <c r="F7611" s="146" t="s">
        <v>3880</v>
      </c>
    </row>
    <row r="7612" spans="1:6" x14ac:dyDescent="0.2">
      <c r="A7612" s="146">
        <v>2018</v>
      </c>
      <c r="B7612" s="146" t="s">
        <v>1981</v>
      </c>
      <c r="C7612" s="146" t="s">
        <v>1984</v>
      </c>
      <c r="D7612" s="146">
        <v>40000</v>
      </c>
      <c r="E7612" s="146" t="s">
        <v>2233</v>
      </c>
      <c r="F7612" s="146" t="s">
        <v>475</v>
      </c>
    </row>
    <row r="7613" spans="1:6" x14ac:dyDescent="0.2">
      <c r="A7613" s="146">
        <v>2018</v>
      </c>
      <c r="B7613" s="146" t="s">
        <v>1981</v>
      </c>
      <c r="C7613" s="146" t="s">
        <v>1984</v>
      </c>
      <c r="D7613" s="146">
        <v>157710</v>
      </c>
      <c r="E7613" s="146" t="s">
        <v>2395</v>
      </c>
      <c r="F7613" s="146" t="s">
        <v>3880</v>
      </c>
    </row>
    <row r="7614" spans="1:6" x14ac:dyDescent="0.2">
      <c r="A7614" s="146">
        <v>2018</v>
      </c>
      <c r="B7614" s="146" t="s">
        <v>1981</v>
      </c>
      <c r="C7614" s="146" t="s">
        <v>1984</v>
      </c>
      <c r="D7614" s="146">
        <v>16000</v>
      </c>
      <c r="E7614" s="146" t="s">
        <v>2395</v>
      </c>
      <c r="F7614" s="146" t="s">
        <v>475</v>
      </c>
    </row>
    <row r="7615" spans="1:6" x14ac:dyDescent="0.2">
      <c r="A7615" s="146">
        <v>2018</v>
      </c>
      <c r="B7615" s="146" t="s">
        <v>1981</v>
      </c>
      <c r="C7615" s="146" t="s">
        <v>1984</v>
      </c>
      <c r="D7615" s="146">
        <v>12000</v>
      </c>
      <c r="E7615" s="146" t="s">
        <v>2466</v>
      </c>
      <c r="F7615" s="146" t="s">
        <v>475</v>
      </c>
    </row>
    <row r="7616" spans="1:6" x14ac:dyDescent="0.2">
      <c r="A7616" s="146">
        <v>2018</v>
      </c>
      <c r="B7616" s="146" t="s">
        <v>1981</v>
      </c>
      <c r="C7616" s="146" t="s">
        <v>1984</v>
      </c>
      <c r="D7616" s="146">
        <v>90000</v>
      </c>
      <c r="E7616" s="146" t="s">
        <v>2145</v>
      </c>
      <c r="F7616" s="146" t="s">
        <v>475</v>
      </c>
    </row>
    <row r="7617" spans="1:6" x14ac:dyDescent="0.2">
      <c r="A7617" s="146">
        <v>2018</v>
      </c>
      <c r="B7617" s="146" t="s">
        <v>1981</v>
      </c>
      <c r="C7617" s="146" t="s">
        <v>1984</v>
      </c>
      <c r="D7617" s="146">
        <v>5000</v>
      </c>
      <c r="E7617" s="146" t="s">
        <v>2743</v>
      </c>
      <c r="F7617" s="146" t="s">
        <v>475</v>
      </c>
    </row>
    <row r="7618" spans="1:6" x14ac:dyDescent="0.2">
      <c r="A7618" s="146">
        <v>2018</v>
      </c>
      <c r="B7618" s="146" t="s">
        <v>1981</v>
      </c>
      <c r="C7618" s="146" t="s">
        <v>1984</v>
      </c>
      <c r="D7618" s="146">
        <v>150000</v>
      </c>
      <c r="E7618" s="146" t="s">
        <v>2093</v>
      </c>
      <c r="F7618" s="146" t="s">
        <v>475</v>
      </c>
    </row>
    <row r="7619" spans="1:6" x14ac:dyDescent="0.2">
      <c r="A7619" s="146">
        <v>2018</v>
      </c>
      <c r="B7619" s="146" t="s">
        <v>1981</v>
      </c>
      <c r="C7619" s="146" t="s">
        <v>1984</v>
      </c>
      <c r="D7619" s="146">
        <v>8000</v>
      </c>
      <c r="E7619" s="146" t="s">
        <v>2585</v>
      </c>
      <c r="F7619" s="146" t="s">
        <v>475</v>
      </c>
    </row>
    <row r="7620" spans="1:6" x14ac:dyDescent="0.2">
      <c r="A7620" s="146">
        <v>2018</v>
      </c>
      <c r="B7620" s="146" t="s">
        <v>1981</v>
      </c>
      <c r="C7620" s="146" t="s">
        <v>1984</v>
      </c>
      <c r="D7620" s="146">
        <v>3050</v>
      </c>
      <c r="E7620" s="146" t="s">
        <v>2866</v>
      </c>
      <c r="F7620" s="146" t="s">
        <v>475</v>
      </c>
    </row>
    <row r="7621" spans="1:6" x14ac:dyDescent="0.2">
      <c r="A7621" s="146">
        <v>2018</v>
      </c>
      <c r="B7621" s="146" t="s">
        <v>1981</v>
      </c>
      <c r="C7621" s="146" t="s">
        <v>1984</v>
      </c>
      <c r="D7621" s="146">
        <v>46830</v>
      </c>
      <c r="E7621" s="146" t="s">
        <v>2866</v>
      </c>
      <c r="F7621" s="146" t="s">
        <v>3880</v>
      </c>
    </row>
    <row r="7622" spans="1:6" x14ac:dyDescent="0.2">
      <c r="A7622" s="146">
        <v>2018</v>
      </c>
      <c r="B7622" s="146" t="s">
        <v>1981</v>
      </c>
      <c r="C7622" s="146" t="s">
        <v>1984</v>
      </c>
      <c r="D7622" s="146">
        <v>10000</v>
      </c>
      <c r="E7622" s="146" t="s">
        <v>2526</v>
      </c>
      <c r="F7622" s="146" t="s">
        <v>475</v>
      </c>
    </row>
    <row r="7623" spans="1:6" x14ac:dyDescent="0.2">
      <c r="A7623" s="146">
        <v>2018</v>
      </c>
      <c r="B7623" s="146" t="s">
        <v>1981</v>
      </c>
      <c r="C7623" s="146" t="s">
        <v>1984</v>
      </c>
      <c r="D7623" s="146">
        <v>3000</v>
      </c>
      <c r="E7623" s="146" t="s">
        <v>2903</v>
      </c>
      <c r="F7623" s="146" t="s">
        <v>475</v>
      </c>
    </row>
    <row r="7624" spans="1:6" x14ac:dyDescent="0.2">
      <c r="A7624" s="146">
        <v>2018</v>
      </c>
      <c r="B7624" s="146" t="s">
        <v>1981</v>
      </c>
      <c r="C7624" s="146" t="s">
        <v>1984</v>
      </c>
      <c r="D7624" s="146">
        <v>50000</v>
      </c>
      <c r="E7624" s="146" t="s">
        <v>2207</v>
      </c>
      <c r="F7624" s="146" t="s">
        <v>475</v>
      </c>
    </row>
    <row r="7625" spans="1:6" x14ac:dyDescent="0.2">
      <c r="A7625" s="146">
        <v>2018</v>
      </c>
      <c r="B7625" s="146" t="s">
        <v>1981</v>
      </c>
      <c r="C7625" s="146" t="s">
        <v>1984</v>
      </c>
      <c r="D7625" s="146">
        <v>2500</v>
      </c>
      <c r="E7625" s="146" t="s">
        <v>2949</v>
      </c>
      <c r="F7625" s="146" t="s">
        <v>475</v>
      </c>
    </row>
    <row r="7626" spans="1:6" x14ac:dyDescent="0.2">
      <c r="A7626" s="146">
        <v>2018</v>
      </c>
      <c r="B7626" s="146" t="s">
        <v>1981</v>
      </c>
      <c r="C7626" s="146" t="s">
        <v>1984</v>
      </c>
      <c r="D7626" s="146">
        <v>27090</v>
      </c>
      <c r="E7626" s="146" t="s">
        <v>2378</v>
      </c>
      <c r="F7626" s="146" t="s">
        <v>3880</v>
      </c>
    </row>
    <row r="7627" spans="1:6" x14ac:dyDescent="0.2">
      <c r="A7627" s="146">
        <v>2018</v>
      </c>
      <c r="B7627" s="146" t="s">
        <v>1981</v>
      </c>
      <c r="C7627" s="146" t="s">
        <v>1984</v>
      </c>
      <c r="D7627" s="146">
        <v>18000</v>
      </c>
      <c r="E7627" s="146" t="s">
        <v>2378</v>
      </c>
      <c r="F7627" s="146" t="s">
        <v>475</v>
      </c>
    </row>
    <row r="7628" spans="1:6" x14ac:dyDescent="0.2">
      <c r="A7628" s="146">
        <v>2018</v>
      </c>
      <c r="B7628" s="146" t="s">
        <v>1981</v>
      </c>
      <c r="C7628" s="146" t="s">
        <v>1984</v>
      </c>
      <c r="D7628" s="146">
        <v>1000</v>
      </c>
      <c r="E7628" s="146" t="s">
        <v>3184</v>
      </c>
      <c r="F7628" s="146" t="s">
        <v>475</v>
      </c>
    </row>
    <row r="7629" spans="1:6" x14ac:dyDescent="0.2">
      <c r="A7629" s="146">
        <v>2018</v>
      </c>
      <c r="B7629" s="146" t="s">
        <v>1981</v>
      </c>
      <c r="C7629" s="146" t="s">
        <v>1984</v>
      </c>
      <c r="D7629" s="146">
        <v>10000</v>
      </c>
      <c r="E7629" s="146" t="s">
        <v>2527</v>
      </c>
      <c r="F7629" s="146" t="s">
        <v>475</v>
      </c>
    </row>
    <row r="7630" spans="1:6" x14ac:dyDescent="0.2">
      <c r="A7630" s="146">
        <v>2018</v>
      </c>
      <c r="B7630" s="146" t="s">
        <v>1981</v>
      </c>
      <c r="C7630" s="146" t="s">
        <v>1984</v>
      </c>
      <c r="D7630" s="146">
        <v>5000</v>
      </c>
      <c r="E7630" s="146" t="s">
        <v>2744</v>
      </c>
      <c r="F7630" s="146" t="s">
        <v>475</v>
      </c>
    </row>
    <row r="7631" spans="1:6" x14ac:dyDescent="0.2">
      <c r="A7631" s="146">
        <v>2018</v>
      </c>
      <c r="B7631" s="146" t="s">
        <v>1981</v>
      </c>
      <c r="C7631" s="146" t="s">
        <v>1984</v>
      </c>
      <c r="D7631" s="146">
        <v>112000</v>
      </c>
      <c r="E7631" s="146" t="s">
        <v>2125</v>
      </c>
      <c r="F7631" s="146" t="s">
        <v>475</v>
      </c>
    </row>
    <row r="7632" spans="1:6" x14ac:dyDescent="0.2">
      <c r="A7632" s="146">
        <v>2018</v>
      </c>
      <c r="B7632" s="146" t="s">
        <v>1981</v>
      </c>
      <c r="C7632" s="146" t="s">
        <v>1984</v>
      </c>
      <c r="D7632" s="146">
        <v>6660</v>
      </c>
      <c r="E7632" s="146" t="s">
        <v>6550</v>
      </c>
      <c r="F7632" s="146" t="s">
        <v>6905</v>
      </c>
    </row>
    <row r="7633" spans="1:6" x14ac:dyDescent="0.2">
      <c r="A7633" s="146">
        <v>2018</v>
      </c>
      <c r="B7633" s="146" t="s">
        <v>1981</v>
      </c>
      <c r="C7633" s="146" t="s">
        <v>1984</v>
      </c>
      <c r="D7633" s="146">
        <v>1827</v>
      </c>
      <c r="E7633" s="146" t="s">
        <v>6550</v>
      </c>
      <c r="F7633" s="146" t="s">
        <v>6889</v>
      </c>
    </row>
    <row r="7634" spans="1:6" x14ac:dyDescent="0.2">
      <c r="A7634" s="146">
        <v>2018</v>
      </c>
      <c r="B7634" s="146" t="s">
        <v>1981</v>
      </c>
      <c r="C7634" s="146" t="s">
        <v>1984</v>
      </c>
      <c r="D7634" s="146">
        <v>10272</v>
      </c>
      <c r="E7634" s="146" t="s">
        <v>2122</v>
      </c>
      <c r="F7634" s="146" t="s">
        <v>6906</v>
      </c>
    </row>
    <row r="7635" spans="1:6" x14ac:dyDescent="0.2">
      <c r="A7635" s="146">
        <v>2018</v>
      </c>
      <c r="B7635" s="146" t="s">
        <v>1981</v>
      </c>
      <c r="C7635" s="146" t="s">
        <v>1984</v>
      </c>
      <c r="D7635" s="146">
        <v>120000</v>
      </c>
      <c r="E7635" s="146" t="s">
        <v>2122</v>
      </c>
      <c r="F7635" s="146" t="s">
        <v>475</v>
      </c>
    </row>
    <row r="7636" spans="1:6" x14ac:dyDescent="0.2">
      <c r="A7636" s="146">
        <v>2018</v>
      </c>
      <c r="B7636" s="146" t="s">
        <v>1981</v>
      </c>
      <c r="C7636" s="146" t="s">
        <v>1984</v>
      </c>
      <c r="D7636" s="146">
        <v>560</v>
      </c>
      <c r="E7636" s="146" t="s">
        <v>6907</v>
      </c>
      <c r="F7636" s="146" t="s">
        <v>3880</v>
      </c>
    </row>
    <row r="7637" spans="1:6" x14ac:dyDescent="0.2">
      <c r="A7637" s="146">
        <v>2018</v>
      </c>
      <c r="B7637" s="146" t="s">
        <v>1981</v>
      </c>
      <c r="C7637" s="146" t="s">
        <v>1984</v>
      </c>
      <c r="D7637" s="146">
        <v>1882</v>
      </c>
      <c r="E7637" s="146" t="s">
        <v>2904</v>
      </c>
      <c r="F7637" s="146" t="s">
        <v>3880</v>
      </c>
    </row>
    <row r="7638" spans="1:6" x14ac:dyDescent="0.2">
      <c r="A7638" s="146">
        <v>2018</v>
      </c>
      <c r="B7638" s="146" t="s">
        <v>1981</v>
      </c>
      <c r="C7638" s="146" t="s">
        <v>1984</v>
      </c>
      <c r="D7638" s="146">
        <v>3000</v>
      </c>
      <c r="E7638" s="146" t="s">
        <v>2904</v>
      </c>
      <c r="F7638" s="146" t="s">
        <v>475</v>
      </c>
    </row>
    <row r="7639" spans="1:6" x14ac:dyDescent="0.2">
      <c r="A7639" s="146">
        <v>2018</v>
      </c>
      <c r="B7639" s="146" t="s">
        <v>1981</v>
      </c>
      <c r="C7639" s="146" t="s">
        <v>1984</v>
      </c>
      <c r="D7639" s="146">
        <v>8000</v>
      </c>
      <c r="E7639" s="146" t="s">
        <v>2586</v>
      </c>
      <c r="F7639" s="146" t="s">
        <v>475</v>
      </c>
    </row>
    <row r="7640" spans="1:6" x14ac:dyDescent="0.2">
      <c r="A7640" s="146">
        <v>2018</v>
      </c>
      <c r="B7640" s="146" t="s">
        <v>1981</v>
      </c>
      <c r="C7640" s="146" t="s">
        <v>1984</v>
      </c>
      <c r="D7640" s="146">
        <v>10000</v>
      </c>
      <c r="E7640" s="146" t="s">
        <v>2528</v>
      </c>
      <c r="F7640" s="146" t="s">
        <v>475</v>
      </c>
    </row>
    <row r="7641" spans="1:6" x14ac:dyDescent="0.2">
      <c r="A7641" s="146">
        <v>2018</v>
      </c>
      <c r="B7641" s="146" t="s">
        <v>1981</v>
      </c>
      <c r="C7641" s="146" t="s">
        <v>1984</v>
      </c>
      <c r="D7641" s="146">
        <v>4413.05</v>
      </c>
      <c r="E7641" s="146" t="s">
        <v>2781</v>
      </c>
      <c r="F7641" s="146" t="s">
        <v>475</v>
      </c>
    </row>
    <row r="7642" spans="1:6" x14ac:dyDescent="0.2">
      <c r="A7642" s="146">
        <v>2018</v>
      </c>
      <c r="B7642" s="146" t="s">
        <v>1981</v>
      </c>
      <c r="C7642" s="146" t="s">
        <v>1984</v>
      </c>
      <c r="D7642" s="146">
        <v>254.62</v>
      </c>
      <c r="E7642" s="146" t="s">
        <v>3279</v>
      </c>
      <c r="F7642" s="146" t="s">
        <v>4937</v>
      </c>
    </row>
    <row r="7643" spans="1:6" x14ac:dyDescent="0.2">
      <c r="A7643" s="146">
        <v>2018</v>
      </c>
      <c r="B7643" s="146" t="s">
        <v>1981</v>
      </c>
      <c r="C7643" s="146" t="s">
        <v>1984</v>
      </c>
      <c r="D7643" s="146">
        <v>37500</v>
      </c>
      <c r="E7643" s="146" t="s">
        <v>2240</v>
      </c>
      <c r="F7643" s="146" t="s">
        <v>475</v>
      </c>
    </row>
    <row r="7644" spans="1:6" x14ac:dyDescent="0.2">
      <c r="A7644" s="146">
        <v>2018</v>
      </c>
      <c r="B7644" s="146" t="s">
        <v>1981</v>
      </c>
      <c r="C7644" s="146" t="s">
        <v>1984</v>
      </c>
      <c r="D7644" s="146">
        <v>5000</v>
      </c>
      <c r="E7644" s="146" t="s">
        <v>2745</v>
      </c>
      <c r="F7644" s="146" t="s">
        <v>475</v>
      </c>
    </row>
    <row r="7645" spans="1:6" x14ac:dyDescent="0.2">
      <c r="A7645" s="146">
        <v>2018</v>
      </c>
      <c r="B7645" s="146" t="s">
        <v>1981</v>
      </c>
      <c r="C7645" s="146" t="s">
        <v>1984</v>
      </c>
      <c r="D7645" s="146">
        <v>10000</v>
      </c>
      <c r="E7645" s="146" t="s">
        <v>2529</v>
      </c>
      <c r="F7645" s="146" t="s">
        <v>475</v>
      </c>
    </row>
    <row r="7646" spans="1:6" x14ac:dyDescent="0.2">
      <c r="A7646" s="146">
        <v>2018</v>
      </c>
      <c r="B7646" s="146" t="s">
        <v>1981</v>
      </c>
      <c r="C7646" s="146" t="s">
        <v>1984</v>
      </c>
      <c r="D7646" s="146">
        <v>4000</v>
      </c>
      <c r="E7646" s="146" t="s">
        <v>2816</v>
      </c>
      <c r="F7646" s="146" t="s">
        <v>475</v>
      </c>
    </row>
    <row r="7647" spans="1:6" x14ac:dyDescent="0.2">
      <c r="A7647" s="146">
        <v>2018</v>
      </c>
      <c r="B7647" s="146" t="s">
        <v>1981</v>
      </c>
      <c r="C7647" s="146" t="s">
        <v>1984</v>
      </c>
      <c r="D7647" s="146">
        <v>2500</v>
      </c>
      <c r="E7647" s="146" t="s">
        <v>2950</v>
      </c>
      <c r="F7647" s="146" t="s">
        <v>475</v>
      </c>
    </row>
    <row r="7648" spans="1:6" x14ac:dyDescent="0.2">
      <c r="A7648" s="146">
        <v>2018</v>
      </c>
      <c r="B7648" s="146" t="s">
        <v>1981</v>
      </c>
      <c r="C7648" s="146" t="s">
        <v>1984</v>
      </c>
      <c r="D7648" s="146">
        <v>20000</v>
      </c>
      <c r="E7648" s="146" t="s">
        <v>2354</v>
      </c>
      <c r="F7648" s="146" t="s">
        <v>475</v>
      </c>
    </row>
    <row r="7649" spans="1:6" x14ac:dyDescent="0.2">
      <c r="A7649" s="146">
        <v>2018</v>
      </c>
      <c r="B7649" s="146" t="s">
        <v>1981</v>
      </c>
      <c r="C7649" s="146" t="s">
        <v>1984</v>
      </c>
      <c r="D7649" s="146">
        <v>11100</v>
      </c>
      <c r="E7649" s="146" t="s">
        <v>2484</v>
      </c>
      <c r="F7649" s="146" t="s">
        <v>475</v>
      </c>
    </row>
    <row r="7650" spans="1:6" x14ac:dyDescent="0.2">
      <c r="A7650" s="146">
        <v>2018</v>
      </c>
      <c r="B7650" s="146" t="s">
        <v>1981</v>
      </c>
      <c r="C7650" s="146" t="s">
        <v>1984</v>
      </c>
      <c r="D7650" s="146">
        <v>4646.08</v>
      </c>
      <c r="E7650" s="146" t="s">
        <v>2771</v>
      </c>
      <c r="F7650" s="146" t="s">
        <v>4937</v>
      </c>
    </row>
    <row r="7651" spans="1:6" x14ac:dyDescent="0.2">
      <c r="A7651" s="146">
        <v>2018</v>
      </c>
      <c r="B7651" s="146" t="s">
        <v>1981</v>
      </c>
      <c r="C7651" s="146" t="s">
        <v>1984</v>
      </c>
      <c r="D7651" s="146">
        <v>6000</v>
      </c>
      <c r="E7651" s="146" t="s">
        <v>2657</v>
      </c>
      <c r="F7651" s="146" t="s">
        <v>475</v>
      </c>
    </row>
    <row r="7652" spans="1:6" x14ac:dyDescent="0.2">
      <c r="A7652" s="146">
        <v>2018</v>
      </c>
      <c r="B7652" s="146" t="s">
        <v>1981</v>
      </c>
      <c r="C7652" s="146" t="s">
        <v>1984</v>
      </c>
      <c r="D7652" s="146">
        <v>91737.16</v>
      </c>
      <c r="E7652" s="146" t="s">
        <v>2002</v>
      </c>
      <c r="F7652" s="146" t="s">
        <v>4937</v>
      </c>
    </row>
    <row r="7653" spans="1:6" x14ac:dyDescent="0.2">
      <c r="A7653" s="146">
        <v>2018</v>
      </c>
      <c r="B7653" s="146" t="s">
        <v>1981</v>
      </c>
      <c r="C7653" s="146" t="s">
        <v>1984</v>
      </c>
      <c r="D7653" s="146">
        <v>274210.25</v>
      </c>
      <c r="E7653" s="146" t="s">
        <v>2002</v>
      </c>
      <c r="F7653" s="146" t="s">
        <v>4937</v>
      </c>
    </row>
    <row r="7654" spans="1:6" x14ac:dyDescent="0.2">
      <c r="A7654" s="146">
        <v>2018</v>
      </c>
      <c r="B7654" s="146" t="s">
        <v>1981</v>
      </c>
      <c r="C7654" s="146" t="s">
        <v>1984</v>
      </c>
      <c r="D7654" s="146">
        <v>74922.87</v>
      </c>
      <c r="E7654" s="146" t="s">
        <v>2002</v>
      </c>
      <c r="F7654" s="146" t="s">
        <v>4937</v>
      </c>
    </row>
    <row r="7655" spans="1:6" x14ac:dyDescent="0.2">
      <c r="A7655" s="146">
        <v>2018</v>
      </c>
      <c r="B7655" s="146" t="s">
        <v>1981</v>
      </c>
      <c r="C7655" s="146" t="s">
        <v>1984</v>
      </c>
      <c r="D7655" s="146">
        <v>62702.84</v>
      </c>
      <c r="E7655" s="146" t="s">
        <v>2002</v>
      </c>
      <c r="F7655" s="146" t="s">
        <v>4937</v>
      </c>
    </row>
    <row r="7656" spans="1:6" x14ac:dyDescent="0.2">
      <c r="A7656" s="146">
        <v>2018</v>
      </c>
      <c r="B7656" s="146" t="s">
        <v>1981</v>
      </c>
      <c r="C7656" s="146" t="s">
        <v>1984</v>
      </c>
      <c r="D7656" s="146">
        <v>119383.66</v>
      </c>
      <c r="E7656" s="146" t="s">
        <v>2002</v>
      </c>
      <c r="F7656" s="146" t="s">
        <v>4937</v>
      </c>
    </row>
    <row r="7657" spans="1:6" x14ac:dyDescent="0.2">
      <c r="A7657" s="146">
        <v>2018</v>
      </c>
      <c r="B7657" s="146" t="s">
        <v>1981</v>
      </c>
      <c r="C7657" s="146" t="s">
        <v>1984</v>
      </c>
      <c r="D7657" s="146">
        <v>1305030</v>
      </c>
      <c r="E7657" s="146" t="s">
        <v>2002</v>
      </c>
      <c r="F7657" s="146" t="s">
        <v>475</v>
      </c>
    </row>
    <row r="7658" spans="1:6" x14ac:dyDescent="0.2">
      <c r="A7658" s="146">
        <v>2018</v>
      </c>
      <c r="B7658" s="146" t="s">
        <v>1981</v>
      </c>
      <c r="C7658" s="146" t="s">
        <v>1984</v>
      </c>
      <c r="D7658" s="146">
        <v>1320</v>
      </c>
      <c r="E7658" s="146" t="s">
        <v>3123</v>
      </c>
      <c r="F7658" s="146" t="s">
        <v>6908</v>
      </c>
    </row>
    <row r="7659" spans="1:6" x14ac:dyDescent="0.2">
      <c r="A7659" s="146">
        <v>2018</v>
      </c>
      <c r="B7659" s="146" t="s">
        <v>1981</v>
      </c>
      <c r="C7659" s="146" t="s">
        <v>1984</v>
      </c>
      <c r="D7659" s="146">
        <v>840</v>
      </c>
      <c r="E7659" s="146" t="s">
        <v>3123</v>
      </c>
      <c r="F7659" s="146" t="s">
        <v>6908</v>
      </c>
    </row>
    <row r="7660" spans="1:6" x14ac:dyDescent="0.2">
      <c r="A7660" s="146">
        <v>2018</v>
      </c>
      <c r="B7660" s="146" t="s">
        <v>1981</v>
      </c>
      <c r="C7660" s="146" t="s">
        <v>1984</v>
      </c>
      <c r="D7660" s="146">
        <v>660</v>
      </c>
      <c r="E7660" s="146" t="s">
        <v>3123</v>
      </c>
      <c r="F7660" s="146" t="s">
        <v>6908</v>
      </c>
    </row>
    <row r="7661" spans="1:6" x14ac:dyDescent="0.2">
      <c r="A7661" s="146">
        <v>2018</v>
      </c>
      <c r="B7661" s="146" t="s">
        <v>1981</v>
      </c>
      <c r="C7661" s="146" t="s">
        <v>1984</v>
      </c>
      <c r="D7661" s="146">
        <v>330</v>
      </c>
      <c r="E7661" s="146" t="s">
        <v>3123</v>
      </c>
      <c r="F7661" s="146" t="s">
        <v>6908</v>
      </c>
    </row>
    <row r="7662" spans="1:6" x14ac:dyDescent="0.2">
      <c r="A7662" s="146">
        <v>2018</v>
      </c>
      <c r="B7662" s="146" t="s">
        <v>1981</v>
      </c>
      <c r="C7662" s="146" t="s">
        <v>1984</v>
      </c>
      <c r="D7662" s="146">
        <v>600</v>
      </c>
      <c r="E7662" s="146" t="s">
        <v>3123</v>
      </c>
      <c r="F7662" s="146" t="s">
        <v>6908</v>
      </c>
    </row>
    <row r="7663" spans="1:6" x14ac:dyDescent="0.2">
      <c r="A7663" s="146">
        <v>2018</v>
      </c>
      <c r="B7663" s="146" t="s">
        <v>1981</v>
      </c>
      <c r="C7663" s="146" t="s">
        <v>1984</v>
      </c>
      <c r="D7663" s="146">
        <v>1620</v>
      </c>
      <c r="E7663" s="146" t="s">
        <v>5119</v>
      </c>
      <c r="F7663" s="146" t="s">
        <v>6909</v>
      </c>
    </row>
    <row r="7664" spans="1:6" x14ac:dyDescent="0.2">
      <c r="A7664" s="146">
        <v>2018</v>
      </c>
      <c r="B7664" s="146" t="s">
        <v>1981</v>
      </c>
      <c r="C7664" s="146" t="s">
        <v>1984</v>
      </c>
      <c r="D7664" s="146">
        <v>9000</v>
      </c>
      <c r="E7664" s="146" t="s">
        <v>5119</v>
      </c>
      <c r="F7664" s="146" t="s">
        <v>6910</v>
      </c>
    </row>
    <row r="7665" spans="1:6" x14ac:dyDescent="0.2">
      <c r="A7665" s="146">
        <v>2018</v>
      </c>
      <c r="B7665" s="146" t="s">
        <v>1981</v>
      </c>
      <c r="C7665" s="146" t="s">
        <v>1984</v>
      </c>
      <c r="D7665" s="146">
        <v>2000</v>
      </c>
      <c r="E7665" s="146" t="s">
        <v>3035</v>
      </c>
      <c r="F7665" s="146" t="s">
        <v>475</v>
      </c>
    </row>
    <row r="7666" spans="1:6" x14ac:dyDescent="0.2">
      <c r="A7666" s="146">
        <v>2018</v>
      </c>
      <c r="B7666" s="146" t="s">
        <v>1981</v>
      </c>
      <c r="C7666" s="146" t="s">
        <v>1984</v>
      </c>
      <c r="D7666" s="146">
        <v>2700</v>
      </c>
      <c r="E7666" s="146" t="s">
        <v>2931</v>
      </c>
      <c r="F7666" s="146" t="s">
        <v>475</v>
      </c>
    </row>
    <row r="7667" spans="1:6" x14ac:dyDescent="0.2">
      <c r="A7667" s="146">
        <v>2018</v>
      </c>
      <c r="B7667" s="146" t="s">
        <v>1981</v>
      </c>
      <c r="C7667" s="146" t="s">
        <v>1984</v>
      </c>
      <c r="D7667" s="146">
        <v>80000</v>
      </c>
      <c r="E7667" s="146" t="s">
        <v>2154</v>
      </c>
      <c r="F7667" s="146" t="s">
        <v>475</v>
      </c>
    </row>
    <row r="7668" spans="1:6" x14ac:dyDescent="0.2">
      <c r="A7668" s="146">
        <v>2018</v>
      </c>
      <c r="B7668" s="146" t="s">
        <v>1981</v>
      </c>
      <c r="C7668" s="146" t="s">
        <v>1984</v>
      </c>
      <c r="D7668" s="146">
        <v>132040.6</v>
      </c>
      <c r="E7668" s="146" t="s">
        <v>2109</v>
      </c>
      <c r="F7668" s="146" t="s">
        <v>475</v>
      </c>
    </row>
    <row r="7669" spans="1:6" x14ac:dyDescent="0.2">
      <c r="A7669" s="146">
        <v>2018</v>
      </c>
      <c r="B7669" s="146" t="s">
        <v>1981</v>
      </c>
      <c r="C7669" s="146" t="s">
        <v>1984</v>
      </c>
      <c r="D7669" s="146">
        <v>3000</v>
      </c>
      <c r="E7669" s="146" t="s">
        <v>2905</v>
      </c>
      <c r="F7669" s="146" t="s">
        <v>475</v>
      </c>
    </row>
    <row r="7670" spans="1:6" x14ac:dyDescent="0.2">
      <c r="A7670" s="146">
        <v>2018</v>
      </c>
      <c r="B7670" s="146" t="s">
        <v>1981</v>
      </c>
      <c r="C7670" s="146" t="s">
        <v>1984</v>
      </c>
      <c r="D7670" s="146">
        <v>1582</v>
      </c>
      <c r="E7670" s="146" t="s">
        <v>2959</v>
      </c>
      <c r="F7670" s="146" t="s">
        <v>6911</v>
      </c>
    </row>
    <row r="7671" spans="1:6" x14ac:dyDescent="0.2">
      <c r="A7671" s="146">
        <v>2018</v>
      </c>
      <c r="B7671" s="146" t="s">
        <v>1981</v>
      </c>
      <c r="C7671" s="146" t="s">
        <v>1984</v>
      </c>
      <c r="D7671" s="146">
        <v>2400</v>
      </c>
      <c r="E7671" s="146" t="s">
        <v>2959</v>
      </c>
      <c r="F7671" s="146" t="s">
        <v>475</v>
      </c>
    </row>
    <row r="7672" spans="1:6" x14ac:dyDescent="0.2">
      <c r="A7672" s="146">
        <v>2018</v>
      </c>
      <c r="B7672" s="146" t="s">
        <v>1981</v>
      </c>
      <c r="C7672" s="146" t="s">
        <v>1984</v>
      </c>
      <c r="D7672" s="146">
        <v>5000</v>
      </c>
      <c r="E7672" s="146" t="s">
        <v>2746</v>
      </c>
      <c r="F7672" s="146" t="s">
        <v>475</v>
      </c>
    </row>
    <row r="7673" spans="1:6" x14ac:dyDescent="0.2">
      <c r="A7673" s="146">
        <v>2018</v>
      </c>
      <c r="B7673" s="146" t="s">
        <v>1981</v>
      </c>
      <c r="C7673" s="146" t="s">
        <v>1984</v>
      </c>
      <c r="D7673" s="146">
        <v>11000</v>
      </c>
      <c r="E7673" s="146" t="s">
        <v>2492</v>
      </c>
      <c r="F7673" s="146" t="s">
        <v>475</v>
      </c>
    </row>
    <row r="7674" spans="1:6" x14ac:dyDescent="0.2">
      <c r="A7674" s="146">
        <v>2018</v>
      </c>
      <c r="B7674" s="146" t="s">
        <v>1981</v>
      </c>
      <c r="C7674" s="146" t="s">
        <v>1984</v>
      </c>
      <c r="D7674" s="146">
        <v>7000</v>
      </c>
      <c r="E7674" s="146" t="s">
        <v>2630</v>
      </c>
      <c r="F7674" s="146" t="s">
        <v>475</v>
      </c>
    </row>
    <row r="7675" spans="1:6" x14ac:dyDescent="0.2">
      <c r="A7675" s="146">
        <v>2018</v>
      </c>
      <c r="B7675" s="146" t="s">
        <v>1981</v>
      </c>
      <c r="C7675" s="146" t="s">
        <v>1984</v>
      </c>
      <c r="D7675" s="146">
        <v>4500</v>
      </c>
      <c r="E7675" s="146" t="s">
        <v>2775</v>
      </c>
      <c r="F7675" s="146" t="s">
        <v>475</v>
      </c>
    </row>
    <row r="7676" spans="1:6" x14ac:dyDescent="0.2">
      <c r="A7676" s="146">
        <v>2018</v>
      </c>
      <c r="B7676" s="146" t="s">
        <v>1981</v>
      </c>
      <c r="C7676" s="146" t="s">
        <v>1984</v>
      </c>
      <c r="D7676" s="146">
        <v>42043.37</v>
      </c>
      <c r="E7676" s="146" t="s">
        <v>2220</v>
      </c>
      <c r="F7676" s="146" t="s">
        <v>4937</v>
      </c>
    </row>
    <row r="7677" spans="1:6" x14ac:dyDescent="0.2">
      <c r="A7677" s="146">
        <v>2018</v>
      </c>
      <c r="B7677" s="146" t="s">
        <v>1981</v>
      </c>
      <c r="C7677" s="146" t="s">
        <v>1984</v>
      </c>
      <c r="D7677" s="146">
        <v>177374.19</v>
      </c>
      <c r="E7677" s="146" t="s">
        <v>2087</v>
      </c>
      <c r="F7677" s="146" t="s">
        <v>475</v>
      </c>
    </row>
    <row r="7678" spans="1:6" x14ac:dyDescent="0.2">
      <c r="A7678" s="146">
        <v>2018</v>
      </c>
      <c r="B7678" s="146" t="s">
        <v>1981</v>
      </c>
      <c r="C7678" s="146" t="s">
        <v>1984</v>
      </c>
      <c r="D7678" s="146">
        <v>3736.1</v>
      </c>
      <c r="E7678" s="146" t="s">
        <v>2338</v>
      </c>
      <c r="F7678" s="146" t="s">
        <v>4937</v>
      </c>
    </row>
    <row r="7679" spans="1:6" x14ac:dyDescent="0.2">
      <c r="A7679" s="146">
        <v>2018</v>
      </c>
      <c r="B7679" s="146" t="s">
        <v>1981</v>
      </c>
      <c r="C7679" s="146" t="s">
        <v>1984</v>
      </c>
      <c r="D7679" s="146">
        <v>20500</v>
      </c>
      <c r="E7679" s="146" t="s">
        <v>2338</v>
      </c>
      <c r="F7679" s="146" t="s">
        <v>475</v>
      </c>
    </row>
    <row r="7680" spans="1:6" x14ac:dyDescent="0.2">
      <c r="A7680" s="146">
        <v>2018</v>
      </c>
      <c r="B7680" s="146" t="s">
        <v>1981</v>
      </c>
      <c r="C7680" s="146" t="s">
        <v>1984</v>
      </c>
      <c r="D7680" s="146">
        <v>10283</v>
      </c>
      <c r="E7680" s="146" t="s">
        <v>5123</v>
      </c>
      <c r="F7680" s="146" t="s">
        <v>3880</v>
      </c>
    </row>
    <row r="7681" spans="1:6" x14ac:dyDescent="0.2">
      <c r="A7681" s="146">
        <v>2018</v>
      </c>
      <c r="B7681" s="146" t="s">
        <v>1981</v>
      </c>
      <c r="C7681" s="146" t="s">
        <v>1984</v>
      </c>
      <c r="D7681" s="146">
        <v>7143.91</v>
      </c>
      <c r="E7681" s="146" t="s">
        <v>2615</v>
      </c>
      <c r="F7681" s="146" t="s">
        <v>4937</v>
      </c>
    </row>
    <row r="7682" spans="1:6" x14ac:dyDescent="0.2">
      <c r="A7682" s="146">
        <v>2018</v>
      </c>
      <c r="B7682" s="146" t="s">
        <v>1981</v>
      </c>
      <c r="C7682" s="146" t="s">
        <v>1984</v>
      </c>
      <c r="D7682" s="146">
        <v>292.5</v>
      </c>
      <c r="E7682" s="146" t="s">
        <v>6912</v>
      </c>
      <c r="F7682" s="146" t="s">
        <v>6913</v>
      </c>
    </row>
    <row r="7683" spans="1:6" x14ac:dyDescent="0.2">
      <c r="A7683" s="146">
        <v>2018</v>
      </c>
      <c r="B7683" s="146" t="s">
        <v>1981</v>
      </c>
      <c r="C7683" s="146" t="s">
        <v>1984</v>
      </c>
      <c r="D7683" s="146">
        <v>5000</v>
      </c>
      <c r="E7683" s="146" t="s">
        <v>2747</v>
      </c>
      <c r="F7683" s="146" t="s">
        <v>475</v>
      </c>
    </row>
    <row r="7684" spans="1:6" x14ac:dyDescent="0.2">
      <c r="A7684" s="146">
        <v>2018</v>
      </c>
      <c r="B7684" s="146" t="s">
        <v>1981</v>
      </c>
      <c r="C7684" s="146" t="s">
        <v>1984</v>
      </c>
      <c r="D7684" s="146">
        <v>5645</v>
      </c>
      <c r="E7684" s="146" t="s">
        <v>2673</v>
      </c>
      <c r="F7684" s="146" t="s">
        <v>475</v>
      </c>
    </row>
    <row r="7685" spans="1:6" x14ac:dyDescent="0.2">
      <c r="A7685" s="146">
        <v>2018</v>
      </c>
      <c r="B7685" s="146" t="s">
        <v>1981</v>
      </c>
      <c r="C7685" s="146" t="s">
        <v>1984</v>
      </c>
      <c r="D7685" s="146">
        <v>5000</v>
      </c>
      <c r="E7685" s="146" t="s">
        <v>2748</v>
      </c>
      <c r="F7685" s="146" t="s">
        <v>475</v>
      </c>
    </row>
    <row r="7686" spans="1:6" x14ac:dyDescent="0.2">
      <c r="A7686" s="146">
        <v>2018</v>
      </c>
      <c r="B7686" s="146" t="s">
        <v>1981</v>
      </c>
      <c r="C7686" s="146" t="s">
        <v>1984</v>
      </c>
      <c r="D7686" s="146">
        <v>800</v>
      </c>
      <c r="E7686" s="146" t="s">
        <v>2930</v>
      </c>
      <c r="F7686" s="146" t="s">
        <v>6887</v>
      </c>
    </row>
    <row r="7687" spans="1:6" x14ac:dyDescent="0.2">
      <c r="A7687" s="146">
        <v>2018</v>
      </c>
      <c r="B7687" s="146" t="s">
        <v>1981</v>
      </c>
      <c r="C7687" s="146" t="s">
        <v>1984</v>
      </c>
      <c r="D7687" s="146">
        <v>2739.07</v>
      </c>
      <c r="E7687" s="146" t="s">
        <v>2930</v>
      </c>
      <c r="F7687" s="146" t="s">
        <v>4937</v>
      </c>
    </row>
    <row r="7688" spans="1:6" x14ac:dyDescent="0.2">
      <c r="A7688" s="146">
        <v>2018</v>
      </c>
      <c r="B7688" s="146" t="s">
        <v>1981</v>
      </c>
      <c r="C7688" s="146" t="s">
        <v>1984</v>
      </c>
      <c r="D7688" s="146">
        <v>2174.59</v>
      </c>
      <c r="E7688" s="146" t="s">
        <v>2979</v>
      </c>
      <c r="F7688" s="146" t="s">
        <v>4937</v>
      </c>
    </row>
    <row r="7689" spans="1:6" x14ac:dyDescent="0.2">
      <c r="A7689" s="146">
        <v>2018</v>
      </c>
      <c r="B7689" s="146" t="s">
        <v>1981</v>
      </c>
      <c r="C7689" s="146" t="s">
        <v>1984</v>
      </c>
      <c r="D7689" s="146">
        <v>17415.28</v>
      </c>
      <c r="E7689" s="146" t="s">
        <v>2176</v>
      </c>
      <c r="F7689" s="146" t="s">
        <v>4937</v>
      </c>
    </row>
    <row r="7690" spans="1:6" x14ac:dyDescent="0.2">
      <c r="A7690" s="146">
        <v>2018</v>
      </c>
      <c r="B7690" s="146" t="s">
        <v>1981</v>
      </c>
      <c r="C7690" s="146" t="s">
        <v>1984</v>
      </c>
      <c r="D7690" s="146">
        <v>65000</v>
      </c>
      <c r="E7690" s="146" t="s">
        <v>2176</v>
      </c>
      <c r="F7690" s="146" t="s">
        <v>475</v>
      </c>
    </row>
    <row r="7691" spans="1:6" x14ac:dyDescent="0.2">
      <c r="A7691" s="146">
        <v>2018</v>
      </c>
      <c r="B7691" s="146" t="s">
        <v>1981</v>
      </c>
      <c r="C7691" s="146" t="s">
        <v>1984</v>
      </c>
      <c r="D7691" s="146">
        <v>12814.8</v>
      </c>
      <c r="E7691" s="146" t="s">
        <v>2449</v>
      </c>
      <c r="F7691" s="146" t="s">
        <v>4937</v>
      </c>
    </row>
    <row r="7692" spans="1:6" x14ac:dyDescent="0.2">
      <c r="A7692" s="146">
        <v>2018</v>
      </c>
      <c r="B7692" s="146" t="s">
        <v>1981</v>
      </c>
      <c r="C7692" s="146" t="s">
        <v>1984</v>
      </c>
      <c r="D7692" s="146">
        <v>92610</v>
      </c>
      <c r="E7692" s="146" t="s">
        <v>2308</v>
      </c>
      <c r="F7692" s="146" t="s">
        <v>3880</v>
      </c>
    </row>
    <row r="7693" spans="1:6" x14ac:dyDescent="0.2">
      <c r="A7693" s="146">
        <v>2018</v>
      </c>
      <c r="B7693" s="146" t="s">
        <v>1981</v>
      </c>
      <c r="C7693" s="146" t="s">
        <v>1984</v>
      </c>
      <c r="D7693" s="146">
        <v>24000</v>
      </c>
      <c r="E7693" s="146" t="s">
        <v>2308</v>
      </c>
      <c r="F7693" s="146" t="s">
        <v>475</v>
      </c>
    </row>
    <row r="7694" spans="1:6" x14ac:dyDescent="0.2">
      <c r="A7694" s="146">
        <v>2018</v>
      </c>
      <c r="B7694" s="146" t="s">
        <v>1981</v>
      </c>
      <c r="C7694" s="146" t="s">
        <v>1984</v>
      </c>
      <c r="D7694" s="146">
        <v>10000</v>
      </c>
      <c r="E7694" s="146" t="s">
        <v>2530</v>
      </c>
      <c r="F7694" s="146" t="s">
        <v>475</v>
      </c>
    </row>
    <row r="7695" spans="1:6" x14ac:dyDescent="0.2">
      <c r="A7695" s="146">
        <v>2018</v>
      </c>
      <c r="B7695" s="146" t="s">
        <v>1981</v>
      </c>
      <c r="C7695" s="146" t="s">
        <v>1984</v>
      </c>
      <c r="D7695" s="146">
        <v>2088.61</v>
      </c>
      <c r="E7695" s="146" t="s">
        <v>2984</v>
      </c>
      <c r="F7695" s="146" t="s">
        <v>4937</v>
      </c>
    </row>
    <row r="7696" spans="1:6" x14ac:dyDescent="0.2">
      <c r="A7696" s="146">
        <v>2018</v>
      </c>
      <c r="B7696" s="146" t="s">
        <v>1981</v>
      </c>
      <c r="C7696" s="146" t="s">
        <v>1984</v>
      </c>
      <c r="D7696" s="146">
        <v>35000</v>
      </c>
      <c r="E7696" s="146" t="s">
        <v>2255</v>
      </c>
      <c r="F7696" s="146" t="s">
        <v>475</v>
      </c>
    </row>
    <row r="7697" spans="1:6" x14ac:dyDescent="0.2">
      <c r="A7697" s="146">
        <v>2018</v>
      </c>
      <c r="B7697" s="146" t="s">
        <v>1981</v>
      </c>
      <c r="C7697" s="146" t="s">
        <v>1984</v>
      </c>
      <c r="D7697" s="146">
        <v>238000</v>
      </c>
      <c r="E7697" s="146" t="s">
        <v>2057</v>
      </c>
      <c r="F7697" s="146" t="s">
        <v>475</v>
      </c>
    </row>
    <row r="7698" spans="1:6" x14ac:dyDescent="0.2">
      <c r="A7698" s="146">
        <v>2018</v>
      </c>
      <c r="B7698" s="146" t="s">
        <v>1981</v>
      </c>
      <c r="C7698" s="146" t="s">
        <v>1984</v>
      </c>
      <c r="D7698" s="146">
        <v>12000</v>
      </c>
      <c r="E7698" s="146" t="s">
        <v>2467</v>
      </c>
      <c r="F7698" s="146" t="s">
        <v>475</v>
      </c>
    </row>
    <row r="7699" spans="1:6" x14ac:dyDescent="0.2">
      <c r="A7699" s="146">
        <v>2018</v>
      </c>
      <c r="B7699" s="146" t="s">
        <v>1981</v>
      </c>
      <c r="C7699" s="146" t="s">
        <v>1984</v>
      </c>
      <c r="D7699" s="146">
        <v>690</v>
      </c>
      <c r="E7699" s="146" t="s">
        <v>3226</v>
      </c>
      <c r="F7699" s="146" t="s">
        <v>6914</v>
      </c>
    </row>
    <row r="7700" spans="1:6" x14ac:dyDescent="0.2">
      <c r="A7700" s="146">
        <v>2018</v>
      </c>
      <c r="B7700" s="146" t="s">
        <v>1981</v>
      </c>
      <c r="C7700" s="146" t="s">
        <v>1984</v>
      </c>
      <c r="D7700" s="146">
        <v>4500</v>
      </c>
      <c r="E7700" s="146" t="s">
        <v>2776</v>
      </c>
      <c r="F7700" s="146" t="s">
        <v>475</v>
      </c>
    </row>
    <row r="7701" spans="1:6" x14ac:dyDescent="0.2">
      <c r="A7701" s="146">
        <v>2018</v>
      </c>
      <c r="B7701" s="146" t="s">
        <v>1981</v>
      </c>
      <c r="C7701" s="146" t="s">
        <v>1984</v>
      </c>
      <c r="D7701" s="146">
        <v>2700</v>
      </c>
      <c r="E7701" s="146" t="s">
        <v>2932</v>
      </c>
      <c r="F7701" s="146" t="s">
        <v>475</v>
      </c>
    </row>
    <row r="7702" spans="1:6" x14ac:dyDescent="0.2">
      <c r="A7702" s="146">
        <v>2018</v>
      </c>
      <c r="B7702" s="146" t="s">
        <v>1981</v>
      </c>
      <c r="C7702" s="146" t="s">
        <v>1984</v>
      </c>
      <c r="D7702" s="146">
        <v>15000</v>
      </c>
      <c r="E7702" s="146" t="s">
        <v>2414</v>
      </c>
      <c r="F7702" s="146" t="s">
        <v>475</v>
      </c>
    </row>
    <row r="7703" spans="1:6" x14ac:dyDescent="0.2">
      <c r="A7703" s="146">
        <v>2018</v>
      </c>
      <c r="B7703" s="146" t="s">
        <v>1981</v>
      </c>
      <c r="C7703" s="146" t="s">
        <v>1984</v>
      </c>
      <c r="D7703" s="146">
        <v>791.16</v>
      </c>
      <c r="E7703" s="146" t="s">
        <v>3213</v>
      </c>
      <c r="F7703" s="146" t="s">
        <v>4937</v>
      </c>
    </row>
    <row r="7704" spans="1:6" x14ac:dyDescent="0.2">
      <c r="A7704" s="146">
        <v>2018</v>
      </c>
      <c r="B7704" s="146" t="s">
        <v>1981</v>
      </c>
      <c r="C7704" s="146" t="s">
        <v>1984</v>
      </c>
      <c r="D7704" s="146">
        <v>2500</v>
      </c>
      <c r="E7704" s="146" t="s">
        <v>2951</v>
      </c>
      <c r="F7704" s="146" t="s">
        <v>475</v>
      </c>
    </row>
    <row r="7705" spans="1:6" x14ac:dyDescent="0.2">
      <c r="A7705" s="146">
        <v>2018</v>
      </c>
      <c r="B7705" s="146" t="s">
        <v>1981</v>
      </c>
      <c r="C7705" s="146" t="s">
        <v>1984</v>
      </c>
      <c r="D7705" s="146">
        <v>5000</v>
      </c>
      <c r="E7705" s="146" t="s">
        <v>2749</v>
      </c>
      <c r="F7705" s="146" t="s">
        <v>475</v>
      </c>
    </row>
    <row r="7706" spans="1:6" x14ac:dyDescent="0.2">
      <c r="A7706" s="146">
        <v>2018</v>
      </c>
      <c r="B7706" s="146" t="s">
        <v>1981</v>
      </c>
      <c r="C7706" s="146" t="s">
        <v>1984</v>
      </c>
      <c r="D7706" s="146">
        <v>5000</v>
      </c>
      <c r="E7706" s="146" t="s">
        <v>2750</v>
      </c>
      <c r="F7706" s="146" t="s">
        <v>475</v>
      </c>
    </row>
    <row r="7707" spans="1:6" x14ac:dyDescent="0.2">
      <c r="A7707" s="146">
        <v>2018</v>
      </c>
      <c r="B7707" s="146" t="s">
        <v>1981</v>
      </c>
      <c r="C7707" s="146" t="s">
        <v>1984</v>
      </c>
      <c r="D7707" s="146">
        <v>12000</v>
      </c>
      <c r="E7707" s="146" t="s">
        <v>2468</v>
      </c>
      <c r="F7707" s="146" t="s">
        <v>475</v>
      </c>
    </row>
    <row r="7708" spans="1:6" x14ac:dyDescent="0.2">
      <c r="A7708" s="146">
        <v>2018</v>
      </c>
      <c r="B7708" s="146" t="s">
        <v>1981</v>
      </c>
      <c r="C7708" s="146" t="s">
        <v>1984</v>
      </c>
      <c r="D7708" s="146">
        <v>15000</v>
      </c>
      <c r="E7708" s="146" t="s">
        <v>2415</v>
      </c>
      <c r="F7708" s="146" t="s">
        <v>475</v>
      </c>
    </row>
    <row r="7709" spans="1:6" x14ac:dyDescent="0.2">
      <c r="A7709" s="146">
        <v>2018</v>
      </c>
      <c r="B7709" s="146" t="s">
        <v>1981</v>
      </c>
      <c r="C7709" s="146" t="s">
        <v>1984</v>
      </c>
      <c r="D7709" s="146">
        <v>6000</v>
      </c>
      <c r="E7709" s="146" t="s">
        <v>2658</v>
      </c>
      <c r="F7709" s="146" t="s">
        <v>475</v>
      </c>
    </row>
    <row r="7710" spans="1:6" x14ac:dyDescent="0.2">
      <c r="A7710" s="146">
        <v>2018</v>
      </c>
      <c r="B7710" s="146" t="s">
        <v>1981</v>
      </c>
      <c r="C7710" s="146" t="s">
        <v>1984</v>
      </c>
      <c r="D7710" s="146">
        <v>20000</v>
      </c>
      <c r="E7710" s="146" t="s">
        <v>2355</v>
      </c>
      <c r="F7710" s="146" t="s">
        <v>475</v>
      </c>
    </row>
    <row r="7711" spans="1:6" x14ac:dyDescent="0.2">
      <c r="A7711" s="146">
        <v>2018</v>
      </c>
      <c r="B7711" s="146" t="s">
        <v>1981</v>
      </c>
      <c r="C7711" s="146" t="s">
        <v>1984</v>
      </c>
      <c r="D7711" s="146">
        <v>6000</v>
      </c>
      <c r="E7711" s="146" t="s">
        <v>2659</v>
      </c>
      <c r="F7711" s="146" t="s">
        <v>475</v>
      </c>
    </row>
    <row r="7712" spans="1:6" x14ac:dyDescent="0.2">
      <c r="A7712" s="146">
        <v>2018</v>
      </c>
      <c r="B7712" s="146" t="s">
        <v>1981</v>
      </c>
      <c r="C7712" s="146" t="s">
        <v>1984</v>
      </c>
      <c r="D7712" s="146">
        <v>3000</v>
      </c>
      <c r="E7712" s="146" t="s">
        <v>2906</v>
      </c>
      <c r="F7712" s="146" t="s">
        <v>475</v>
      </c>
    </row>
    <row r="7713" spans="1:6" x14ac:dyDescent="0.2">
      <c r="A7713" s="146">
        <v>2018</v>
      </c>
      <c r="B7713" s="146" t="s">
        <v>1981</v>
      </c>
      <c r="C7713" s="146" t="s">
        <v>1984</v>
      </c>
      <c r="D7713" s="146">
        <v>7462.65</v>
      </c>
      <c r="E7713" s="146" t="s">
        <v>2611</v>
      </c>
      <c r="F7713" s="146" t="s">
        <v>4937</v>
      </c>
    </row>
    <row r="7714" spans="1:6" x14ac:dyDescent="0.2">
      <c r="A7714" s="146">
        <v>2018</v>
      </c>
      <c r="B7714" s="146" t="s">
        <v>1981</v>
      </c>
      <c r="C7714" s="146" t="s">
        <v>1984</v>
      </c>
      <c r="D7714" s="146">
        <v>8000</v>
      </c>
      <c r="E7714" s="146" t="s">
        <v>2587</v>
      </c>
      <c r="F7714" s="146" t="s">
        <v>475</v>
      </c>
    </row>
    <row r="7715" spans="1:6" x14ac:dyDescent="0.2">
      <c r="A7715" s="146">
        <v>2018</v>
      </c>
      <c r="B7715" s="146" t="s">
        <v>1981</v>
      </c>
      <c r="C7715" s="146" t="s">
        <v>1984</v>
      </c>
      <c r="D7715" s="146">
        <v>4000</v>
      </c>
      <c r="E7715" s="146" t="s">
        <v>2817</v>
      </c>
      <c r="F7715" s="146" t="s">
        <v>475</v>
      </c>
    </row>
    <row r="7716" spans="1:6" x14ac:dyDescent="0.2">
      <c r="A7716" s="146">
        <v>2018</v>
      </c>
      <c r="B7716" s="146" t="s">
        <v>1981</v>
      </c>
      <c r="C7716" s="146" t="s">
        <v>1984</v>
      </c>
      <c r="D7716" s="146">
        <v>300</v>
      </c>
      <c r="E7716" s="146" t="s">
        <v>3275</v>
      </c>
      <c r="F7716" s="146" t="s">
        <v>6887</v>
      </c>
    </row>
    <row r="7717" spans="1:6" x14ac:dyDescent="0.2">
      <c r="A7717" s="146">
        <v>2018</v>
      </c>
      <c r="B7717" s="146" t="s">
        <v>1981</v>
      </c>
      <c r="C7717" s="146" t="s">
        <v>1984</v>
      </c>
      <c r="D7717" s="146">
        <v>4769.46</v>
      </c>
      <c r="E7717" s="146" t="s">
        <v>2769</v>
      </c>
      <c r="F7717" s="146" t="s">
        <v>4937</v>
      </c>
    </row>
    <row r="7718" spans="1:6" x14ac:dyDescent="0.2">
      <c r="A7718" s="146">
        <v>2018</v>
      </c>
      <c r="B7718" s="146" t="s">
        <v>1981</v>
      </c>
      <c r="C7718" s="146" t="s">
        <v>1984</v>
      </c>
      <c r="D7718" s="146">
        <v>1500</v>
      </c>
      <c r="E7718" s="146" t="s">
        <v>3098</v>
      </c>
      <c r="F7718" s="146" t="s">
        <v>475</v>
      </c>
    </row>
    <row r="7719" spans="1:6" x14ac:dyDescent="0.2">
      <c r="A7719" s="146">
        <v>2018</v>
      </c>
      <c r="B7719" s="146" t="s">
        <v>1981</v>
      </c>
      <c r="C7719" s="146" t="s">
        <v>1984</v>
      </c>
      <c r="D7719" s="146">
        <v>14000</v>
      </c>
      <c r="E7719" s="146" t="s">
        <v>2431</v>
      </c>
      <c r="F7719" s="146" t="s">
        <v>475</v>
      </c>
    </row>
    <row r="7720" spans="1:6" x14ac:dyDescent="0.2">
      <c r="A7720" s="146">
        <v>2018</v>
      </c>
      <c r="B7720" s="146" t="s">
        <v>1981</v>
      </c>
      <c r="C7720" s="146" t="s">
        <v>1984</v>
      </c>
      <c r="D7720" s="146">
        <v>3101.68</v>
      </c>
      <c r="E7720" s="146" t="s">
        <v>2860</v>
      </c>
      <c r="F7720" s="146" t="s">
        <v>4937</v>
      </c>
    </row>
    <row r="7721" spans="1:6" x14ac:dyDescent="0.2">
      <c r="A7721" s="146">
        <v>2018</v>
      </c>
      <c r="B7721" s="146" t="s">
        <v>1981</v>
      </c>
      <c r="C7721" s="146" t="s">
        <v>1984</v>
      </c>
      <c r="D7721" s="146">
        <v>1500</v>
      </c>
      <c r="E7721" s="146" t="s">
        <v>3099</v>
      </c>
      <c r="F7721" s="146" t="s">
        <v>475</v>
      </c>
    </row>
    <row r="7722" spans="1:6" x14ac:dyDescent="0.2">
      <c r="A7722" s="146">
        <v>2018</v>
      </c>
      <c r="B7722" s="146" t="s">
        <v>1981</v>
      </c>
      <c r="C7722" s="146" t="s">
        <v>1984</v>
      </c>
      <c r="D7722" s="146">
        <v>28950</v>
      </c>
      <c r="E7722" s="146" t="s">
        <v>2818</v>
      </c>
      <c r="F7722" s="146" t="s">
        <v>3880</v>
      </c>
    </row>
    <row r="7723" spans="1:6" x14ac:dyDescent="0.2">
      <c r="A7723" s="146">
        <v>2018</v>
      </c>
      <c r="B7723" s="146" t="s">
        <v>1981</v>
      </c>
      <c r="C7723" s="146" t="s">
        <v>1984</v>
      </c>
      <c r="D7723" s="146">
        <v>4000</v>
      </c>
      <c r="E7723" s="146" t="s">
        <v>2818</v>
      </c>
      <c r="F7723" s="146" t="s">
        <v>475</v>
      </c>
    </row>
    <row r="7724" spans="1:6" x14ac:dyDescent="0.2">
      <c r="A7724" s="146">
        <v>2018</v>
      </c>
      <c r="B7724" s="146" t="s">
        <v>1981</v>
      </c>
      <c r="C7724" s="146" t="s">
        <v>1984</v>
      </c>
      <c r="D7724" s="146">
        <v>18000</v>
      </c>
      <c r="E7724" s="146" t="s">
        <v>2379</v>
      </c>
      <c r="F7724" s="146" t="s">
        <v>475</v>
      </c>
    </row>
    <row r="7725" spans="1:6" x14ac:dyDescent="0.2">
      <c r="A7725" s="146">
        <v>2018</v>
      </c>
      <c r="B7725" s="146" t="s">
        <v>1981</v>
      </c>
      <c r="C7725" s="146" t="s">
        <v>1984</v>
      </c>
      <c r="D7725" s="146">
        <v>15446.63</v>
      </c>
      <c r="E7725" s="146" t="s">
        <v>2398</v>
      </c>
      <c r="F7725" s="146" t="s">
        <v>475</v>
      </c>
    </row>
    <row r="7726" spans="1:6" x14ac:dyDescent="0.2">
      <c r="A7726" s="146">
        <v>2018</v>
      </c>
      <c r="B7726" s="146" t="s">
        <v>1981</v>
      </c>
      <c r="C7726" s="146" t="s">
        <v>1984</v>
      </c>
      <c r="D7726" s="146">
        <v>10000</v>
      </c>
      <c r="E7726" s="146" t="s">
        <v>2531</v>
      </c>
      <c r="F7726" s="146" t="s">
        <v>475</v>
      </c>
    </row>
    <row r="7727" spans="1:6" x14ac:dyDescent="0.2">
      <c r="A7727" s="146">
        <v>2018</v>
      </c>
      <c r="B7727" s="146" t="s">
        <v>1981</v>
      </c>
      <c r="C7727" s="146" t="s">
        <v>1984</v>
      </c>
      <c r="D7727" s="146">
        <v>33107.199999999997</v>
      </c>
      <c r="E7727" s="146" t="s">
        <v>2261</v>
      </c>
      <c r="F7727" s="146" t="s">
        <v>475</v>
      </c>
    </row>
    <row r="7728" spans="1:6" x14ac:dyDescent="0.2">
      <c r="A7728" s="146">
        <v>2018</v>
      </c>
      <c r="B7728" s="146" t="s">
        <v>1981</v>
      </c>
      <c r="C7728" s="146" t="s">
        <v>1984</v>
      </c>
      <c r="D7728" s="146">
        <v>14452.37</v>
      </c>
      <c r="E7728" s="146" t="s">
        <v>2334</v>
      </c>
      <c r="F7728" s="146" t="s">
        <v>4937</v>
      </c>
    </row>
    <row r="7729" spans="1:6" x14ac:dyDescent="0.2">
      <c r="A7729" s="146">
        <v>2018</v>
      </c>
      <c r="B7729" s="146" t="s">
        <v>1981</v>
      </c>
      <c r="C7729" s="146" t="s">
        <v>1984</v>
      </c>
      <c r="D7729" s="146">
        <v>21000</v>
      </c>
      <c r="E7729" s="146" t="s">
        <v>2334</v>
      </c>
      <c r="F7729" s="146" t="s">
        <v>475</v>
      </c>
    </row>
    <row r="7730" spans="1:6" x14ac:dyDescent="0.2">
      <c r="A7730" s="146">
        <v>2018</v>
      </c>
      <c r="B7730" s="146" t="s">
        <v>1981</v>
      </c>
      <c r="C7730" s="146" t="s">
        <v>1984</v>
      </c>
      <c r="D7730" s="146">
        <v>530000</v>
      </c>
      <c r="E7730" s="146" t="s">
        <v>2025</v>
      </c>
      <c r="F7730" s="146" t="s">
        <v>475</v>
      </c>
    </row>
    <row r="7731" spans="1:6" x14ac:dyDescent="0.2">
      <c r="A7731" s="146">
        <v>2018</v>
      </c>
      <c r="B7731" s="146" t="s">
        <v>1981</v>
      </c>
      <c r="C7731" s="146" t="s">
        <v>1984</v>
      </c>
      <c r="D7731" s="146">
        <v>142123.78</v>
      </c>
      <c r="E7731" s="146" t="s">
        <v>2102</v>
      </c>
      <c r="F7731" s="146" t="s">
        <v>4937</v>
      </c>
    </row>
    <row r="7732" spans="1:6" x14ac:dyDescent="0.2">
      <c r="A7732" s="146">
        <v>2018</v>
      </c>
      <c r="B7732" s="146" t="s">
        <v>1981</v>
      </c>
      <c r="C7732" s="146" t="s">
        <v>1984</v>
      </c>
      <c r="D7732" s="146">
        <v>49864.02</v>
      </c>
      <c r="E7732" s="146" t="s">
        <v>2211</v>
      </c>
      <c r="F7732" s="146" t="s">
        <v>4937</v>
      </c>
    </row>
    <row r="7733" spans="1:6" x14ac:dyDescent="0.2">
      <c r="A7733" s="146">
        <v>2018</v>
      </c>
      <c r="B7733" s="146" t="s">
        <v>1981</v>
      </c>
      <c r="C7733" s="146" t="s">
        <v>1984</v>
      </c>
      <c r="D7733" s="146">
        <v>3000</v>
      </c>
      <c r="E7733" s="146" t="s">
        <v>2907</v>
      </c>
      <c r="F7733" s="146" t="s">
        <v>475</v>
      </c>
    </row>
    <row r="7734" spans="1:6" x14ac:dyDescent="0.2">
      <c r="A7734" s="146">
        <v>2018</v>
      </c>
      <c r="B7734" s="146" t="s">
        <v>1981</v>
      </c>
      <c r="C7734" s="146" t="s">
        <v>1984</v>
      </c>
      <c r="D7734" s="146">
        <v>23000</v>
      </c>
      <c r="E7734" s="146" t="s">
        <v>2323</v>
      </c>
      <c r="F7734" s="146" t="s">
        <v>475</v>
      </c>
    </row>
    <row r="7735" spans="1:6" x14ac:dyDescent="0.2">
      <c r="A7735" s="146">
        <v>2018</v>
      </c>
      <c r="B7735" s="146" t="s">
        <v>1981</v>
      </c>
      <c r="C7735" s="146" t="s">
        <v>1984</v>
      </c>
      <c r="D7735" s="146">
        <v>12000</v>
      </c>
      <c r="E7735" s="146" t="s">
        <v>2469</v>
      </c>
      <c r="F7735" s="146" t="s">
        <v>475</v>
      </c>
    </row>
    <row r="7736" spans="1:6" x14ac:dyDescent="0.2">
      <c r="A7736" s="146">
        <v>2018</v>
      </c>
      <c r="B7736" s="146" t="s">
        <v>1981</v>
      </c>
      <c r="C7736" s="146" t="s">
        <v>1984</v>
      </c>
      <c r="D7736" s="146">
        <v>3000</v>
      </c>
      <c r="E7736" s="146" t="s">
        <v>2908</v>
      </c>
      <c r="F7736" s="146" t="s">
        <v>475</v>
      </c>
    </row>
    <row r="7737" spans="1:6" x14ac:dyDescent="0.2">
      <c r="A7737" s="146">
        <v>2018</v>
      </c>
      <c r="B7737" s="146" t="s">
        <v>1981</v>
      </c>
      <c r="C7737" s="146" t="s">
        <v>1984</v>
      </c>
      <c r="D7737" s="146">
        <v>727</v>
      </c>
      <c r="E7737" s="146" t="s">
        <v>5146</v>
      </c>
      <c r="F7737" s="146" t="s">
        <v>3880</v>
      </c>
    </row>
    <row r="7738" spans="1:6" x14ac:dyDescent="0.2">
      <c r="A7738" s="146">
        <v>2018</v>
      </c>
      <c r="B7738" s="146" t="s">
        <v>1981</v>
      </c>
      <c r="C7738" s="146" t="s">
        <v>1984</v>
      </c>
      <c r="D7738" s="146">
        <v>10000</v>
      </c>
      <c r="E7738" s="146" t="s">
        <v>2532</v>
      </c>
      <c r="F7738" s="146" t="s">
        <v>475</v>
      </c>
    </row>
    <row r="7739" spans="1:6" x14ac:dyDescent="0.2">
      <c r="A7739" s="146">
        <v>2018</v>
      </c>
      <c r="B7739" s="146" t="s">
        <v>1981</v>
      </c>
      <c r="C7739" s="146" t="s">
        <v>1984</v>
      </c>
      <c r="D7739" s="146">
        <v>5436</v>
      </c>
      <c r="E7739" s="146" t="s">
        <v>2208</v>
      </c>
      <c r="F7739" s="146" t="s">
        <v>6915</v>
      </c>
    </row>
    <row r="7740" spans="1:6" x14ac:dyDescent="0.2">
      <c r="A7740" s="146">
        <v>2018</v>
      </c>
      <c r="B7740" s="146" t="s">
        <v>1981</v>
      </c>
      <c r="C7740" s="146" t="s">
        <v>1984</v>
      </c>
      <c r="D7740" s="146">
        <v>50000</v>
      </c>
      <c r="E7740" s="146" t="s">
        <v>2208</v>
      </c>
      <c r="F7740" s="146" t="s">
        <v>475</v>
      </c>
    </row>
    <row r="7741" spans="1:6" x14ac:dyDescent="0.2">
      <c r="A7741" s="146">
        <v>2018</v>
      </c>
      <c r="B7741" s="146" t="s">
        <v>1981</v>
      </c>
      <c r="C7741" s="146" t="s">
        <v>1984</v>
      </c>
      <c r="D7741" s="146">
        <v>60000</v>
      </c>
      <c r="E7741" s="146" t="s">
        <v>2192</v>
      </c>
      <c r="F7741" s="146" t="s">
        <v>475</v>
      </c>
    </row>
    <row r="7742" spans="1:6" x14ac:dyDescent="0.2">
      <c r="A7742" s="146">
        <v>2018</v>
      </c>
      <c r="B7742" s="146" t="s">
        <v>1981</v>
      </c>
      <c r="C7742" s="146" t="s">
        <v>1984</v>
      </c>
      <c r="D7742" s="146">
        <v>21000</v>
      </c>
      <c r="E7742" s="146" t="s">
        <v>2335</v>
      </c>
      <c r="F7742" s="146" t="s">
        <v>475</v>
      </c>
    </row>
    <row r="7743" spans="1:6" x14ac:dyDescent="0.2">
      <c r="A7743" s="146">
        <v>2018</v>
      </c>
      <c r="B7743" s="146" t="s">
        <v>1981</v>
      </c>
      <c r="C7743" s="146" t="s">
        <v>1984</v>
      </c>
      <c r="D7743" s="146">
        <v>4000</v>
      </c>
      <c r="E7743" s="146" t="s">
        <v>2819</v>
      </c>
      <c r="F7743" s="146" t="s">
        <v>475</v>
      </c>
    </row>
    <row r="7744" spans="1:6" x14ac:dyDescent="0.2">
      <c r="A7744" s="146">
        <v>2018</v>
      </c>
      <c r="B7744" s="146" t="s">
        <v>1981</v>
      </c>
      <c r="C7744" s="146" t="s">
        <v>1984</v>
      </c>
      <c r="D7744" s="146">
        <v>500</v>
      </c>
      <c r="E7744" s="146" t="s">
        <v>3251</v>
      </c>
      <c r="F7744" s="146" t="s">
        <v>475</v>
      </c>
    </row>
    <row r="7745" spans="1:6" x14ac:dyDescent="0.2">
      <c r="A7745" s="146">
        <v>2018</v>
      </c>
      <c r="B7745" s="146" t="s">
        <v>1981</v>
      </c>
      <c r="C7745" s="146" t="s">
        <v>1984</v>
      </c>
      <c r="D7745" s="146">
        <v>9000</v>
      </c>
      <c r="E7745" s="146" t="s">
        <v>2560</v>
      </c>
      <c r="F7745" s="146" t="s">
        <v>475</v>
      </c>
    </row>
    <row r="7746" spans="1:6" x14ac:dyDescent="0.2">
      <c r="A7746" s="146">
        <v>2018</v>
      </c>
      <c r="B7746" s="146" t="s">
        <v>1981</v>
      </c>
      <c r="C7746" s="146" t="s">
        <v>1984</v>
      </c>
      <c r="D7746" s="146">
        <v>825952</v>
      </c>
      <c r="E7746" s="146" t="s">
        <v>2013</v>
      </c>
      <c r="F7746" s="146" t="s">
        <v>475</v>
      </c>
    </row>
    <row r="7747" spans="1:6" x14ac:dyDescent="0.2">
      <c r="A7747" s="146">
        <v>2018</v>
      </c>
      <c r="B7747" s="146" t="s">
        <v>1981</v>
      </c>
      <c r="C7747" s="146" t="s">
        <v>1984</v>
      </c>
      <c r="D7747" s="146">
        <v>2500</v>
      </c>
      <c r="E7747" s="146" t="s">
        <v>2952</v>
      </c>
      <c r="F7747" s="146" t="s">
        <v>475</v>
      </c>
    </row>
    <row r="7748" spans="1:6" x14ac:dyDescent="0.2">
      <c r="A7748" s="146">
        <v>2018</v>
      </c>
      <c r="B7748" s="146" t="s">
        <v>1981</v>
      </c>
      <c r="C7748" s="146" t="s">
        <v>1984</v>
      </c>
      <c r="D7748" s="146">
        <v>10000</v>
      </c>
      <c r="E7748" s="146" t="s">
        <v>2533</v>
      </c>
      <c r="F7748" s="146" t="s">
        <v>475</v>
      </c>
    </row>
    <row r="7749" spans="1:6" x14ac:dyDescent="0.2">
      <c r="A7749" s="146">
        <v>2018</v>
      </c>
      <c r="B7749" s="146" t="s">
        <v>1981</v>
      </c>
      <c r="C7749" s="146" t="s">
        <v>1984</v>
      </c>
      <c r="D7749" s="146">
        <v>4000</v>
      </c>
      <c r="E7749" s="146" t="s">
        <v>2820</v>
      </c>
      <c r="F7749" s="146" t="s">
        <v>475</v>
      </c>
    </row>
    <row r="7750" spans="1:6" x14ac:dyDescent="0.2">
      <c r="A7750" s="146">
        <v>2018</v>
      </c>
      <c r="B7750" s="146" t="s">
        <v>1981</v>
      </c>
      <c r="C7750" s="146" t="s">
        <v>1984</v>
      </c>
      <c r="D7750" s="146">
        <v>11662</v>
      </c>
      <c r="E7750" s="146" t="s">
        <v>2953</v>
      </c>
      <c r="F7750" s="146" t="s">
        <v>3880</v>
      </c>
    </row>
    <row r="7751" spans="1:6" x14ac:dyDescent="0.2">
      <c r="A7751" s="146">
        <v>2018</v>
      </c>
      <c r="B7751" s="146" t="s">
        <v>1981</v>
      </c>
      <c r="C7751" s="146" t="s">
        <v>1984</v>
      </c>
      <c r="D7751" s="146">
        <v>2500</v>
      </c>
      <c r="E7751" s="146" t="s">
        <v>2953</v>
      </c>
      <c r="F7751" s="146" t="s">
        <v>475</v>
      </c>
    </row>
    <row r="7752" spans="1:6" x14ac:dyDescent="0.2">
      <c r="A7752" s="146">
        <v>2018</v>
      </c>
      <c r="B7752" s="146" t="s">
        <v>1981</v>
      </c>
      <c r="C7752" s="146" t="s">
        <v>1984</v>
      </c>
      <c r="D7752" s="146">
        <v>5000</v>
      </c>
      <c r="E7752" s="146" t="s">
        <v>2751</v>
      </c>
      <c r="F7752" s="146" t="s">
        <v>475</v>
      </c>
    </row>
    <row r="7753" spans="1:6" x14ac:dyDescent="0.2">
      <c r="A7753" s="146">
        <v>2018</v>
      </c>
      <c r="B7753" s="146" t="s">
        <v>1981</v>
      </c>
      <c r="C7753" s="146" t="s">
        <v>1984</v>
      </c>
      <c r="D7753" s="146">
        <v>1400</v>
      </c>
      <c r="E7753" s="146" t="s">
        <v>6916</v>
      </c>
      <c r="F7753" s="146" t="s">
        <v>6860</v>
      </c>
    </row>
    <row r="7754" spans="1:6" x14ac:dyDescent="0.2">
      <c r="A7754" s="146">
        <v>2018</v>
      </c>
      <c r="B7754" s="146" t="s">
        <v>1981</v>
      </c>
      <c r="C7754" s="146" t="s">
        <v>1984</v>
      </c>
      <c r="D7754" s="146">
        <v>317000</v>
      </c>
      <c r="E7754" s="146" t="s">
        <v>2042</v>
      </c>
      <c r="F7754" s="146" t="s">
        <v>475</v>
      </c>
    </row>
    <row r="7755" spans="1:6" x14ac:dyDescent="0.2">
      <c r="A7755" s="146">
        <v>2018</v>
      </c>
      <c r="B7755" s="146" t="s">
        <v>1981</v>
      </c>
      <c r="C7755" s="146" t="s">
        <v>1984</v>
      </c>
      <c r="D7755" s="146">
        <v>5000</v>
      </c>
      <c r="E7755" s="146" t="s">
        <v>2752</v>
      </c>
      <c r="F7755" s="146" t="s">
        <v>475</v>
      </c>
    </row>
    <row r="7756" spans="1:6" x14ac:dyDescent="0.2">
      <c r="A7756" s="146">
        <v>2018</v>
      </c>
      <c r="B7756" s="146" t="s">
        <v>1981</v>
      </c>
      <c r="C7756" s="146" t="s">
        <v>1984</v>
      </c>
      <c r="D7756" s="146">
        <v>500</v>
      </c>
      <c r="E7756" s="146" t="s">
        <v>3252</v>
      </c>
      <c r="F7756" s="146" t="s">
        <v>475</v>
      </c>
    </row>
    <row r="7757" spans="1:6" x14ac:dyDescent="0.2">
      <c r="A7757" s="146">
        <v>2018</v>
      </c>
      <c r="B7757" s="146" t="s">
        <v>1981</v>
      </c>
      <c r="C7757" s="146" t="s">
        <v>1984</v>
      </c>
      <c r="D7757" s="146">
        <v>750</v>
      </c>
      <c r="E7757" s="146" t="s">
        <v>3218</v>
      </c>
      <c r="F7757" s="146" t="s">
        <v>475</v>
      </c>
    </row>
    <row r="7758" spans="1:6" x14ac:dyDescent="0.2">
      <c r="A7758" s="146">
        <v>2018</v>
      </c>
      <c r="B7758" s="146" t="s">
        <v>1981</v>
      </c>
      <c r="C7758" s="146" t="s">
        <v>1984</v>
      </c>
      <c r="D7758" s="146">
        <v>5000</v>
      </c>
      <c r="E7758" s="146" t="s">
        <v>2753</v>
      </c>
      <c r="F7758" s="146" t="s">
        <v>475</v>
      </c>
    </row>
    <row r="7759" spans="1:6" x14ac:dyDescent="0.2">
      <c r="A7759" s="146">
        <v>2018</v>
      </c>
      <c r="B7759" s="146" t="s">
        <v>1981</v>
      </c>
      <c r="C7759" s="146" t="s">
        <v>1984</v>
      </c>
      <c r="D7759" s="146">
        <v>213204.4</v>
      </c>
      <c r="E7759" s="146" t="s">
        <v>2068</v>
      </c>
      <c r="F7759" s="146" t="s">
        <v>475</v>
      </c>
    </row>
    <row r="7760" spans="1:6" x14ac:dyDescent="0.2">
      <c r="A7760" s="146">
        <v>2018</v>
      </c>
      <c r="B7760" s="146" t="s">
        <v>1981</v>
      </c>
      <c r="C7760" s="146" t="s">
        <v>1984</v>
      </c>
      <c r="D7760" s="146">
        <v>5254.59</v>
      </c>
      <c r="E7760" s="146" t="s">
        <v>2689</v>
      </c>
      <c r="F7760" s="146" t="s">
        <v>4937</v>
      </c>
    </row>
    <row r="7761" spans="1:6" x14ac:dyDescent="0.2">
      <c r="A7761" s="146">
        <v>2018</v>
      </c>
      <c r="B7761" s="146" t="s">
        <v>1981</v>
      </c>
      <c r="C7761" s="146" t="s">
        <v>1984</v>
      </c>
      <c r="D7761" s="146">
        <v>4000</v>
      </c>
      <c r="E7761" s="146" t="s">
        <v>2821</v>
      </c>
      <c r="F7761" s="146" t="s">
        <v>475</v>
      </c>
    </row>
    <row r="7762" spans="1:6" x14ac:dyDescent="0.2">
      <c r="A7762" s="146">
        <v>2018</v>
      </c>
      <c r="B7762" s="146" t="s">
        <v>1981</v>
      </c>
      <c r="C7762" s="146" t="s">
        <v>1984</v>
      </c>
      <c r="D7762" s="146">
        <v>6600</v>
      </c>
      <c r="E7762" s="146" t="s">
        <v>2640</v>
      </c>
      <c r="F7762" s="146" t="s">
        <v>475</v>
      </c>
    </row>
    <row r="7763" spans="1:6" x14ac:dyDescent="0.2">
      <c r="A7763" s="146">
        <v>2018</v>
      </c>
      <c r="B7763" s="146" t="s">
        <v>1981</v>
      </c>
      <c r="C7763" s="146" t="s">
        <v>1984</v>
      </c>
      <c r="D7763" s="146">
        <v>10000</v>
      </c>
      <c r="E7763" s="146" t="s">
        <v>2534</v>
      </c>
      <c r="F7763" s="146" t="s">
        <v>475</v>
      </c>
    </row>
    <row r="7764" spans="1:6" x14ac:dyDescent="0.2">
      <c r="A7764" s="146">
        <v>2018</v>
      </c>
      <c r="B7764" s="146" t="s">
        <v>1981</v>
      </c>
      <c r="C7764" s="146" t="s">
        <v>1984</v>
      </c>
      <c r="D7764" s="146">
        <v>5000</v>
      </c>
      <c r="E7764" s="146" t="s">
        <v>2754</v>
      </c>
      <c r="F7764" s="146" t="s">
        <v>475</v>
      </c>
    </row>
    <row r="7765" spans="1:6" x14ac:dyDescent="0.2">
      <c r="A7765" s="146">
        <v>2018</v>
      </c>
      <c r="B7765" s="146" t="s">
        <v>1981</v>
      </c>
      <c r="C7765" s="146" t="s">
        <v>1984</v>
      </c>
      <c r="D7765" s="146">
        <v>23200</v>
      </c>
      <c r="E7765" s="146" t="s">
        <v>2313</v>
      </c>
      <c r="F7765" s="146" t="s">
        <v>475</v>
      </c>
    </row>
    <row r="7766" spans="1:6" x14ac:dyDescent="0.2">
      <c r="A7766" s="146">
        <v>2018</v>
      </c>
      <c r="B7766" s="146" t="s">
        <v>1981</v>
      </c>
      <c r="C7766" s="146" t="s">
        <v>1984</v>
      </c>
      <c r="D7766" s="146">
        <v>15000</v>
      </c>
      <c r="E7766" s="146" t="s">
        <v>2416</v>
      </c>
      <c r="F7766" s="146" t="s">
        <v>475</v>
      </c>
    </row>
    <row r="7767" spans="1:6" x14ac:dyDescent="0.2">
      <c r="A7767" s="146">
        <v>2018</v>
      </c>
      <c r="B7767" s="146" t="s">
        <v>1981</v>
      </c>
      <c r="C7767" s="146" t="s">
        <v>1984</v>
      </c>
      <c r="D7767" s="146">
        <v>4400</v>
      </c>
      <c r="E7767" s="146" t="s">
        <v>2782</v>
      </c>
      <c r="F7767" s="146" t="s">
        <v>475</v>
      </c>
    </row>
    <row r="7768" spans="1:6" x14ac:dyDescent="0.2">
      <c r="A7768" s="146">
        <v>2018</v>
      </c>
      <c r="B7768" s="146" t="s">
        <v>1981</v>
      </c>
      <c r="C7768" s="146" t="s">
        <v>1984</v>
      </c>
      <c r="D7768" s="146">
        <v>4000</v>
      </c>
      <c r="E7768" s="146" t="s">
        <v>2822</v>
      </c>
      <c r="F7768" s="146" t="s">
        <v>475</v>
      </c>
    </row>
    <row r="7769" spans="1:6" x14ac:dyDescent="0.2">
      <c r="A7769" s="146">
        <v>2018</v>
      </c>
      <c r="B7769" s="146" t="s">
        <v>1981</v>
      </c>
      <c r="C7769" s="146" t="s">
        <v>1984</v>
      </c>
      <c r="D7769" s="146">
        <v>3000</v>
      </c>
      <c r="E7769" s="146" t="s">
        <v>2909</v>
      </c>
      <c r="F7769" s="146" t="s">
        <v>475</v>
      </c>
    </row>
    <row r="7770" spans="1:6" x14ac:dyDescent="0.2">
      <c r="A7770" s="146">
        <v>2018</v>
      </c>
      <c r="B7770" s="146" t="s">
        <v>1981</v>
      </c>
      <c r="C7770" s="146" t="s">
        <v>1984</v>
      </c>
      <c r="D7770" s="146">
        <v>3700</v>
      </c>
      <c r="E7770" s="146" t="s">
        <v>2839</v>
      </c>
      <c r="F7770" s="146" t="s">
        <v>475</v>
      </c>
    </row>
    <row r="7771" spans="1:6" x14ac:dyDescent="0.2">
      <c r="A7771" s="146">
        <v>2018</v>
      </c>
      <c r="B7771" s="146" t="s">
        <v>1981</v>
      </c>
      <c r="C7771" s="146" t="s">
        <v>1984</v>
      </c>
      <c r="D7771" s="146">
        <v>7000</v>
      </c>
      <c r="E7771" s="146" t="s">
        <v>2631</v>
      </c>
      <c r="F7771" s="146" t="s">
        <v>475</v>
      </c>
    </row>
    <row r="7772" spans="1:6" x14ac:dyDescent="0.2">
      <c r="A7772" s="146">
        <v>2018</v>
      </c>
      <c r="B7772" s="146" t="s">
        <v>1981</v>
      </c>
      <c r="C7772" s="146" t="s">
        <v>1984</v>
      </c>
      <c r="D7772" s="146">
        <v>6000</v>
      </c>
      <c r="E7772" s="146" t="s">
        <v>2660</v>
      </c>
      <c r="F7772" s="146" t="s">
        <v>475</v>
      </c>
    </row>
    <row r="7773" spans="1:6" x14ac:dyDescent="0.2">
      <c r="A7773" s="146">
        <v>2018</v>
      </c>
      <c r="B7773" s="146" t="s">
        <v>1981</v>
      </c>
      <c r="C7773" s="146" t="s">
        <v>1984</v>
      </c>
      <c r="D7773" s="146">
        <v>33000</v>
      </c>
      <c r="E7773" s="146" t="s">
        <v>2262</v>
      </c>
      <c r="F7773" s="146" t="s">
        <v>475</v>
      </c>
    </row>
    <row r="7774" spans="1:6" x14ac:dyDescent="0.2">
      <c r="A7774" s="146">
        <v>2018</v>
      </c>
      <c r="B7774" s="146" t="s">
        <v>1981</v>
      </c>
      <c r="C7774" s="146" t="s">
        <v>1984</v>
      </c>
      <c r="D7774" s="146">
        <v>20000</v>
      </c>
      <c r="E7774" s="146" t="s">
        <v>2356</v>
      </c>
      <c r="F7774" s="146" t="s">
        <v>475</v>
      </c>
    </row>
    <row r="7775" spans="1:6" x14ac:dyDescent="0.2">
      <c r="A7775" s="146">
        <v>2018</v>
      </c>
      <c r="B7775" s="146" t="s">
        <v>1981</v>
      </c>
      <c r="C7775" s="146" t="s">
        <v>1984</v>
      </c>
      <c r="D7775" s="146">
        <v>480</v>
      </c>
      <c r="E7775" s="146" t="s">
        <v>2356</v>
      </c>
      <c r="F7775" s="146" t="s">
        <v>6917</v>
      </c>
    </row>
    <row r="7776" spans="1:6" x14ac:dyDescent="0.2">
      <c r="A7776" s="146">
        <v>2018</v>
      </c>
      <c r="B7776" s="146" t="s">
        <v>1981</v>
      </c>
      <c r="C7776" s="146" t="s">
        <v>1984</v>
      </c>
      <c r="D7776" s="146">
        <v>200</v>
      </c>
      <c r="E7776" s="146" t="s">
        <v>2356</v>
      </c>
      <c r="F7776" s="146" t="s">
        <v>6918</v>
      </c>
    </row>
    <row r="7777" spans="1:6" x14ac:dyDescent="0.2">
      <c r="A7777" s="146">
        <v>2018</v>
      </c>
      <c r="B7777" s="146" t="s">
        <v>1981</v>
      </c>
      <c r="C7777" s="146" t="s">
        <v>1984</v>
      </c>
      <c r="D7777" s="146">
        <v>4000</v>
      </c>
      <c r="E7777" s="146" t="s">
        <v>2823</v>
      </c>
      <c r="F7777" s="146" t="s">
        <v>475</v>
      </c>
    </row>
    <row r="7778" spans="1:6" x14ac:dyDescent="0.2">
      <c r="A7778" s="146">
        <v>2018</v>
      </c>
      <c r="B7778" s="146" t="s">
        <v>1981</v>
      </c>
      <c r="C7778" s="146" t="s">
        <v>1984</v>
      </c>
      <c r="D7778" s="146">
        <v>108.72</v>
      </c>
      <c r="E7778" s="146" t="s">
        <v>3289</v>
      </c>
      <c r="F7778" s="146" t="s">
        <v>4937</v>
      </c>
    </row>
    <row r="7779" spans="1:6" x14ac:dyDescent="0.2">
      <c r="A7779" s="146">
        <v>2018</v>
      </c>
      <c r="B7779" s="146" t="s">
        <v>1981</v>
      </c>
      <c r="C7779" s="146" t="s">
        <v>1984</v>
      </c>
      <c r="D7779" s="146">
        <v>45960</v>
      </c>
      <c r="E7779" s="146" t="s">
        <v>2387</v>
      </c>
      <c r="F7779" s="146" t="s">
        <v>3880</v>
      </c>
    </row>
    <row r="7780" spans="1:6" x14ac:dyDescent="0.2">
      <c r="A7780" s="146">
        <v>2018</v>
      </c>
      <c r="B7780" s="146" t="s">
        <v>1981</v>
      </c>
      <c r="C7780" s="146" t="s">
        <v>1984</v>
      </c>
      <c r="D7780" s="146">
        <v>17000</v>
      </c>
      <c r="E7780" s="146" t="s">
        <v>2387</v>
      </c>
      <c r="F7780" s="146" t="s">
        <v>475</v>
      </c>
    </row>
    <row r="7781" spans="1:6" x14ac:dyDescent="0.2">
      <c r="A7781" s="146">
        <v>2018</v>
      </c>
      <c r="B7781" s="146" t="s">
        <v>1981</v>
      </c>
      <c r="C7781" s="146" t="s">
        <v>1984</v>
      </c>
      <c r="D7781" s="146">
        <v>4000</v>
      </c>
      <c r="E7781" s="146" t="s">
        <v>2824</v>
      </c>
      <c r="F7781" s="146" t="s">
        <v>475</v>
      </c>
    </row>
    <row r="7782" spans="1:6" x14ac:dyDescent="0.2">
      <c r="A7782" s="146">
        <v>2018</v>
      </c>
      <c r="B7782" s="146" t="s">
        <v>1981</v>
      </c>
      <c r="C7782" s="146" t="s">
        <v>1984</v>
      </c>
      <c r="D7782" s="146">
        <v>21748.87</v>
      </c>
      <c r="E7782" s="146" t="s">
        <v>2329</v>
      </c>
      <c r="F7782" s="146" t="s">
        <v>475</v>
      </c>
    </row>
    <row r="7783" spans="1:6" x14ac:dyDescent="0.2">
      <c r="A7783" s="146">
        <v>2018</v>
      </c>
      <c r="B7783" s="146" t="s">
        <v>1981</v>
      </c>
      <c r="C7783" s="146" t="s">
        <v>1984</v>
      </c>
      <c r="D7783" s="146">
        <v>4000</v>
      </c>
      <c r="E7783" s="146" t="s">
        <v>2825</v>
      </c>
      <c r="F7783" s="146" t="s">
        <v>475</v>
      </c>
    </row>
    <row r="7784" spans="1:6" x14ac:dyDescent="0.2">
      <c r="A7784" s="146">
        <v>2018</v>
      </c>
      <c r="B7784" s="146" t="s">
        <v>1981</v>
      </c>
      <c r="C7784" s="146" t="s">
        <v>1984</v>
      </c>
      <c r="D7784" s="146">
        <v>4000</v>
      </c>
      <c r="E7784" s="146" t="s">
        <v>2826</v>
      </c>
      <c r="F7784" s="146" t="s">
        <v>475</v>
      </c>
    </row>
    <row r="7785" spans="1:6" x14ac:dyDescent="0.2">
      <c r="A7785" s="146">
        <v>2018</v>
      </c>
      <c r="B7785" s="146" t="s">
        <v>1981</v>
      </c>
      <c r="C7785" s="146" t="s">
        <v>1984</v>
      </c>
      <c r="D7785" s="146">
        <v>5475</v>
      </c>
      <c r="E7785" s="146" t="s">
        <v>2661</v>
      </c>
      <c r="F7785" s="146" t="s">
        <v>3880</v>
      </c>
    </row>
    <row r="7786" spans="1:6" x14ac:dyDescent="0.2">
      <c r="A7786" s="146">
        <v>2018</v>
      </c>
      <c r="B7786" s="146" t="s">
        <v>1981</v>
      </c>
      <c r="C7786" s="146" t="s">
        <v>1984</v>
      </c>
      <c r="D7786" s="146">
        <v>6000</v>
      </c>
      <c r="E7786" s="146" t="s">
        <v>2661</v>
      </c>
      <c r="F7786" s="146" t="s">
        <v>475</v>
      </c>
    </row>
    <row r="7787" spans="1:6" x14ac:dyDescent="0.2">
      <c r="A7787" s="146">
        <v>2018</v>
      </c>
      <c r="B7787" s="146" t="s">
        <v>1981</v>
      </c>
      <c r="C7787" s="146" t="s">
        <v>1984</v>
      </c>
      <c r="D7787" s="146">
        <v>806639.92</v>
      </c>
      <c r="E7787" s="146" t="s">
        <v>2014</v>
      </c>
      <c r="F7787" s="146" t="s">
        <v>475</v>
      </c>
    </row>
    <row r="7788" spans="1:6" x14ac:dyDescent="0.2">
      <c r="A7788" s="146">
        <v>2018</v>
      </c>
      <c r="B7788" s="146" t="s">
        <v>1981</v>
      </c>
      <c r="C7788" s="146" t="s">
        <v>1984</v>
      </c>
      <c r="D7788" s="146">
        <v>2500</v>
      </c>
      <c r="E7788" s="146" t="s">
        <v>2954</v>
      </c>
      <c r="F7788" s="146" t="s">
        <v>475</v>
      </c>
    </row>
    <row r="7789" spans="1:6" x14ac:dyDescent="0.2">
      <c r="A7789" s="146">
        <v>2018</v>
      </c>
      <c r="B7789" s="146" t="s">
        <v>1981</v>
      </c>
      <c r="C7789" s="146" t="s">
        <v>1984</v>
      </c>
      <c r="D7789" s="146">
        <v>5330</v>
      </c>
      <c r="E7789" s="146" t="s">
        <v>2380</v>
      </c>
      <c r="F7789" s="146" t="s">
        <v>6919</v>
      </c>
    </row>
    <row r="7790" spans="1:6" x14ac:dyDescent="0.2">
      <c r="A7790" s="146">
        <v>2018</v>
      </c>
      <c r="B7790" s="146" t="s">
        <v>1981</v>
      </c>
      <c r="C7790" s="146" t="s">
        <v>1984</v>
      </c>
      <c r="D7790" s="146">
        <v>18000</v>
      </c>
      <c r="E7790" s="146" t="s">
        <v>2380</v>
      </c>
      <c r="F7790" s="146" t="s">
        <v>475</v>
      </c>
    </row>
    <row r="7791" spans="1:6" x14ac:dyDescent="0.2">
      <c r="A7791" s="146">
        <v>2018</v>
      </c>
      <c r="B7791" s="146" t="s">
        <v>1981</v>
      </c>
      <c r="C7791" s="146" t="s">
        <v>1984</v>
      </c>
      <c r="D7791" s="146">
        <v>8000</v>
      </c>
      <c r="E7791" s="146" t="s">
        <v>2588</v>
      </c>
      <c r="F7791" s="146" t="s">
        <v>475</v>
      </c>
    </row>
    <row r="7792" spans="1:6" x14ac:dyDescent="0.2">
      <c r="A7792" s="146">
        <v>2018</v>
      </c>
      <c r="B7792" s="146" t="s">
        <v>1981</v>
      </c>
      <c r="C7792" s="146" t="s">
        <v>1984</v>
      </c>
      <c r="D7792" s="146">
        <v>1500</v>
      </c>
      <c r="E7792" s="146" t="s">
        <v>3100</v>
      </c>
      <c r="F7792" s="146" t="s">
        <v>475</v>
      </c>
    </row>
    <row r="7793" spans="1:6" x14ac:dyDescent="0.2">
      <c r="A7793" s="146">
        <v>2018</v>
      </c>
      <c r="B7793" s="146" t="s">
        <v>1981</v>
      </c>
      <c r="C7793" s="146" t="s">
        <v>1984</v>
      </c>
      <c r="D7793" s="146">
        <v>150.6</v>
      </c>
      <c r="E7793" s="146" t="s">
        <v>2357</v>
      </c>
      <c r="F7793" s="146" t="s">
        <v>6902</v>
      </c>
    </row>
    <row r="7794" spans="1:6" x14ac:dyDescent="0.2">
      <c r="A7794" s="146">
        <v>2018</v>
      </c>
      <c r="B7794" s="146" t="s">
        <v>1981</v>
      </c>
      <c r="C7794" s="146" t="s">
        <v>1984</v>
      </c>
      <c r="D7794" s="146">
        <v>3444.6</v>
      </c>
      <c r="E7794" s="146" t="s">
        <v>2357</v>
      </c>
      <c r="F7794" s="146" t="s">
        <v>6920</v>
      </c>
    </row>
    <row r="7795" spans="1:6" x14ac:dyDescent="0.2">
      <c r="A7795" s="146">
        <v>2018</v>
      </c>
      <c r="B7795" s="146" t="s">
        <v>1981</v>
      </c>
      <c r="C7795" s="146" t="s">
        <v>1984</v>
      </c>
      <c r="D7795" s="146">
        <v>20000</v>
      </c>
      <c r="E7795" s="146" t="s">
        <v>2357</v>
      </c>
      <c r="F7795" s="146" t="s">
        <v>475</v>
      </c>
    </row>
    <row r="7796" spans="1:6" x14ac:dyDescent="0.2">
      <c r="A7796" s="146">
        <v>2018</v>
      </c>
      <c r="B7796" s="146" t="s">
        <v>1981</v>
      </c>
      <c r="C7796" s="146" t="s">
        <v>1984</v>
      </c>
      <c r="D7796" s="146">
        <v>6000</v>
      </c>
      <c r="E7796" s="146" t="s">
        <v>2662</v>
      </c>
      <c r="F7796" s="146" t="s">
        <v>475</v>
      </c>
    </row>
    <row r="7797" spans="1:6" x14ac:dyDescent="0.2">
      <c r="A7797" s="146">
        <v>2018</v>
      </c>
      <c r="B7797" s="146" t="s">
        <v>1981</v>
      </c>
      <c r="C7797" s="146" t="s">
        <v>1984</v>
      </c>
      <c r="D7797" s="146">
        <v>5623.58</v>
      </c>
      <c r="E7797" s="146" t="s">
        <v>2677</v>
      </c>
      <c r="F7797" s="146" t="s">
        <v>4937</v>
      </c>
    </row>
    <row r="7798" spans="1:6" x14ac:dyDescent="0.2">
      <c r="A7798" s="146">
        <v>2018</v>
      </c>
      <c r="B7798" s="146" t="s">
        <v>1981</v>
      </c>
      <c r="C7798" s="146" t="s">
        <v>1984</v>
      </c>
      <c r="D7798" s="146">
        <v>3000</v>
      </c>
      <c r="E7798" s="146" t="s">
        <v>2910</v>
      </c>
      <c r="F7798" s="146" t="s">
        <v>475</v>
      </c>
    </row>
    <row r="7799" spans="1:6" x14ac:dyDescent="0.2">
      <c r="A7799" s="146">
        <v>2018</v>
      </c>
      <c r="B7799" s="146" t="s">
        <v>1981</v>
      </c>
      <c r="C7799" s="146" t="s">
        <v>1984</v>
      </c>
      <c r="D7799" s="146">
        <v>2000</v>
      </c>
      <c r="E7799" s="146" t="s">
        <v>3036</v>
      </c>
      <c r="F7799" s="146" t="s">
        <v>475</v>
      </c>
    </row>
    <row r="7800" spans="1:6" x14ac:dyDescent="0.2">
      <c r="A7800" s="146">
        <v>2018</v>
      </c>
      <c r="B7800" s="146" t="s">
        <v>1981</v>
      </c>
      <c r="C7800" s="146" t="s">
        <v>1984</v>
      </c>
      <c r="D7800" s="146">
        <v>15000</v>
      </c>
      <c r="E7800" s="146" t="s">
        <v>2417</v>
      </c>
      <c r="F7800" s="146" t="s">
        <v>475</v>
      </c>
    </row>
    <row r="7801" spans="1:6" x14ac:dyDescent="0.2">
      <c r="A7801" s="146">
        <v>2018</v>
      </c>
      <c r="B7801" s="146" t="s">
        <v>1981</v>
      </c>
      <c r="C7801" s="146" t="s">
        <v>1984</v>
      </c>
      <c r="D7801" s="146">
        <v>639.27</v>
      </c>
      <c r="E7801" s="146" t="s">
        <v>3233</v>
      </c>
      <c r="F7801" s="146" t="s">
        <v>475</v>
      </c>
    </row>
    <row r="7802" spans="1:6" x14ac:dyDescent="0.2">
      <c r="A7802" s="146">
        <v>2018</v>
      </c>
      <c r="B7802" s="146" t="s">
        <v>1981</v>
      </c>
      <c r="C7802" s="146" t="s">
        <v>1984</v>
      </c>
      <c r="D7802" s="146">
        <v>3500</v>
      </c>
      <c r="E7802" s="146" t="s">
        <v>2853</v>
      </c>
      <c r="F7802" s="146" t="s">
        <v>475</v>
      </c>
    </row>
    <row r="7803" spans="1:6" x14ac:dyDescent="0.2">
      <c r="A7803" s="146">
        <v>2018</v>
      </c>
      <c r="B7803" s="146" t="s">
        <v>1981</v>
      </c>
      <c r="C7803" s="146" t="s">
        <v>1984</v>
      </c>
      <c r="D7803" s="146">
        <v>12500</v>
      </c>
      <c r="E7803" s="146" t="s">
        <v>2453</v>
      </c>
      <c r="F7803" s="146" t="s">
        <v>475</v>
      </c>
    </row>
    <row r="7804" spans="1:6" x14ac:dyDescent="0.2">
      <c r="A7804" s="146">
        <v>2018</v>
      </c>
      <c r="B7804" s="146" t="s">
        <v>1981</v>
      </c>
      <c r="C7804" s="146" t="s">
        <v>1984</v>
      </c>
      <c r="D7804" s="146">
        <v>2972.35</v>
      </c>
      <c r="E7804" s="146" t="s">
        <v>2919</v>
      </c>
      <c r="F7804" s="146" t="s">
        <v>4937</v>
      </c>
    </row>
    <row r="7805" spans="1:6" x14ac:dyDescent="0.2">
      <c r="A7805" s="146">
        <v>2018</v>
      </c>
      <c r="B7805" s="146" t="s">
        <v>1981</v>
      </c>
      <c r="C7805" s="146" t="s">
        <v>1984</v>
      </c>
      <c r="D7805" s="146">
        <v>5149.75</v>
      </c>
      <c r="E7805" s="146" t="s">
        <v>2691</v>
      </c>
      <c r="F7805" s="146" t="s">
        <v>4937</v>
      </c>
    </row>
    <row r="7806" spans="1:6" x14ac:dyDescent="0.2">
      <c r="A7806" s="146">
        <v>2018</v>
      </c>
      <c r="B7806" s="146" t="s">
        <v>1981</v>
      </c>
      <c r="C7806" s="146" t="s">
        <v>1984</v>
      </c>
      <c r="D7806" s="146">
        <v>2081.5100000000002</v>
      </c>
      <c r="E7806" s="146" t="s">
        <v>2987</v>
      </c>
      <c r="F7806" s="146" t="s">
        <v>4937</v>
      </c>
    </row>
    <row r="7807" spans="1:6" x14ac:dyDescent="0.2">
      <c r="A7807" s="146">
        <v>2018</v>
      </c>
      <c r="B7807" s="146" t="s">
        <v>1981</v>
      </c>
      <c r="C7807" s="146" t="s">
        <v>1984</v>
      </c>
      <c r="D7807" s="146">
        <v>3000</v>
      </c>
      <c r="E7807" s="146" t="s">
        <v>2911</v>
      </c>
      <c r="F7807" s="146" t="s">
        <v>475</v>
      </c>
    </row>
    <row r="7808" spans="1:6" x14ac:dyDescent="0.2">
      <c r="A7808" s="146">
        <v>2018</v>
      </c>
      <c r="B7808" s="146" t="s">
        <v>1981</v>
      </c>
      <c r="C7808" s="146" t="s">
        <v>1984</v>
      </c>
      <c r="D7808" s="146">
        <v>5634.81</v>
      </c>
      <c r="E7808" s="146" t="s">
        <v>2674</v>
      </c>
      <c r="F7808" s="146" t="s">
        <v>4937</v>
      </c>
    </row>
    <row r="7809" spans="1:6" x14ac:dyDescent="0.2">
      <c r="A7809" s="146">
        <v>2018</v>
      </c>
      <c r="B7809" s="146" t="s">
        <v>1981</v>
      </c>
      <c r="C7809" s="146" t="s">
        <v>1984</v>
      </c>
      <c r="D7809" s="146">
        <v>3089.24</v>
      </c>
      <c r="E7809" s="146" t="s">
        <v>2864</v>
      </c>
      <c r="F7809" s="146" t="s">
        <v>4937</v>
      </c>
    </row>
    <row r="7810" spans="1:6" x14ac:dyDescent="0.2">
      <c r="A7810" s="146">
        <v>2018</v>
      </c>
      <c r="B7810" s="146" t="s">
        <v>1981</v>
      </c>
      <c r="C7810" s="146" t="s">
        <v>1984</v>
      </c>
      <c r="D7810" s="146">
        <v>64896.24</v>
      </c>
      <c r="E7810" s="146" t="s">
        <v>2177</v>
      </c>
      <c r="F7810" s="146" t="s">
        <v>475</v>
      </c>
    </row>
    <row r="7811" spans="1:6" x14ac:dyDescent="0.2">
      <c r="A7811" s="146">
        <v>2018</v>
      </c>
      <c r="B7811" s="146" t="s">
        <v>1981</v>
      </c>
      <c r="C7811" s="146" t="s">
        <v>1984</v>
      </c>
      <c r="D7811" s="146">
        <v>7826.55</v>
      </c>
      <c r="E7811" s="146" t="s">
        <v>2597</v>
      </c>
      <c r="F7811" s="146" t="s">
        <v>475</v>
      </c>
    </row>
    <row r="7812" spans="1:6" x14ac:dyDescent="0.2">
      <c r="A7812" s="146">
        <v>2018</v>
      </c>
      <c r="B7812" s="146" t="s">
        <v>1981</v>
      </c>
      <c r="C7812" s="146" t="s">
        <v>1984</v>
      </c>
      <c r="D7812" s="146">
        <v>12000</v>
      </c>
      <c r="E7812" s="146" t="s">
        <v>2470</v>
      </c>
      <c r="F7812" s="146" t="s">
        <v>475</v>
      </c>
    </row>
    <row r="7813" spans="1:6" x14ac:dyDescent="0.2">
      <c r="A7813" s="146">
        <v>2018</v>
      </c>
      <c r="B7813" s="146" t="s">
        <v>1981</v>
      </c>
      <c r="C7813" s="146" t="s">
        <v>1984</v>
      </c>
      <c r="D7813" s="146">
        <v>1466.6</v>
      </c>
      <c r="E7813" s="146" t="s">
        <v>2589</v>
      </c>
      <c r="F7813" s="146" t="s">
        <v>4937</v>
      </c>
    </row>
    <row r="7814" spans="1:6" x14ac:dyDescent="0.2">
      <c r="A7814" s="146">
        <v>2018</v>
      </c>
      <c r="B7814" s="146" t="s">
        <v>1981</v>
      </c>
      <c r="C7814" s="146" t="s">
        <v>1984</v>
      </c>
      <c r="D7814" s="146">
        <v>8000</v>
      </c>
      <c r="E7814" s="146" t="s">
        <v>2589</v>
      </c>
      <c r="F7814" s="146" t="s">
        <v>475</v>
      </c>
    </row>
    <row r="7815" spans="1:6" x14ac:dyDescent="0.2">
      <c r="A7815" s="146">
        <v>2018</v>
      </c>
      <c r="B7815" s="146" t="s">
        <v>1981</v>
      </c>
      <c r="C7815" s="146" t="s">
        <v>1984</v>
      </c>
      <c r="D7815" s="146">
        <v>2500</v>
      </c>
      <c r="E7815" s="146" t="s">
        <v>2955</v>
      </c>
      <c r="F7815" s="146" t="s">
        <v>475</v>
      </c>
    </row>
    <row r="7816" spans="1:6" x14ac:dyDescent="0.2">
      <c r="A7816" s="146">
        <v>2018</v>
      </c>
      <c r="B7816" s="146" t="s">
        <v>1981</v>
      </c>
      <c r="C7816" s="146" t="s">
        <v>1984</v>
      </c>
      <c r="D7816" s="146">
        <v>10000</v>
      </c>
      <c r="E7816" s="146" t="s">
        <v>2535</v>
      </c>
      <c r="F7816" s="146" t="s">
        <v>475</v>
      </c>
    </row>
    <row r="7817" spans="1:6" x14ac:dyDescent="0.2">
      <c r="A7817" s="146">
        <v>2018</v>
      </c>
      <c r="B7817" s="146" t="s">
        <v>1981</v>
      </c>
      <c r="C7817" s="146" t="s">
        <v>1984</v>
      </c>
      <c r="D7817" s="146">
        <v>4000</v>
      </c>
      <c r="E7817" s="146" t="s">
        <v>2827</v>
      </c>
      <c r="F7817" s="146" t="s">
        <v>475</v>
      </c>
    </row>
    <row r="7818" spans="1:6" x14ac:dyDescent="0.2">
      <c r="A7818" s="146">
        <v>2018</v>
      </c>
      <c r="B7818" s="146" t="s">
        <v>1981</v>
      </c>
      <c r="C7818" s="146" t="s">
        <v>1984</v>
      </c>
      <c r="D7818" s="146">
        <v>8000</v>
      </c>
      <c r="E7818" s="146" t="s">
        <v>2590</v>
      </c>
      <c r="F7818" s="146" t="s">
        <v>475</v>
      </c>
    </row>
    <row r="7819" spans="1:6" x14ac:dyDescent="0.2">
      <c r="A7819" s="146">
        <v>2018</v>
      </c>
      <c r="B7819" s="146" t="s">
        <v>1981</v>
      </c>
      <c r="C7819" s="146" t="s">
        <v>1984</v>
      </c>
      <c r="D7819" s="146">
        <v>2700</v>
      </c>
      <c r="E7819" s="146" t="s">
        <v>2933</v>
      </c>
      <c r="F7819" s="146" t="s">
        <v>475</v>
      </c>
    </row>
    <row r="7820" spans="1:6" x14ac:dyDescent="0.2">
      <c r="A7820" s="146">
        <v>2018</v>
      </c>
      <c r="B7820" s="146" t="s">
        <v>1981</v>
      </c>
      <c r="C7820" s="146" t="s">
        <v>1984</v>
      </c>
      <c r="D7820" s="146">
        <v>7500</v>
      </c>
      <c r="E7820" s="146" t="s">
        <v>2604</v>
      </c>
      <c r="F7820" s="146" t="s">
        <v>475</v>
      </c>
    </row>
    <row r="7821" spans="1:6" x14ac:dyDescent="0.2">
      <c r="A7821" s="146">
        <v>2018</v>
      </c>
      <c r="B7821" s="146" t="s">
        <v>1981</v>
      </c>
      <c r="C7821" s="146" t="s">
        <v>1984</v>
      </c>
      <c r="D7821" s="146">
        <v>2500</v>
      </c>
      <c r="E7821" s="146" t="s">
        <v>2956</v>
      </c>
      <c r="F7821" s="146" t="s">
        <v>475</v>
      </c>
    </row>
    <row r="7822" spans="1:6" x14ac:dyDescent="0.2">
      <c r="A7822" s="146">
        <v>2018</v>
      </c>
      <c r="B7822" s="146" t="s">
        <v>1981</v>
      </c>
      <c r="C7822" s="146" t="s">
        <v>1984</v>
      </c>
      <c r="D7822" s="146">
        <v>210419</v>
      </c>
      <c r="E7822" s="146" t="s">
        <v>2070</v>
      </c>
      <c r="F7822" s="146" t="s">
        <v>475</v>
      </c>
    </row>
    <row r="7823" spans="1:6" x14ac:dyDescent="0.2">
      <c r="A7823" s="146">
        <v>2018</v>
      </c>
      <c r="B7823" s="146" t="s">
        <v>1981</v>
      </c>
      <c r="C7823" s="146" t="s">
        <v>1984</v>
      </c>
      <c r="D7823" s="146">
        <v>1931.95</v>
      </c>
      <c r="E7823" s="146" t="s">
        <v>3044</v>
      </c>
      <c r="F7823" s="146" t="s">
        <v>4937</v>
      </c>
    </row>
    <row r="7824" spans="1:6" x14ac:dyDescent="0.2">
      <c r="A7824" s="146">
        <v>2018</v>
      </c>
      <c r="B7824" s="146" t="s">
        <v>1981</v>
      </c>
      <c r="C7824" s="146" t="s">
        <v>1984</v>
      </c>
      <c r="D7824" s="146">
        <v>6246</v>
      </c>
      <c r="E7824" s="146" t="s">
        <v>5174</v>
      </c>
      <c r="F7824" s="146" t="s">
        <v>3880</v>
      </c>
    </row>
    <row r="7825" spans="1:6" x14ac:dyDescent="0.2">
      <c r="A7825" s="146">
        <v>2018</v>
      </c>
      <c r="B7825" s="146" t="s">
        <v>1981</v>
      </c>
      <c r="C7825" s="146" t="s">
        <v>1984</v>
      </c>
      <c r="D7825" s="146">
        <v>7500</v>
      </c>
      <c r="E7825" s="146" t="s">
        <v>2605</v>
      </c>
      <c r="F7825" s="146" t="s">
        <v>475</v>
      </c>
    </row>
    <row r="7826" spans="1:6" x14ac:dyDescent="0.2">
      <c r="A7826" s="146">
        <v>2018</v>
      </c>
      <c r="B7826" s="146" t="s">
        <v>1981</v>
      </c>
      <c r="C7826" s="146" t="s">
        <v>1984</v>
      </c>
      <c r="D7826" s="146">
        <v>98070</v>
      </c>
      <c r="E7826" s="146" t="s">
        <v>4555</v>
      </c>
      <c r="F7826" s="146" t="s">
        <v>3880</v>
      </c>
    </row>
    <row r="7827" spans="1:6" x14ac:dyDescent="0.2">
      <c r="A7827" s="146">
        <v>2018</v>
      </c>
      <c r="B7827" s="146" t="s">
        <v>1981</v>
      </c>
      <c r="C7827" s="146" t="s">
        <v>1984</v>
      </c>
      <c r="D7827" s="146">
        <v>31000</v>
      </c>
      <c r="E7827" s="146" t="s">
        <v>2268</v>
      </c>
      <c r="F7827" s="146" t="s">
        <v>475</v>
      </c>
    </row>
    <row r="7828" spans="1:6" x14ac:dyDescent="0.2">
      <c r="A7828" s="146">
        <v>2018</v>
      </c>
      <c r="B7828" s="146" t="s">
        <v>1981</v>
      </c>
      <c r="C7828" s="146" t="s">
        <v>1984</v>
      </c>
      <c r="D7828" s="146">
        <v>1097.4100000000001</v>
      </c>
      <c r="E7828" s="146" t="s">
        <v>3147</v>
      </c>
      <c r="F7828" s="146" t="s">
        <v>4937</v>
      </c>
    </row>
    <row r="7829" spans="1:6" x14ac:dyDescent="0.2">
      <c r="A7829" s="146">
        <v>2018</v>
      </c>
      <c r="B7829" s="146" t="s">
        <v>1981</v>
      </c>
      <c r="C7829" s="146" t="s">
        <v>1984</v>
      </c>
      <c r="D7829" s="146">
        <v>6000</v>
      </c>
      <c r="E7829" s="146" t="s">
        <v>2663</v>
      </c>
      <c r="F7829" s="146" t="s">
        <v>475</v>
      </c>
    </row>
    <row r="7830" spans="1:6" x14ac:dyDescent="0.2">
      <c r="A7830" s="146">
        <v>2018</v>
      </c>
      <c r="B7830" s="146" t="s">
        <v>1981</v>
      </c>
      <c r="C7830" s="146" t="s">
        <v>1984</v>
      </c>
      <c r="D7830" s="146">
        <v>1500</v>
      </c>
      <c r="E7830" s="146" t="s">
        <v>3101</v>
      </c>
      <c r="F7830" s="146" t="s">
        <v>475</v>
      </c>
    </row>
    <row r="7831" spans="1:6" x14ac:dyDescent="0.2">
      <c r="A7831" s="146">
        <v>2018</v>
      </c>
      <c r="B7831" s="146" t="s">
        <v>1981</v>
      </c>
      <c r="C7831" s="146" t="s">
        <v>1984</v>
      </c>
      <c r="D7831" s="146">
        <v>63210</v>
      </c>
      <c r="E7831" s="146" t="s">
        <v>2358</v>
      </c>
      <c r="F7831" s="146" t="s">
        <v>3880</v>
      </c>
    </row>
    <row r="7832" spans="1:6" x14ac:dyDescent="0.2">
      <c r="A7832" s="146">
        <v>2018</v>
      </c>
      <c r="B7832" s="146" t="s">
        <v>1981</v>
      </c>
      <c r="C7832" s="146" t="s">
        <v>1984</v>
      </c>
      <c r="D7832" s="146">
        <v>20000</v>
      </c>
      <c r="E7832" s="146" t="s">
        <v>2358</v>
      </c>
      <c r="F7832" s="146" t="s">
        <v>475</v>
      </c>
    </row>
    <row r="7833" spans="1:6" x14ac:dyDescent="0.2">
      <c r="A7833" s="146">
        <v>2018</v>
      </c>
      <c r="B7833" s="146" t="s">
        <v>1981</v>
      </c>
      <c r="C7833" s="146" t="s">
        <v>1984</v>
      </c>
      <c r="D7833" s="146">
        <v>11493.94</v>
      </c>
      <c r="E7833" s="146" t="s">
        <v>2481</v>
      </c>
      <c r="F7833" s="146" t="s">
        <v>4937</v>
      </c>
    </row>
    <row r="7834" spans="1:6" x14ac:dyDescent="0.2">
      <c r="A7834" s="146">
        <v>2018</v>
      </c>
      <c r="B7834" s="146" t="s">
        <v>1981</v>
      </c>
      <c r="C7834" s="146" t="s">
        <v>1984</v>
      </c>
      <c r="D7834" s="146">
        <v>146580</v>
      </c>
      <c r="E7834" s="146" t="s">
        <v>2481</v>
      </c>
      <c r="F7834" s="146" t="s">
        <v>3880</v>
      </c>
    </row>
    <row r="7835" spans="1:6" x14ac:dyDescent="0.2">
      <c r="A7835" s="146">
        <v>2018</v>
      </c>
      <c r="B7835" s="146" t="s">
        <v>1981</v>
      </c>
      <c r="C7835" s="146" t="s">
        <v>1984</v>
      </c>
      <c r="D7835" s="146">
        <v>8000</v>
      </c>
      <c r="E7835" s="146" t="s">
        <v>2481</v>
      </c>
      <c r="F7835" s="146" t="s">
        <v>475</v>
      </c>
    </row>
    <row r="7836" spans="1:6" x14ac:dyDescent="0.2">
      <c r="A7836" s="146">
        <v>2018</v>
      </c>
      <c r="B7836" s="146" t="s">
        <v>1981</v>
      </c>
      <c r="C7836" s="146" t="s">
        <v>1984</v>
      </c>
      <c r="D7836" s="146">
        <v>2000</v>
      </c>
      <c r="E7836" s="146" t="s">
        <v>3037</v>
      </c>
      <c r="F7836" s="146" t="s">
        <v>475</v>
      </c>
    </row>
    <row r="7837" spans="1:6" x14ac:dyDescent="0.2">
      <c r="A7837" s="146">
        <v>2018</v>
      </c>
      <c r="B7837" s="146" t="s">
        <v>1981</v>
      </c>
      <c r="C7837" s="146" t="s">
        <v>1984</v>
      </c>
      <c r="D7837" s="146">
        <v>540198</v>
      </c>
      <c r="E7837" s="146" t="s">
        <v>2072</v>
      </c>
      <c r="F7837" s="146" t="s">
        <v>3880</v>
      </c>
    </row>
    <row r="7838" spans="1:6" x14ac:dyDescent="0.2">
      <c r="A7838" s="146">
        <v>2018</v>
      </c>
      <c r="B7838" s="146" t="s">
        <v>1981</v>
      </c>
      <c r="C7838" s="146" t="s">
        <v>1984</v>
      </c>
      <c r="D7838" s="146">
        <v>205000</v>
      </c>
      <c r="E7838" s="146" t="s">
        <v>2072</v>
      </c>
      <c r="F7838" s="146" t="s">
        <v>475</v>
      </c>
    </row>
    <row r="7839" spans="1:6" x14ac:dyDescent="0.2">
      <c r="A7839" s="146">
        <v>2018</v>
      </c>
      <c r="B7839" s="146" t="s">
        <v>1981</v>
      </c>
      <c r="C7839" s="146" t="s">
        <v>1984</v>
      </c>
      <c r="D7839" s="146">
        <v>273700</v>
      </c>
      <c r="E7839" s="146" t="s">
        <v>2041</v>
      </c>
      <c r="F7839" s="146" t="s">
        <v>3880</v>
      </c>
    </row>
    <row r="7840" spans="1:6" x14ac:dyDescent="0.2">
      <c r="A7840" s="146">
        <v>2018</v>
      </c>
      <c r="B7840" s="146" t="s">
        <v>1981</v>
      </c>
      <c r="C7840" s="146" t="s">
        <v>1984</v>
      </c>
      <c r="D7840" s="146">
        <v>0</v>
      </c>
      <c r="E7840" s="146" t="s">
        <v>2041</v>
      </c>
      <c r="F7840" s="146" t="s">
        <v>6921</v>
      </c>
    </row>
    <row r="7841" spans="1:6" x14ac:dyDescent="0.2">
      <c r="A7841" s="146">
        <v>2018</v>
      </c>
      <c r="B7841" s="146" t="s">
        <v>1981</v>
      </c>
      <c r="C7841" s="146" t="s">
        <v>1984</v>
      </c>
      <c r="D7841" s="146">
        <v>324000</v>
      </c>
      <c r="E7841" s="146" t="s">
        <v>2041</v>
      </c>
      <c r="F7841" s="146" t="s">
        <v>475</v>
      </c>
    </row>
    <row r="7842" spans="1:6" x14ac:dyDescent="0.2">
      <c r="A7842" s="146">
        <v>2018</v>
      </c>
      <c r="B7842" s="146" t="s">
        <v>1981</v>
      </c>
      <c r="C7842" s="146" t="s">
        <v>1984</v>
      </c>
      <c r="D7842" s="146">
        <v>3900</v>
      </c>
      <c r="E7842" s="146" t="s">
        <v>2833</v>
      </c>
      <c r="F7842" s="146" t="s">
        <v>475</v>
      </c>
    </row>
    <row r="7843" spans="1:6" x14ac:dyDescent="0.2">
      <c r="A7843" s="146">
        <v>2018</v>
      </c>
      <c r="B7843" s="146" t="s">
        <v>1981</v>
      </c>
      <c r="C7843" s="146" t="s">
        <v>1984</v>
      </c>
      <c r="D7843" s="146">
        <v>12300</v>
      </c>
      <c r="E7843" s="146" t="s">
        <v>2454</v>
      </c>
      <c r="F7843" s="146" t="s">
        <v>475</v>
      </c>
    </row>
    <row r="7844" spans="1:6" x14ac:dyDescent="0.2">
      <c r="A7844" s="146">
        <v>2018</v>
      </c>
      <c r="B7844" s="146" t="s">
        <v>1981</v>
      </c>
      <c r="C7844" s="146" t="s">
        <v>1984</v>
      </c>
      <c r="D7844" s="146">
        <v>20000</v>
      </c>
      <c r="E7844" s="146" t="s">
        <v>2359</v>
      </c>
      <c r="F7844" s="146" t="s">
        <v>475</v>
      </c>
    </row>
    <row r="7845" spans="1:6" x14ac:dyDescent="0.2">
      <c r="A7845" s="146">
        <v>2018</v>
      </c>
      <c r="B7845" s="146" t="s">
        <v>1981</v>
      </c>
      <c r="C7845" s="146" t="s">
        <v>1984</v>
      </c>
      <c r="D7845" s="146">
        <v>1360</v>
      </c>
      <c r="E7845" s="146" t="s">
        <v>2278</v>
      </c>
      <c r="F7845" s="146" t="s">
        <v>6922</v>
      </c>
    </row>
    <row r="7846" spans="1:6" x14ac:dyDescent="0.2">
      <c r="A7846" s="146">
        <v>2018</v>
      </c>
      <c r="B7846" s="146" t="s">
        <v>1981</v>
      </c>
      <c r="C7846" s="146" t="s">
        <v>1984</v>
      </c>
      <c r="D7846" s="146">
        <v>30000</v>
      </c>
      <c r="E7846" s="146" t="s">
        <v>2278</v>
      </c>
      <c r="F7846" s="146" t="s">
        <v>475</v>
      </c>
    </row>
    <row r="7847" spans="1:6" x14ac:dyDescent="0.2">
      <c r="A7847" s="146">
        <v>2018</v>
      </c>
      <c r="B7847" s="146" t="s">
        <v>1981</v>
      </c>
      <c r="C7847" s="146" t="s">
        <v>1984</v>
      </c>
      <c r="D7847" s="146">
        <v>30000</v>
      </c>
      <c r="E7847" s="146" t="s">
        <v>2279</v>
      </c>
      <c r="F7847" s="146" t="s">
        <v>475</v>
      </c>
    </row>
    <row r="7848" spans="1:6" x14ac:dyDescent="0.2">
      <c r="A7848" s="146">
        <v>2018</v>
      </c>
      <c r="B7848" s="146" t="s">
        <v>1981</v>
      </c>
      <c r="C7848" s="146" t="s">
        <v>1984</v>
      </c>
      <c r="D7848" s="146">
        <v>5000</v>
      </c>
      <c r="E7848" s="146" t="s">
        <v>2755</v>
      </c>
      <c r="F7848" s="146" t="s">
        <v>475</v>
      </c>
    </row>
    <row r="7849" spans="1:6" x14ac:dyDescent="0.2">
      <c r="A7849" s="146">
        <v>2018</v>
      </c>
      <c r="B7849" s="146" t="s">
        <v>1981</v>
      </c>
      <c r="C7849" s="146" t="s">
        <v>1984</v>
      </c>
      <c r="D7849" s="146">
        <v>18690</v>
      </c>
      <c r="E7849" s="146" t="s">
        <v>2755</v>
      </c>
      <c r="F7849" s="146" t="s">
        <v>3880</v>
      </c>
    </row>
    <row r="7850" spans="1:6" x14ac:dyDescent="0.2">
      <c r="A7850" s="146">
        <v>2018</v>
      </c>
      <c r="B7850" s="146" t="s">
        <v>1981</v>
      </c>
      <c r="C7850" s="146" t="s">
        <v>1984</v>
      </c>
      <c r="D7850" s="146">
        <v>9992</v>
      </c>
      <c r="E7850" s="146" t="s">
        <v>2543</v>
      </c>
      <c r="F7850" s="146" t="s">
        <v>475</v>
      </c>
    </row>
    <row r="7851" spans="1:6" x14ac:dyDescent="0.2">
      <c r="A7851" s="146">
        <v>2018</v>
      </c>
      <c r="B7851" s="146" t="s">
        <v>1981</v>
      </c>
      <c r="C7851" s="146" t="s">
        <v>1984</v>
      </c>
      <c r="D7851" s="146">
        <v>104765.99</v>
      </c>
      <c r="E7851" s="146" t="s">
        <v>2129</v>
      </c>
      <c r="F7851" s="146" t="s">
        <v>4937</v>
      </c>
    </row>
    <row r="7852" spans="1:6" x14ac:dyDescent="0.2">
      <c r="A7852" s="146">
        <v>2018</v>
      </c>
      <c r="B7852" s="146" t="s">
        <v>1981</v>
      </c>
      <c r="C7852" s="146" t="s">
        <v>1984</v>
      </c>
      <c r="D7852" s="146">
        <v>20000</v>
      </c>
      <c r="E7852" s="146" t="s">
        <v>2129</v>
      </c>
      <c r="F7852" s="146" t="s">
        <v>475</v>
      </c>
    </row>
    <row r="7853" spans="1:6" x14ac:dyDescent="0.2">
      <c r="A7853" s="146">
        <v>2018</v>
      </c>
      <c r="B7853" s="146" t="s">
        <v>1981</v>
      </c>
      <c r="C7853" s="146" t="s">
        <v>1984</v>
      </c>
      <c r="D7853" s="146">
        <v>2000</v>
      </c>
      <c r="E7853" s="146" t="s">
        <v>3038</v>
      </c>
      <c r="F7853" s="146" t="s">
        <v>475</v>
      </c>
    </row>
    <row r="7854" spans="1:6" x14ac:dyDescent="0.2">
      <c r="A7854" s="146">
        <v>2018</v>
      </c>
      <c r="B7854" s="146" t="s">
        <v>1981</v>
      </c>
      <c r="C7854" s="146" t="s">
        <v>1984</v>
      </c>
      <c r="D7854" s="146">
        <v>432</v>
      </c>
      <c r="E7854" s="146" t="s">
        <v>2606</v>
      </c>
      <c r="F7854" s="146" t="s">
        <v>6923</v>
      </c>
    </row>
    <row r="7855" spans="1:6" x14ac:dyDescent="0.2">
      <c r="A7855" s="146">
        <v>2018</v>
      </c>
      <c r="B7855" s="146" t="s">
        <v>1981</v>
      </c>
      <c r="C7855" s="146" t="s">
        <v>1984</v>
      </c>
      <c r="D7855" s="146">
        <v>7500</v>
      </c>
      <c r="E7855" s="146" t="s">
        <v>2606</v>
      </c>
      <c r="F7855" s="146" t="s">
        <v>475</v>
      </c>
    </row>
    <row r="7856" spans="1:6" x14ac:dyDescent="0.2">
      <c r="A7856" s="146">
        <v>2018</v>
      </c>
      <c r="B7856" s="146" t="s">
        <v>1981</v>
      </c>
      <c r="C7856" s="146" t="s">
        <v>1984</v>
      </c>
      <c r="D7856" s="146">
        <v>3000</v>
      </c>
      <c r="E7856" s="146" t="s">
        <v>2912</v>
      </c>
      <c r="F7856" s="146" t="s">
        <v>475</v>
      </c>
    </row>
    <row r="7857" spans="1:6" x14ac:dyDescent="0.2">
      <c r="A7857" s="146">
        <v>2018</v>
      </c>
      <c r="B7857" s="146" t="s">
        <v>1981</v>
      </c>
      <c r="C7857" s="146" t="s">
        <v>1984</v>
      </c>
      <c r="D7857" s="146">
        <v>692.81</v>
      </c>
      <c r="E7857" s="146" t="s">
        <v>3225</v>
      </c>
      <c r="F7857" s="146" t="s">
        <v>4937</v>
      </c>
    </row>
    <row r="7858" spans="1:6" x14ac:dyDescent="0.2">
      <c r="A7858" s="146">
        <v>2018</v>
      </c>
      <c r="B7858" s="146" t="s">
        <v>1981</v>
      </c>
      <c r="C7858" s="146" t="s">
        <v>1984</v>
      </c>
      <c r="D7858" s="146">
        <v>636874.99</v>
      </c>
      <c r="E7858" s="146" t="s">
        <v>2019</v>
      </c>
      <c r="F7858" s="146" t="s">
        <v>475</v>
      </c>
    </row>
    <row r="7859" spans="1:6" x14ac:dyDescent="0.2">
      <c r="A7859" s="146">
        <v>2018</v>
      </c>
      <c r="B7859" s="146" t="s">
        <v>1981</v>
      </c>
      <c r="C7859" s="146" t="s">
        <v>1984</v>
      </c>
      <c r="D7859" s="146">
        <v>5000</v>
      </c>
      <c r="E7859" s="146" t="s">
        <v>2756</v>
      </c>
      <c r="F7859" s="146" t="s">
        <v>475</v>
      </c>
    </row>
    <row r="7860" spans="1:6" x14ac:dyDescent="0.2">
      <c r="A7860" s="146">
        <v>2018</v>
      </c>
      <c r="B7860" s="146" t="s">
        <v>1981</v>
      </c>
      <c r="C7860" s="146" t="s">
        <v>1984</v>
      </c>
      <c r="D7860" s="146">
        <v>9689.73</v>
      </c>
      <c r="E7860" s="146" t="s">
        <v>2545</v>
      </c>
      <c r="F7860" s="146" t="s">
        <v>475</v>
      </c>
    </row>
    <row r="7861" spans="1:6" x14ac:dyDescent="0.2">
      <c r="A7861" s="146">
        <v>2018</v>
      </c>
      <c r="B7861" s="146" t="s">
        <v>1981</v>
      </c>
      <c r="C7861" s="146" t="s">
        <v>1984</v>
      </c>
      <c r="D7861" s="146">
        <v>1500</v>
      </c>
      <c r="E7861" s="146" t="s">
        <v>3102</v>
      </c>
      <c r="F7861" s="146" t="s">
        <v>475</v>
      </c>
    </row>
    <row r="7862" spans="1:6" x14ac:dyDescent="0.2">
      <c r="A7862" s="146">
        <v>2018</v>
      </c>
      <c r="B7862" s="146" t="s">
        <v>1981</v>
      </c>
      <c r="C7862" s="146" t="s">
        <v>1984</v>
      </c>
      <c r="D7862" s="146">
        <v>2500</v>
      </c>
      <c r="E7862" s="146" t="s">
        <v>2957</v>
      </c>
      <c r="F7862" s="146" t="s">
        <v>475</v>
      </c>
    </row>
    <row r="7863" spans="1:6" x14ac:dyDescent="0.2">
      <c r="A7863" s="146">
        <v>2018</v>
      </c>
      <c r="B7863" s="146" t="s">
        <v>1981</v>
      </c>
      <c r="C7863" s="146" t="s">
        <v>1984</v>
      </c>
      <c r="D7863" s="146">
        <v>5000</v>
      </c>
      <c r="E7863" s="146" t="s">
        <v>2757</v>
      </c>
      <c r="F7863" s="146" t="s">
        <v>475</v>
      </c>
    </row>
    <row r="7864" spans="1:6" x14ac:dyDescent="0.2">
      <c r="A7864" s="146">
        <v>2018</v>
      </c>
      <c r="B7864" s="146" t="s">
        <v>1981</v>
      </c>
      <c r="C7864" s="146" t="s">
        <v>1984</v>
      </c>
      <c r="D7864" s="146">
        <v>18000</v>
      </c>
      <c r="E7864" s="146" t="s">
        <v>2381</v>
      </c>
      <c r="F7864" s="146" t="s">
        <v>475</v>
      </c>
    </row>
    <row r="7865" spans="1:6" x14ac:dyDescent="0.2">
      <c r="A7865" s="146">
        <v>2018</v>
      </c>
      <c r="B7865" s="146" t="s">
        <v>1981</v>
      </c>
      <c r="C7865" s="146" t="s">
        <v>1984</v>
      </c>
      <c r="D7865" s="146">
        <v>120</v>
      </c>
      <c r="E7865" s="146" t="s">
        <v>3288</v>
      </c>
      <c r="F7865" s="146" t="s">
        <v>6924</v>
      </c>
    </row>
    <row r="7866" spans="1:6" x14ac:dyDescent="0.2">
      <c r="A7866" s="146">
        <v>2018</v>
      </c>
      <c r="B7866" s="146" t="s">
        <v>1981</v>
      </c>
      <c r="C7866" s="146" t="s">
        <v>1984</v>
      </c>
      <c r="D7866" s="146">
        <v>44520</v>
      </c>
      <c r="E7866" s="146" t="s">
        <v>2536</v>
      </c>
      <c r="F7866" s="146" t="s">
        <v>3880</v>
      </c>
    </row>
    <row r="7867" spans="1:6" x14ac:dyDescent="0.2">
      <c r="A7867" s="146">
        <v>2018</v>
      </c>
      <c r="B7867" s="146" t="s">
        <v>1981</v>
      </c>
      <c r="C7867" s="146" t="s">
        <v>1984</v>
      </c>
      <c r="D7867" s="146">
        <v>10000</v>
      </c>
      <c r="E7867" s="146" t="s">
        <v>2536</v>
      </c>
      <c r="F7867" s="146" t="s">
        <v>475</v>
      </c>
    </row>
    <row r="7868" spans="1:6" x14ac:dyDescent="0.2">
      <c r="A7868" s="146">
        <v>2018</v>
      </c>
      <c r="B7868" s="146" t="s">
        <v>1981</v>
      </c>
      <c r="C7868" s="146" t="s">
        <v>1984</v>
      </c>
      <c r="D7868" s="146">
        <v>30000</v>
      </c>
      <c r="E7868" s="146" t="s">
        <v>2280</v>
      </c>
      <c r="F7868" s="146" t="s">
        <v>475</v>
      </c>
    </row>
    <row r="7869" spans="1:6" x14ac:dyDescent="0.2">
      <c r="A7869" s="146">
        <v>2018</v>
      </c>
      <c r="B7869" s="146" t="s">
        <v>1981</v>
      </c>
      <c r="C7869" s="146" t="s">
        <v>1984</v>
      </c>
      <c r="D7869" s="146">
        <v>12000</v>
      </c>
      <c r="E7869" s="146" t="s">
        <v>2471</v>
      </c>
      <c r="F7869" s="146" t="s">
        <v>475</v>
      </c>
    </row>
    <row r="7870" spans="1:6" x14ac:dyDescent="0.2">
      <c r="A7870" s="146">
        <v>2018</v>
      </c>
      <c r="B7870" s="146" t="s">
        <v>1981</v>
      </c>
      <c r="C7870" s="146" t="s">
        <v>1984</v>
      </c>
      <c r="D7870" s="146">
        <v>140525.20000000001</v>
      </c>
      <c r="E7870" s="146" t="s">
        <v>2024</v>
      </c>
      <c r="F7870" s="146" t="s">
        <v>4937</v>
      </c>
    </row>
    <row r="7871" spans="1:6" x14ac:dyDescent="0.2">
      <c r="A7871" s="146">
        <v>2018</v>
      </c>
      <c r="B7871" s="146" t="s">
        <v>1981</v>
      </c>
      <c r="C7871" s="146" t="s">
        <v>1984</v>
      </c>
      <c r="D7871" s="146">
        <v>535000</v>
      </c>
      <c r="E7871" s="146" t="s">
        <v>2024</v>
      </c>
      <c r="F7871" s="146" t="s">
        <v>475</v>
      </c>
    </row>
    <row r="7872" spans="1:6" x14ac:dyDescent="0.2">
      <c r="A7872" s="146">
        <v>2018</v>
      </c>
      <c r="B7872" s="146" t="s">
        <v>1981</v>
      </c>
      <c r="C7872" s="146" t="s">
        <v>1984</v>
      </c>
      <c r="D7872" s="146">
        <v>80000</v>
      </c>
      <c r="E7872" s="146" t="s">
        <v>2155</v>
      </c>
      <c r="F7872" s="146" t="s">
        <v>475</v>
      </c>
    </row>
    <row r="7873" spans="1:6" x14ac:dyDescent="0.2">
      <c r="A7873" s="146">
        <v>2018</v>
      </c>
      <c r="B7873" s="146" t="s">
        <v>1981</v>
      </c>
      <c r="C7873" s="146" t="s">
        <v>1984</v>
      </c>
      <c r="D7873" s="146">
        <v>12293.92</v>
      </c>
      <c r="E7873" s="146" t="s">
        <v>2455</v>
      </c>
      <c r="F7873" s="146" t="s">
        <v>4937</v>
      </c>
    </row>
    <row r="7874" spans="1:6" x14ac:dyDescent="0.2">
      <c r="A7874" s="146">
        <v>2018</v>
      </c>
      <c r="B7874" s="146" t="s">
        <v>1981</v>
      </c>
      <c r="C7874" s="146" t="s">
        <v>1984</v>
      </c>
      <c r="D7874" s="146">
        <v>422.27</v>
      </c>
      <c r="E7874" s="146" t="s">
        <v>3262</v>
      </c>
      <c r="F7874" s="146" t="s">
        <v>475</v>
      </c>
    </row>
    <row r="7875" spans="1:6" x14ac:dyDescent="0.2">
      <c r="A7875" s="146">
        <v>2018</v>
      </c>
      <c r="B7875" s="146" t="s">
        <v>1981</v>
      </c>
      <c r="C7875" s="146" t="s">
        <v>1984</v>
      </c>
      <c r="D7875" s="146">
        <v>10000</v>
      </c>
      <c r="E7875" s="146" t="s">
        <v>2537</v>
      </c>
      <c r="F7875" s="146" t="s">
        <v>475</v>
      </c>
    </row>
    <row r="7876" spans="1:6" x14ac:dyDescent="0.2">
      <c r="A7876" s="146">
        <v>2018</v>
      </c>
      <c r="B7876" s="146" t="s">
        <v>1981</v>
      </c>
      <c r="C7876" s="146" t="s">
        <v>1984</v>
      </c>
      <c r="D7876" s="146">
        <v>12000</v>
      </c>
      <c r="E7876" s="146" t="s">
        <v>2472</v>
      </c>
      <c r="F7876" s="146" t="s">
        <v>475</v>
      </c>
    </row>
    <row r="7877" spans="1:6" x14ac:dyDescent="0.2">
      <c r="A7877" s="146">
        <v>2018</v>
      </c>
      <c r="B7877" s="146" t="s">
        <v>1981</v>
      </c>
      <c r="C7877" s="146" t="s">
        <v>1984</v>
      </c>
      <c r="D7877" s="146">
        <v>500</v>
      </c>
      <c r="E7877" s="146" t="s">
        <v>3253</v>
      </c>
      <c r="F7877" s="146" t="s">
        <v>6887</v>
      </c>
    </row>
    <row r="7878" spans="1:6" x14ac:dyDescent="0.2">
      <c r="A7878" s="146">
        <v>2018</v>
      </c>
      <c r="B7878" s="146" t="s">
        <v>1981</v>
      </c>
      <c r="C7878" s="146" t="s">
        <v>1984</v>
      </c>
      <c r="D7878" s="146">
        <v>10000</v>
      </c>
      <c r="E7878" s="146" t="s">
        <v>2538</v>
      </c>
      <c r="F7878" s="146" t="s">
        <v>475</v>
      </c>
    </row>
    <row r="7879" spans="1:6" x14ac:dyDescent="0.2">
      <c r="A7879" s="146">
        <v>2018</v>
      </c>
      <c r="B7879" s="146" t="s">
        <v>1981</v>
      </c>
      <c r="C7879" s="146" t="s">
        <v>1984</v>
      </c>
      <c r="D7879" s="146">
        <v>28000</v>
      </c>
      <c r="E7879" s="146" t="s">
        <v>2286</v>
      </c>
      <c r="F7879" s="146" t="s">
        <v>475</v>
      </c>
    </row>
    <row r="7880" spans="1:6" x14ac:dyDescent="0.2">
      <c r="A7880" s="146">
        <v>2018</v>
      </c>
      <c r="B7880" s="146" t="s">
        <v>1981</v>
      </c>
      <c r="C7880" s="146" t="s">
        <v>1984</v>
      </c>
      <c r="D7880" s="146">
        <v>39390.54</v>
      </c>
      <c r="E7880" s="146" t="s">
        <v>2235</v>
      </c>
      <c r="F7880" s="146" t="s">
        <v>4937</v>
      </c>
    </row>
    <row r="7881" spans="1:6" x14ac:dyDescent="0.2">
      <c r="A7881" s="146">
        <v>2018</v>
      </c>
      <c r="B7881" s="146" t="s">
        <v>1981</v>
      </c>
      <c r="C7881" s="146" t="s">
        <v>1984</v>
      </c>
      <c r="D7881" s="146">
        <v>191000</v>
      </c>
      <c r="E7881" s="146" t="s">
        <v>2079</v>
      </c>
      <c r="F7881" s="146" t="s">
        <v>475</v>
      </c>
    </row>
    <row r="7882" spans="1:6" x14ac:dyDescent="0.2">
      <c r="A7882" s="146">
        <v>2018</v>
      </c>
      <c r="B7882" s="146" t="s">
        <v>1981</v>
      </c>
      <c r="C7882" s="146" t="s">
        <v>1984</v>
      </c>
      <c r="D7882" s="146">
        <v>46357.93</v>
      </c>
      <c r="E7882" s="146" t="s">
        <v>1991</v>
      </c>
      <c r="F7882" s="146" t="s">
        <v>4937</v>
      </c>
    </row>
    <row r="7883" spans="1:6" x14ac:dyDescent="0.2">
      <c r="A7883" s="146">
        <v>2018</v>
      </c>
      <c r="B7883" s="146" t="s">
        <v>1981</v>
      </c>
      <c r="C7883" s="146" t="s">
        <v>1984</v>
      </c>
      <c r="D7883" s="146">
        <v>2020000</v>
      </c>
      <c r="E7883" s="146" t="s">
        <v>1991</v>
      </c>
      <c r="F7883" s="146" t="s">
        <v>475</v>
      </c>
    </row>
    <row r="7884" spans="1:6" x14ac:dyDescent="0.2">
      <c r="A7884" s="146">
        <v>2018</v>
      </c>
      <c r="B7884" s="146" t="s">
        <v>1981</v>
      </c>
      <c r="C7884" s="146" t="s">
        <v>1984</v>
      </c>
      <c r="D7884" s="146">
        <v>2501.4699999999998</v>
      </c>
      <c r="E7884" s="146" t="s">
        <v>1991</v>
      </c>
      <c r="F7884" s="146" t="s">
        <v>4937</v>
      </c>
    </row>
    <row r="7885" spans="1:6" x14ac:dyDescent="0.2">
      <c r="A7885" s="146">
        <v>2018</v>
      </c>
      <c r="B7885" s="146" t="s">
        <v>1981</v>
      </c>
      <c r="C7885" s="146" t="s">
        <v>1984</v>
      </c>
      <c r="D7885" s="146">
        <v>183233</v>
      </c>
      <c r="E7885" s="146" t="s">
        <v>1991</v>
      </c>
      <c r="F7885" s="146" t="s">
        <v>4937</v>
      </c>
    </row>
    <row r="7886" spans="1:6" x14ac:dyDescent="0.2">
      <c r="A7886" s="146">
        <v>2018</v>
      </c>
      <c r="B7886" s="146" t="s">
        <v>1981</v>
      </c>
      <c r="C7886" s="146" t="s">
        <v>1984</v>
      </c>
      <c r="D7886" s="146">
        <v>206533.33</v>
      </c>
      <c r="E7886" s="146" t="s">
        <v>2006</v>
      </c>
      <c r="F7886" s="146" t="s">
        <v>4937</v>
      </c>
    </row>
    <row r="7887" spans="1:6" x14ac:dyDescent="0.2">
      <c r="A7887" s="146">
        <v>2018</v>
      </c>
      <c r="B7887" s="146" t="s">
        <v>1981</v>
      </c>
      <c r="C7887" s="146" t="s">
        <v>1984</v>
      </c>
      <c r="D7887" s="146">
        <v>1139100</v>
      </c>
      <c r="E7887" s="146" t="s">
        <v>2006</v>
      </c>
      <c r="F7887" s="146" t="s">
        <v>475</v>
      </c>
    </row>
    <row r="7888" spans="1:6" x14ac:dyDescent="0.2">
      <c r="A7888" s="146">
        <v>2018</v>
      </c>
      <c r="B7888" s="146" t="s">
        <v>1981</v>
      </c>
      <c r="C7888" s="146" t="s">
        <v>1984</v>
      </c>
      <c r="D7888" s="146">
        <v>73784.42</v>
      </c>
      <c r="E7888" s="146" t="s">
        <v>2010</v>
      </c>
      <c r="F7888" s="146" t="s">
        <v>4937</v>
      </c>
    </row>
    <row r="7889" spans="1:6" x14ac:dyDescent="0.2">
      <c r="A7889" s="146">
        <v>2018</v>
      </c>
      <c r="B7889" s="146" t="s">
        <v>1981</v>
      </c>
      <c r="C7889" s="146" t="s">
        <v>1984</v>
      </c>
      <c r="D7889" s="146">
        <v>292467.82</v>
      </c>
      <c r="E7889" s="146" t="s">
        <v>2010</v>
      </c>
      <c r="F7889" s="146" t="s">
        <v>4937</v>
      </c>
    </row>
    <row r="7890" spans="1:6" x14ac:dyDescent="0.2">
      <c r="A7890" s="146">
        <v>2018</v>
      </c>
      <c r="B7890" s="146" t="s">
        <v>1981</v>
      </c>
      <c r="C7890" s="146" t="s">
        <v>1984</v>
      </c>
      <c r="D7890" s="146">
        <v>970887.55</v>
      </c>
      <c r="E7890" s="146" t="s">
        <v>2010</v>
      </c>
      <c r="F7890" s="146" t="s">
        <v>475</v>
      </c>
    </row>
    <row r="7891" spans="1:6" x14ac:dyDescent="0.2">
      <c r="A7891" s="146">
        <v>2018</v>
      </c>
      <c r="B7891" s="146" t="s">
        <v>1981</v>
      </c>
      <c r="C7891" s="146" t="s">
        <v>1984</v>
      </c>
      <c r="D7891" s="146">
        <v>3588.43</v>
      </c>
      <c r="E7891" s="146" t="s">
        <v>2023</v>
      </c>
      <c r="F7891" s="146" t="s">
        <v>4937</v>
      </c>
    </row>
    <row r="7892" spans="1:6" x14ac:dyDescent="0.2">
      <c r="A7892" s="146">
        <v>2018</v>
      </c>
      <c r="B7892" s="146" t="s">
        <v>1981</v>
      </c>
      <c r="C7892" s="146" t="s">
        <v>1984</v>
      </c>
      <c r="D7892" s="146">
        <v>547078.44999999995</v>
      </c>
      <c r="E7892" s="146" t="s">
        <v>2023</v>
      </c>
      <c r="F7892" s="146" t="s">
        <v>475</v>
      </c>
    </row>
    <row r="7893" spans="1:6" x14ac:dyDescent="0.2">
      <c r="A7893" s="146">
        <v>2018</v>
      </c>
      <c r="B7893" s="146" t="s">
        <v>1981</v>
      </c>
      <c r="C7893" s="146" t="s">
        <v>1984</v>
      </c>
      <c r="D7893" s="146">
        <v>35000</v>
      </c>
      <c r="E7893" s="146" t="s">
        <v>2256</v>
      </c>
      <c r="F7893" s="146" t="s">
        <v>475</v>
      </c>
    </row>
    <row r="7894" spans="1:6" x14ac:dyDescent="0.2">
      <c r="A7894" s="146">
        <v>2018</v>
      </c>
      <c r="B7894" s="146" t="s">
        <v>1981</v>
      </c>
      <c r="C7894" s="146" t="s">
        <v>1984</v>
      </c>
      <c r="D7894" s="146">
        <v>1805.48</v>
      </c>
      <c r="E7894" s="146" t="s">
        <v>3046</v>
      </c>
      <c r="F7894" s="146" t="s">
        <v>4937</v>
      </c>
    </row>
    <row r="7895" spans="1:6" x14ac:dyDescent="0.2">
      <c r="A7895" s="146">
        <v>2018</v>
      </c>
      <c r="B7895" s="146" t="s">
        <v>1981</v>
      </c>
      <c r="C7895" s="146" t="s">
        <v>1984</v>
      </c>
      <c r="D7895" s="146">
        <v>15000</v>
      </c>
      <c r="E7895" s="146" t="s">
        <v>2418</v>
      </c>
      <c r="F7895" s="146" t="s">
        <v>475</v>
      </c>
    </row>
    <row r="7896" spans="1:6" x14ac:dyDescent="0.2">
      <c r="A7896" s="146">
        <v>2018</v>
      </c>
      <c r="B7896" s="146" t="s">
        <v>1981</v>
      </c>
      <c r="C7896" s="146" t="s">
        <v>1984</v>
      </c>
      <c r="D7896" s="146">
        <v>3000</v>
      </c>
      <c r="E7896" s="146" t="s">
        <v>2913</v>
      </c>
      <c r="F7896" s="146" t="s">
        <v>475</v>
      </c>
    </row>
    <row r="7897" spans="1:6" x14ac:dyDescent="0.2">
      <c r="A7897" s="146">
        <v>2018</v>
      </c>
      <c r="B7897" s="146" t="s">
        <v>1981</v>
      </c>
      <c r="C7897" s="146" t="s">
        <v>1984</v>
      </c>
      <c r="D7897" s="146">
        <v>10400</v>
      </c>
      <c r="E7897" s="146" t="s">
        <v>2497</v>
      </c>
      <c r="F7897" s="146" t="s">
        <v>475</v>
      </c>
    </row>
    <row r="7898" spans="1:6" x14ac:dyDescent="0.2">
      <c r="A7898" s="146">
        <v>2018</v>
      </c>
      <c r="B7898" s="146" t="s">
        <v>1981</v>
      </c>
      <c r="C7898" s="146" t="s">
        <v>1984</v>
      </c>
      <c r="D7898" s="146">
        <v>15000</v>
      </c>
      <c r="E7898" s="146" t="s">
        <v>2419</v>
      </c>
      <c r="F7898" s="146" t="s">
        <v>475</v>
      </c>
    </row>
    <row r="7899" spans="1:6" x14ac:dyDescent="0.2">
      <c r="A7899" s="146">
        <v>2018</v>
      </c>
      <c r="B7899" s="146" t="s">
        <v>1981</v>
      </c>
      <c r="C7899" s="146" t="s">
        <v>1984</v>
      </c>
      <c r="D7899" s="146">
        <v>2400</v>
      </c>
      <c r="E7899" s="146" t="s">
        <v>2960</v>
      </c>
      <c r="F7899" s="146" t="s">
        <v>475</v>
      </c>
    </row>
    <row r="7900" spans="1:6" x14ac:dyDescent="0.2">
      <c r="A7900" s="146">
        <v>2018</v>
      </c>
      <c r="B7900" s="146" t="s">
        <v>1981</v>
      </c>
      <c r="C7900" s="146" t="s">
        <v>1984</v>
      </c>
      <c r="D7900" s="146">
        <v>99000</v>
      </c>
      <c r="E7900" s="146" t="s">
        <v>2134</v>
      </c>
      <c r="F7900" s="146" t="s">
        <v>475</v>
      </c>
    </row>
    <row r="7901" spans="1:6" x14ac:dyDescent="0.2">
      <c r="A7901" s="146">
        <v>2018</v>
      </c>
      <c r="B7901" s="146" t="s">
        <v>1981</v>
      </c>
      <c r="C7901" s="146" t="s">
        <v>1984</v>
      </c>
      <c r="D7901" s="146">
        <v>1000</v>
      </c>
      <c r="E7901" s="146" t="s">
        <v>3185</v>
      </c>
      <c r="F7901" s="146" t="s">
        <v>475</v>
      </c>
    </row>
    <row r="7902" spans="1:6" x14ac:dyDescent="0.2">
      <c r="A7902" s="146">
        <v>2018</v>
      </c>
      <c r="B7902" s="146" t="s">
        <v>1981</v>
      </c>
      <c r="C7902" s="146" t="s">
        <v>1984</v>
      </c>
      <c r="D7902" s="146">
        <v>5000</v>
      </c>
      <c r="E7902" s="146" t="s">
        <v>2758</v>
      </c>
      <c r="F7902" s="146" t="s">
        <v>475</v>
      </c>
    </row>
    <row r="7903" spans="1:6" x14ac:dyDescent="0.2">
      <c r="A7903" s="146">
        <v>2018</v>
      </c>
      <c r="B7903" s="146" t="s">
        <v>1981</v>
      </c>
      <c r="C7903" s="146" t="s">
        <v>1984</v>
      </c>
      <c r="D7903" s="146">
        <v>1006</v>
      </c>
      <c r="E7903" s="146" t="s">
        <v>3154</v>
      </c>
      <c r="F7903" s="146" t="s">
        <v>6911</v>
      </c>
    </row>
    <row r="7904" spans="1:6" x14ac:dyDescent="0.2">
      <c r="A7904" s="146">
        <v>2018</v>
      </c>
      <c r="B7904" s="146" t="s">
        <v>1981</v>
      </c>
      <c r="C7904" s="146" t="s">
        <v>1984</v>
      </c>
      <c r="D7904" s="146">
        <v>3101.68</v>
      </c>
      <c r="E7904" s="146" t="s">
        <v>2861</v>
      </c>
      <c r="F7904" s="146" t="s">
        <v>4937</v>
      </c>
    </row>
    <row r="7905" spans="1:6" x14ac:dyDescent="0.2">
      <c r="A7905" s="146">
        <v>2018</v>
      </c>
      <c r="B7905" s="146" t="s">
        <v>1981</v>
      </c>
      <c r="C7905" s="146" t="s">
        <v>1984</v>
      </c>
      <c r="D7905" s="146">
        <v>7000</v>
      </c>
      <c r="E7905" s="146" t="s">
        <v>2632</v>
      </c>
      <c r="F7905" s="146" t="s">
        <v>475</v>
      </c>
    </row>
    <row r="7906" spans="1:6" x14ac:dyDescent="0.2">
      <c r="A7906" s="146">
        <v>2018</v>
      </c>
      <c r="B7906" s="146" t="s">
        <v>1981</v>
      </c>
      <c r="C7906" s="146" t="s">
        <v>1984</v>
      </c>
      <c r="D7906" s="146">
        <v>3101.68</v>
      </c>
      <c r="E7906" s="146" t="s">
        <v>2862</v>
      </c>
      <c r="F7906" s="146" t="s">
        <v>4937</v>
      </c>
    </row>
    <row r="7907" spans="1:6" x14ac:dyDescent="0.2">
      <c r="A7907" s="146">
        <v>2018</v>
      </c>
      <c r="B7907" s="146" t="s">
        <v>1981</v>
      </c>
      <c r="C7907" s="146" t="s">
        <v>1984</v>
      </c>
      <c r="D7907" s="146">
        <v>2088.61</v>
      </c>
      <c r="E7907" s="146" t="s">
        <v>2985</v>
      </c>
      <c r="F7907" s="146" t="s">
        <v>4937</v>
      </c>
    </row>
    <row r="7908" spans="1:6" x14ac:dyDescent="0.2">
      <c r="A7908" s="146">
        <v>2018</v>
      </c>
      <c r="B7908" s="146" t="s">
        <v>1981</v>
      </c>
      <c r="C7908" s="146" t="s">
        <v>1984</v>
      </c>
      <c r="D7908" s="146">
        <v>11500</v>
      </c>
      <c r="E7908" s="146" t="s">
        <v>2480</v>
      </c>
      <c r="F7908" s="146" t="s">
        <v>475</v>
      </c>
    </row>
    <row r="7909" spans="1:6" x14ac:dyDescent="0.2">
      <c r="A7909" s="146">
        <v>2018</v>
      </c>
      <c r="B7909" s="146" t="s">
        <v>1981</v>
      </c>
      <c r="C7909" s="146" t="s">
        <v>1984</v>
      </c>
      <c r="D7909" s="146">
        <v>300</v>
      </c>
      <c r="E7909" s="146" t="s">
        <v>3276</v>
      </c>
      <c r="F7909" s="146" t="s">
        <v>475</v>
      </c>
    </row>
    <row r="7910" spans="1:6" x14ac:dyDescent="0.2">
      <c r="A7910" s="146">
        <v>2018</v>
      </c>
      <c r="B7910" s="146" t="s">
        <v>1981</v>
      </c>
      <c r="C7910" s="146" t="s">
        <v>1984</v>
      </c>
      <c r="D7910" s="146">
        <v>29500</v>
      </c>
      <c r="E7910" s="146" t="s">
        <v>2281</v>
      </c>
      <c r="F7910" s="146" t="s">
        <v>475</v>
      </c>
    </row>
    <row r="7911" spans="1:6" x14ac:dyDescent="0.2">
      <c r="A7911" s="146">
        <v>2018</v>
      </c>
      <c r="B7911" s="146" t="s">
        <v>1981</v>
      </c>
      <c r="C7911" s="146" t="s">
        <v>1984</v>
      </c>
      <c r="D7911" s="146">
        <v>15000</v>
      </c>
      <c r="E7911" s="146" t="s">
        <v>2420</v>
      </c>
      <c r="F7911" s="146" t="s">
        <v>475</v>
      </c>
    </row>
    <row r="7912" spans="1:6" x14ac:dyDescent="0.2">
      <c r="A7912" s="146">
        <v>2018</v>
      </c>
      <c r="B7912" s="146" t="s">
        <v>1981</v>
      </c>
      <c r="C7912" s="146" t="s">
        <v>1984</v>
      </c>
      <c r="D7912" s="146">
        <v>64274</v>
      </c>
      <c r="E7912" s="146" t="s">
        <v>2178</v>
      </c>
      <c r="F7912" s="146" t="s">
        <v>475</v>
      </c>
    </row>
    <row r="7913" spans="1:6" x14ac:dyDescent="0.2">
      <c r="A7913" s="146">
        <v>2018</v>
      </c>
      <c r="B7913" s="146" t="s">
        <v>1981</v>
      </c>
      <c r="C7913" s="146" t="s">
        <v>1984</v>
      </c>
      <c r="D7913" s="146">
        <v>1400</v>
      </c>
      <c r="E7913" s="146" t="s">
        <v>3110</v>
      </c>
      <c r="F7913" s="146" t="s">
        <v>475</v>
      </c>
    </row>
    <row r="7914" spans="1:6" x14ac:dyDescent="0.2">
      <c r="A7914" s="146">
        <v>2018</v>
      </c>
      <c r="B7914" s="146" t="s">
        <v>1981</v>
      </c>
      <c r="C7914" s="146" t="s">
        <v>1984</v>
      </c>
      <c r="D7914" s="146">
        <v>27000</v>
      </c>
      <c r="E7914" s="146" t="s">
        <v>2291</v>
      </c>
      <c r="F7914" s="146" t="s">
        <v>475</v>
      </c>
    </row>
    <row r="7915" spans="1:6" x14ac:dyDescent="0.2">
      <c r="A7915" s="146">
        <v>2018</v>
      </c>
      <c r="B7915" s="146" t="s">
        <v>1981</v>
      </c>
      <c r="C7915" s="146" t="s">
        <v>1984</v>
      </c>
      <c r="D7915" s="146">
        <v>1500</v>
      </c>
      <c r="E7915" s="146" t="s">
        <v>3103</v>
      </c>
      <c r="F7915" s="146" t="s">
        <v>475</v>
      </c>
    </row>
    <row r="7916" spans="1:6" x14ac:dyDescent="0.2">
      <c r="A7916" s="146">
        <v>2018</v>
      </c>
      <c r="B7916" s="146" t="s">
        <v>1981</v>
      </c>
      <c r="C7916" s="146" t="s">
        <v>1984</v>
      </c>
      <c r="D7916" s="146">
        <v>235392</v>
      </c>
      <c r="E7916" s="146" t="s">
        <v>2060</v>
      </c>
      <c r="F7916" s="146" t="s">
        <v>475</v>
      </c>
    </row>
    <row r="7917" spans="1:6" x14ac:dyDescent="0.2">
      <c r="A7917" s="146">
        <v>2018</v>
      </c>
      <c r="B7917" s="146" t="s">
        <v>1981</v>
      </c>
      <c r="C7917" s="146" t="s">
        <v>1984</v>
      </c>
      <c r="D7917" s="146">
        <v>93926.399999999994</v>
      </c>
      <c r="E7917" s="146" t="s">
        <v>2137</v>
      </c>
      <c r="F7917" s="146" t="s">
        <v>475</v>
      </c>
    </row>
    <row r="7918" spans="1:6" x14ac:dyDescent="0.2">
      <c r="A7918" s="146">
        <v>2018</v>
      </c>
      <c r="B7918" s="146" t="s">
        <v>1981</v>
      </c>
      <c r="C7918" s="146" t="s">
        <v>1984</v>
      </c>
      <c r="D7918" s="146">
        <v>250</v>
      </c>
      <c r="E7918" s="146" t="s">
        <v>3281</v>
      </c>
      <c r="F7918" s="146" t="s">
        <v>475</v>
      </c>
    </row>
    <row r="7919" spans="1:6" x14ac:dyDescent="0.2">
      <c r="A7919" s="146">
        <v>2018</v>
      </c>
      <c r="B7919" s="146" t="s">
        <v>1981</v>
      </c>
      <c r="C7919" s="146" t="s">
        <v>1984</v>
      </c>
      <c r="D7919" s="146">
        <v>1525.91</v>
      </c>
      <c r="E7919" s="146" t="s">
        <v>2914</v>
      </c>
      <c r="F7919" s="146" t="s">
        <v>4937</v>
      </c>
    </row>
    <row r="7920" spans="1:6" x14ac:dyDescent="0.2">
      <c r="A7920" s="146">
        <v>2018</v>
      </c>
      <c r="B7920" s="146" t="s">
        <v>1981</v>
      </c>
      <c r="C7920" s="146" t="s">
        <v>1984</v>
      </c>
      <c r="D7920" s="146">
        <v>3000</v>
      </c>
      <c r="E7920" s="146" t="s">
        <v>2914</v>
      </c>
      <c r="F7920" s="146" t="s">
        <v>475</v>
      </c>
    </row>
    <row r="7921" spans="1:6" x14ac:dyDescent="0.2">
      <c r="A7921" s="146">
        <v>2018</v>
      </c>
      <c r="B7921" s="146" t="s">
        <v>1981</v>
      </c>
      <c r="C7921" s="146" t="s">
        <v>1984</v>
      </c>
      <c r="D7921" s="146">
        <v>23500</v>
      </c>
      <c r="E7921" s="146" t="s">
        <v>2312</v>
      </c>
      <c r="F7921" s="146" t="s">
        <v>475</v>
      </c>
    </row>
    <row r="7922" spans="1:6" x14ac:dyDescent="0.2">
      <c r="A7922" s="146">
        <v>2018</v>
      </c>
      <c r="B7922" s="146" t="s">
        <v>1981</v>
      </c>
      <c r="C7922" s="146" t="s">
        <v>1984</v>
      </c>
      <c r="D7922" s="146">
        <v>138804</v>
      </c>
      <c r="E7922" s="146" t="s">
        <v>6925</v>
      </c>
      <c r="F7922" s="146" t="s">
        <v>3880</v>
      </c>
    </row>
    <row r="7923" spans="1:6" x14ac:dyDescent="0.2">
      <c r="A7923" s="146">
        <v>2018</v>
      </c>
      <c r="B7923" s="146" t="s">
        <v>1981</v>
      </c>
      <c r="C7923" s="146" t="s">
        <v>1984</v>
      </c>
      <c r="D7923" s="146">
        <v>18000</v>
      </c>
      <c r="E7923" s="146" t="s">
        <v>2382</v>
      </c>
      <c r="F7923" s="146" t="s">
        <v>475</v>
      </c>
    </row>
    <row r="7924" spans="1:6" x14ac:dyDescent="0.2">
      <c r="A7924" s="146">
        <v>2018</v>
      </c>
      <c r="B7924" s="146" t="s">
        <v>1981</v>
      </c>
      <c r="C7924" s="146" t="s">
        <v>1984</v>
      </c>
      <c r="D7924" s="146">
        <v>55020</v>
      </c>
      <c r="E7924" s="146" t="s">
        <v>2382</v>
      </c>
      <c r="F7924" s="146" t="s">
        <v>3880</v>
      </c>
    </row>
    <row r="7925" spans="1:6" x14ac:dyDescent="0.2">
      <c r="A7925" s="146">
        <v>2018</v>
      </c>
      <c r="B7925" s="146" t="s">
        <v>1981</v>
      </c>
      <c r="C7925" s="146" t="s">
        <v>1984</v>
      </c>
      <c r="D7925" s="146">
        <v>5000</v>
      </c>
      <c r="E7925" s="146" t="s">
        <v>2759</v>
      </c>
      <c r="F7925" s="146" t="s">
        <v>475</v>
      </c>
    </row>
    <row r="7926" spans="1:6" x14ac:dyDescent="0.2">
      <c r="A7926" s="146">
        <v>2018</v>
      </c>
      <c r="B7926" s="146" t="s">
        <v>1981</v>
      </c>
      <c r="C7926" s="146" t="s">
        <v>1984</v>
      </c>
      <c r="D7926" s="146">
        <v>26024</v>
      </c>
      <c r="E7926" s="146" t="s">
        <v>2643</v>
      </c>
      <c r="F7926" s="146" t="s">
        <v>3880</v>
      </c>
    </row>
    <row r="7927" spans="1:6" x14ac:dyDescent="0.2">
      <c r="A7927" s="146">
        <v>2018</v>
      </c>
      <c r="B7927" s="146" t="s">
        <v>1981</v>
      </c>
      <c r="C7927" s="146" t="s">
        <v>1984</v>
      </c>
      <c r="D7927" s="146">
        <v>6500</v>
      </c>
      <c r="E7927" s="146" t="s">
        <v>2643</v>
      </c>
      <c r="F7927" s="146" t="s">
        <v>475</v>
      </c>
    </row>
    <row r="7928" spans="1:6" x14ac:dyDescent="0.2">
      <c r="A7928" s="146">
        <v>2018</v>
      </c>
      <c r="B7928" s="146" t="s">
        <v>1981</v>
      </c>
      <c r="C7928" s="146" t="s">
        <v>1984</v>
      </c>
      <c r="D7928" s="146">
        <v>10000</v>
      </c>
      <c r="E7928" s="146" t="s">
        <v>2539</v>
      </c>
      <c r="F7928" s="146" t="s">
        <v>475</v>
      </c>
    </row>
    <row r="7929" spans="1:6" x14ac:dyDescent="0.2">
      <c r="A7929" s="146">
        <v>2018</v>
      </c>
      <c r="B7929" s="146" t="s">
        <v>1981</v>
      </c>
      <c r="C7929" s="146" t="s">
        <v>1984</v>
      </c>
      <c r="D7929" s="146">
        <v>37380</v>
      </c>
      <c r="E7929" s="146" t="s">
        <v>2539</v>
      </c>
      <c r="F7929" s="146" t="s">
        <v>3880</v>
      </c>
    </row>
    <row r="7930" spans="1:6" x14ac:dyDescent="0.2">
      <c r="A7930" s="146">
        <v>2018</v>
      </c>
      <c r="B7930" s="146" t="s">
        <v>1981</v>
      </c>
      <c r="C7930" s="146" t="s">
        <v>1984</v>
      </c>
      <c r="D7930" s="146">
        <v>26460</v>
      </c>
      <c r="E7930" s="146" t="s">
        <v>2539</v>
      </c>
      <c r="F7930" s="146" t="s">
        <v>3880</v>
      </c>
    </row>
    <row r="7931" spans="1:6" x14ac:dyDescent="0.2">
      <c r="A7931" s="146">
        <v>2018</v>
      </c>
      <c r="B7931" s="146" t="s">
        <v>1981</v>
      </c>
      <c r="C7931" s="146" t="s">
        <v>1984</v>
      </c>
      <c r="D7931" s="146">
        <v>14000</v>
      </c>
      <c r="E7931" s="146" t="s">
        <v>2432</v>
      </c>
      <c r="F7931" s="146" t="s">
        <v>475</v>
      </c>
    </row>
    <row r="7932" spans="1:6" x14ac:dyDescent="0.2">
      <c r="A7932" s="146">
        <v>2018</v>
      </c>
      <c r="B7932" s="146" t="s">
        <v>1981</v>
      </c>
      <c r="C7932" s="146" t="s">
        <v>1984</v>
      </c>
      <c r="D7932" s="146">
        <v>21500</v>
      </c>
      <c r="E7932" s="146" t="s">
        <v>2331</v>
      </c>
      <c r="F7932" s="146" t="s">
        <v>475</v>
      </c>
    </row>
    <row r="7933" spans="1:6" x14ac:dyDescent="0.2">
      <c r="A7933" s="146">
        <v>2018</v>
      </c>
      <c r="B7933" s="146" t="s">
        <v>1981</v>
      </c>
      <c r="C7933" s="146" t="s">
        <v>1984</v>
      </c>
      <c r="D7933" s="146">
        <v>38000</v>
      </c>
      <c r="E7933" s="146" t="s">
        <v>2237</v>
      </c>
      <c r="F7933" s="146" t="s">
        <v>475</v>
      </c>
    </row>
    <row r="7934" spans="1:6" x14ac:dyDescent="0.2">
      <c r="A7934" s="146">
        <v>2018</v>
      </c>
      <c r="B7934" s="146" t="s">
        <v>1981</v>
      </c>
      <c r="C7934" s="146" t="s">
        <v>1984</v>
      </c>
      <c r="D7934" s="146">
        <v>85260</v>
      </c>
      <c r="E7934" s="146" t="s">
        <v>2237</v>
      </c>
      <c r="F7934" s="146" t="s">
        <v>3880</v>
      </c>
    </row>
    <row r="7935" spans="1:6" x14ac:dyDescent="0.2">
      <c r="A7935" s="146">
        <v>2018</v>
      </c>
      <c r="B7935" s="146" t="s">
        <v>1981</v>
      </c>
      <c r="C7935" s="146" t="s">
        <v>1984</v>
      </c>
      <c r="D7935" s="146">
        <v>37800</v>
      </c>
      <c r="E7935" s="146" t="s">
        <v>2633</v>
      </c>
      <c r="F7935" s="146" t="s">
        <v>3880</v>
      </c>
    </row>
    <row r="7936" spans="1:6" x14ac:dyDescent="0.2">
      <c r="A7936" s="146">
        <v>2018</v>
      </c>
      <c r="B7936" s="146" t="s">
        <v>1981</v>
      </c>
      <c r="C7936" s="146" t="s">
        <v>1984</v>
      </c>
      <c r="D7936" s="146">
        <v>7000</v>
      </c>
      <c r="E7936" s="146" t="s">
        <v>2633</v>
      </c>
      <c r="F7936" s="146" t="s">
        <v>475</v>
      </c>
    </row>
    <row r="7937" spans="1:6" x14ac:dyDescent="0.2">
      <c r="A7937" s="146">
        <v>2018</v>
      </c>
      <c r="B7937" s="146" t="s">
        <v>1981</v>
      </c>
      <c r="C7937" s="146" t="s">
        <v>1984</v>
      </c>
      <c r="D7937" s="146">
        <v>18000</v>
      </c>
      <c r="E7937" s="146" t="s">
        <v>2383</v>
      </c>
      <c r="F7937" s="146" t="s">
        <v>475</v>
      </c>
    </row>
    <row r="7938" spans="1:6" x14ac:dyDescent="0.2">
      <c r="A7938" s="146">
        <v>2018</v>
      </c>
      <c r="B7938" s="146" t="s">
        <v>1981</v>
      </c>
      <c r="C7938" s="146" t="s">
        <v>1984</v>
      </c>
      <c r="D7938" s="146">
        <v>1920</v>
      </c>
      <c r="E7938" s="146" t="s">
        <v>6650</v>
      </c>
      <c r="F7938" s="146" t="s">
        <v>6926</v>
      </c>
    </row>
    <row r="7939" spans="1:6" x14ac:dyDescent="0.2">
      <c r="A7939" s="146">
        <v>2018</v>
      </c>
      <c r="B7939" s="146" t="s">
        <v>1981</v>
      </c>
      <c r="C7939" s="146" t="s">
        <v>1984</v>
      </c>
      <c r="D7939" s="146">
        <v>2195</v>
      </c>
      <c r="E7939" s="146" t="s">
        <v>6650</v>
      </c>
      <c r="F7939" s="146" t="s">
        <v>6917</v>
      </c>
    </row>
    <row r="7940" spans="1:6" x14ac:dyDescent="0.2">
      <c r="A7940" s="146">
        <v>2018</v>
      </c>
      <c r="B7940" s="146" t="s">
        <v>1981</v>
      </c>
      <c r="C7940" s="146" t="s">
        <v>1984</v>
      </c>
      <c r="D7940" s="146">
        <v>3101.68</v>
      </c>
      <c r="E7940" s="146" t="s">
        <v>2863</v>
      </c>
      <c r="F7940" s="146" t="s">
        <v>4937</v>
      </c>
    </row>
    <row r="7941" spans="1:6" x14ac:dyDescent="0.2">
      <c r="A7941" s="146">
        <v>2018</v>
      </c>
      <c r="B7941" s="146" t="s">
        <v>1981</v>
      </c>
      <c r="C7941" s="146" t="s">
        <v>1984</v>
      </c>
      <c r="D7941" s="146">
        <v>200000</v>
      </c>
      <c r="E7941" s="146" t="s">
        <v>2076</v>
      </c>
      <c r="F7941" s="146" t="s">
        <v>475</v>
      </c>
    </row>
    <row r="7942" spans="1:6" x14ac:dyDescent="0.2">
      <c r="A7942" s="146">
        <v>2018</v>
      </c>
      <c r="B7942" s="146" t="s">
        <v>1981</v>
      </c>
      <c r="C7942" s="146" t="s">
        <v>1984</v>
      </c>
      <c r="D7942" s="146">
        <v>2000</v>
      </c>
      <c r="E7942" s="146" t="s">
        <v>3039</v>
      </c>
      <c r="F7942" s="146" t="s">
        <v>475</v>
      </c>
    </row>
    <row r="7943" spans="1:6" x14ac:dyDescent="0.2">
      <c r="A7943" s="146">
        <v>2018</v>
      </c>
      <c r="B7943" s="146" t="s">
        <v>1981</v>
      </c>
      <c r="C7943" s="146" t="s">
        <v>1984</v>
      </c>
      <c r="D7943" s="146">
        <v>11000</v>
      </c>
      <c r="E7943" s="146" t="s">
        <v>2493</v>
      </c>
      <c r="F7943" s="146" t="s">
        <v>475</v>
      </c>
    </row>
    <row r="7944" spans="1:6" x14ac:dyDescent="0.2">
      <c r="A7944" s="146">
        <v>2018</v>
      </c>
      <c r="B7944" s="146" t="s">
        <v>1981</v>
      </c>
      <c r="C7944" s="146" t="s">
        <v>1984</v>
      </c>
      <c r="D7944" s="146">
        <v>1300</v>
      </c>
      <c r="E7944" s="146" t="s">
        <v>3124</v>
      </c>
      <c r="F7944" s="146" t="s">
        <v>475</v>
      </c>
    </row>
    <row r="7945" spans="1:6" x14ac:dyDescent="0.2">
      <c r="A7945" s="146">
        <v>2018</v>
      </c>
      <c r="B7945" s="146" t="s">
        <v>1981</v>
      </c>
      <c r="C7945" s="146" t="s">
        <v>1984</v>
      </c>
      <c r="D7945" s="146">
        <v>1000</v>
      </c>
      <c r="E7945" s="146" t="s">
        <v>3186</v>
      </c>
      <c r="F7945" s="146" t="s">
        <v>475</v>
      </c>
    </row>
    <row r="7946" spans="1:6" x14ac:dyDescent="0.2">
      <c r="A7946" s="146">
        <v>2018</v>
      </c>
      <c r="B7946" s="146" t="s">
        <v>1981</v>
      </c>
      <c r="C7946" s="146" t="s">
        <v>1984</v>
      </c>
      <c r="D7946" s="146">
        <v>1624.16</v>
      </c>
      <c r="E7946" s="146" t="s">
        <v>3040</v>
      </c>
      <c r="F7946" s="146" t="s">
        <v>4937</v>
      </c>
    </row>
    <row r="7947" spans="1:6" x14ac:dyDescent="0.2">
      <c r="A7947" s="146">
        <v>2018</v>
      </c>
      <c r="B7947" s="146" t="s">
        <v>1981</v>
      </c>
      <c r="C7947" s="146" t="s">
        <v>1984</v>
      </c>
      <c r="D7947" s="146">
        <v>2000</v>
      </c>
      <c r="E7947" s="146" t="s">
        <v>3040</v>
      </c>
      <c r="F7947" s="146" t="s">
        <v>475</v>
      </c>
    </row>
    <row r="7948" spans="1:6" x14ac:dyDescent="0.2">
      <c r="A7948" s="146">
        <v>2018</v>
      </c>
      <c r="B7948" s="146" t="s">
        <v>1981</v>
      </c>
      <c r="C7948" s="146" t="s">
        <v>1984</v>
      </c>
      <c r="D7948" s="146">
        <v>66000</v>
      </c>
      <c r="E7948" s="146" t="s">
        <v>2174</v>
      </c>
      <c r="F7948" s="146" t="s">
        <v>475</v>
      </c>
    </row>
    <row r="7949" spans="1:6" x14ac:dyDescent="0.2">
      <c r="A7949" s="146">
        <v>2018</v>
      </c>
      <c r="B7949" s="146" t="s">
        <v>1981</v>
      </c>
      <c r="C7949" s="146" t="s">
        <v>1984</v>
      </c>
      <c r="D7949" s="146">
        <v>3500</v>
      </c>
      <c r="E7949" s="146" t="s">
        <v>2854</v>
      </c>
      <c r="F7949" s="146" t="s">
        <v>475</v>
      </c>
    </row>
    <row r="7950" spans="1:6" x14ac:dyDescent="0.2">
      <c r="A7950" s="146">
        <v>2018</v>
      </c>
      <c r="B7950" s="146" t="s">
        <v>1981</v>
      </c>
      <c r="C7950" s="146" t="s">
        <v>1984</v>
      </c>
      <c r="D7950" s="146">
        <v>300</v>
      </c>
      <c r="E7950" s="146" t="s">
        <v>3277</v>
      </c>
      <c r="F7950" s="146" t="s">
        <v>475</v>
      </c>
    </row>
    <row r="7951" spans="1:6" x14ac:dyDescent="0.2">
      <c r="A7951" s="146">
        <v>2018</v>
      </c>
      <c r="B7951" s="146" t="s">
        <v>1981</v>
      </c>
      <c r="C7951" s="146" t="s">
        <v>1984</v>
      </c>
      <c r="D7951" s="146">
        <v>26995.55</v>
      </c>
      <c r="E7951" s="146" t="s">
        <v>2263</v>
      </c>
      <c r="F7951" s="146" t="s">
        <v>4937</v>
      </c>
    </row>
    <row r="7952" spans="1:6" x14ac:dyDescent="0.2">
      <c r="A7952" s="146">
        <v>2018</v>
      </c>
      <c r="B7952" s="146" t="s">
        <v>1981</v>
      </c>
      <c r="C7952" s="146" t="s">
        <v>1984</v>
      </c>
      <c r="D7952" s="146">
        <v>33000</v>
      </c>
      <c r="E7952" s="146" t="s">
        <v>2263</v>
      </c>
      <c r="F7952" s="146" t="s">
        <v>475</v>
      </c>
    </row>
    <row r="7953" spans="1:6" x14ac:dyDescent="0.2">
      <c r="A7953" s="146">
        <v>2018</v>
      </c>
      <c r="B7953" s="146" t="s">
        <v>1981</v>
      </c>
      <c r="C7953" s="146" t="s">
        <v>1984</v>
      </c>
      <c r="D7953" s="146">
        <v>270</v>
      </c>
      <c r="E7953" s="146" t="s">
        <v>2634</v>
      </c>
      <c r="F7953" s="146" t="s">
        <v>6927</v>
      </c>
    </row>
    <row r="7954" spans="1:6" x14ac:dyDescent="0.2">
      <c r="A7954" s="146">
        <v>2018</v>
      </c>
      <c r="B7954" s="146" t="s">
        <v>1981</v>
      </c>
      <c r="C7954" s="146" t="s">
        <v>1984</v>
      </c>
      <c r="D7954" s="146">
        <v>120</v>
      </c>
      <c r="E7954" s="146" t="s">
        <v>2634</v>
      </c>
      <c r="F7954" s="146" t="s">
        <v>6908</v>
      </c>
    </row>
    <row r="7955" spans="1:6" x14ac:dyDescent="0.2">
      <c r="A7955" s="146">
        <v>2018</v>
      </c>
      <c r="B7955" s="146" t="s">
        <v>1981</v>
      </c>
      <c r="C7955" s="146" t="s">
        <v>1984</v>
      </c>
      <c r="D7955" s="146">
        <v>88</v>
      </c>
      <c r="E7955" s="146" t="s">
        <v>2634</v>
      </c>
      <c r="F7955" s="146" t="s">
        <v>6862</v>
      </c>
    </row>
    <row r="7956" spans="1:6" x14ac:dyDescent="0.2">
      <c r="A7956" s="146">
        <v>2018</v>
      </c>
      <c r="B7956" s="146" t="s">
        <v>1981</v>
      </c>
      <c r="C7956" s="146" t="s">
        <v>1984</v>
      </c>
      <c r="D7956" s="146">
        <v>1980</v>
      </c>
      <c r="E7956" s="146" t="s">
        <v>2634</v>
      </c>
      <c r="F7956" s="146" t="s">
        <v>6928</v>
      </c>
    </row>
    <row r="7957" spans="1:6" x14ac:dyDescent="0.2">
      <c r="A7957" s="146">
        <v>2018</v>
      </c>
      <c r="B7957" s="146" t="s">
        <v>1981</v>
      </c>
      <c r="C7957" s="146" t="s">
        <v>1984</v>
      </c>
      <c r="D7957" s="146">
        <v>7000</v>
      </c>
      <c r="E7957" s="146" t="s">
        <v>2634</v>
      </c>
      <c r="F7957" s="146" t="s">
        <v>475</v>
      </c>
    </row>
    <row r="7958" spans="1:6" x14ac:dyDescent="0.2">
      <c r="A7958" s="146">
        <v>2018</v>
      </c>
      <c r="B7958" s="146" t="s">
        <v>1981</v>
      </c>
      <c r="C7958" s="146" t="s">
        <v>1984</v>
      </c>
      <c r="D7958" s="146">
        <v>7000</v>
      </c>
      <c r="E7958" s="146" t="s">
        <v>2635</v>
      </c>
      <c r="F7958" s="146" t="s">
        <v>475</v>
      </c>
    </row>
    <row r="7959" spans="1:6" x14ac:dyDescent="0.2">
      <c r="A7959" s="146">
        <v>2018</v>
      </c>
      <c r="B7959" s="146" t="s">
        <v>1981</v>
      </c>
      <c r="C7959" s="146" t="s">
        <v>1984</v>
      </c>
      <c r="D7959" s="146">
        <v>25000</v>
      </c>
      <c r="E7959" s="146" t="s">
        <v>2304</v>
      </c>
      <c r="F7959" s="146" t="s">
        <v>475</v>
      </c>
    </row>
    <row r="7960" spans="1:6" x14ac:dyDescent="0.2">
      <c r="A7960" s="146">
        <v>2018</v>
      </c>
      <c r="B7960" s="146" t="s">
        <v>1981</v>
      </c>
      <c r="C7960" s="146" t="s">
        <v>1984</v>
      </c>
      <c r="D7960" s="146">
        <v>1680</v>
      </c>
      <c r="E7960" s="146" t="s">
        <v>4627</v>
      </c>
      <c r="F7960" s="146" t="s">
        <v>3880</v>
      </c>
    </row>
    <row r="7961" spans="1:6" x14ac:dyDescent="0.2">
      <c r="A7961" s="146">
        <v>2018</v>
      </c>
      <c r="B7961" s="146" t="s">
        <v>1981</v>
      </c>
      <c r="C7961" s="146" t="s">
        <v>1984</v>
      </c>
      <c r="D7961" s="146">
        <v>6500</v>
      </c>
      <c r="E7961" s="146" t="s">
        <v>2644</v>
      </c>
      <c r="F7961" s="146" t="s">
        <v>475</v>
      </c>
    </row>
    <row r="7962" spans="1:6" x14ac:dyDescent="0.2">
      <c r="A7962" s="146">
        <v>2018</v>
      </c>
      <c r="B7962" s="146" t="s">
        <v>1981</v>
      </c>
      <c r="C7962" s="146" t="s">
        <v>1984</v>
      </c>
      <c r="D7962" s="146">
        <v>4831</v>
      </c>
      <c r="E7962" s="146" t="s">
        <v>2766</v>
      </c>
      <c r="F7962" s="146" t="s">
        <v>475</v>
      </c>
    </row>
    <row r="7963" spans="1:6" x14ac:dyDescent="0.2">
      <c r="A7963" s="146">
        <v>2018</v>
      </c>
      <c r="B7963" s="146" t="s">
        <v>1981</v>
      </c>
      <c r="C7963" s="146" t="s">
        <v>1984</v>
      </c>
      <c r="D7963" s="146">
        <v>10200</v>
      </c>
      <c r="E7963" s="146" t="s">
        <v>2077</v>
      </c>
      <c r="F7963" s="146" t="s">
        <v>6860</v>
      </c>
    </row>
    <row r="7964" spans="1:6" x14ac:dyDescent="0.2">
      <c r="A7964" s="146">
        <v>2018</v>
      </c>
      <c r="B7964" s="146" t="s">
        <v>1981</v>
      </c>
      <c r="C7964" s="146" t="s">
        <v>1984</v>
      </c>
      <c r="D7964" s="146">
        <v>197000</v>
      </c>
      <c r="E7964" s="146" t="s">
        <v>2077</v>
      </c>
      <c r="F7964" s="146" t="s">
        <v>475</v>
      </c>
    </row>
    <row r="7965" spans="1:6" x14ac:dyDescent="0.2">
      <c r="A7965" s="146">
        <v>2018</v>
      </c>
      <c r="B7965" s="146" t="s">
        <v>1981</v>
      </c>
      <c r="C7965" s="146" t="s">
        <v>1984</v>
      </c>
      <c r="D7965" s="146">
        <v>6000</v>
      </c>
      <c r="E7965" s="146" t="s">
        <v>2664</v>
      </c>
      <c r="F7965" s="146" t="s">
        <v>475</v>
      </c>
    </row>
    <row r="7966" spans="1:6" x14ac:dyDescent="0.2">
      <c r="A7966" s="146">
        <v>2018</v>
      </c>
      <c r="B7966" s="146" t="s">
        <v>1981</v>
      </c>
      <c r="C7966" s="146" t="s">
        <v>1984</v>
      </c>
      <c r="D7966" s="146">
        <v>90000</v>
      </c>
      <c r="E7966" s="146" t="s">
        <v>2146</v>
      </c>
      <c r="F7966" s="146" t="s">
        <v>475</v>
      </c>
    </row>
    <row r="7967" spans="1:6" x14ac:dyDescent="0.2">
      <c r="A7967" s="146">
        <v>2018</v>
      </c>
      <c r="B7967" s="146" t="s">
        <v>1981</v>
      </c>
      <c r="C7967" s="146" t="s">
        <v>1984</v>
      </c>
      <c r="D7967" s="146">
        <v>525</v>
      </c>
      <c r="E7967" s="146" t="s">
        <v>2146</v>
      </c>
      <c r="F7967" s="146" t="s">
        <v>3880</v>
      </c>
    </row>
    <row r="7968" spans="1:6" x14ac:dyDescent="0.2">
      <c r="A7968" s="146">
        <v>2018</v>
      </c>
      <c r="B7968" s="146" t="s">
        <v>1981</v>
      </c>
      <c r="C7968" s="146" t="s">
        <v>1984</v>
      </c>
      <c r="D7968" s="146">
        <v>3960</v>
      </c>
      <c r="E7968" s="146" t="s">
        <v>2146</v>
      </c>
      <c r="F7968" s="146" t="s">
        <v>6929</v>
      </c>
    </row>
    <row r="7969" spans="1:6" x14ac:dyDescent="0.2">
      <c r="A7969" s="146">
        <v>2018</v>
      </c>
      <c r="B7969" s="146" t="s">
        <v>1981</v>
      </c>
      <c r="C7969" s="146" t="s">
        <v>1984</v>
      </c>
      <c r="D7969" s="146">
        <v>10810</v>
      </c>
      <c r="E7969" s="146" t="s">
        <v>2146</v>
      </c>
      <c r="F7969" s="146" t="s">
        <v>6889</v>
      </c>
    </row>
    <row r="7970" spans="1:6" x14ac:dyDescent="0.2">
      <c r="A7970" s="146">
        <v>2018</v>
      </c>
      <c r="B7970" s="146" t="s">
        <v>1981</v>
      </c>
      <c r="C7970" s="146" t="s">
        <v>1984</v>
      </c>
      <c r="D7970" s="146">
        <v>1000</v>
      </c>
      <c r="E7970" s="146" t="s">
        <v>3187</v>
      </c>
      <c r="F7970" s="146" t="s">
        <v>475</v>
      </c>
    </row>
    <row r="7971" spans="1:6" x14ac:dyDescent="0.2">
      <c r="A7971" s="146">
        <v>2018</v>
      </c>
      <c r="B7971" s="146" t="s">
        <v>1981</v>
      </c>
      <c r="C7971" s="146" t="s">
        <v>1984</v>
      </c>
      <c r="D7971" s="146">
        <v>13000</v>
      </c>
      <c r="E7971" s="146" t="s">
        <v>2446</v>
      </c>
      <c r="F7971" s="146" t="s">
        <v>475</v>
      </c>
    </row>
    <row r="7972" spans="1:6" x14ac:dyDescent="0.2">
      <c r="A7972" s="146">
        <v>2018</v>
      </c>
      <c r="B7972" s="146" t="s">
        <v>1981</v>
      </c>
      <c r="C7972" s="146" t="s">
        <v>1984</v>
      </c>
      <c r="D7972" s="146">
        <v>80000</v>
      </c>
      <c r="E7972" s="146" t="s">
        <v>2156</v>
      </c>
      <c r="F7972" s="146" t="s">
        <v>475</v>
      </c>
    </row>
    <row r="7973" spans="1:6" x14ac:dyDescent="0.2">
      <c r="A7973" s="146">
        <v>2018</v>
      </c>
      <c r="B7973" s="146" t="s">
        <v>1981</v>
      </c>
      <c r="C7973" s="146" t="s">
        <v>1984</v>
      </c>
      <c r="D7973" s="146">
        <v>5000</v>
      </c>
      <c r="E7973" s="146" t="s">
        <v>2760</v>
      </c>
      <c r="F7973" s="146" t="s">
        <v>475</v>
      </c>
    </row>
    <row r="7974" spans="1:6" x14ac:dyDescent="0.2">
      <c r="A7974" s="146">
        <v>2018</v>
      </c>
      <c r="B7974" s="146" t="s">
        <v>1981</v>
      </c>
      <c r="C7974" s="146" t="s">
        <v>1984</v>
      </c>
      <c r="D7974" s="146">
        <v>5000</v>
      </c>
      <c r="E7974" s="146" t="s">
        <v>2761</v>
      </c>
      <c r="F7974" s="146" t="s">
        <v>475</v>
      </c>
    </row>
    <row r="7975" spans="1:6" x14ac:dyDescent="0.2">
      <c r="A7975" s="146">
        <v>2018</v>
      </c>
      <c r="B7975" s="146" t="s">
        <v>1981</v>
      </c>
      <c r="C7975" s="146" t="s">
        <v>1982</v>
      </c>
      <c r="D7975" s="146">
        <v>15031.65</v>
      </c>
      <c r="E7975" s="146" t="s">
        <v>641</v>
      </c>
      <c r="F7975" s="146" t="s">
        <v>4937</v>
      </c>
    </row>
    <row r="7976" spans="1:6" x14ac:dyDescent="0.2">
      <c r="A7976" s="146">
        <v>2018</v>
      </c>
      <c r="B7976" s="146" t="s">
        <v>1981</v>
      </c>
      <c r="C7976" s="146" t="s">
        <v>1982</v>
      </c>
      <c r="D7976" s="146">
        <v>332219.93</v>
      </c>
      <c r="E7976" s="146" t="s">
        <v>641</v>
      </c>
      <c r="F7976" s="146" t="s">
        <v>475</v>
      </c>
    </row>
    <row r="7977" spans="1:6" x14ac:dyDescent="0.2">
      <c r="A7977" s="146">
        <v>2018</v>
      </c>
      <c r="B7977" s="146" t="s">
        <v>1981</v>
      </c>
      <c r="C7977" s="146" t="s">
        <v>1982</v>
      </c>
      <c r="D7977" s="146">
        <v>22203.09</v>
      </c>
      <c r="E7977" s="146" t="s">
        <v>2326</v>
      </c>
      <c r="F7977" s="146" t="s">
        <v>475</v>
      </c>
    </row>
    <row r="7978" spans="1:6" x14ac:dyDescent="0.2">
      <c r="A7978" s="146">
        <v>2018</v>
      </c>
      <c r="B7978" s="146" t="s">
        <v>1981</v>
      </c>
      <c r="C7978" s="146" t="s">
        <v>1982</v>
      </c>
      <c r="D7978" s="146">
        <v>20556</v>
      </c>
      <c r="E7978" s="146" t="s">
        <v>2337</v>
      </c>
      <c r="F7978" s="146" t="s">
        <v>475</v>
      </c>
    </row>
    <row r="7979" spans="1:6" x14ac:dyDescent="0.2">
      <c r="A7979" s="146">
        <v>2018</v>
      </c>
      <c r="B7979" s="146" t="s">
        <v>1981</v>
      </c>
      <c r="C7979" s="146" t="s">
        <v>1982</v>
      </c>
      <c r="D7979" s="146">
        <v>5000</v>
      </c>
      <c r="E7979" s="146" t="s">
        <v>2762</v>
      </c>
      <c r="F7979" s="146" t="s">
        <v>475</v>
      </c>
    </row>
    <row r="7980" spans="1:6" x14ac:dyDescent="0.2">
      <c r="A7980" s="146">
        <v>2018</v>
      </c>
      <c r="B7980" s="146" t="s">
        <v>1981</v>
      </c>
      <c r="C7980" s="146" t="s">
        <v>1982</v>
      </c>
      <c r="D7980" s="146">
        <v>822.24</v>
      </c>
      <c r="E7980" s="146" t="s">
        <v>3207</v>
      </c>
      <c r="F7980" s="146" t="s">
        <v>475</v>
      </c>
    </row>
    <row r="7981" spans="1:6" x14ac:dyDescent="0.2">
      <c r="A7981" s="146">
        <v>2018</v>
      </c>
      <c r="B7981" s="146" t="s">
        <v>1981</v>
      </c>
      <c r="C7981" s="146" t="s">
        <v>1982</v>
      </c>
      <c r="D7981" s="146">
        <v>8737.85</v>
      </c>
      <c r="E7981" s="146" t="s">
        <v>2564</v>
      </c>
      <c r="F7981" s="146" t="s">
        <v>475</v>
      </c>
    </row>
    <row r="7982" spans="1:6" x14ac:dyDescent="0.2">
      <c r="A7982" s="146">
        <v>2018</v>
      </c>
      <c r="B7982" s="146" t="s">
        <v>1981</v>
      </c>
      <c r="C7982" s="146" t="s">
        <v>1982</v>
      </c>
      <c r="D7982" s="146">
        <v>77056</v>
      </c>
      <c r="E7982" s="146" t="s">
        <v>2161</v>
      </c>
      <c r="F7982" s="146" t="s">
        <v>475</v>
      </c>
    </row>
    <row r="7983" spans="1:6" x14ac:dyDescent="0.2">
      <c r="A7983" s="146">
        <v>2018</v>
      </c>
      <c r="B7983" s="146" t="s">
        <v>1981</v>
      </c>
      <c r="C7983" s="146" t="s">
        <v>1982</v>
      </c>
      <c r="D7983" s="146">
        <v>3000</v>
      </c>
      <c r="E7983" s="146" t="s">
        <v>2915</v>
      </c>
      <c r="F7983" s="146" t="s">
        <v>475</v>
      </c>
    </row>
    <row r="7984" spans="1:6" x14ac:dyDescent="0.2">
      <c r="A7984" s="146">
        <v>2018</v>
      </c>
      <c r="B7984" s="146" t="s">
        <v>1981</v>
      </c>
      <c r="C7984" s="146" t="s">
        <v>1982</v>
      </c>
      <c r="D7984" s="146">
        <v>959.56</v>
      </c>
      <c r="E7984" s="146" t="s">
        <v>3189</v>
      </c>
      <c r="F7984" s="146" t="s">
        <v>475</v>
      </c>
    </row>
    <row r="7985" spans="1:6" x14ac:dyDescent="0.2">
      <c r="A7985" s="146">
        <v>2018</v>
      </c>
      <c r="B7985" s="146" t="s">
        <v>1981</v>
      </c>
      <c r="C7985" s="146" t="s">
        <v>1982</v>
      </c>
      <c r="D7985" s="146">
        <v>19595.830000000002</v>
      </c>
      <c r="E7985" s="146" t="s">
        <v>2362</v>
      </c>
      <c r="F7985" s="146" t="s">
        <v>475</v>
      </c>
    </row>
    <row r="7986" spans="1:6" x14ac:dyDescent="0.2">
      <c r="A7986" s="146">
        <v>2018</v>
      </c>
      <c r="B7986" s="146" t="s">
        <v>1981</v>
      </c>
      <c r="C7986" s="146" t="s">
        <v>1982</v>
      </c>
      <c r="D7986" s="146">
        <v>75000</v>
      </c>
      <c r="E7986" s="146" t="s">
        <v>2166</v>
      </c>
      <c r="F7986" s="146" t="s">
        <v>475</v>
      </c>
    </row>
    <row r="7987" spans="1:6" x14ac:dyDescent="0.2">
      <c r="A7987" s="146">
        <v>2018</v>
      </c>
      <c r="B7987" s="146" t="s">
        <v>1981</v>
      </c>
      <c r="C7987" s="146" t="s">
        <v>1982</v>
      </c>
      <c r="D7987" s="146">
        <v>3000</v>
      </c>
      <c r="E7987" s="146" t="s">
        <v>2916</v>
      </c>
      <c r="F7987" s="146" t="s">
        <v>475</v>
      </c>
    </row>
    <row r="7988" spans="1:6" x14ac:dyDescent="0.2">
      <c r="A7988" s="146">
        <v>2018</v>
      </c>
      <c r="B7988" s="146" t="s">
        <v>1981</v>
      </c>
      <c r="C7988" s="146" t="s">
        <v>1982</v>
      </c>
      <c r="D7988" s="146">
        <v>2171.04</v>
      </c>
      <c r="E7988" s="146" t="s">
        <v>2980</v>
      </c>
      <c r="F7988" s="146" t="s">
        <v>475</v>
      </c>
    </row>
    <row r="7989" spans="1:6" x14ac:dyDescent="0.2">
      <c r="A7989" s="146">
        <v>2018</v>
      </c>
      <c r="B7989" s="146" t="s">
        <v>1981</v>
      </c>
      <c r="C7989" s="146" t="s">
        <v>1982</v>
      </c>
      <c r="D7989" s="146">
        <v>206580.45</v>
      </c>
      <c r="E7989" s="146" t="s">
        <v>738</v>
      </c>
      <c r="F7989" s="146" t="s">
        <v>475</v>
      </c>
    </row>
    <row r="7990" spans="1:6" x14ac:dyDescent="0.2">
      <c r="A7990" s="146">
        <v>2018</v>
      </c>
      <c r="B7990" s="146" t="s">
        <v>1981</v>
      </c>
      <c r="C7990" s="146" t="s">
        <v>1982</v>
      </c>
      <c r="D7990" s="146">
        <v>3870</v>
      </c>
      <c r="E7990" s="146" t="s">
        <v>2834</v>
      </c>
      <c r="F7990" s="146" t="s">
        <v>475</v>
      </c>
    </row>
    <row r="7991" spans="1:6" x14ac:dyDescent="0.2">
      <c r="A7991" s="146">
        <v>2018</v>
      </c>
      <c r="B7991" s="146" t="s">
        <v>1981</v>
      </c>
      <c r="C7991" s="146" t="s">
        <v>1982</v>
      </c>
      <c r="D7991" s="146">
        <v>3195464.06</v>
      </c>
      <c r="E7991" s="146" t="s">
        <v>1986</v>
      </c>
      <c r="F7991" s="146" t="s">
        <v>475</v>
      </c>
    </row>
    <row r="7992" spans="1:6" x14ac:dyDescent="0.2">
      <c r="A7992" s="146">
        <v>2018</v>
      </c>
      <c r="B7992" s="146" t="s">
        <v>1981</v>
      </c>
      <c r="C7992" s="146" t="s">
        <v>1982</v>
      </c>
      <c r="D7992" s="146">
        <v>13297.9</v>
      </c>
      <c r="E7992" s="146" t="s">
        <v>2437</v>
      </c>
      <c r="F7992" s="146" t="s">
        <v>475</v>
      </c>
    </row>
    <row r="7993" spans="1:6" x14ac:dyDescent="0.2">
      <c r="A7993" s="146">
        <v>2018</v>
      </c>
      <c r="B7993" s="146" t="s">
        <v>1981</v>
      </c>
      <c r="C7993" s="146" t="s">
        <v>1982</v>
      </c>
      <c r="D7993" s="146">
        <v>7350</v>
      </c>
      <c r="E7993" s="146" t="s">
        <v>2613</v>
      </c>
      <c r="F7993" s="146" t="s">
        <v>475</v>
      </c>
    </row>
    <row r="7994" spans="1:6" x14ac:dyDescent="0.2">
      <c r="A7994" s="146">
        <v>2018</v>
      </c>
      <c r="B7994" s="146" t="s">
        <v>1981</v>
      </c>
      <c r="C7994" s="146" t="s">
        <v>1982</v>
      </c>
      <c r="D7994" s="146">
        <v>4000</v>
      </c>
      <c r="E7994" s="146" t="s">
        <v>2828</v>
      </c>
      <c r="F7994" s="146" t="s">
        <v>475</v>
      </c>
    </row>
    <row r="7995" spans="1:6" x14ac:dyDescent="0.2">
      <c r="A7995" s="146">
        <v>2018</v>
      </c>
      <c r="B7995" s="146" t="s">
        <v>1981</v>
      </c>
      <c r="C7995" s="146" t="s">
        <v>1982</v>
      </c>
      <c r="D7995" s="146">
        <v>12695.86</v>
      </c>
      <c r="E7995" s="146" t="s">
        <v>2451</v>
      </c>
      <c r="F7995" s="146" t="s">
        <v>475</v>
      </c>
    </row>
    <row r="7996" spans="1:6" x14ac:dyDescent="0.2">
      <c r="A7996" s="146">
        <v>2018</v>
      </c>
      <c r="B7996" s="146" t="s">
        <v>1981</v>
      </c>
      <c r="C7996" s="146" t="s">
        <v>1982</v>
      </c>
      <c r="D7996" s="146">
        <v>3049</v>
      </c>
      <c r="E7996" s="146" t="s">
        <v>2867</v>
      </c>
      <c r="F7996" s="146" t="s">
        <v>475</v>
      </c>
    </row>
    <row r="7997" spans="1:6" x14ac:dyDescent="0.2">
      <c r="A7997" s="146">
        <v>2018</v>
      </c>
      <c r="B7997" s="146" t="s">
        <v>1981</v>
      </c>
      <c r="C7997" s="146" t="s">
        <v>1982</v>
      </c>
      <c r="D7997" s="146">
        <v>11264.4</v>
      </c>
      <c r="E7997" s="146" t="s">
        <v>2482</v>
      </c>
      <c r="F7997" s="146" t="s">
        <v>475</v>
      </c>
    </row>
    <row r="7998" spans="1:6" x14ac:dyDescent="0.2">
      <c r="A7998" s="146">
        <v>2018</v>
      </c>
      <c r="B7998" s="146" t="s">
        <v>1981</v>
      </c>
      <c r="C7998" s="146" t="s">
        <v>1982</v>
      </c>
      <c r="D7998" s="146">
        <v>2206.1999999999998</v>
      </c>
      <c r="E7998" s="146" t="s">
        <v>2975</v>
      </c>
      <c r="F7998" s="146" t="s">
        <v>475</v>
      </c>
    </row>
    <row r="7999" spans="1:6" x14ac:dyDescent="0.2">
      <c r="A7999" s="146">
        <v>2018</v>
      </c>
      <c r="B7999" s="146" t="s">
        <v>1981</v>
      </c>
      <c r="C7999" s="146" t="s">
        <v>1982</v>
      </c>
      <c r="D7999" s="146">
        <v>12275.2</v>
      </c>
      <c r="E7999" s="146" t="s">
        <v>2456</v>
      </c>
      <c r="F7999" s="146" t="s">
        <v>475</v>
      </c>
    </row>
    <row r="8000" spans="1:6" x14ac:dyDescent="0.2">
      <c r="A8000" s="146">
        <v>2018</v>
      </c>
      <c r="B8000" s="146" t="s">
        <v>1981</v>
      </c>
      <c r="C8000" s="146" t="s">
        <v>1982</v>
      </c>
      <c r="D8000" s="146">
        <v>14000</v>
      </c>
      <c r="E8000" s="146" t="s">
        <v>2433</v>
      </c>
      <c r="F8000" s="146" t="s">
        <v>475</v>
      </c>
    </row>
    <row r="8001" spans="1:6" x14ac:dyDescent="0.2">
      <c r="A8001" s="146">
        <v>2018</v>
      </c>
      <c r="B8001" s="146" t="s">
        <v>1981</v>
      </c>
      <c r="C8001" s="146" t="s">
        <v>1982</v>
      </c>
      <c r="D8001" s="146">
        <v>14264</v>
      </c>
      <c r="E8001" s="146" t="s">
        <v>2425</v>
      </c>
      <c r="F8001" s="146" t="s">
        <v>475</v>
      </c>
    </row>
    <row r="8002" spans="1:6" x14ac:dyDescent="0.2">
      <c r="A8002" s="146">
        <v>2018</v>
      </c>
      <c r="B8002" s="146" t="s">
        <v>1981</v>
      </c>
      <c r="C8002" s="146" t="s">
        <v>1982</v>
      </c>
      <c r="D8002" s="146">
        <v>9091.2000000000007</v>
      </c>
      <c r="E8002" s="146" t="s">
        <v>2550</v>
      </c>
      <c r="F8002" s="146" t="s">
        <v>475</v>
      </c>
    </row>
    <row r="8003" spans="1:6" x14ac:dyDescent="0.2">
      <c r="A8003" s="146">
        <v>2018</v>
      </c>
      <c r="B8003" s="146" t="s">
        <v>1981</v>
      </c>
      <c r="C8003" s="146" t="s">
        <v>1982</v>
      </c>
      <c r="D8003" s="146">
        <v>642489.09</v>
      </c>
      <c r="E8003" s="146" t="s">
        <v>2018</v>
      </c>
      <c r="F8003" s="146" t="s">
        <v>475</v>
      </c>
    </row>
    <row r="8004" spans="1:6" x14ac:dyDescent="0.2">
      <c r="A8004" s="146">
        <v>2018</v>
      </c>
      <c r="B8004" s="146" t="s">
        <v>1981</v>
      </c>
      <c r="C8004" s="146" t="s">
        <v>1982</v>
      </c>
      <c r="D8004" s="146">
        <v>12672</v>
      </c>
      <c r="E8004" s="146" t="s">
        <v>2452</v>
      </c>
      <c r="F8004" s="146" t="s">
        <v>475</v>
      </c>
    </row>
    <row r="8005" spans="1:6" x14ac:dyDescent="0.2">
      <c r="A8005" s="146">
        <v>2018</v>
      </c>
      <c r="B8005" s="146" t="s">
        <v>1981</v>
      </c>
      <c r="C8005" s="146" t="s">
        <v>1982</v>
      </c>
      <c r="D8005" s="146">
        <v>288748.40000000002</v>
      </c>
      <c r="E8005" s="146" t="s">
        <v>2047</v>
      </c>
      <c r="F8005" s="146" t="s">
        <v>475</v>
      </c>
    </row>
    <row r="8006" spans="1:6" x14ac:dyDescent="0.2">
      <c r="A8006" s="146">
        <v>2018</v>
      </c>
      <c r="B8006" s="146" t="s">
        <v>1981</v>
      </c>
      <c r="C8006" s="146" t="s">
        <v>1982</v>
      </c>
      <c r="D8006" s="146">
        <v>37500</v>
      </c>
      <c r="E8006" s="146" t="s">
        <v>2241</v>
      </c>
      <c r="F8006" s="146" t="s">
        <v>475</v>
      </c>
    </row>
    <row r="8007" spans="1:6" x14ac:dyDescent="0.2">
      <c r="A8007" s="146">
        <v>2018</v>
      </c>
      <c r="B8007" s="146" t="s">
        <v>1981</v>
      </c>
      <c r="C8007" s="146" t="s">
        <v>1982</v>
      </c>
      <c r="D8007" s="146">
        <v>22250</v>
      </c>
      <c r="E8007" s="146" t="s">
        <v>2325</v>
      </c>
      <c r="F8007" s="146" t="s">
        <v>475</v>
      </c>
    </row>
    <row r="8008" spans="1:6" x14ac:dyDescent="0.2">
      <c r="A8008" s="146">
        <v>2018</v>
      </c>
      <c r="B8008" s="146" t="s">
        <v>1981</v>
      </c>
      <c r="C8008" s="146" t="s">
        <v>1982</v>
      </c>
      <c r="D8008" s="146">
        <v>63000</v>
      </c>
      <c r="E8008" s="146" t="s">
        <v>1257</v>
      </c>
      <c r="F8008" s="146" t="s">
        <v>475</v>
      </c>
    </row>
    <row r="8009" spans="1:6" x14ac:dyDescent="0.2">
      <c r="A8009" s="146">
        <v>2018</v>
      </c>
      <c r="B8009" s="146" t="s">
        <v>1981</v>
      </c>
      <c r="C8009" s="146" t="s">
        <v>1982</v>
      </c>
      <c r="D8009" s="146">
        <v>1533000</v>
      </c>
      <c r="E8009" s="146" t="s">
        <v>1996</v>
      </c>
      <c r="F8009" s="146" t="s">
        <v>475</v>
      </c>
    </row>
    <row r="8010" spans="1:6" x14ac:dyDescent="0.2">
      <c r="A8010" s="146">
        <v>2018</v>
      </c>
      <c r="B8010" s="146" t="s">
        <v>1981</v>
      </c>
      <c r="C8010" s="146" t="s">
        <v>1982</v>
      </c>
      <c r="D8010" s="146">
        <v>20000</v>
      </c>
      <c r="E8010" s="146" t="s">
        <v>2360</v>
      </c>
      <c r="F8010" s="146" t="s">
        <v>475</v>
      </c>
    </row>
    <row r="8011" spans="1:6" x14ac:dyDescent="0.2">
      <c r="A8011" s="146">
        <v>2018</v>
      </c>
      <c r="B8011" s="146" t="s">
        <v>1981</v>
      </c>
      <c r="C8011" s="146" t="s">
        <v>1982</v>
      </c>
      <c r="D8011" s="146">
        <v>20000</v>
      </c>
      <c r="E8011" s="146" t="s">
        <v>2361</v>
      </c>
      <c r="F8011" s="146" t="s">
        <v>475</v>
      </c>
    </row>
    <row r="8012" spans="1:6" x14ac:dyDescent="0.2">
      <c r="A8012" s="146">
        <v>2018</v>
      </c>
      <c r="B8012" s="146" t="s">
        <v>1981</v>
      </c>
      <c r="C8012" s="146" t="s">
        <v>1982</v>
      </c>
      <c r="D8012" s="146">
        <v>1608.38</v>
      </c>
      <c r="E8012" s="146" t="s">
        <v>3063</v>
      </c>
      <c r="F8012" s="146" t="s">
        <v>475</v>
      </c>
    </row>
    <row r="8013" spans="1:6" x14ac:dyDescent="0.2">
      <c r="A8013" s="146">
        <v>2018</v>
      </c>
      <c r="B8013" s="146" t="s">
        <v>1981</v>
      </c>
      <c r="C8013" s="146" t="s">
        <v>1982</v>
      </c>
      <c r="D8013" s="146">
        <v>19020</v>
      </c>
      <c r="E8013" s="146" t="s">
        <v>2368</v>
      </c>
      <c r="F8013" s="146" t="s">
        <v>475</v>
      </c>
    </row>
    <row r="8014" spans="1:6" x14ac:dyDescent="0.2">
      <c r="A8014" s="146">
        <v>2018</v>
      </c>
      <c r="B8014" s="146" t="s">
        <v>1981</v>
      </c>
      <c r="C8014" s="146" t="s">
        <v>1982</v>
      </c>
      <c r="D8014" s="146">
        <v>2762.94</v>
      </c>
      <c r="E8014" s="146" t="s">
        <v>2929</v>
      </c>
      <c r="F8014" s="146" t="s">
        <v>475</v>
      </c>
    </row>
    <row r="8015" spans="1:6" x14ac:dyDescent="0.2">
      <c r="A8015" s="146">
        <v>2018</v>
      </c>
      <c r="B8015" s="146" t="s">
        <v>1981</v>
      </c>
      <c r="C8015" s="146" t="s">
        <v>1982</v>
      </c>
      <c r="D8015" s="146">
        <v>18000</v>
      </c>
      <c r="E8015" s="146" t="s">
        <v>2384</v>
      </c>
      <c r="F8015" s="146" t="s">
        <v>475</v>
      </c>
    </row>
    <row r="8016" spans="1:6" x14ac:dyDescent="0.2">
      <c r="A8016" s="146">
        <v>2018</v>
      </c>
      <c r="B8016" s="146" t="s">
        <v>1981</v>
      </c>
      <c r="C8016" s="146" t="s">
        <v>1982</v>
      </c>
      <c r="D8016" s="146">
        <v>15000</v>
      </c>
      <c r="E8016" s="146" t="s">
        <v>2421</v>
      </c>
      <c r="F8016" s="146" t="s">
        <v>475</v>
      </c>
    </row>
    <row r="8017" spans="1:6" x14ac:dyDescent="0.2">
      <c r="A8017" s="146">
        <v>2018</v>
      </c>
      <c r="B8017" s="146" t="s">
        <v>1981</v>
      </c>
      <c r="C8017" s="146" t="s">
        <v>1982</v>
      </c>
      <c r="D8017" s="146">
        <v>15669.2</v>
      </c>
      <c r="E8017" s="146" t="s">
        <v>2396</v>
      </c>
      <c r="F8017" s="146" t="s">
        <v>475</v>
      </c>
    </row>
    <row r="8018" spans="1:6" x14ac:dyDescent="0.2">
      <c r="A8018" s="146">
        <v>2018</v>
      </c>
      <c r="B8018" s="146" t="s">
        <v>1981</v>
      </c>
      <c r="C8018" s="146" t="s">
        <v>1982</v>
      </c>
      <c r="D8018" s="146">
        <v>2000</v>
      </c>
      <c r="E8018" s="146" t="s">
        <v>3041</v>
      </c>
      <c r="F8018" s="146" t="s">
        <v>475</v>
      </c>
    </row>
    <row r="8019" spans="1:6" x14ac:dyDescent="0.2">
      <c r="A8019" s="146">
        <v>2018</v>
      </c>
      <c r="B8019" s="146" t="s">
        <v>1981</v>
      </c>
      <c r="C8019" s="146" t="s">
        <v>1982</v>
      </c>
      <c r="D8019" s="146">
        <v>102871</v>
      </c>
      <c r="E8019" s="146" t="s">
        <v>2130</v>
      </c>
      <c r="F8019" s="146" t="s">
        <v>475</v>
      </c>
    </row>
    <row r="8020" spans="1:6" x14ac:dyDescent="0.2">
      <c r="A8020" s="146">
        <v>2018</v>
      </c>
      <c r="B8020" s="146" t="s">
        <v>1981</v>
      </c>
      <c r="C8020" s="146" t="s">
        <v>1982</v>
      </c>
      <c r="D8020" s="146">
        <v>32313.599999999999</v>
      </c>
      <c r="E8020" s="146" t="s">
        <v>2266</v>
      </c>
      <c r="F8020" s="146" t="s">
        <v>475</v>
      </c>
    </row>
    <row r="8021" spans="1:6" x14ac:dyDescent="0.2">
      <c r="A8021" s="146">
        <v>2018</v>
      </c>
      <c r="B8021" s="146" t="s">
        <v>1981</v>
      </c>
      <c r="C8021" s="146" t="s">
        <v>1982</v>
      </c>
      <c r="D8021" s="146">
        <v>1633.86</v>
      </c>
      <c r="E8021" s="146" t="s">
        <v>3060</v>
      </c>
      <c r="F8021" s="146" t="s">
        <v>475</v>
      </c>
    </row>
    <row r="8022" spans="1:6" x14ac:dyDescent="0.2">
      <c r="A8022" s="146">
        <v>2018</v>
      </c>
      <c r="B8022" s="146" t="s">
        <v>1981</v>
      </c>
      <c r="C8022" s="146" t="s">
        <v>1982</v>
      </c>
      <c r="D8022" s="146">
        <v>2847.37</v>
      </c>
      <c r="E8022" s="146" t="s">
        <v>2921</v>
      </c>
      <c r="F8022" s="146" t="s">
        <v>475</v>
      </c>
    </row>
    <row r="8023" spans="1:6" x14ac:dyDescent="0.2">
      <c r="A8023" s="146">
        <v>2018</v>
      </c>
      <c r="B8023" s="146" t="s">
        <v>1981</v>
      </c>
      <c r="C8023" s="146" t="s">
        <v>1982</v>
      </c>
      <c r="D8023" s="146">
        <v>14223.8</v>
      </c>
      <c r="E8023" s="146" t="s">
        <v>2426</v>
      </c>
      <c r="F8023" s="146" t="s">
        <v>475</v>
      </c>
    </row>
    <row r="8024" spans="1:6" x14ac:dyDescent="0.2">
      <c r="A8024" s="146">
        <v>2018</v>
      </c>
      <c r="B8024" s="146" t="s">
        <v>1981</v>
      </c>
      <c r="C8024" s="146" t="s">
        <v>1982</v>
      </c>
      <c r="D8024" s="146">
        <v>3178.4</v>
      </c>
      <c r="E8024" s="146" t="s">
        <v>2859</v>
      </c>
      <c r="F8024" s="146" t="s">
        <v>475</v>
      </c>
    </row>
    <row r="8025" spans="1:6" x14ac:dyDescent="0.2">
      <c r="A8025" s="146">
        <v>2018</v>
      </c>
      <c r="B8025" s="146" t="s">
        <v>1981</v>
      </c>
      <c r="C8025" s="146" t="s">
        <v>1982</v>
      </c>
      <c r="D8025" s="146">
        <v>546.28</v>
      </c>
      <c r="E8025" s="146" t="s">
        <v>3242</v>
      </c>
      <c r="F8025" s="146" t="s">
        <v>475</v>
      </c>
    </row>
    <row r="8026" spans="1:6" x14ac:dyDescent="0.2">
      <c r="A8026" s="146">
        <v>2018</v>
      </c>
      <c r="B8026" s="146" t="s">
        <v>1981</v>
      </c>
      <c r="C8026" s="146" t="s">
        <v>1982</v>
      </c>
      <c r="D8026" s="146">
        <v>890.16</v>
      </c>
      <c r="E8026" s="146" t="s">
        <v>3201</v>
      </c>
      <c r="F8026" s="146" t="s">
        <v>475</v>
      </c>
    </row>
    <row r="8027" spans="1:6" x14ac:dyDescent="0.2">
      <c r="A8027" s="146">
        <v>2018</v>
      </c>
      <c r="B8027" s="146" t="s">
        <v>1981</v>
      </c>
      <c r="C8027" s="146" t="s">
        <v>1982</v>
      </c>
      <c r="D8027" s="146">
        <v>78100</v>
      </c>
      <c r="E8027" s="146" t="s">
        <v>2159</v>
      </c>
      <c r="F8027" s="146" t="s">
        <v>475</v>
      </c>
    </row>
    <row r="8028" spans="1:6" x14ac:dyDescent="0.2">
      <c r="A8028" s="146">
        <v>2018</v>
      </c>
      <c r="B8028" s="146" t="s">
        <v>1981</v>
      </c>
      <c r="C8028" s="146" t="s">
        <v>1982</v>
      </c>
      <c r="D8028" s="146">
        <v>4292.18</v>
      </c>
      <c r="E8028" s="146" t="s">
        <v>2787</v>
      </c>
      <c r="F8028" s="146" t="s">
        <v>475</v>
      </c>
    </row>
    <row r="8029" spans="1:6" x14ac:dyDescent="0.2">
      <c r="A8029" s="146">
        <v>2018</v>
      </c>
      <c r="B8029" s="146" t="s">
        <v>1981</v>
      </c>
      <c r="C8029" s="146" t="s">
        <v>1982</v>
      </c>
      <c r="D8029" s="146">
        <v>2049.8000000000002</v>
      </c>
      <c r="E8029" s="146" t="s">
        <v>2992</v>
      </c>
      <c r="F8029" s="146" t="s">
        <v>475</v>
      </c>
    </row>
    <row r="8030" spans="1:6" x14ac:dyDescent="0.2">
      <c r="A8030" s="146">
        <v>2018</v>
      </c>
      <c r="B8030" s="146" t="s">
        <v>1981</v>
      </c>
      <c r="C8030" s="146" t="s">
        <v>1982</v>
      </c>
      <c r="D8030" s="146">
        <v>4425.26</v>
      </c>
      <c r="E8030" s="146" t="s">
        <v>2780</v>
      </c>
      <c r="F8030" s="146" t="s">
        <v>475</v>
      </c>
    </row>
    <row r="8031" spans="1:6" x14ac:dyDescent="0.2">
      <c r="A8031" s="146">
        <v>2018</v>
      </c>
      <c r="B8031" s="146" t="s">
        <v>1981</v>
      </c>
      <c r="C8031" s="146" t="s">
        <v>1982</v>
      </c>
      <c r="D8031" s="146">
        <v>1580.46</v>
      </c>
      <c r="E8031" s="146" t="s">
        <v>3067</v>
      </c>
      <c r="F8031" s="146" t="s">
        <v>475</v>
      </c>
    </row>
    <row r="8032" spans="1:6" x14ac:dyDescent="0.2">
      <c r="A8032" s="146">
        <v>2018</v>
      </c>
      <c r="B8032" s="146" t="s">
        <v>1981</v>
      </c>
      <c r="C8032" s="146" t="s">
        <v>1982</v>
      </c>
      <c r="D8032" s="146">
        <v>11634</v>
      </c>
      <c r="E8032" s="146" t="s">
        <v>2478</v>
      </c>
      <c r="F8032" s="146" t="s">
        <v>475</v>
      </c>
    </row>
    <row r="8033" spans="1:6" x14ac:dyDescent="0.2">
      <c r="A8033" s="146">
        <v>2018</v>
      </c>
      <c r="B8033" s="146" t="s">
        <v>1981</v>
      </c>
      <c r="C8033" s="146" t="s">
        <v>1982</v>
      </c>
      <c r="D8033" s="146">
        <v>7800</v>
      </c>
      <c r="E8033" s="146" t="s">
        <v>2599</v>
      </c>
      <c r="F8033" s="146" t="s">
        <v>475</v>
      </c>
    </row>
    <row r="8034" spans="1:6" x14ac:dyDescent="0.2">
      <c r="A8034" s="146">
        <v>2018</v>
      </c>
      <c r="B8034" s="146" t="s">
        <v>1981</v>
      </c>
      <c r="C8034" s="146" t="s">
        <v>1982</v>
      </c>
      <c r="D8034" s="146">
        <v>1430.44</v>
      </c>
      <c r="E8034" s="146" t="s">
        <v>3105</v>
      </c>
      <c r="F8034" s="146" t="s">
        <v>475</v>
      </c>
    </row>
    <row r="8035" spans="1:6" x14ac:dyDescent="0.2">
      <c r="A8035" s="146">
        <v>2018</v>
      </c>
      <c r="B8035" s="146" t="s">
        <v>1981</v>
      </c>
      <c r="C8035" s="146" t="s">
        <v>1982</v>
      </c>
      <c r="D8035" s="146">
        <v>6248.9</v>
      </c>
      <c r="E8035" s="146" t="s">
        <v>2646</v>
      </c>
      <c r="F8035" s="146" t="s">
        <v>475</v>
      </c>
    </row>
    <row r="8036" spans="1:6" x14ac:dyDescent="0.2">
      <c r="A8036" s="146">
        <v>2018</v>
      </c>
      <c r="B8036" s="146" t="s">
        <v>1981</v>
      </c>
      <c r="C8036" s="146" t="s">
        <v>1982</v>
      </c>
      <c r="D8036" s="146">
        <v>4228.8100000000004</v>
      </c>
      <c r="E8036" s="146" t="s">
        <v>2788</v>
      </c>
      <c r="F8036" s="146" t="s">
        <v>475</v>
      </c>
    </row>
    <row r="8037" spans="1:6" x14ac:dyDescent="0.2">
      <c r="A8037" s="146">
        <v>2018</v>
      </c>
      <c r="B8037" s="146" t="s">
        <v>1981</v>
      </c>
      <c r="C8037" s="146" t="s">
        <v>1982</v>
      </c>
      <c r="D8037" s="146">
        <v>1608.38</v>
      </c>
      <c r="E8037" s="146" t="s">
        <v>3064</v>
      </c>
      <c r="F8037" s="146" t="s">
        <v>475</v>
      </c>
    </row>
    <row r="8038" spans="1:6" x14ac:dyDescent="0.2">
      <c r="A8038" s="146">
        <v>2018</v>
      </c>
      <c r="B8038" s="146" t="s">
        <v>1981</v>
      </c>
      <c r="C8038" s="146" t="s">
        <v>1982</v>
      </c>
      <c r="D8038" s="146">
        <v>1612.5</v>
      </c>
      <c r="E8038" s="146" t="s">
        <v>3062</v>
      </c>
      <c r="F8038" s="146" t="s">
        <v>475</v>
      </c>
    </row>
    <row r="8039" spans="1:6" x14ac:dyDescent="0.2">
      <c r="A8039" s="146">
        <v>2018</v>
      </c>
      <c r="B8039" s="146" t="s">
        <v>1981</v>
      </c>
      <c r="C8039" s="146" t="s">
        <v>1982</v>
      </c>
      <c r="D8039" s="146">
        <v>4400</v>
      </c>
      <c r="E8039" s="146" t="s">
        <v>2783</v>
      </c>
      <c r="F8039" s="146" t="s">
        <v>475</v>
      </c>
    </row>
    <row r="8040" spans="1:6" x14ac:dyDescent="0.2">
      <c r="A8040" s="146">
        <v>2018</v>
      </c>
      <c r="B8040" s="146" t="s">
        <v>1981</v>
      </c>
      <c r="C8040" s="146" t="s">
        <v>1982</v>
      </c>
      <c r="D8040" s="146">
        <v>3000</v>
      </c>
      <c r="E8040" s="146" t="s">
        <v>2917</v>
      </c>
      <c r="F8040" s="146" t="s">
        <v>475</v>
      </c>
    </row>
    <row r="8041" spans="1:6" x14ac:dyDescent="0.2">
      <c r="A8041" s="146">
        <v>2018</v>
      </c>
      <c r="B8041" s="146" t="s">
        <v>1981</v>
      </c>
      <c r="C8041" s="146" t="s">
        <v>1982</v>
      </c>
      <c r="D8041" s="146">
        <v>45975.23</v>
      </c>
      <c r="E8041" s="146" t="s">
        <v>2214</v>
      </c>
      <c r="F8041" s="146" t="s">
        <v>475</v>
      </c>
    </row>
    <row r="8042" spans="1:6" x14ac:dyDescent="0.2">
      <c r="A8042" s="146">
        <v>2018</v>
      </c>
      <c r="B8042" s="146" t="s">
        <v>1981</v>
      </c>
      <c r="C8042" s="146" t="s">
        <v>1982</v>
      </c>
      <c r="D8042" s="146">
        <v>1164.83</v>
      </c>
      <c r="E8042" s="146" t="s">
        <v>3142</v>
      </c>
      <c r="F8042" s="146" t="s">
        <v>475</v>
      </c>
    </row>
    <row r="8043" spans="1:6" x14ac:dyDescent="0.2">
      <c r="A8043" s="146">
        <v>2018</v>
      </c>
      <c r="B8043" s="146" t="s">
        <v>1981</v>
      </c>
      <c r="C8043" s="146" t="s">
        <v>1982</v>
      </c>
      <c r="D8043" s="146">
        <v>1702.3</v>
      </c>
      <c r="E8043" s="146" t="s">
        <v>3052</v>
      </c>
      <c r="F8043" s="146" t="s">
        <v>475</v>
      </c>
    </row>
    <row r="8044" spans="1:6" x14ac:dyDescent="0.2">
      <c r="A8044" s="146">
        <v>2018</v>
      </c>
      <c r="B8044" s="146" t="s">
        <v>1981</v>
      </c>
      <c r="C8044" s="146" t="s">
        <v>1982</v>
      </c>
      <c r="D8044" s="146">
        <v>18500</v>
      </c>
      <c r="E8044" s="146" t="s">
        <v>2371</v>
      </c>
      <c r="F8044" s="146" t="s">
        <v>475</v>
      </c>
    </row>
    <row r="8045" spans="1:6" x14ac:dyDescent="0.2">
      <c r="A8045" s="146">
        <v>2018</v>
      </c>
      <c r="B8045" s="146" t="s">
        <v>1981</v>
      </c>
      <c r="C8045" s="146" t="s">
        <v>1982</v>
      </c>
      <c r="D8045" s="146">
        <v>3136975.54</v>
      </c>
      <c r="E8045" s="146" t="s">
        <v>1987</v>
      </c>
      <c r="F8045" s="146" t="s">
        <v>475</v>
      </c>
    </row>
    <row r="8046" spans="1:6" x14ac:dyDescent="0.2">
      <c r="A8046" s="146">
        <v>2018</v>
      </c>
      <c r="B8046" s="146" t="s">
        <v>1981</v>
      </c>
      <c r="C8046" s="146" t="s">
        <v>1982</v>
      </c>
      <c r="D8046" s="146">
        <v>1619900.08</v>
      </c>
      <c r="E8046" s="146" t="s">
        <v>1995</v>
      </c>
      <c r="F8046" s="146" t="s">
        <v>475</v>
      </c>
    </row>
    <row r="8047" spans="1:6" x14ac:dyDescent="0.2">
      <c r="A8047" s="146">
        <v>2018</v>
      </c>
      <c r="B8047" s="146" t="s">
        <v>1981</v>
      </c>
      <c r="C8047" s="146" t="s">
        <v>1982</v>
      </c>
      <c r="D8047" s="146">
        <v>4504430.8600000003</v>
      </c>
      <c r="E8047" s="146" t="s">
        <v>1983</v>
      </c>
      <c r="F8047" s="146" t="s">
        <v>475</v>
      </c>
    </row>
    <row r="8048" spans="1:6" x14ac:dyDescent="0.2">
      <c r="A8048" s="146">
        <v>2018</v>
      </c>
      <c r="B8048" s="146" t="s">
        <v>1981</v>
      </c>
      <c r="C8048" s="146" t="s">
        <v>1982</v>
      </c>
      <c r="D8048" s="146">
        <v>14000</v>
      </c>
      <c r="E8048" s="146" t="s">
        <v>2434</v>
      </c>
      <c r="F8048" s="146" t="s">
        <v>475</v>
      </c>
    </row>
    <row r="8049" spans="1:6" x14ac:dyDescent="0.2">
      <c r="A8049" s="146">
        <v>2018</v>
      </c>
      <c r="B8049" s="146" t="s">
        <v>1981</v>
      </c>
      <c r="C8049" s="146" t="s">
        <v>1982</v>
      </c>
      <c r="D8049" s="146">
        <v>46064.54</v>
      </c>
      <c r="E8049" s="146" t="s">
        <v>2004</v>
      </c>
      <c r="F8049" s="146" t="s">
        <v>4937</v>
      </c>
    </row>
    <row r="8050" spans="1:6" x14ac:dyDescent="0.2">
      <c r="A8050" s="146">
        <v>2018</v>
      </c>
      <c r="B8050" s="146" t="s">
        <v>1981</v>
      </c>
      <c r="C8050" s="146" t="s">
        <v>1982</v>
      </c>
      <c r="D8050" s="146">
        <v>1188400</v>
      </c>
      <c r="E8050" s="146" t="s">
        <v>2004</v>
      </c>
      <c r="F8050" s="146" t="s">
        <v>475</v>
      </c>
    </row>
    <row r="8051" spans="1:6" x14ac:dyDescent="0.2">
      <c r="A8051" s="146">
        <v>2018</v>
      </c>
      <c r="B8051" s="146" t="s">
        <v>1981</v>
      </c>
      <c r="C8051" s="146" t="s">
        <v>1982</v>
      </c>
      <c r="D8051" s="146">
        <v>252243.61</v>
      </c>
      <c r="E8051" s="146" t="s">
        <v>2004</v>
      </c>
      <c r="F8051" s="146" t="s">
        <v>4937</v>
      </c>
    </row>
    <row r="8052" spans="1:6" x14ac:dyDescent="0.2">
      <c r="A8052" s="146">
        <v>2018</v>
      </c>
      <c r="B8052" s="146" t="s">
        <v>1981</v>
      </c>
      <c r="C8052" s="146" t="s">
        <v>1982</v>
      </c>
      <c r="D8052" s="146">
        <v>337040.19</v>
      </c>
      <c r="E8052" s="146" t="s">
        <v>2038</v>
      </c>
      <c r="F8052" s="146" t="s">
        <v>475</v>
      </c>
    </row>
    <row r="8053" spans="1:6" x14ac:dyDescent="0.2">
      <c r="A8053" s="146">
        <v>2018</v>
      </c>
      <c r="B8053" s="146" t="s">
        <v>1981</v>
      </c>
      <c r="C8053" s="146" t="s">
        <v>2247</v>
      </c>
      <c r="D8053" s="146">
        <v>2561.38</v>
      </c>
      <c r="E8053" s="146" t="s">
        <v>2936</v>
      </c>
      <c r="F8053" s="146" t="s">
        <v>475</v>
      </c>
    </row>
    <row r="8054" spans="1:6" x14ac:dyDescent="0.2">
      <c r="A8054" s="146">
        <v>2018</v>
      </c>
      <c r="B8054" s="146" t="s">
        <v>1981</v>
      </c>
      <c r="C8054" s="146" t="s">
        <v>2247</v>
      </c>
      <c r="D8054" s="146">
        <v>4000</v>
      </c>
      <c r="E8054" s="146" t="s">
        <v>2829</v>
      </c>
      <c r="F8054" s="146" t="s">
        <v>475</v>
      </c>
    </row>
    <row r="8055" spans="1:6" x14ac:dyDescent="0.2">
      <c r="A8055" s="146">
        <v>2018</v>
      </c>
      <c r="B8055" s="146" t="s">
        <v>1981</v>
      </c>
      <c r="C8055" s="146" t="s">
        <v>2247</v>
      </c>
      <c r="D8055" s="146">
        <v>2400</v>
      </c>
      <c r="E8055" s="146" t="s">
        <v>2961</v>
      </c>
      <c r="F8055" s="146" t="s">
        <v>475</v>
      </c>
    </row>
    <row r="8056" spans="1:6" x14ac:dyDescent="0.2">
      <c r="A8056" s="146">
        <v>2018</v>
      </c>
      <c r="B8056" s="146" t="s">
        <v>1981</v>
      </c>
      <c r="C8056" s="146" t="s">
        <v>2247</v>
      </c>
      <c r="D8056" s="146">
        <v>1205.1099999999999</v>
      </c>
      <c r="E8056" s="146" t="s">
        <v>3134</v>
      </c>
      <c r="F8056" s="146" t="s">
        <v>475</v>
      </c>
    </row>
    <row r="8057" spans="1:6" x14ac:dyDescent="0.2">
      <c r="A8057" s="146">
        <v>2018</v>
      </c>
      <c r="B8057" s="146" t="s">
        <v>1981</v>
      </c>
      <c r="C8057" s="146" t="s">
        <v>2247</v>
      </c>
      <c r="D8057" s="146">
        <v>19538.75</v>
      </c>
      <c r="E8057" s="146" t="s">
        <v>2364</v>
      </c>
      <c r="F8057" s="146" t="s">
        <v>475</v>
      </c>
    </row>
    <row r="8058" spans="1:6" x14ac:dyDescent="0.2">
      <c r="A8058" s="146">
        <v>2018</v>
      </c>
      <c r="B8058" s="146" t="s">
        <v>1981</v>
      </c>
      <c r="C8058" s="146" t="s">
        <v>2247</v>
      </c>
      <c r="D8058" s="146">
        <v>2352</v>
      </c>
      <c r="E8058" s="146" t="s">
        <v>2967</v>
      </c>
      <c r="F8058" s="146" t="s">
        <v>475</v>
      </c>
    </row>
    <row r="8059" spans="1:6" x14ac:dyDescent="0.2">
      <c r="A8059" s="146">
        <v>2018</v>
      </c>
      <c r="B8059" s="146" t="s">
        <v>1981</v>
      </c>
      <c r="C8059" s="146" t="s">
        <v>2247</v>
      </c>
      <c r="D8059" s="146">
        <v>1064.24</v>
      </c>
      <c r="E8059" s="146" t="s">
        <v>3150</v>
      </c>
      <c r="F8059" s="146" t="s">
        <v>475</v>
      </c>
    </row>
    <row r="8060" spans="1:6" x14ac:dyDescent="0.2">
      <c r="A8060" s="146">
        <v>2018</v>
      </c>
      <c r="B8060" s="146" t="s">
        <v>1981</v>
      </c>
      <c r="C8060" s="146" t="s">
        <v>2247</v>
      </c>
      <c r="D8060" s="146">
        <v>1000</v>
      </c>
      <c r="E8060" s="146" t="s">
        <v>3188</v>
      </c>
      <c r="F8060" s="146" t="s">
        <v>475</v>
      </c>
    </row>
    <row r="8061" spans="1:6" x14ac:dyDescent="0.2">
      <c r="A8061" s="146">
        <v>2018</v>
      </c>
      <c r="B8061" s="146" t="s">
        <v>1981</v>
      </c>
      <c r="C8061" s="146" t="s">
        <v>2247</v>
      </c>
      <c r="D8061" s="146">
        <v>1231.03</v>
      </c>
      <c r="E8061" s="146" t="s">
        <v>3128</v>
      </c>
      <c r="F8061" s="146" t="s">
        <v>475</v>
      </c>
    </row>
    <row r="8062" spans="1:6" x14ac:dyDescent="0.2">
      <c r="A8062" s="146">
        <v>2018</v>
      </c>
      <c r="B8062" s="146" t="s">
        <v>1981</v>
      </c>
      <c r="C8062" s="146" t="s">
        <v>2247</v>
      </c>
      <c r="D8062" s="146">
        <v>1049.2</v>
      </c>
      <c r="E8062" s="146" t="s">
        <v>3153</v>
      </c>
      <c r="F8062" s="146" t="s">
        <v>475</v>
      </c>
    </row>
    <row r="8063" spans="1:6" x14ac:dyDescent="0.2">
      <c r="A8063" s="146">
        <v>2018</v>
      </c>
      <c r="B8063" s="146" t="s">
        <v>1981</v>
      </c>
      <c r="C8063" s="146" t="s">
        <v>2247</v>
      </c>
      <c r="D8063" s="146">
        <v>1055.96</v>
      </c>
      <c r="E8063" s="146" t="s">
        <v>3152</v>
      </c>
      <c r="F8063" s="146" t="s">
        <v>475</v>
      </c>
    </row>
    <row r="8064" spans="1:6" x14ac:dyDescent="0.2">
      <c r="A8064" s="146">
        <v>2018</v>
      </c>
      <c r="B8064" s="146" t="s">
        <v>1981</v>
      </c>
      <c r="C8064" s="146" t="s">
        <v>2247</v>
      </c>
      <c r="D8064" s="146">
        <v>4000</v>
      </c>
      <c r="E8064" s="146" t="s">
        <v>2830</v>
      </c>
      <c r="F8064" s="146" t="s">
        <v>475</v>
      </c>
    </row>
    <row r="8065" spans="1:6" x14ac:dyDescent="0.2">
      <c r="A8065" s="146">
        <v>2018</v>
      </c>
      <c r="B8065" s="146" t="s">
        <v>1981</v>
      </c>
      <c r="C8065" s="146" t="s">
        <v>2247</v>
      </c>
      <c r="D8065" s="146">
        <v>646</v>
      </c>
      <c r="E8065" s="146" t="s">
        <v>3232</v>
      </c>
      <c r="F8065" s="146" t="s">
        <v>475</v>
      </c>
    </row>
    <row r="8066" spans="1:6" x14ac:dyDescent="0.2">
      <c r="A8066" s="146">
        <v>2018</v>
      </c>
      <c r="B8066" s="146" t="s">
        <v>1981</v>
      </c>
      <c r="C8066" s="146" t="s">
        <v>2247</v>
      </c>
      <c r="D8066" s="146">
        <v>565.45000000000005</v>
      </c>
      <c r="E8066" s="146" t="s">
        <v>3240</v>
      </c>
      <c r="F8066" s="146" t="s">
        <v>475</v>
      </c>
    </row>
    <row r="8067" spans="1:6" x14ac:dyDescent="0.2">
      <c r="A8067" s="146">
        <v>2018</v>
      </c>
      <c r="B8067" s="146" t="s">
        <v>1981</v>
      </c>
      <c r="C8067" s="146" t="s">
        <v>2247</v>
      </c>
      <c r="D8067" s="146">
        <v>947.32</v>
      </c>
      <c r="E8067" s="146" t="s">
        <v>3190</v>
      </c>
      <c r="F8067" s="146" t="s">
        <v>475</v>
      </c>
    </row>
    <row r="8068" spans="1:6" x14ac:dyDescent="0.2">
      <c r="A8068" s="146">
        <v>2018</v>
      </c>
      <c r="B8068" s="146" t="s">
        <v>1981</v>
      </c>
      <c r="C8068" s="146" t="s">
        <v>2247</v>
      </c>
      <c r="D8068" s="146">
        <v>375.57</v>
      </c>
      <c r="E8068" s="146" t="s">
        <v>3263</v>
      </c>
      <c r="F8068" s="146" t="s">
        <v>475</v>
      </c>
    </row>
    <row r="8069" spans="1:6" x14ac:dyDescent="0.2">
      <c r="A8069" s="146">
        <v>2018</v>
      </c>
      <c r="B8069" s="146" t="s">
        <v>1981</v>
      </c>
      <c r="C8069" s="146" t="s">
        <v>2247</v>
      </c>
      <c r="D8069" s="146">
        <v>6000</v>
      </c>
      <c r="E8069" s="146" t="s">
        <v>2665</v>
      </c>
      <c r="F8069" s="146" t="s">
        <v>475</v>
      </c>
    </row>
    <row r="8070" spans="1:6" x14ac:dyDescent="0.2">
      <c r="A8070" s="146">
        <v>2018</v>
      </c>
      <c r="B8070" s="146" t="s">
        <v>1981</v>
      </c>
      <c r="C8070" s="146" t="s">
        <v>2247</v>
      </c>
      <c r="D8070" s="146">
        <v>108.13</v>
      </c>
      <c r="E8070" s="146" t="s">
        <v>3290</v>
      </c>
      <c r="F8070" s="146" t="s">
        <v>475</v>
      </c>
    </row>
    <row r="8071" spans="1:6" x14ac:dyDescent="0.2">
      <c r="A8071" s="146">
        <v>2018</v>
      </c>
      <c r="B8071" s="146" t="s">
        <v>1981</v>
      </c>
      <c r="C8071" s="146" t="s">
        <v>2247</v>
      </c>
      <c r="D8071" s="146">
        <v>1660.44</v>
      </c>
      <c r="E8071" s="146" t="s">
        <v>3056</v>
      </c>
      <c r="F8071" s="146" t="s">
        <v>475</v>
      </c>
    </row>
    <row r="8072" spans="1:6" x14ac:dyDescent="0.2">
      <c r="A8072" s="146">
        <v>2018</v>
      </c>
      <c r="B8072" s="146" t="s">
        <v>1981</v>
      </c>
      <c r="C8072" s="146" t="s">
        <v>2247</v>
      </c>
      <c r="D8072" s="146">
        <v>1229.24</v>
      </c>
      <c r="E8072" s="146" t="s">
        <v>3131</v>
      </c>
      <c r="F8072" s="146" t="s">
        <v>475</v>
      </c>
    </row>
    <row r="8073" spans="1:6" x14ac:dyDescent="0.2">
      <c r="A8073" s="146">
        <v>2018</v>
      </c>
      <c r="B8073" s="146" t="s">
        <v>1981</v>
      </c>
      <c r="C8073" s="146" t="s">
        <v>2247</v>
      </c>
      <c r="D8073" s="146">
        <v>546.28</v>
      </c>
      <c r="E8073" s="146" t="s">
        <v>3243</v>
      </c>
      <c r="F8073" s="146" t="s">
        <v>475</v>
      </c>
    </row>
    <row r="8074" spans="1:6" x14ac:dyDescent="0.2">
      <c r="A8074" s="146">
        <v>2018</v>
      </c>
      <c r="B8074" s="146" t="s">
        <v>1981</v>
      </c>
      <c r="C8074" s="146" t="s">
        <v>2247</v>
      </c>
      <c r="D8074" s="146">
        <v>2400</v>
      </c>
      <c r="E8074" s="146" t="s">
        <v>2962</v>
      </c>
      <c r="F8074" s="146" t="s">
        <v>475</v>
      </c>
    </row>
    <row r="8075" spans="1:6" x14ac:dyDescent="0.2">
      <c r="A8075" s="146">
        <v>2018</v>
      </c>
      <c r="B8075" s="146" t="s">
        <v>1981</v>
      </c>
      <c r="C8075" s="146" t="s">
        <v>2247</v>
      </c>
      <c r="D8075" s="146">
        <v>500</v>
      </c>
      <c r="E8075" s="146" t="s">
        <v>3254</v>
      </c>
      <c r="F8075" s="146" t="s">
        <v>475</v>
      </c>
    </row>
    <row r="8076" spans="1:6" x14ac:dyDescent="0.2">
      <c r="A8076" s="146">
        <v>2018</v>
      </c>
      <c r="B8076" s="146" t="s">
        <v>1981</v>
      </c>
      <c r="C8076" s="146" t="s">
        <v>2247</v>
      </c>
      <c r="D8076" s="146">
        <v>1352.17</v>
      </c>
      <c r="E8076" s="146" t="s">
        <v>3114</v>
      </c>
      <c r="F8076" s="146" t="s">
        <v>475</v>
      </c>
    </row>
    <row r="8077" spans="1:6" x14ac:dyDescent="0.2">
      <c r="A8077" s="146">
        <v>2018</v>
      </c>
      <c r="B8077" s="146" t="s">
        <v>1981</v>
      </c>
      <c r="C8077" s="146" t="s">
        <v>2247</v>
      </c>
      <c r="D8077" s="146">
        <v>808.51</v>
      </c>
      <c r="E8077" s="146" t="s">
        <v>3208</v>
      </c>
      <c r="F8077" s="146" t="s">
        <v>475</v>
      </c>
    </row>
    <row r="8078" spans="1:6" x14ac:dyDescent="0.2">
      <c r="A8078" s="146">
        <v>2018</v>
      </c>
      <c r="B8078" s="146" t="s">
        <v>1981</v>
      </c>
      <c r="C8078" s="146" t="s">
        <v>2247</v>
      </c>
      <c r="D8078" s="146">
        <v>1224.08</v>
      </c>
      <c r="E8078" s="146" t="s">
        <v>3132</v>
      </c>
      <c r="F8078" s="146" t="s">
        <v>475</v>
      </c>
    </row>
    <row r="8079" spans="1:6" x14ac:dyDescent="0.2">
      <c r="A8079" s="146">
        <v>2018</v>
      </c>
      <c r="B8079" s="146" t="s">
        <v>1981</v>
      </c>
      <c r="C8079" s="146" t="s">
        <v>2247</v>
      </c>
      <c r="D8079" s="146">
        <v>6000</v>
      </c>
      <c r="E8079" s="146" t="s">
        <v>2666</v>
      </c>
      <c r="F8079" s="146" t="s">
        <v>475</v>
      </c>
    </row>
    <row r="8080" spans="1:6" x14ac:dyDescent="0.2">
      <c r="A8080" s="146">
        <v>2018</v>
      </c>
      <c r="B8080" s="146" t="s">
        <v>1981</v>
      </c>
      <c r="C8080" s="146" t="s">
        <v>2247</v>
      </c>
      <c r="D8080" s="146">
        <v>1732.2</v>
      </c>
      <c r="E8080" s="146" t="s">
        <v>3051</v>
      </c>
      <c r="F8080" s="146" t="s">
        <v>475</v>
      </c>
    </row>
    <row r="8081" spans="1:6" x14ac:dyDescent="0.2">
      <c r="A8081" s="146">
        <v>2018</v>
      </c>
      <c r="B8081" s="146" t="s">
        <v>1981</v>
      </c>
      <c r="C8081" s="146" t="s">
        <v>2247</v>
      </c>
      <c r="D8081" s="146">
        <v>11592.54</v>
      </c>
      <c r="E8081" s="146" t="s">
        <v>2479</v>
      </c>
      <c r="F8081" s="146" t="s">
        <v>475</v>
      </c>
    </row>
    <row r="8082" spans="1:6" x14ac:dyDescent="0.2">
      <c r="A8082" s="146">
        <v>2018</v>
      </c>
      <c r="B8082" s="146" t="s">
        <v>1981</v>
      </c>
      <c r="C8082" s="146" t="s">
        <v>2247</v>
      </c>
      <c r="D8082" s="146">
        <v>331.17</v>
      </c>
      <c r="E8082" s="146" t="s">
        <v>3268</v>
      </c>
      <c r="F8082" s="146" t="s">
        <v>475</v>
      </c>
    </row>
    <row r="8083" spans="1:6" x14ac:dyDescent="0.2">
      <c r="A8083" s="146">
        <v>2018</v>
      </c>
      <c r="B8083" s="146" t="s">
        <v>1981</v>
      </c>
      <c r="C8083" s="146" t="s">
        <v>2247</v>
      </c>
      <c r="D8083" s="146">
        <v>3964.22</v>
      </c>
      <c r="E8083" s="146" t="s">
        <v>2831</v>
      </c>
      <c r="F8083" s="146" t="s">
        <v>475</v>
      </c>
    </row>
    <row r="8084" spans="1:6" x14ac:dyDescent="0.2">
      <c r="A8084" s="146">
        <v>2018</v>
      </c>
      <c r="B8084" s="146" t="s">
        <v>1981</v>
      </c>
      <c r="C8084" s="146" t="s">
        <v>2247</v>
      </c>
      <c r="D8084" s="146">
        <v>500</v>
      </c>
      <c r="E8084" s="146" t="s">
        <v>3255</v>
      </c>
      <c r="F8084" s="146" t="s">
        <v>475</v>
      </c>
    </row>
    <row r="8085" spans="1:6" x14ac:dyDescent="0.2">
      <c r="A8085" s="146">
        <v>2018</v>
      </c>
      <c r="B8085" s="146" t="s">
        <v>1981</v>
      </c>
      <c r="C8085" s="146" t="s">
        <v>2247</v>
      </c>
      <c r="D8085" s="146">
        <v>16482.39</v>
      </c>
      <c r="E8085" s="146" t="s">
        <v>2391</v>
      </c>
      <c r="F8085" s="146" t="s">
        <v>475</v>
      </c>
    </row>
    <row r="8086" spans="1:6" x14ac:dyDescent="0.2">
      <c r="A8086" s="146">
        <v>2018</v>
      </c>
      <c r="B8086" s="146" t="s">
        <v>1981</v>
      </c>
      <c r="C8086" s="146" t="s">
        <v>2247</v>
      </c>
      <c r="D8086" s="146">
        <v>19500</v>
      </c>
      <c r="E8086" s="146" t="s">
        <v>2366</v>
      </c>
      <c r="F8086" s="146" t="s">
        <v>475</v>
      </c>
    </row>
    <row r="8087" spans="1:6" x14ac:dyDescent="0.2">
      <c r="A8087" s="146">
        <v>2018</v>
      </c>
      <c r="B8087" s="146" t="s">
        <v>1981</v>
      </c>
      <c r="C8087" s="146" t="s">
        <v>2247</v>
      </c>
      <c r="D8087" s="146">
        <v>546.28</v>
      </c>
      <c r="E8087" s="146" t="s">
        <v>3244</v>
      </c>
      <c r="F8087" s="146" t="s">
        <v>475</v>
      </c>
    </row>
    <row r="8088" spans="1:6" x14ac:dyDescent="0.2">
      <c r="A8088" s="146">
        <v>2018</v>
      </c>
      <c r="B8088" s="146" t="s">
        <v>1981</v>
      </c>
      <c r="C8088" s="146" t="s">
        <v>2247</v>
      </c>
      <c r="D8088" s="146">
        <v>2089.71</v>
      </c>
      <c r="E8088" s="146" t="s">
        <v>2981</v>
      </c>
      <c r="F8088" s="146" t="s">
        <v>475</v>
      </c>
    </row>
    <row r="8089" spans="1:6" x14ac:dyDescent="0.2">
      <c r="A8089" s="146">
        <v>2018</v>
      </c>
      <c r="B8089" s="146" t="s">
        <v>1981</v>
      </c>
      <c r="C8089" s="146" t="s">
        <v>2247</v>
      </c>
      <c r="D8089" s="146">
        <v>226.59</v>
      </c>
      <c r="E8089" s="146" t="s">
        <v>3284</v>
      </c>
      <c r="F8089" s="146" t="s">
        <v>475</v>
      </c>
    </row>
    <row r="8090" spans="1:6" x14ac:dyDescent="0.2">
      <c r="A8090" s="146">
        <v>2018</v>
      </c>
      <c r="B8090" s="146" t="s">
        <v>1981</v>
      </c>
      <c r="C8090" s="146" t="s">
        <v>2247</v>
      </c>
      <c r="D8090" s="146">
        <v>2962.8</v>
      </c>
      <c r="E8090" s="146" t="s">
        <v>2920</v>
      </c>
      <c r="F8090" s="146" t="s">
        <v>4937</v>
      </c>
    </row>
    <row r="8091" spans="1:6" x14ac:dyDescent="0.2">
      <c r="A8091" s="146">
        <v>2018</v>
      </c>
      <c r="B8091" s="146" t="s">
        <v>1981</v>
      </c>
      <c r="C8091" s="146" t="s">
        <v>2247</v>
      </c>
      <c r="D8091" s="146">
        <v>1530.81</v>
      </c>
      <c r="E8091" s="146" t="s">
        <v>3068</v>
      </c>
      <c r="F8091" s="146" t="s">
        <v>475</v>
      </c>
    </row>
    <row r="8092" spans="1:6" x14ac:dyDescent="0.2">
      <c r="A8092" s="146">
        <v>2018</v>
      </c>
      <c r="B8092" s="146" t="s">
        <v>1981</v>
      </c>
      <c r="C8092" s="146" t="s">
        <v>2247</v>
      </c>
      <c r="D8092" s="146">
        <v>663.22</v>
      </c>
      <c r="E8092" s="146" t="s">
        <v>3228</v>
      </c>
      <c r="F8092" s="146" t="s">
        <v>475</v>
      </c>
    </row>
    <row r="8093" spans="1:6" x14ac:dyDescent="0.2">
      <c r="A8093" s="146">
        <v>2018</v>
      </c>
      <c r="B8093" s="146" t="s">
        <v>1981</v>
      </c>
      <c r="C8093" s="146" t="s">
        <v>2247</v>
      </c>
      <c r="D8093" s="146">
        <v>1424.93</v>
      </c>
      <c r="E8093" s="146" t="s">
        <v>3106</v>
      </c>
      <c r="F8093" s="146" t="s">
        <v>475</v>
      </c>
    </row>
    <row r="8094" spans="1:6" x14ac:dyDescent="0.2">
      <c r="A8094" s="146">
        <v>2018</v>
      </c>
      <c r="B8094" s="146" t="s">
        <v>1981</v>
      </c>
      <c r="C8094" s="146" t="s">
        <v>2247</v>
      </c>
      <c r="D8094" s="146">
        <v>574.08000000000004</v>
      </c>
      <c r="E8094" s="146" t="s">
        <v>3238</v>
      </c>
      <c r="F8094" s="146" t="s">
        <v>475</v>
      </c>
    </row>
    <row r="8095" spans="1:6" x14ac:dyDescent="0.2">
      <c r="A8095" s="146">
        <v>2018</v>
      </c>
      <c r="B8095" s="146" t="s">
        <v>1981</v>
      </c>
      <c r="C8095" s="146" t="s">
        <v>2247</v>
      </c>
      <c r="D8095" s="146">
        <v>659.93</v>
      </c>
      <c r="E8095" s="146" t="s">
        <v>3231</v>
      </c>
      <c r="F8095" s="146" t="s">
        <v>475</v>
      </c>
    </row>
    <row r="8096" spans="1:6" x14ac:dyDescent="0.2">
      <c r="A8096" s="146">
        <v>2018</v>
      </c>
      <c r="B8096" s="146" t="s">
        <v>1981</v>
      </c>
      <c r="C8096" s="146" t="s">
        <v>2247</v>
      </c>
      <c r="D8096" s="146">
        <v>10000</v>
      </c>
      <c r="E8096" s="146" t="s">
        <v>2540</v>
      </c>
      <c r="F8096" s="146" t="s">
        <v>475</v>
      </c>
    </row>
    <row r="8097" spans="1:6" x14ac:dyDescent="0.2">
      <c r="A8097" s="146">
        <v>2018</v>
      </c>
      <c r="B8097" s="146" t="s">
        <v>1981</v>
      </c>
      <c r="C8097" s="146" t="s">
        <v>2247</v>
      </c>
      <c r="D8097" s="146">
        <v>25237.96</v>
      </c>
      <c r="E8097" s="146" t="s">
        <v>2295</v>
      </c>
      <c r="F8097" s="146" t="s">
        <v>475</v>
      </c>
    </row>
    <row r="8098" spans="1:6" x14ac:dyDescent="0.2">
      <c r="A8098" s="146">
        <v>2018</v>
      </c>
      <c r="B8098" s="146" t="s">
        <v>1981</v>
      </c>
      <c r="C8098" s="146" t="s">
        <v>2247</v>
      </c>
      <c r="D8098" s="146">
        <v>5828.03</v>
      </c>
      <c r="E8098" s="146" t="s">
        <v>2672</v>
      </c>
      <c r="F8098" s="146" t="s">
        <v>475</v>
      </c>
    </row>
    <row r="8099" spans="1:6" x14ac:dyDescent="0.2">
      <c r="A8099" s="146">
        <v>2018</v>
      </c>
      <c r="B8099" s="146" t="s">
        <v>1981</v>
      </c>
      <c r="C8099" s="146" t="s">
        <v>2247</v>
      </c>
      <c r="D8099" s="146">
        <v>8000</v>
      </c>
      <c r="E8099" s="146" t="s">
        <v>2591</v>
      </c>
      <c r="F8099" s="146" t="s">
        <v>475</v>
      </c>
    </row>
    <row r="8100" spans="1:6" x14ac:dyDescent="0.2">
      <c r="A8100" s="146">
        <v>2018</v>
      </c>
      <c r="B8100" s="146" t="s">
        <v>1981</v>
      </c>
      <c r="C8100" s="146" t="s">
        <v>2247</v>
      </c>
      <c r="D8100" s="146">
        <v>348.74</v>
      </c>
      <c r="E8100" s="146" t="s">
        <v>3266</v>
      </c>
      <c r="F8100" s="146" t="s">
        <v>475</v>
      </c>
    </row>
    <row r="8101" spans="1:6" x14ac:dyDescent="0.2">
      <c r="A8101" s="146">
        <v>2018</v>
      </c>
      <c r="B8101" s="146" t="s">
        <v>1981</v>
      </c>
      <c r="C8101" s="146" t="s">
        <v>2247</v>
      </c>
      <c r="D8101" s="146">
        <v>24</v>
      </c>
      <c r="E8101" s="146" t="s">
        <v>3297</v>
      </c>
      <c r="F8101" s="146" t="s">
        <v>6930</v>
      </c>
    </row>
    <row r="8102" spans="1:6" x14ac:dyDescent="0.2">
      <c r="A8102" s="146">
        <v>2018</v>
      </c>
      <c r="B8102" s="146" t="s">
        <v>1981</v>
      </c>
      <c r="C8102" s="146" t="s">
        <v>2247</v>
      </c>
      <c r="D8102" s="146">
        <v>7049.09</v>
      </c>
      <c r="E8102" s="146" t="s">
        <v>2617</v>
      </c>
      <c r="F8102" s="146" t="s">
        <v>475</v>
      </c>
    </row>
    <row r="8103" spans="1:6" x14ac:dyDescent="0.2">
      <c r="A8103" s="146">
        <v>2018</v>
      </c>
      <c r="B8103" s="146" t="s">
        <v>1981</v>
      </c>
      <c r="C8103" s="146" t="s">
        <v>2247</v>
      </c>
      <c r="D8103" s="146">
        <v>1352.17</v>
      </c>
      <c r="E8103" s="146" t="s">
        <v>3115</v>
      </c>
      <c r="F8103" s="146" t="s">
        <v>475</v>
      </c>
    </row>
    <row r="8104" spans="1:6" x14ac:dyDescent="0.2">
      <c r="A8104" s="146">
        <v>2018</v>
      </c>
      <c r="B8104" s="146" t="s">
        <v>1981</v>
      </c>
      <c r="C8104" s="146" t="s">
        <v>2247</v>
      </c>
      <c r="D8104" s="146">
        <v>1260.17</v>
      </c>
      <c r="E8104" s="146" t="s">
        <v>3125</v>
      </c>
      <c r="F8104" s="146" t="s">
        <v>475</v>
      </c>
    </row>
    <row r="8105" spans="1:6" x14ac:dyDescent="0.2">
      <c r="A8105" s="146">
        <v>2018</v>
      </c>
      <c r="B8105" s="146" t="s">
        <v>1981</v>
      </c>
      <c r="C8105" s="146" t="s">
        <v>2247</v>
      </c>
      <c r="D8105" s="146">
        <v>1352.17</v>
      </c>
      <c r="E8105" s="146" t="s">
        <v>3116</v>
      </c>
      <c r="F8105" s="146" t="s">
        <v>475</v>
      </c>
    </row>
    <row r="8106" spans="1:6" x14ac:dyDescent="0.2">
      <c r="A8106" s="146">
        <v>2018</v>
      </c>
      <c r="B8106" s="146" t="s">
        <v>1981</v>
      </c>
      <c r="C8106" s="146" t="s">
        <v>2247</v>
      </c>
      <c r="D8106" s="146">
        <v>747.88</v>
      </c>
      <c r="E8106" s="146" t="s">
        <v>3219</v>
      </c>
      <c r="F8106" s="146" t="s">
        <v>475</v>
      </c>
    </row>
    <row r="8107" spans="1:6" x14ac:dyDescent="0.2">
      <c r="A8107" s="146">
        <v>2018</v>
      </c>
      <c r="B8107" s="146" t="s">
        <v>1981</v>
      </c>
      <c r="C8107" s="146" t="s">
        <v>2247</v>
      </c>
      <c r="D8107" s="146">
        <v>947.32</v>
      </c>
      <c r="E8107" s="146" t="s">
        <v>3191</v>
      </c>
      <c r="F8107" s="146" t="s">
        <v>475</v>
      </c>
    </row>
    <row r="8108" spans="1:6" x14ac:dyDescent="0.2">
      <c r="A8108" s="146">
        <v>2018</v>
      </c>
      <c r="B8108" s="146" t="s">
        <v>1981</v>
      </c>
      <c r="C8108" s="146" t="s">
        <v>2247</v>
      </c>
      <c r="D8108" s="146">
        <v>1951.49</v>
      </c>
      <c r="E8108" s="146" t="s">
        <v>3043</v>
      </c>
      <c r="F8108" s="146" t="s">
        <v>475</v>
      </c>
    </row>
    <row r="8109" spans="1:6" x14ac:dyDescent="0.2">
      <c r="A8109" s="146">
        <v>2018</v>
      </c>
      <c r="B8109" s="146" t="s">
        <v>1981</v>
      </c>
      <c r="C8109" s="146" t="s">
        <v>2247</v>
      </c>
      <c r="D8109" s="146">
        <v>572.5</v>
      </c>
      <c r="E8109" s="146" t="s">
        <v>3239</v>
      </c>
      <c r="F8109" s="146" t="s">
        <v>475</v>
      </c>
    </row>
    <row r="8110" spans="1:6" x14ac:dyDescent="0.2">
      <c r="A8110" s="146">
        <v>2018</v>
      </c>
      <c r="B8110" s="146" t="s">
        <v>1981</v>
      </c>
      <c r="C8110" s="146" t="s">
        <v>2247</v>
      </c>
      <c r="D8110" s="146">
        <v>747.88</v>
      </c>
      <c r="E8110" s="146" t="s">
        <v>3220</v>
      </c>
      <c r="F8110" s="146" t="s">
        <v>475</v>
      </c>
    </row>
    <row r="8111" spans="1:6" x14ac:dyDescent="0.2">
      <c r="A8111" s="146">
        <v>2018</v>
      </c>
      <c r="B8111" s="146" t="s">
        <v>1981</v>
      </c>
      <c r="C8111" s="146" t="s">
        <v>2247</v>
      </c>
      <c r="D8111" s="146">
        <v>160.96</v>
      </c>
      <c r="E8111" s="146" t="s">
        <v>3286</v>
      </c>
      <c r="F8111" s="146" t="s">
        <v>475</v>
      </c>
    </row>
    <row r="8112" spans="1:6" x14ac:dyDescent="0.2">
      <c r="A8112" s="146">
        <v>2018</v>
      </c>
      <c r="B8112" s="146" t="s">
        <v>1981</v>
      </c>
      <c r="C8112" s="146" t="s">
        <v>2247</v>
      </c>
      <c r="D8112" s="146">
        <v>1608.38</v>
      </c>
      <c r="E8112" s="146" t="s">
        <v>3065</v>
      </c>
      <c r="F8112" s="146" t="s">
        <v>475</v>
      </c>
    </row>
    <row r="8113" spans="1:6" x14ac:dyDescent="0.2">
      <c r="A8113" s="146">
        <v>2018</v>
      </c>
      <c r="B8113" s="146" t="s">
        <v>1981</v>
      </c>
      <c r="C8113" s="146" t="s">
        <v>2247</v>
      </c>
      <c r="D8113" s="146">
        <v>4570.8599999999997</v>
      </c>
      <c r="E8113" s="146" t="s">
        <v>2772</v>
      </c>
      <c r="F8113" s="146" t="s">
        <v>475</v>
      </c>
    </row>
    <row r="8114" spans="1:6" x14ac:dyDescent="0.2">
      <c r="A8114" s="146">
        <v>2018</v>
      </c>
      <c r="B8114" s="146" t="s">
        <v>1981</v>
      </c>
      <c r="C8114" s="146" t="s">
        <v>2247</v>
      </c>
      <c r="D8114" s="146">
        <v>8000</v>
      </c>
      <c r="E8114" s="146" t="s">
        <v>2592</v>
      </c>
      <c r="F8114" s="146" t="s">
        <v>475</v>
      </c>
    </row>
    <row r="8115" spans="1:6" x14ac:dyDescent="0.2">
      <c r="A8115" s="146">
        <v>2018</v>
      </c>
      <c r="B8115" s="146" t="s">
        <v>1981</v>
      </c>
      <c r="C8115" s="146" t="s">
        <v>2247</v>
      </c>
      <c r="D8115" s="146">
        <v>2223.06</v>
      </c>
      <c r="E8115" s="146" t="s">
        <v>2973</v>
      </c>
      <c r="F8115" s="146" t="s">
        <v>475</v>
      </c>
    </row>
    <row r="8116" spans="1:6" x14ac:dyDescent="0.2">
      <c r="A8116" s="146">
        <v>2018</v>
      </c>
      <c r="B8116" s="146" t="s">
        <v>1981</v>
      </c>
      <c r="C8116" s="146" t="s">
        <v>2247</v>
      </c>
      <c r="D8116" s="146">
        <v>845.02</v>
      </c>
      <c r="E8116" s="146" t="s">
        <v>3206</v>
      </c>
      <c r="F8116" s="146" t="s">
        <v>475</v>
      </c>
    </row>
    <row r="8117" spans="1:6" x14ac:dyDescent="0.2">
      <c r="A8117" s="146">
        <v>2018</v>
      </c>
      <c r="B8117" s="146" t="s">
        <v>1981</v>
      </c>
      <c r="C8117" s="146" t="s">
        <v>2247</v>
      </c>
      <c r="D8117" s="146">
        <v>1057.33</v>
      </c>
      <c r="E8117" s="146" t="s">
        <v>3151</v>
      </c>
      <c r="F8117" s="146" t="s">
        <v>475</v>
      </c>
    </row>
    <row r="8118" spans="1:6" x14ac:dyDescent="0.2">
      <c r="A8118" s="146">
        <v>2018</v>
      </c>
      <c r="B8118" s="146" t="s">
        <v>1981</v>
      </c>
      <c r="C8118" s="146" t="s">
        <v>2247</v>
      </c>
      <c r="D8118" s="146">
        <v>6833</v>
      </c>
      <c r="E8118" s="146" t="s">
        <v>2636</v>
      </c>
      <c r="F8118" s="146" t="s">
        <v>475</v>
      </c>
    </row>
    <row r="8119" spans="1:6" x14ac:dyDescent="0.2">
      <c r="A8119" s="146">
        <v>2018</v>
      </c>
      <c r="B8119" s="146" t="s">
        <v>1981</v>
      </c>
      <c r="C8119" s="146" t="s">
        <v>2247</v>
      </c>
      <c r="D8119" s="146">
        <v>8000</v>
      </c>
      <c r="E8119" s="146" t="s">
        <v>2593</v>
      </c>
      <c r="F8119" s="146" t="s">
        <v>475</v>
      </c>
    </row>
    <row r="8120" spans="1:6" x14ac:dyDescent="0.2">
      <c r="A8120" s="146">
        <v>2018</v>
      </c>
      <c r="B8120" s="146" t="s">
        <v>1981</v>
      </c>
      <c r="C8120" s="146" t="s">
        <v>2247</v>
      </c>
      <c r="D8120" s="146">
        <v>2400</v>
      </c>
      <c r="E8120" s="146" t="s">
        <v>2963</v>
      </c>
      <c r="F8120" s="146" t="s">
        <v>475</v>
      </c>
    </row>
    <row r="8121" spans="1:6" x14ac:dyDescent="0.2">
      <c r="A8121" s="146">
        <v>2018</v>
      </c>
      <c r="B8121" s="146" t="s">
        <v>1981</v>
      </c>
      <c r="C8121" s="146" t="s">
        <v>2247</v>
      </c>
      <c r="D8121" s="146">
        <v>98.67</v>
      </c>
      <c r="E8121" s="146" t="s">
        <v>3294</v>
      </c>
      <c r="F8121" s="146" t="s">
        <v>475</v>
      </c>
    </row>
    <row r="8122" spans="1:6" x14ac:dyDescent="0.2">
      <c r="A8122" s="146">
        <v>2018</v>
      </c>
      <c r="B8122" s="146" t="s">
        <v>1981</v>
      </c>
      <c r="C8122" s="146" t="s">
        <v>2247</v>
      </c>
      <c r="D8122" s="146">
        <v>1743.16</v>
      </c>
      <c r="E8122" s="146" t="s">
        <v>3050</v>
      </c>
      <c r="F8122" s="146" t="s">
        <v>475</v>
      </c>
    </row>
    <row r="8123" spans="1:6" x14ac:dyDescent="0.2">
      <c r="A8123" s="146">
        <v>2018</v>
      </c>
      <c r="B8123" s="146" t="s">
        <v>1981</v>
      </c>
      <c r="C8123" s="146" t="s">
        <v>2247</v>
      </c>
      <c r="D8123" s="146">
        <v>924</v>
      </c>
      <c r="E8123" s="146" t="s">
        <v>3197</v>
      </c>
      <c r="F8123" s="146" t="s">
        <v>475</v>
      </c>
    </row>
    <row r="8124" spans="1:6" x14ac:dyDescent="0.2">
      <c r="A8124" s="146">
        <v>2018</v>
      </c>
      <c r="B8124" s="146" t="s">
        <v>1981</v>
      </c>
      <c r="C8124" s="146" t="s">
        <v>2247</v>
      </c>
      <c r="D8124" s="146">
        <v>733.52</v>
      </c>
      <c r="E8124" s="146" t="s">
        <v>3222</v>
      </c>
      <c r="F8124" s="146" t="s">
        <v>475</v>
      </c>
    </row>
    <row r="8125" spans="1:6" x14ac:dyDescent="0.2">
      <c r="A8125" s="146">
        <v>2018</v>
      </c>
      <c r="B8125" s="146" t="s">
        <v>1981</v>
      </c>
      <c r="C8125" s="146" t="s">
        <v>2247</v>
      </c>
      <c r="D8125" s="146">
        <v>579.6</v>
      </c>
      <c r="E8125" s="146" t="s">
        <v>3237</v>
      </c>
      <c r="F8125" s="146" t="s">
        <v>475</v>
      </c>
    </row>
    <row r="8126" spans="1:6" x14ac:dyDescent="0.2">
      <c r="A8126" s="146">
        <v>2018</v>
      </c>
      <c r="B8126" s="146" t="s">
        <v>1981</v>
      </c>
      <c r="C8126" s="146" t="s">
        <v>2247</v>
      </c>
      <c r="D8126" s="146">
        <v>10000</v>
      </c>
      <c r="E8126" s="146" t="s">
        <v>2541</v>
      </c>
      <c r="F8126" s="146" t="s">
        <v>475</v>
      </c>
    </row>
    <row r="8127" spans="1:6" x14ac:dyDescent="0.2">
      <c r="A8127" s="146">
        <v>2018</v>
      </c>
      <c r="B8127" s="146" t="s">
        <v>1981</v>
      </c>
      <c r="C8127" s="146" t="s">
        <v>2247</v>
      </c>
      <c r="D8127" s="146">
        <v>1695.2</v>
      </c>
      <c r="E8127" s="146" t="s">
        <v>3055</v>
      </c>
      <c r="F8127" s="146" t="s">
        <v>475</v>
      </c>
    </row>
    <row r="8128" spans="1:6" x14ac:dyDescent="0.2">
      <c r="A8128" s="146">
        <v>2018</v>
      </c>
      <c r="B8128" s="146" t="s">
        <v>1981</v>
      </c>
      <c r="C8128" s="146" t="s">
        <v>2247</v>
      </c>
      <c r="D8128" s="146">
        <v>373.94</v>
      </c>
      <c r="E8128" s="146" t="s">
        <v>3264</v>
      </c>
      <c r="F8128" s="146" t="s">
        <v>475</v>
      </c>
    </row>
    <row r="8129" spans="1:6" x14ac:dyDescent="0.2">
      <c r="A8129" s="146">
        <v>2018</v>
      </c>
      <c r="B8129" s="146" t="s">
        <v>1981</v>
      </c>
      <c r="C8129" s="146" t="s">
        <v>2247</v>
      </c>
      <c r="D8129" s="146">
        <v>546</v>
      </c>
      <c r="E8129" s="146" t="s">
        <v>3246</v>
      </c>
      <c r="F8129" s="146" t="s">
        <v>475</v>
      </c>
    </row>
    <row r="8130" spans="1:6" x14ac:dyDescent="0.2">
      <c r="A8130" s="146">
        <v>2018</v>
      </c>
      <c r="B8130" s="146" t="s">
        <v>1981</v>
      </c>
      <c r="C8130" s="146" t="s">
        <v>2247</v>
      </c>
      <c r="D8130" s="146">
        <v>1081.73</v>
      </c>
      <c r="E8130" s="146" t="s">
        <v>3149</v>
      </c>
      <c r="F8130" s="146" t="s">
        <v>475</v>
      </c>
    </row>
    <row r="8131" spans="1:6" x14ac:dyDescent="0.2">
      <c r="A8131" s="146">
        <v>2018</v>
      </c>
      <c r="B8131" s="146" t="s">
        <v>1981</v>
      </c>
      <c r="C8131" s="146" t="s">
        <v>2247</v>
      </c>
      <c r="D8131" s="146">
        <v>35478.25</v>
      </c>
      <c r="E8131" s="146" t="s">
        <v>2248</v>
      </c>
      <c r="F8131" s="146" t="s">
        <v>475</v>
      </c>
    </row>
    <row r="8132" spans="1:6" x14ac:dyDescent="0.2">
      <c r="A8132" s="146">
        <v>2018</v>
      </c>
      <c r="B8132" s="146" t="s">
        <v>1981</v>
      </c>
      <c r="C8132" s="146" t="s">
        <v>2247</v>
      </c>
      <c r="D8132" s="146">
        <v>1092</v>
      </c>
      <c r="E8132" s="146" t="s">
        <v>3148</v>
      </c>
      <c r="F8132" s="146" t="s">
        <v>475</v>
      </c>
    </row>
    <row r="8133" spans="1:6" x14ac:dyDescent="0.2">
      <c r="A8133" s="146">
        <v>2018</v>
      </c>
      <c r="B8133" s="146" t="s">
        <v>1981</v>
      </c>
      <c r="C8133" s="146" t="s">
        <v>2247</v>
      </c>
      <c r="D8133" s="146">
        <v>1660.44</v>
      </c>
      <c r="E8133" s="146" t="s">
        <v>3057</v>
      </c>
      <c r="F8133" s="146" t="s">
        <v>475</v>
      </c>
    </row>
    <row r="8134" spans="1:6" x14ac:dyDescent="0.2">
      <c r="A8134" s="146">
        <v>2018</v>
      </c>
      <c r="B8134" s="146" t="s">
        <v>1981</v>
      </c>
      <c r="C8134" s="146" t="s">
        <v>2247</v>
      </c>
      <c r="D8134" s="146">
        <v>947.32</v>
      </c>
      <c r="E8134" s="146" t="s">
        <v>3192</v>
      </c>
      <c r="F8134" s="146" t="s">
        <v>475</v>
      </c>
    </row>
    <row r="8135" spans="1:6" x14ac:dyDescent="0.2">
      <c r="A8135" s="146">
        <v>2018</v>
      </c>
      <c r="B8135" s="146" t="s">
        <v>1981</v>
      </c>
      <c r="C8135" s="146" t="s">
        <v>2247</v>
      </c>
      <c r="D8135" s="146">
        <v>20257.52</v>
      </c>
      <c r="E8135" s="146" t="s">
        <v>2339</v>
      </c>
      <c r="F8135" s="146" t="s">
        <v>475</v>
      </c>
    </row>
    <row r="8136" spans="1:6" x14ac:dyDescent="0.2">
      <c r="A8136" s="146">
        <v>2018</v>
      </c>
      <c r="B8136" s="146" t="s">
        <v>1981</v>
      </c>
      <c r="C8136" s="146" t="s">
        <v>2247</v>
      </c>
      <c r="D8136" s="146">
        <v>373.94</v>
      </c>
      <c r="E8136" s="146" t="s">
        <v>3265</v>
      </c>
      <c r="F8136" s="146" t="s">
        <v>475</v>
      </c>
    </row>
    <row r="8137" spans="1:6" x14ac:dyDescent="0.2">
      <c r="A8137" s="146">
        <v>2018</v>
      </c>
      <c r="B8137" s="146" t="s">
        <v>1981</v>
      </c>
      <c r="C8137" s="146" t="s">
        <v>2247</v>
      </c>
      <c r="D8137" s="146">
        <v>1218.78</v>
      </c>
      <c r="E8137" s="146" t="s">
        <v>3133</v>
      </c>
      <c r="F8137" s="146" t="s">
        <v>475</v>
      </c>
    </row>
    <row r="8138" spans="1:6" x14ac:dyDescent="0.2">
      <c r="A8138" s="146">
        <v>2018</v>
      </c>
      <c r="B8138" s="146" t="s">
        <v>1981</v>
      </c>
      <c r="C8138" s="146" t="s">
        <v>2247</v>
      </c>
      <c r="D8138" s="146">
        <v>500</v>
      </c>
      <c r="E8138" s="146" t="s">
        <v>3256</v>
      </c>
      <c r="F8138" s="146" t="s">
        <v>475</v>
      </c>
    </row>
    <row r="8139" spans="1:6" x14ac:dyDescent="0.2">
      <c r="A8139" s="146">
        <v>2018</v>
      </c>
      <c r="B8139" s="146" t="s">
        <v>1981</v>
      </c>
      <c r="C8139" s="146" t="s">
        <v>2247</v>
      </c>
      <c r="D8139" s="146">
        <v>1205.1099999999999</v>
      </c>
      <c r="E8139" s="146" t="s">
        <v>3135</v>
      </c>
      <c r="F8139" s="146" t="s">
        <v>475</v>
      </c>
    </row>
    <row r="8140" spans="1:6" x14ac:dyDescent="0.2">
      <c r="A8140" s="146">
        <v>2018</v>
      </c>
      <c r="B8140" s="146" t="s">
        <v>1981</v>
      </c>
      <c r="C8140" s="146" t="s">
        <v>2247</v>
      </c>
      <c r="D8140" s="146">
        <v>1231.03</v>
      </c>
      <c r="E8140" s="146" t="s">
        <v>3129</v>
      </c>
      <c r="F8140" s="146" t="s">
        <v>475</v>
      </c>
    </row>
    <row r="8141" spans="1:6" x14ac:dyDescent="0.2">
      <c r="A8141" s="146">
        <v>2018</v>
      </c>
      <c r="B8141" s="146" t="s">
        <v>1981</v>
      </c>
      <c r="C8141" s="146" t="s">
        <v>2247</v>
      </c>
      <c r="D8141" s="146">
        <v>1252.75</v>
      </c>
      <c r="E8141" s="146" t="s">
        <v>3126</v>
      </c>
      <c r="F8141" s="146" t="s">
        <v>475</v>
      </c>
    </row>
    <row r="8142" spans="1:6" x14ac:dyDescent="0.2">
      <c r="A8142" s="146">
        <v>2018</v>
      </c>
      <c r="B8142" s="146" t="s">
        <v>1981</v>
      </c>
      <c r="C8142" s="146" t="s">
        <v>2247</v>
      </c>
      <c r="D8142" s="146">
        <v>672.61</v>
      </c>
      <c r="E8142" s="146" t="s">
        <v>3227</v>
      </c>
      <c r="F8142" s="146" t="s">
        <v>475</v>
      </c>
    </row>
    <row r="8143" spans="1:6" x14ac:dyDescent="0.2">
      <c r="A8143" s="146">
        <v>2018</v>
      </c>
      <c r="B8143" s="146" t="s">
        <v>1981</v>
      </c>
      <c r="C8143" s="146" t="s">
        <v>2247</v>
      </c>
      <c r="D8143" s="146">
        <v>1475.09</v>
      </c>
      <c r="E8143" s="146" t="s">
        <v>3104</v>
      </c>
      <c r="F8143" s="146" t="s">
        <v>475</v>
      </c>
    </row>
    <row r="8144" spans="1:6" x14ac:dyDescent="0.2">
      <c r="A8144" s="146">
        <v>2018</v>
      </c>
      <c r="B8144" s="146" t="s">
        <v>1981</v>
      </c>
      <c r="C8144" s="146" t="s">
        <v>2247</v>
      </c>
      <c r="D8144" s="146">
        <v>747.88</v>
      </c>
      <c r="E8144" s="146" t="s">
        <v>3221</v>
      </c>
      <c r="F8144" s="146" t="s">
        <v>475</v>
      </c>
    </row>
    <row r="8145" spans="1:6" x14ac:dyDescent="0.2">
      <c r="A8145" s="146">
        <v>2018</v>
      </c>
      <c r="B8145" s="146" t="s">
        <v>1981</v>
      </c>
      <c r="C8145" s="146" t="s">
        <v>2247</v>
      </c>
      <c r="D8145" s="146">
        <v>1231.03</v>
      </c>
      <c r="E8145" s="146" t="s">
        <v>3130</v>
      </c>
      <c r="F8145" s="146" t="s">
        <v>475</v>
      </c>
    </row>
    <row r="8146" spans="1:6" x14ac:dyDescent="0.2">
      <c r="A8146" s="146">
        <v>2018</v>
      </c>
      <c r="B8146" s="146" t="s">
        <v>1981</v>
      </c>
      <c r="C8146" s="146" t="s">
        <v>2247</v>
      </c>
      <c r="D8146" s="146">
        <v>1155.48</v>
      </c>
      <c r="E8146" s="146" t="s">
        <v>3143</v>
      </c>
      <c r="F8146" s="146" t="s">
        <v>475</v>
      </c>
    </row>
    <row r="8147" spans="1:6" x14ac:dyDescent="0.2">
      <c r="A8147" s="146">
        <v>2018</v>
      </c>
      <c r="B8147" s="146" t="s">
        <v>1981</v>
      </c>
      <c r="C8147" s="146" t="s">
        <v>2247</v>
      </c>
      <c r="D8147" s="146">
        <v>1699.3</v>
      </c>
      <c r="E8147" s="146" t="s">
        <v>3054</v>
      </c>
      <c r="F8147" s="146" t="s">
        <v>475</v>
      </c>
    </row>
    <row r="8148" spans="1:6" x14ac:dyDescent="0.2">
      <c r="A8148" s="146">
        <v>2018</v>
      </c>
      <c r="B8148" s="146" t="s">
        <v>1981</v>
      </c>
      <c r="C8148" s="146" t="s">
        <v>2247</v>
      </c>
      <c r="D8148" s="146">
        <v>1790.46</v>
      </c>
      <c r="E8148" s="146" t="s">
        <v>3048</v>
      </c>
      <c r="F8148" s="146" t="s">
        <v>475</v>
      </c>
    </row>
    <row r="8149" spans="1:6" x14ac:dyDescent="0.2">
      <c r="A8149" s="146">
        <v>2018</v>
      </c>
      <c r="B8149" s="146" t="s">
        <v>1981</v>
      </c>
      <c r="C8149" s="146" t="s">
        <v>2247</v>
      </c>
      <c r="D8149" s="146">
        <v>8562</v>
      </c>
      <c r="E8149" s="146" t="s">
        <v>2566</v>
      </c>
      <c r="F8149" s="146" t="s">
        <v>475</v>
      </c>
    </row>
    <row r="8150" spans="1:6" x14ac:dyDescent="0.2">
      <c r="A8150" s="146">
        <v>2018</v>
      </c>
      <c r="B8150" s="146" t="s">
        <v>1981</v>
      </c>
      <c r="C8150" s="146" t="s">
        <v>2247</v>
      </c>
      <c r="D8150" s="146">
        <v>710.78</v>
      </c>
      <c r="E8150" s="146" t="s">
        <v>3224</v>
      </c>
      <c r="F8150" s="146" t="s">
        <v>475</v>
      </c>
    </row>
    <row r="8151" spans="1:6" x14ac:dyDescent="0.2">
      <c r="A8151" s="146">
        <v>2018</v>
      </c>
      <c r="B8151" s="146" t="s">
        <v>1981</v>
      </c>
      <c r="C8151" s="146" t="s">
        <v>2247</v>
      </c>
      <c r="D8151" s="146">
        <v>519.32000000000005</v>
      </c>
      <c r="E8151" s="146" t="s">
        <v>3247</v>
      </c>
      <c r="F8151" s="146" t="s">
        <v>475</v>
      </c>
    </row>
    <row r="8152" spans="1:6" x14ac:dyDescent="0.2">
      <c r="A8152" s="146">
        <v>2018</v>
      </c>
      <c r="B8152" s="146" t="s">
        <v>1981</v>
      </c>
      <c r="C8152" s="146" t="s">
        <v>2247</v>
      </c>
      <c r="D8152" s="146">
        <v>1134</v>
      </c>
      <c r="E8152" s="146" t="s">
        <v>3144</v>
      </c>
      <c r="F8152" s="146" t="s">
        <v>475</v>
      </c>
    </row>
    <row r="8153" spans="1:6" x14ac:dyDescent="0.2">
      <c r="A8153" s="146">
        <v>2018</v>
      </c>
      <c r="B8153" s="146" t="s">
        <v>1981</v>
      </c>
      <c r="C8153" s="146" t="s">
        <v>2247</v>
      </c>
      <c r="D8153" s="146">
        <v>1374.7</v>
      </c>
      <c r="E8153" s="146" t="s">
        <v>3113</v>
      </c>
      <c r="F8153" s="146" t="s">
        <v>475</v>
      </c>
    </row>
    <row r="8154" spans="1:6" x14ac:dyDescent="0.2">
      <c r="A8154" s="146">
        <v>2018</v>
      </c>
      <c r="B8154" s="146" t="s">
        <v>1981</v>
      </c>
      <c r="C8154" s="146" t="s">
        <v>2247</v>
      </c>
      <c r="D8154" s="146">
        <v>4698.1000000000004</v>
      </c>
      <c r="E8154" s="146" t="s">
        <v>2770</v>
      </c>
      <c r="F8154" s="146" t="s">
        <v>475</v>
      </c>
    </row>
    <row r="8155" spans="1:6" x14ac:dyDescent="0.2">
      <c r="A8155" s="146">
        <v>2018</v>
      </c>
      <c r="B8155" s="146" t="s">
        <v>1981</v>
      </c>
      <c r="C8155" s="146" t="s">
        <v>2247</v>
      </c>
      <c r="D8155" s="146">
        <v>1626.05</v>
      </c>
      <c r="E8155" s="146" t="s">
        <v>3061</v>
      </c>
      <c r="F8155" s="146" t="s">
        <v>475</v>
      </c>
    </row>
    <row r="8156" spans="1:6" x14ac:dyDescent="0.2">
      <c r="A8156" s="146">
        <v>2018</v>
      </c>
      <c r="B8156" s="146" t="s">
        <v>1981</v>
      </c>
      <c r="C8156" s="146" t="s">
        <v>2247</v>
      </c>
      <c r="D8156" s="146">
        <v>1233.4100000000001</v>
      </c>
      <c r="E8156" s="146" t="s">
        <v>3127</v>
      </c>
      <c r="F8156" s="146" t="s">
        <v>475</v>
      </c>
    </row>
    <row r="8157" spans="1:6" x14ac:dyDescent="0.2">
      <c r="A8157" s="146">
        <v>2018</v>
      </c>
      <c r="B8157" s="146" t="s">
        <v>1981</v>
      </c>
      <c r="C8157" s="146" t="s">
        <v>2247</v>
      </c>
      <c r="D8157" s="146">
        <v>862.97</v>
      </c>
      <c r="E8157" s="146" t="s">
        <v>3202</v>
      </c>
      <c r="F8157" s="146" t="s">
        <v>475</v>
      </c>
    </row>
    <row r="8158" spans="1:6" x14ac:dyDescent="0.2">
      <c r="A8158" s="146">
        <v>2018</v>
      </c>
      <c r="B8158" s="146" t="s">
        <v>1981</v>
      </c>
      <c r="C8158" s="146" t="s">
        <v>2247</v>
      </c>
      <c r="D8158" s="146">
        <v>947.32</v>
      </c>
      <c r="E8158" s="146" t="s">
        <v>3193</v>
      </c>
      <c r="F8158" s="146" t="s">
        <v>475</v>
      </c>
    </row>
    <row r="8159" spans="1:6" x14ac:dyDescent="0.2">
      <c r="A8159" s="146">
        <v>2018</v>
      </c>
      <c r="B8159" s="146" t="s">
        <v>1981</v>
      </c>
      <c r="C8159" s="146" t="s">
        <v>2247</v>
      </c>
      <c r="D8159" s="146">
        <v>660.44</v>
      </c>
      <c r="E8159" s="146" t="s">
        <v>3230</v>
      </c>
      <c r="F8159" s="146" t="s">
        <v>475</v>
      </c>
    </row>
    <row r="8160" spans="1:6" x14ac:dyDescent="0.2">
      <c r="A8160" s="146">
        <v>2018</v>
      </c>
      <c r="B8160" s="146" t="s">
        <v>1981</v>
      </c>
      <c r="C8160" s="146" t="s">
        <v>2247</v>
      </c>
      <c r="D8160" s="146">
        <v>1634.59</v>
      </c>
      <c r="E8160" s="146" t="s">
        <v>3059</v>
      </c>
      <c r="F8160" s="146" t="s">
        <v>475</v>
      </c>
    </row>
    <row r="8161" spans="1:6" x14ac:dyDescent="0.2">
      <c r="A8161" s="146">
        <v>2018</v>
      </c>
      <c r="B8161" s="146" t="s">
        <v>1981</v>
      </c>
      <c r="C8161" s="146" t="s">
        <v>2247</v>
      </c>
      <c r="D8161" s="146">
        <v>12000</v>
      </c>
      <c r="E8161" s="146" t="s">
        <v>2473</v>
      </c>
      <c r="F8161" s="146" t="s">
        <v>475</v>
      </c>
    </row>
    <row r="8162" spans="1:6" x14ac:dyDescent="0.2">
      <c r="A8162" s="146">
        <v>2018</v>
      </c>
      <c r="B8162" s="146" t="s">
        <v>1981</v>
      </c>
      <c r="C8162" s="146" t="s">
        <v>2247</v>
      </c>
      <c r="D8162" s="146">
        <v>500</v>
      </c>
      <c r="E8162" s="146" t="s">
        <v>3257</v>
      </c>
      <c r="F8162" s="146" t="s">
        <v>475</v>
      </c>
    </row>
    <row r="8163" spans="1:6" x14ac:dyDescent="0.2">
      <c r="A8163" s="146">
        <v>2018</v>
      </c>
      <c r="B8163" s="146" t="s">
        <v>1981</v>
      </c>
      <c r="C8163" s="146" t="s">
        <v>2247</v>
      </c>
      <c r="D8163" s="146">
        <v>547.25</v>
      </c>
      <c r="E8163" s="146" t="s">
        <v>3241</v>
      </c>
      <c r="F8163" s="146" t="s">
        <v>475</v>
      </c>
    </row>
    <row r="8164" spans="1:6" x14ac:dyDescent="0.2">
      <c r="A8164" s="146">
        <v>2018</v>
      </c>
      <c r="B8164" s="146" t="s">
        <v>1981</v>
      </c>
      <c r="C8164" s="146" t="s">
        <v>2247</v>
      </c>
      <c r="D8164" s="146">
        <v>852.94</v>
      </c>
      <c r="E8164" s="146" t="s">
        <v>3204</v>
      </c>
      <c r="F8164" s="146" t="s">
        <v>475</v>
      </c>
    </row>
    <row r="8165" spans="1:6" x14ac:dyDescent="0.2">
      <c r="A8165" s="146">
        <v>2018</v>
      </c>
      <c r="B8165" s="146" t="s">
        <v>1981</v>
      </c>
      <c r="C8165" s="146" t="s">
        <v>2247</v>
      </c>
      <c r="D8165" s="146">
        <v>2070.98</v>
      </c>
      <c r="E8165" s="146" t="s">
        <v>2989</v>
      </c>
      <c r="F8165" s="146" t="s">
        <v>475</v>
      </c>
    </row>
    <row r="8166" spans="1:6" x14ac:dyDescent="0.2">
      <c r="A8166" s="146">
        <v>2018</v>
      </c>
      <c r="B8166" s="146" t="s">
        <v>1981</v>
      </c>
      <c r="C8166" s="146" t="s">
        <v>2247</v>
      </c>
      <c r="D8166" s="146">
        <v>5311.8</v>
      </c>
      <c r="E8166" s="146" t="s">
        <v>2687</v>
      </c>
      <c r="F8166" s="146" t="s">
        <v>475</v>
      </c>
    </row>
    <row r="8167" spans="1:6" x14ac:dyDescent="0.2">
      <c r="A8167" s="146">
        <v>2018</v>
      </c>
      <c r="B8167" s="146" t="s">
        <v>1981</v>
      </c>
      <c r="C8167" s="146" t="s">
        <v>2247</v>
      </c>
      <c r="D8167" s="146">
        <v>2210.81</v>
      </c>
      <c r="E8167" s="146" t="s">
        <v>2974</v>
      </c>
      <c r="F8167" s="146" t="s">
        <v>475</v>
      </c>
    </row>
    <row r="8168" spans="1:6" x14ac:dyDescent="0.2">
      <c r="A8168" s="146">
        <v>2018</v>
      </c>
      <c r="B8168" s="146" t="s">
        <v>1981</v>
      </c>
      <c r="C8168" s="146" t="s">
        <v>2247</v>
      </c>
      <c r="D8168" s="146">
        <v>4130.12</v>
      </c>
      <c r="E8168" s="146" t="s">
        <v>2791</v>
      </c>
      <c r="F8168" s="146" t="s">
        <v>475</v>
      </c>
    </row>
    <row r="8169" spans="1:6" x14ac:dyDescent="0.2">
      <c r="A8169" s="146">
        <v>2018</v>
      </c>
      <c r="B8169" s="146" t="s">
        <v>1981</v>
      </c>
      <c r="C8169" s="146" t="s">
        <v>2247</v>
      </c>
      <c r="D8169" s="146">
        <v>2400</v>
      </c>
      <c r="E8169" s="146" t="s">
        <v>2964</v>
      </c>
      <c r="F8169" s="146" t="s">
        <v>475</v>
      </c>
    </row>
    <row r="8170" spans="1:6" x14ac:dyDescent="0.2">
      <c r="A8170" s="146">
        <v>2018</v>
      </c>
      <c r="B8170" s="146" t="s">
        <v>1981</v>
      </c>
      <c r="C8170" s="146" t="s">
        <v>2247</v>
      </c>
      <c r="D8170" s="146">
        <v>6000</v>
      </c>
      <c r="E8170" s="146" t="s">
        <v>2667</v>
      </c>
      <c r="F8170" s="146" t="s">
        <v>475</v>
      </c>
    </row>
    <row r="8171" spans="1:6" x14ac:dyDescent="0.2">
      <c r="A8171" s="146">
        <v>2018</v>
      </c>
      <c r="B8171" s="146" t="s">
        <v>1981</v>
      </c>
      <c r="C8171" s="146" t="s">
        <v>2247</v>
      </c>
      <c r="D8171" s="146">
        <v>331.17</v>
      </c>
      <c r="E8171" s="146" t="s">
        <v>3269</v>
      </c>
      <c r="F8171" s="146" t="s">
        <v>475</v>
      </c>
    </row>
    <row r="8172" spans="1:6" x14ac:dyDescent="0.2">
      <c r="A8172" s="146">
        <v>2018</v>
      </c>
      <c r="B8172" s="146" t="s">
        <v>1981</v>
      </c>
      <c r="C8172" s="146" t="s">
        <v>2247</v>
      </c>
      <c r="D8172" s="146">
        <v>947.32</v>
      </c>
      <c r="E8172" s="146" t="s">
        <v>3194</v>
      </c>
      <c r="F8172" s="146" t="s">
        <v>475</v>
      </c>
    </row>
    <row r="8173" spans="1:6" x14ac:dyDescent="0.2">
      <c r="A8173" s="146">
        <v>2018</v>
      </c>
      <c r="B8173" s="146" t="s">
        <v>1981</v>
      </c>
      <c r="C8173" s="146" t="s">
        <v>2247</v>
      </c>
      <c r="D8173" s="146">
        <v>6000</v>
      </c>
      <c r="E8173" s="146" t="s">
        <v>2668</v>
      </c>
      <c r="F8173" s="146" t="s">
        <v>475</v>
      </c>
    </row>
    <row r="8174" spans="1:6" x14ac:dyDescent="0.2">
      <c r="A8174" s="146">
        <v>2018</v>
      </c>
      <c r="B8174" s="146" t="s">
        <v>1981</v>
      </c>
      <c r="C8174" s="146" t="s">
        <v>2247</v>
      </c>
      <c r="D8174" s="146">
        <v>2400</v>
      </c>
      <c r="E8174" s="146" t="s">
        <v>2965</v>
      </c>
      <c r="F8174" s="146" t="s">
        <v>475</v>
      </c>
    </row>
    <row r="8175" spans="1:6" x14ac:dyDescent="0.2">
      <c r="A8175" s="146">
        <v>2018</v>
      </c>
      <c r="B8175" s="146" t="s">
        <v>1981</v>
      </c>
      <c r="C8175" s="146" t="s">
        <v>2247</v>
      </c>
      <c r="D8175" s="146">
        <v>450</v>
      </c>
      <c r="E8175" s="146" t="s">
        <v>3261</v>
      </c>
      <c r="F8175" s="146" t="s">
        <v>6846</v>
      </c>
    </row>
    <row r="8176" spans="1:6" x14ac:dyDescent="0.2">
      <c r="A8176" s="146">
        <v>2018</v>
      </c>
      <c r="B8176" s="146" t="s">
        <v>1981</v>
      </c>
      <c r="C8176" s="146" t="s">
        <v>2247</v>
      </c>
      <c r="D8176" s="146">
        <v>2335.5500000000002</v>
      </c>
      <c r="E8176" s="146" t="s">
        <v>2968</v>
      </c>
      <c r="F8176" s="146" t="s">
        <v>475</v>
      </c>
    </row>
    <row r="8177" spans="1:6" x14ac:dyDescent="0.2">
      <c r="A8177" s="146">
        <v>2018</v>
      </c>
      <c r="B8177" s="146" t="s">
        <v>1981</v>
      </c>
      <c r="C8177" s="146" t="s">
        <v>2247</v>
      </c>
      <c r="D8177" s="146">
        <v>767.43</v>
      </c>
      <c r="E8177" s="146" t="s">
        <v>3214</v>
      </c>
      <c r="F8177" s="146" t="s">
        <v>475</v>
      </c>
    </row>
    <row r="8178" spans="1:6" x14ac:dyDescent="0.2">
      <c r="A8178" s="146">
        <v>2018</v>
      </c>
      <c r="B8178" s="146" t="s">
        <v>1981</v>
      </c>
      <c r="C8178" s="146" t="s">
        <v>2247</v>
      </c>
      <c r="D8178" s="146">
        <v>898.99</v>
      </c>
      <c r="E8178" s="146" t="s">
        <v>3200</v>
      </c>
      <c r="F8178" s="146" t="s">
        <v>475</v>
      </c>
    </row>
    <row r="8179" spans="1:6" x14ac:dyDescent="0.2">
      <c r="A8179" s="146">
        <v>2018</v>
      </c>
      <c r="B8179" s="146" t="s">
        <v>1981</v>
      </c>
      <c r="C8179" s="146" t="s">
        <v>2247</v>
      </c>
      <c r="D8179" s="146">
        <v>5434.12</v>
      </c>
      <c r="E8179" s="146" t="s">
        <v>2685</v>
      </c>
      <c r="F8179" s="146" t="s">
        <v>475</v>
      </c>
    </row>
    <row r="8180" spans="1:6" x14ac:dyDescent="0.2">
      <c r="A8180" s="146">
        <v>2018</v>
      </c>
      <c r="B8180" s="146" t="s">
        <v>1981</v>
      </c>
      <c r="C8180" s="146" t="s">
        <v>2247</v>
      </c>
      <c r="D8180" s="146">
        <v>546.28</v>
      </c>
      <c r="E8180" s="146" t="s">
        <v>3245</v>
      </c>
      <c r="F8180" s="146" t="s">
        <v>475</v>
      </c>
    </row>
    <row r="8181" spans="1:6" x14ac:dyDescent="0.2">
      <c r="A8181" s="146">
        <v>2018</v>
      </c>
      <c r="B8181" s="146" t="s">
        <v>1981</v>
      </c>
      <c r="C8181" s="146" t="s">
        <v>2247</v>
      </c>
      <c r="D8181" s="146">
        <v>861.82</v>
      </c>
      <c r="E8181" s="146" t="s">
        <v>3203</v>
      </c>
      <c r="F8181" s="146" t="s">
        <v>475</v>
      </c>
    </row>
    <row r="8182" spans="1:6" x14ac:dyDescent="0.2">
      <c r="A8182" s="146">
        <v>2018</v>
      </c>
      <c r="B8182" s="146" t="s">
        <v>1981</v>
      </c>
      <c r="C8182" s="146" t="s">
        <v>2247</v>
      </c>
      <c r="D8182" s="146">
        <v>755.21</v>
      </c>
      <c r="E8182" s="146" t="s">
        <v>3215</v>
      </c>
      <c r="F8182" s="146" t="s">
        <v>475</v>
      </c>
    </row>
    <row r="8183" spans="1:6" x14ac:dyDescent="0.2">
      <c r="A8183" s="146">
        <v>2018</v>
      </c>
      <c r="B8183" s="146" t="s">
        <v>1981</v>
      </c>
      <c r="C8183" s="146" t="s">
        <v>2247</v>
      </c>
      <c r="D8183" s="146">
        <v>2335.5500000000002</v>
      </c>
      <c r="E8183" s="146" t="s">
        <v>2969</v>
      </c>
      <c r="F8183" s="146" t="s">
        <v>475</v>
      </c>
    </row>
    <row r="8184" spans="1:6" x14ac:dyDescent="0.2">
      <c r="A8184" s="146">
        <v>2018</v>
      </c>
      <c r="B8184" s="146" t="s">
        <v>1981</v>
      </c>
      <c r="C8184" s="146" t="s">
        <v>2247</v>
      </c>
      <c r="D8184" s="146">
        <v>2500</v>
      </c>
      <c r="E8184" s="146" t="s">
        <v>2958</v>
      </c>
      <c r="F8184" s="146" t="s">
        <v>475</v>
      </c>
    </row>
    <row r="8185" spans="1:6" x14ac:dyDescent="0.2">
      <c r="A8185" s="146">
        <v>2018</v>
      </c>
      <c r="B8185" s="146" t="s">
        <v>1981</v>
      </c>
      <c r="C8185" s="146" t="s">
        <v>2247</v>
      </c>
      <c r="D8185" s="146">
        <v>8000</v>
      </c>
      <c r="E8185" s="146" t="s">
        <v>2594</v>
      </c>
      <c r="F8185" s="146" t="s">
        <v>475</v>
      </c>
    </row>
    <row r="8186" spans="1:6" x14ac:dyDescent="0.2">
      <c r="A8186" s="146">
        <v>2018</v>
      </c>
      <c r="B8186" s="146" t="s">
        <v>1981</v>
      </c>
      <c r="C8186" s="146" t="s">
        <v>2247</v>
      </c>
      <c r="D8186" s="146">
        <v>4442.84</v>
      </c>
      <c r="E8186" s="146" t="s">
        <v>2779</v>
      </c>
      <c r="F8186" s="146" t="s">
        <v>4937</v>
      </c>
    </row>
    <row r="8187" spans="1:6" x14ac:dyDescent="0.2">
      <c r="A8187" s="146">
        <v>2018</v>
      </c>
      <c r="B8187" s="146" t="s">
        <v>1981</v>
      </c>
      <c r="C8187" s="146" t="s">
        <v>2247</v>
      </c>
      <c r="D8187" s="146">
        <v>6000</v>
      </c>
      <c r="E8187" s="146" t="s">
        <v>2669</v>
      </c>
      <c r="F8187" s="146" t="s">
        <v>475</v>
      </c>
    </row>
    <row r="8188" spans="1:6" x14ac:dyDescent="0.2">
      <c r="A8188" s="146">
        <v>2018</v>
      </c>
      <c r="B8188" s="146" t="s">
        <v>1981</v>
      </c>
      <c r="C8188" s="146" t="s">
        <v>138</v>
      </c>
      <c r="D8188" s="146">
        <v>1400</v>
      </c>
      <c r="E8188" s="146" t="s">
        <v>3111</v>
      </c>
      <c r="F8188" s="146" t="s">
        <v>6845</v>
      </c>
    </row>
    <row r="8189" spans="1:6" x14ac:dyDescent="0.2">
      <c r="A8189" s="146">
        <v>2018</v>
      </c>
      <c r="B8189" s="146" t="s">
        <v>1981</v>
      </c>
      <c r="C8189" s="146" t="s">
        <v>138</v>
      </c>
      <c r="D8189" s="146">
        <v>600</v>
      </c>
      <c r="E8189" s="146" t="s">
        <v>6931</v>
      </c>
      <c r="F8189" s="146" t="s">
        <v>6932</v>
      </c>
    </row>
    <row r="8190" spans="1:6" x14ac:dyDescent="0.2">
      <c r="A8190" s="146">
        <v>2018</v>
      </c>
      <c r="B8190" s="146" t="s">
        <v>1981</v>
      </c>
      <c r="C8190" s="146" t="s">
        <v>138</v>
      </c>
      <c r="D8190" s="146">
        <v>15657.82</v>
      </c>
      <c r="E8190" s="146" t="s">
        <v>2397</v>
      </c>
      <c r="F8190" s="146" t="s">
        <v>4937</v>
      </c>
    </row>
    <row r="8191" spans="1:6" x14ac:dyDescent="0.2">
      <c r="A8191" s="146">
        <v>2018</v>
      </c>
      <c r="B8191" s="146" t="s">
        <v>1981</v>
      </c>
      <c r="C8191" s="146" t="s">
        <v>138</v>
      </c>
      <c r="D8191" s="146">
        <v>3364.8</v>
      </c>
      <c r="E8191" s="146" t="s">
        <v>2857</v>
      </c>
      <c r="F8191" s="146" t="s">
        <v>4937</v>
      </c>
    </row>
    <row r="8192" spans="1:6" x14ac:dyDescent="0.2">
      <c r="A8192" s="146">
        <v>2018</v>
      </c>
      <c r="B8192" s="146" t="s">
        <v>1981</v>
      </c>
      <c r="C8192" s="146" t="s">
        <v>138</v>
      </c>
      <c r="D8192" s="146">
        <v>105.6</v>
      </c>
      <c r="E8192" s="146" t="s">
        <v>3291</v>
      </c>
      <c r="F8192" s="146" t="s">
        <v>4937</v>
      </c>
    </row>
    <row r="8193" spans="1:6" x14ac:dyDescent="0.2">
      <c r="A8193" s="146">
        <v>2018</v>
      </c>
      <c r="B8193" s="146" t="s">
        <v>1981</v>
      </c>
      <c r="C8193" s="146" t="s">
        <v>138</v>
      </c>
      <c r="D8193" s="146">
        <v>6785.52</v>
      </c>
      <c r="E8193" s="146" t="s">
        <v>2638</v>
      </c>
      <c r="F8193" s="146" t="s">
        <v>4937</v>
      </c>
    </row>
    <row r="8194" spans="1:6" x14ac:dyDescent="0.2">
      <c r="A8194" s="146">
        <v>2018</v>
      </c>
      <c r="B8194" s="146" t="s">
        <v>1981</v>
      </c>
      <c r="C8194" s="146" t="s">
        <v>138</v>
      </c>
      <c r="D8194" s="146">
        <v>7847.13</v>
      </c>
      <c r="E8194" s="146" t="s">
        <v>2595</v>
      </c>
      <c r="F8194" s="146" t="s">
        <v>4937</v>
      </c>
    </row>
    <row r="8195" spans="1:6" x14ac:dyDescent="0.2">
      <c r="A8195" s="146">
        <v>2018</v>
      </c>
      <c r="B8195" s="146" t="s">
        <v>1981</v>
      </c>
      <c r="C8195" s="146" t="s">
        <v>138</v>
      </c>
      <c r="D8195" s="146">
        <v>4936.2</v>
      </c>
      <c r="E8195" s="146" t="s">
        <v>2595</v>
      </c>
      <c r="F8195" s="146" t="s">
        <v>4937</v>
      </c>
    </row>
    <row r="8196" spans="1:6" x14ac:dyDescent="0.2">
      <c r="A8196" s="146">
        <v>2018</v>
      </c>
      <c r="B8196" s="146" t="s">
        <v>1981</v>
      </c>
      <c r="C8196" s="146" t="s">
        <v>138</v>
      </c>
      <c r="D8196" s="146">
        <v>5796.76</v>
      </c>
      <c r="E8196" s="146" t="s">
        <v>2595</v>
      </c>
      <c r="F8196" s="146" t="s">
        <v>4937</v>
      </c>
    </row>
    <row r="8197" spans="1:6" x14ac:dyDescent="0.2">
      <c r="A8197" s="146">
        <v>2018</v>
      </c>
      <c r="B8197" s="146" t="s">
        <v>1981</v>
      </c>
      <c r="C8197" s="146" t="s">
        <v>138</v>
      </c>
      <c r="D8197" s="146">
        <v>8575.06</v>
      </c>
      <c r="E8197" s="146" t="s">
        <v>2565</v>
      </c>
      <c r="F8197" s="146" t="s">
        <v>4937</v>
      </c>
    </row>
    <row r="8198" spans="1:6" x14ac:dyDescent="0.2">
      <c r="A8198" s="146">
        <v>2018</v>
      </c>
      <c r="B8198" s="146" t="s">
        <v>1981</v>
      </c>
      <c r="C8198" s="146" t="s">
        <v>138</v>
      </c>
      <c r="D8198" s="146">
        <v>8546.7199999999993</v>
      </c>
      <c r="E8198" s="146" t="s">
        <v>2565</v>
      </c>
      <c r="F8198" s="146" t="s">
        <v>4937</v>
      </c>
    </row>
    <row r="8199" spans="1:6" x14ac:dyDescent="0.2">
      <c r="A8199" s="146">
        <v>2018</v>
      </c>
      <c r="B8199" s="146" t="s">
        <v>1981</v>
      </c>
      <c r="C8199" s="146" t="s">
        <v>138</v>
      </c>
      <c r="D8199" s="146">
        <v>5000</v>
      </c>
      <c r="E8199" s="146" t="s">
        <v>2763</v>
      </c>
      <c r="F8199" s="146" t="s">
        <v>475</v>
      </c>
    </row>
    <row r="8200" spans="1:6" x14ac:dyDescent="0.2">
      <c r="A8200" s="146">
        <v>2018</v>
      </c>
      <c r="B8200" s="146" t="s">
        <v>1981</v>
      </c>
      <c r="C8200" s="146" t="s">
        <v>138</v>
      </c>
      <c r="D8200" s="146">
        <v>60</v>
      </c>
      <c r="E8200" s="146" t="s">
        <v>3295</v>
      </c>
      <c r="F8200" s="146" t="s">
        <v>6846</v>
      </c>
    </row>
    <row r="8201" spans="1:6" x14ac:dyDescent="0.2">
      <c r="A8201" s="146">
        <v>2018</v>
      </c>
      <c r="B8201" s="146" t="s">
        <v>1981</v>
      </c>
      <c r="C8201" s="146" t="s">
        <v>138</v>
      </c>
      <c r="D8201" s="146">
        <v>4216.67</v>
      </c>
      <c r="E8201" s="146" t="s">
        <v>2789</v>
      </c>
      <c r="F8201" s="146" t="s">
        <v>4937</v>
      </c>
    </row>
    <row r="8202" spans="1:6" x14ac:dyDescent="0.2">
      <c r="A8202" s="146">
        <v>2018</v>
      </c>
      <c r="B8202" s="146" t="s">
        <v>1981</v>
      </c>
      <c r="C8202" s="146" t="s">
        <v>138</v>
      </c>
      <c r="D8202" s="146">
        <v>5255.01</v>
      </c>
      <c r="E8202" s="146" t="s">
        <v>2688</v>
      </c>
      <c r="F8202" s="146" t="s">
        <v>4937</v>
      </c>
    </row>
    <row r="8203" spans="1:6" x14ac:dyDescent="0.2">
      <c r="A8203" s="146">
        <v>2018</v>
      </c>
      <c r="B8203" s="146" t="s">
        <v>1981</v>
      </c>
      <c r="C8203" s="146" t="s">
        <v>138</v>
      </c>
      <c r="D8203" s="146">
        <v>42055.199999999997</v>
      </c>
      <c r="E8203" s="146" t="s">
        <v>2219</v>
      </c>
      <c r="F8203" s="146" t="s">
        <v>475</v>
      </c>
    </row>
    <row r="8204" spans="1:6" x14ac:dyDescent="0.2">
      <c r="A8204" s="146">
        <v>2018</v>
      </c>
      <c r="B8204" s="146" t="s">
        <v>1981</v>
      </c>
      <c r="C8204" s="146" t="s">
        <v>138</v>
      </c>
      <c r="D8204" s="146">
        <v>2000</v>
      </c>
      <c r="E8204" s="146" t="s">
        <v>6933</v>
      </c>
      <c r="F8204" s="146" t="s">
        <v>6899</v>
      </c>
    </row>
    <row r="8205" spans="1:6" x14ac:dyDescent="0.2">
      <c r="A8205" s="146">
        <v>2018</v>
      </c>
      <c r="B8205" s="146" t="s">
        <v>1981</v>
      </c>
      <c r="C8205" s="146" t="s">
        <v>138</v>
      </c>
      <c r="D8205" s="146">
        <v>6000</v>
      </c>
      <c r="E8205" s="146" t="s">
        <v>2670</v>
      </c>
      <c r="F8205" s="146" t="s">
        <v>475</v>
      </c>
    </row>
    <row r="8206" spans="1:6" x14ac:dyDescent="0.2">
      <c r="A8206" s="146">
        <v>2018</v>
      </c>
      <c r="B8206" s="146" t="s">
        <v>1976</v>
      </c>
      <c r="C8206" s="146" t="s">
        <v>2422</v>
      </c>
      <c r="D8206" s="146">
        <v>14966.45</v>
      </c>
      <c r="E8206" s="146" t="s">
        <v>2423</v>
      </c>
      <c r="F8206" s="146" t="s">
        <v>475</v>
      </c>
    </row>
    <row r="8207" spans="1:6" x14ac:dyDescent="0.2">
      <c r="A8207" s="146">
        <v>2018</v>
      </c>
      <c r="B8207" s="146" t="s">
        <v>1976</v>
      </c>
      <c r="C8207" s="146" t="s">
        <v>1977</v>
      </c>
      <c r="D8207" s="146">
        <v>36691.72</v>
      </c>
      <c r="E8207" s="146" t="s">
        <v>2243</v>
      </c>
      <c r="F8207" s="146" t="s">
        <v>475</v>
      </c>
    </row>
    <row r="8208" spans="1:6" x14ac:dyDescent="0.2">
      <c r="A8208" s="146">
        <v>2018</v>
      </c>
      <c r="B8208" s="146" t="s">
        <v>1976</v>
      </c>
      <c r="C8208" s="146" t="s">
        <v>1977</v>
      </c>
      <c r="D8208" s="146">
        <v>18612.3</v>
      </c>
      <c r="E8208" s="146" t="s">
        <v>2001</v>
      </c>
      <c r="F8208" s="146" t="s">
        <v>4937</v>
      </c>
    </row>
    <row r="8209" spans="1:6" x14ac:dyDescent="0.2">
      <c r="A8209" s="146">
        <v>2018</v>
      </c>
      <c r="B8209" s="146" t="s">
        <v>1976</v>
      </c>
      <c r="C8209" s="146" t="s">
        <v>1977</v>
      </c>
      <c r="D8209" s="146">
        <v>0</v>
      </c>
      <c r="E8209" s="146" t="s">
        <v>2001</v>
      </c>
      <c r="F8209" s="146" t="s">
        <v>6934</v>
      </c>
    </row>
    <row r="8210" spans="1:6" x14ac:dyDescent="0.2">
      <c r="A8210" s="146">
        <v>2018</v>
      </c>
      <c r="B8210" s="146" t="s">
        <v>1976</v>
      </c>
      <c r="C8210" s="146" t="s">
        <v>1977</v>
      </c>
      <c r="D8210" s="146">
        <v>1325000</v>
      </c>
      <c r="E8210" s="146" t="s">
        <v>2001</v>
      </c>
      <c r="F8210" s="146" t="s">
        <v>475</v>
      </c>
    </row>
    <row r="8211" spans="1:6" x14ac:dyDescent="0.2">
      <c r="A8211" s="146">
        <v>2018</v>
      </c>
      <c r="B8211" s="146" t="s">
        <v>1976</v>
      </c>
      <c r="C8211" s="146" t="s">
        <v>1977</v>
      </c>
      <c r="D8211" s="146">
        <v>21141</v>
      </c>
      <c r="E8211" s="146" t="s">
        <v>2333</v>
      </c>
      <c r="F8211" s="146" t="s">
        <v>475</v>
      </c>
    </row>
    <row r="8212" spans="1:6" x14ac:dyDescent="0.2">
      <c r="A8212" s="146">
        <v>2018</v>
      </c>
      <c r="B8212" s="146" t="s">
        <v>1976</v>
      </c>
      <c r="C8212" s="146" t="s">
        <v>1977</v>
      </c>
      <c r="D8212" s="146">
        <v>10251784.4</v>
      </c>
      <c r="E8212" s="146" t="s">
        <v>1978</v>
      </c>
      <c r="F8212" s="146" t="s">
        <v>475</v>
      </c>
    </row>
    <row r="8213" spans="1:6" x14ac:dyDescent="0.2">
      <c r="A8213" s="146">
        <v>2018</v>
      </c>
      <c r="B8213" s="146" t="s">
        <v>1976</v>
      </c>
      <c r="C8213" s="146" t="s">
        <v>1977</v>
      </c>
      <c r="D8213" s="146">
        <v>10561.93</v>
      </c>
      <c r="E8213" s="146" t="s">
        <v>1978</v>
      </c>
      <c r="F8213" s="146" t="s">
        <v>4937</v>
      </c>
    </row>
    <row r="8214" spans="1:6" x14ac:dyDescent="0.2">
      <c r="A8214" s="146">
        <v>2018</v>
      </c>
      <c r="B8214" s="146" t="s">
        <v>1976</v>
      </c>
      <c r="C8214" s="146" t="s">
        <v>1977</v>
      </c>
      <c r="D8214" s="146">
        <v>81448.28</v>
      </c>
      <c r="E8214" s="146" t="s">
        <v>1978</v>
      </c>
      <c r="F8214" s="146" t="s">
        <v>4937</v>
      </c>
    </row>
    <row r="8215" spans="1:6" x14ac:dyDescent="0.2">
      <c r="A8215" s="146">
        <v>2018</v>
      </c>
      <c r="B8215" s="146" t="s">
        <v>1976</v>
      </c>
      <c r="C8215" s="146" t="s">
        <v>1977</v>
      </c>
      <c r="D8215" s="146">
        <v>7257.42</v>
      </c>
      <c r="E8215" s="146" t="s">
        <v>1978</v>
      </c>
      <c r="F8215" s="146" t="s">
        <v>4937</v>
      </c>
    </row>
    <row r="8216" spans="1:6" x14ac:dyDescent="0.2">
      <c r="A8216" s="146">
        <v>2018</v>
      </c>
      <c r="B8216" s="146" t="s">
        <v>1976</v>
      </c>
      <c r="C8216" s="146" t="s">
        <v>1977</v>
      </c>
      <c r="D8216" s="146">
        <v>50000</v>
      </c>
      <c r="E8216" s="146" t="s">
        <v>2209</v>
      </c>
      <c r="F8216" s="146" t="s">
        <v>475</v>
      </c>
    </row>
    <row r="8217" spans="1:6" x14ac:dyDescent="0.2">
      <c r="A8217" s="146">
        <v>2018</v>
      </c>
      <c r="B8217" s="146" t="s">
        <v>1976</v>
      </c>
      <c r="C8217" s="146" t="s">
        <v>1977</v>
      </c>
      <c r="D8217" s="146">
        <v>36298.54</v>
      </c>
      <c r="E8217" s="146" t="s">
        <v>2244</v>
      </c>
      <c r="F8217" s="146" t="s">
        <v>4937</v>
      </c>
    </row>
    <row r="8218" spans="1:6" x14ac:dyDescent="0.2">
      <c r="A8218" s="146">
        <v>2018</v>
      </c>
      <c r="B8218" s="146" t="s">
        <v>1976</v>
      </c>
      <c r="C8218" s="146" t="s">
        <v>1977</v>
      </c>
      <c r="D8218" s="146">
        <v>10941</v>
      </c>
      <c r="E8218" s="146" t="s">
        <v>2244</v>
      </c>
      <c r="F8218" s="146" t="s">
        <v>475</v>
      </c>
    </row>
    <row r="8219" spans="1:6" x14ac:dyDescent="0.2">
      <c r="A8219" s="146">
        <v>2018</v>
      </c>
      <c r="B8219" s="146" t="s">
        <v>1976</v>
      </c>
      <c r="C8219" s="146" t="s">
        <v>1977</v>
      </c>
      <c r="D8219" s="146">
        <v>11800</v>
      </c>
      <c r="E8219" s="146" t="s">
        <v>2476</v>
      </c>
      <c r="F8219" s="146" t="s">
        <v>475</v>
      </c>
    </row>
    <row r="8220" spans="1:6" x14ac:dyDescent="0.2">
      <c r="A8220" s="146">
        <v>2018</v>
      </c>
      <c r="B8220" s="146" t="s">
        <v>1976</v>
      </c>
      <c r="C8220" s="146" t="s">
        <v>1977</v>
      </c>
      <c r="D8220" s="146">
        <v>237146.75</v>
      </c>
      <c r="E8220" s="146" t="s">
        <v>2058</v>
      </c>
      <c r="F8220" s="146" t="s">
        <v>475</v>
      </c>
    </row>
    <row r="8221" spans="1:6" x14ac:dyDescent="0.2">
      <c r="A8221" s="146">
        <v>2018</v>
      </c>
      <c r="B8221" s="146" t="s">
        <v>1976</v>
      </c>
      <c r="C8221" s="146" t="s">
        <v>1977</v>
      </c>
      <c r="D8221" s="146">
        <v>58000</v>
      </c>
      <c r="E8221" s="146" t="s">
        <v>2195</v>
      </c>
      <c r="F8221" s="146" t="s">
        <v>475</v>
      </c>
    </row>
    <row r="8222" spans="1:6" x14ac:dyDescent="0.2">
      <c r="A8222" s="146">
        <v>2018</v>
      </c>
      <c r="B8222" s="146" t="s">
        <v>1976</v>
      </c>
      <c r="C8222" s="146" t="s">
        <v>1977</v>
      </c>
      <c r="D8222" s="146">
        <v>10000</v>
      </c>
      <c r="E8222" s="146" t="s">
        <v>2542</v>
      </c>
      <c r="F8222" s="146" t="s">
        <v>475</v>
      </c>
    </row>
    <row r="8223" spans="1:6" x14ac:dyDescent="0.2">
      <c r="A8223" s="146">
        <v>2018</v>
      </c>
      <c r="B8223" s="146" t="s">
        <v>1976</v>
      </c>
      <c r="C8223" s="146" t="s">
        <v>1977</v>
      </c>
      <c r="D8223" s="146">
        <v>4500</v>
      </c>
      <c r="E8223" s="146" t="s">
        <v>2777</v>
      </c>
      <c r="F8223" s="146" t="s">
        <v>475</v>
      </c>
    </row>
    <row r="8224" spans="1:6" x14ac:dyDescent="0.2">
      <c r="A8224" s="146">
        <v>2018</v>
      </c>
      <c r="B8224" s="146" t="s">
        <v>1976</v>
      </c>
      <c r="C8224" s="146" t="s">
        <v>1977</v>
      </c>
      <c r="D8224" s="146">
        <v>5600</v>
      </c>
      <c r="E8224" s="146" t="s">
        <v>2678</v>
      </c>
      <c r="F8224" s="146" t="s">
        <v>475</v>
      </c>
    </row>
    <row r="8225" spans="1:6" x14ac:dyDescent="0.2">
      <c r="A8225" s="146">
        <v>2018</v>
      </c>
      <c r="B8225" s="146" t="s">
        <v>1976</v>
      </c>
      <c r="C8225" s="146" t="s">
        <v>1977</v>
      </c>
      <c r="D8225" s="146">
        <v>95000</v>
      </c>
      <c r="E8225" s="146" t="s">
        <v>2136</v>
      </c>
      <c r="F8225" s="146" t="s">
        <v>475</v>
      </c>
    </row>
    <row r="8226" spans="1:6" x14ac:dyDescent="0.2">
      <c r="A8226" s="146">
        <v>2018</v>
      </c>
      <c r="B8226" s="146" t="s">
        <v>1976</v>
      </c>
      <c r="C8226" s="146" t="s">
        <v>1977</v>
      </c>
      <c r="D8226" s="146">
        <v>150000</v>
      </c>
      <c r="E8226" s="146" t="s">
        <v>2094</v>
      </c>
      <c r="F8226" s="146" t="s">
        <v>475</v>
      </c>
    </row>
    <row r="8227" spans="1:6" x14ac:dyDescent="0.2">
      <c r="A8227" s="146">
        <v>2018</v>
      </c>
      <c r="B8227" s="146" t="s">
        <v>1976</v>
      </c>
      <c r="C8227" s="146" t="s">
        <v>1977</v>
      </c>
      <c r="D8227" s="146">
        <v>874171.75</v>
      </c>
      <c r="E8227" s="146" t="s">
        <v>1979</v>
      </c>
      <c r="F8227" s="146" t="s">
        <v>4937</v>
      </c>
    </row>
    <row r="8228" spans="1:6" x14ac:dyDescent="0.2">
      <c r="A8228" s="146">
        <v>2018</v>
      </c>
      <c r="B8228" s="146" t="s">
        <v>1976</v>
      </c>
      <c r="C8228" s="146" t="s">
        <v>1977</v>
      </c>
      <c r="D8228" s="146">
        <v>5208410.4000000004</v>
      </c>
      <c r="E8228" s="146" t="s">
        <v>1979</v>
      </c>
      <c r="F8228" s="146" t="s">
        <v>475</v>
      </c>
    </row>
    <row r="8229" spans="1:6" x14ac:dyDescent="0.2">
      <c r="A8229" s="146">
        <v>2018</v>
      </c>
      <c r="B8229" s="146" t="s">
        <v>1976</v>
      </c>
      <c r="C8229" s="146" t="s">
        <v>1977</v>
      </c>
      <c r="D8229" s="146">
        <v>11250</v>
      </c>
      <c r="E8229" s="146" t="s">
        <v>2483</v>
      </c>
      <c r="F8229" s="146" t="s">
        <v>6849</v>
      </c>
    </row>
    <row r="8230" spans="1:6" x14ac:dyDescent="0.2">
      <c r="A8230" s="146">
        <v>2018</v>
      </c>
      <c r="B8230" s="146" t="s">
        <v>1976</v>
      </c>
      <c r="C8230" s="146" t="s">
        <v>1977</v>
      </c>
      <c r="D8230" s="146">
        <v>742387</v>
      </c>
      <c r="E8230" s="146" t="s">
        <v>2017</v>
      </c>
      <c r="F8230" s="146" t="s">
        <v>475</v>
      </c>
    </row>
    <row r="8231" spans="1:6" x14ac:dyDescent="0.2">
      <c r="A8231" s="146">
        <v>2018</v>
      </c>
      <c r="B8231" s="146" t="s">
        <v>1976</v>
      </c>
      <c r="C8231" s="146" t="s">
        <v>1977</v>
      </c>
      <c r="D8231" s="146">
        <v>130305.31</v>
      </c>
      <c r="E8231" s="146" t="s">
        <v>2111</v>
      </c>
      <c r="F8231" s="146" t="s">
        <v>475</v>
      </c>
    </row>
    <row r="8232" spans="1:6" x14ac:dyDescent="0.2">
      <c r="A8232" s="146">
        <v>2018</v>
      </c>
      <c r="B8232" s="146" t="s">
        <v>1976</v>
      </c>
      <c r="C8232" s="146" t="s">
        <v>1977</v>
      </c>
      <c r="D8232" s="146">
        <v>265691.75</v>
      </c>
      <c r="E8232" s="146" t="s">
        <v>2051</v>
      </c>
      <c r="F8232" s="146" t="s">
        <v>475</v>
      </c>
    </row>
    <row r="8233" spans="1:6" x14ac:dyDescent="0.2">
      <c r="A8233" s="146">
        <v>2018</v>
      </c>
      <c r="B8233" s="146" t="s">
        <v>1976</v>
      </c>
      <c r="C8233" s="146" t="s">
        <v>1977</v>
      </c>
      <c r="D8233" s="146">
        <v>40000</v>
      </c>
      <c r="E8233" s="146" t="s">
        <v>2234</v>
      </c>
      <c r="F8233" s="146" t="s">
        <v>475</v>
      </c>
    </row>
    <row r="8234" spans="1:6" x14ac:dyDescent="0.2">
      <c r="A8234" s="146">
        <v>2018</v>
      </c>
      <c r="B8234" s="146" t="s">
        <v>1976</v>
      </c>
      <c r="C8234" s="146" t="s">
        <v>1977</v>
      </c>
      <c r="D8234" s="146">
        <v>156200</v>
      </c>
      <c r="E8234" s="146" t="s">
        <v>2091</v>
      </c>
      <c r="F8234" s="146" t="s">
        <v>475</v>
      </c>
    </row>
    <row r="8235" spans="1:6" x14ac:dyDescent="0.2">
      <c r="A8235" s="146">
        <v>2018</v>
      </c>
      <c r="B8235" s="146" t="s">
        <v>1976</v>
      </c>
      <c r="C8235" s="146" t="s">
        <v>1977</v>
      </c>
      <c r="D8235" s="146">
        <v>58433.27</v>
      </c>
      <c r="E8235" s="146" t="s">
        <v>2193</v>
      </c>
      <c r="F8235" s="146" t="s">
        <v>475</v>
      </c>
    </row>
    <row r="8236" spans="1:6" x14ac:dyDescent="0.2">
      <c r="A8236" s="146">
        <v>2018</v>
      </c>
      <c r="B8236" s="146" t="s">
        <v>1976</v>
      </c>
      <c r="C8236" s="146" t="s">
        <v>1977</v>
      </c>
      <c r="D8236" s="146">
        <v>80000</v>
      </c>
      <c r="E8236" s="146" t="s">
        <v>2157</v>
      </c>
      <c r="F8236" s="146" t="s">
        <v>475</v>
      </c>
    </row>
    <row r="8237" spans="1:6" x14ac:dyDescent="0.2">
      <c r="A8237" s="146">
        <v>2018</v>
      </c>
      <c r="B8237" s="146" t="s">
        <v>1976</v>
      </c>
      <c r="C8237" s="146" t="s">
        <v>1977</v>
      </c>
      <c r="D8237" s="146">
        <v>1800000</v>
      </c>
      <c r="E8237" s="146" t="s">
        <v>1993</v>
      </c>
      <c r="F8237" s="146" t="s">
        <v>475</v>
      </c>
    </row>
    <row r="8238" spans="1:6" x14ac:dyDescent="0.2">
      <c r="A8238" s="146">
        <v>2018</v>
      </c>
      <c r="B8238" s="146" t="s">
        <v>1976</v>
      </c>
      <c r="C8238" s="146" t="s">
        <v>1977</v>
      </c>
      <c r="D8238" s="146">
        <v>3600</v>
      </c>
      <c r="E8238" s="146" t="s">
        <v>5589</v>
      </c>
      <c r="F8238" s="146" t="s">
        <v>6935</v>
      </c>
    </row>
    <row r="8239" spans="1:6" x14ac:dyDescent="0.2">
      <c r="A8239" s="146">
        <v>2018</v>
      </c>
      <c r="B8239" s="146" t="s">
        <v>1976</v>
      </c>
      <c r="C8239" s="146" t="s">
        <v>1977</v>
      </c>
      <c r="D8239" s="146">
        <v>7500</v>
      </c>
      <c r="E8239" s="146" t="s">
        <v>2607</v>
      </c>
      <c r="F8239" s="146" t="s">
        <v>475</v>
      </c>
    </row>
    <row r="8240" spans="1:6" x14ac:dyDescent="0.2">
      <c r="A8240" s="146">
        <v>2018</v>
      </c>
      <c r="B8240" s="146" t="s">
        <v>1976</v>
      </c>
      <c r="C8240" s="146" t="s">
        <v>1977</v>
      </c>
      <c r="D8240" s="146">
        <v>2105441.31</v>
      </c>
      <c r="E8240" s="146" t="s">
        <v>1990</v>
      </c>
      <c r="F8240" s="146" t="s">
        <v>475</v>
      </c>
    </row>
    <row r="8241" spans="1:6" x14ac:dyDescent="0.2">
      <c r="A8241" s="146">
        <v>2018</v>
      </c>
      <c r="B8241" s="146" t="s">
        <v>1976</v>
      </c>
      <c r="C8241" s="146" t="s">
        <v>138</v>
      </c>
      <c r="D8241" s="146">
        <v>500</v>
      </c>
      <c r="E8241" s="146" t="s">
        <v>3258</v>
      </c>
      <c r="F8241" s="146" t="s">
        <v>475</v>
      </c>
    </row>
    <row r="8242" spans="1:6" x14ac:dyDescent="0.2">
      <c r="A8242" s="146">
        <v>2018</v>
      </c>
      <c r="B8242" s="146" t="s">
        <v>1976</v>
      </c>
      <c r="C8242" s="146" t="s">
        <v>138</v>
      </c>
      <c r="D8242" s="146">
        <v>454628.72</v>
      </c>
      <c r="E8242" s="146" t="s">
        <v>2026</v>
      </c>
      <c r="F8242" s="146" t="s">
        <v>4937</v>
      </c>
    </row>
    <row r="8243" spans="1:6" x14ac:dyDescent="0.2">
      <c r="A8243" s="146">
        <v>2018</v>
      </c>
      <c r="B8243" s="146" t="s">
        <v>1976</v>
      </c>
      <c r="C8243" s="146" t="s">
        <v>138</v>
      </c>
      <c r="D8243" s="146">
        <v>514667.38</v>
      </c>
      <c r="E8243" s="146" t="s">
        <v>2026</v>
      </c>
      <c r="F8243" s="146" t="s">
        <v>475</v>
      </c>
    </row>
    <row r="8244" spans="1:6" x14ac:dyDescent="0.2">
      <c r="A8244" s="146">
        <v>2018</v>
      </c>
      <c r="B8244" s="146" t="s">
        <v>1976</v>
      </c>
      <c r="C8244" s="146" t="s">
        <v>138</v>
      </c>
      <c r="D8244" s="146">
        <v>2000</v>
      </c>
      <c r="E8244" s="146" t="s">
        <v>3042</v>
      </c>
      <c r="F8244" s="146" t="s">
        <v>475</v>
      </c>
    </row>
    <row r="8245" spans="1:6" x14ac:dyDescent="0.2">
      <c r="A8245" s="146">
        <v>2018</v>
      </c>
      <c r="B8245" s="146" t="s">
        <v>1976</v>
      </c>
      <c r="C8245" s="146" t="s">
        <v>138</v>
      </c>
      <c r="D8245" s="146">
        <v>23906</v>
      </c>
      <c r="E8245" s="146" t="s">
        <v>2309</v>
      </c>
      <c r="F8245" s="146" t="s">
        <v>475</v>
      </c>
    </row>
    <row r="8246" spans="1:6" x14ac:dyDescent="0.2">
      <c r="A8246" s="146">
        <v>2018</v>
      </c>
      <c r="B8246" s="146" t="s">
        <v>1976</v>
      </c>
      <c r="C8246" s="146" t="s">
        <v>138</v>
      </c>
      <c r="D8246" s="146">
        <v>4759797.8899999997</v>
      </c>
      <c r="E8246" s="146" t="s">
        <v>1980</v>
      </c>
      <c r="F8246" s="146" t="s">
        <v>475</v>
      </c>
    </row>
    <row r="8247" spans="1:6" x14ac:dyDescent="0.2">
      <c r="A8247" s="146">
        <v>2018</v>
      </c>
      <c r="B8247" s="146" t="s">
        <v>1976</v>
      </c>
      <c r="C8247" s="146" t="s">
        <v>138</v>
      </c>
      <c r="D8247" s="146">
        <v>744955.6</v>
      </c>
      <c r="E8247" s="146" t="s">
        <v>2016</v>
      </c>
      <c r="F8247" s="146" t="s">
        <v>475</v>
      </c>
    </row>
    <row r="8248" spans="1:6" x14ac:dyDescent="0.2">
      <c r="A8248" s="146">
        <v>2018</v>
      </c>
      <c r="B8248" s="146" t="s">
        <v>1976</v>
      </c>
      <c r="C8248" s="146" t="s">
        <v>138</v>
      </c>
      <c r="D8248" s="146">
        <v>0</v>
      </c>
      <c r="E8248" s="146" t="s">
        <v>2048</v>
      </c>
      <c r="F8248" s="146" t="s">
        <v>6936</v>
      </c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6"/>
  <sheetViews>
    <sheetView showGridLines="0" tabSelected="1" workbookViewId="0">
      <selection activeCell="C9" sqref="C9"/>
    </sheetView>
  </sheetViews>
  <sheetFormatPr baseColWidth="10" defaultRowHeight="15" x14ac:dyDescent="0.25"/>
  <cols>
    <col min="1" max="1" width="42.85546875" customWidth="1"/>
    <col min="2" max="2" width="23.85546875" bestFit="1" customWidth="1"/>
    <col min="3" max="7" width="14.85546875" bestFit="1" customWidth="1"/>
  </cols>
  <sheetData>
    <row r="3" spans="1:7" x14ac:dyDescent="0.25">
      <c r="A3" s="24" t="s">
        <v>3300</v>
      </c>
      <c r="B3" s="24" t="s">
        <v>3875</v>
      </c>
    </row>
    <row r="4" spans="1:7" x14ac:dyDescent="0.25">
      <c r="A4" s="24" t="s">
        <v>475</v>
      </c>
      <c r="B4">
        <v>2014</v>
      </c>
      <c r="C4">
        <v>2015</v>
      </c>
      <c r="D4">
        <v>2016</v>
      </c>
      <c r="E4">
        <v>2017</v>
      </c>
      <c r="F4">
        <v>2018</v>
      </c>
      <c r="G4" t="s">
        <v>404</v>
      </c>
    </row>
    <row r="5" spans="1:7" x14ac:dyDescent="0.25">
      <c r="A5" s="25" t="s">
        <v>1981</v>
      </c>
      <c r="B5" s="88">
        <v>123637179.75999999</v>
      </c>
      <c r="C5" s="88">
        <v>118213460.35999998</v>
      </c>
      <c r="D5" s="88">
        <v>106491571.37000012</v>
      </c>
      <c r="E5" s="88">
        <v>112440277.43000002</v>
      </c>
      <c r="F5" s="88">
        <v>98623173.529999942</v>
      </c>
      <c r="G5" s="88">
        <v>559405662.45000005</v>
      </c>
    </row>
    <row r="6" spans="1:7" x14ac:dyDescent="0.25">
      <c r="A6" s="26" t="s">
        <v>1984</v>
      </c>
      <c r="B6" s="88">
        <v>80889359.789999992</v>
      </c>
      <c r="C6" s="88">
        <v>80663127.659999996</v>
      </c>
      <c r="D6" s="88">
        <v>86754092.040000126</v>
      </c>
      <c r="E6" s="88">
        <v>89379462.880000025</v>
      </c>
      <c r="F6" s="88">
        <v>79800698.779999956</v>
      </c>
      <c r="G6" s="88">
        <v>417486741.1500001</v>
      </c>
    </row>
    <row r="7" spans="1:7" x14ac:dyDescent="0.25">
      <c r="A7" s="26" t="s">
        <v>138</v>
      </c>
      <c r="B7" s="88">
        <v>3443268.83</v>
      </c>
      <c r="C7" s="88">
        <v>149613.71</v>
      </c>
      <c r="D7" s="88">
        <v>125198.75</v>
      </c>
      <c r="E7" s="88">
        <v>574638.55000000005</v>
      </c>
      <c r="F7" s="88">
        <v>128202.48999999998</v>
      </c>
      <c r="G7" s="88">
        <v>4420922.33</v>
      </c>
    </row>
    <row r="8" spans="1:7" x14ac:dyDescent="0.25">
      <c r="A8" s="26" t="s">
        <v>1982</v>
      </c>
      <c r="B8" s="88">
        <v>38882364.75</v>
      </c>
      <c r="C8" s="88">
        <v>36982995.149999999</v>
      </c>
      <c r="D8" s="88">
        <v>18682857.300000001</v>
      </c>
      <c r="E8" s="88">
        <v>22172557.77</v>
      </c>
      <c r="F8" s="88">
        <v>18265793.850000001</v>
      </c>
      <c r="G8" s="88">
        <v>134986568.81999999</v>
      </c>
    </row>
    <row r="9" spans="1:7" x14ac:dyDescent="0.25">
      <c r="A9" s="26" t="s">
        <v>2247</v>
      </c>
      <c r="B9" s="88">
        <v>422186.3899999999</v>
      </c>
      <c r="C9" s="88">
        <v>417723.8400000002</v>
      </c>
      <c r="D9" s="88">
        <v>929423.27999999945</v>
      </c>
      <c r="E9" s="88">
        <v>313618.22999999992</v>
      </c>
      <c r="F9" s="88">
        <v>428478.41000000009</v>
      </c>
      <c r="G9" s="88">
        <v>2511430.1499999994</v>
      </c>
    </row>
    <row r="10" spans="1:7" x14ac:dyDescent="0.25">
      <c r="A10" s="25" t="s">
        <v>1976</v>
      </c>
      <c r="B10" s="88">
        <v>44097506.010000005</v>
      </c>
      <c r="C10" s="88">
        <v>47276931.789999992</v>
      </c>
      <c r="D10" s="88">
        <v>48744223.75</v>
      </c>
      <c r="E10" s="88">
        <v>45494705.969999999</v>
      </c>
      <c r="F10" s="88">
        <v>30420596.169999994</v>
      </c>
      <c r="G10" s="88">
        <v>216033963.69</v>
      </c>
    </row>
    <row r="11" spans="1:7" x14ac:dyDescent="0.25">
      <c r="A11" s="26" t="s">
        <v>138</v>
      </c>
      <c r="B11" s="88">
        <v>43973650.870000005</v>
      </c>
      <c r="C11" s="88">
        <v>13152933.66</v>
      </c>
      <c r="D11" s="88">
        <v>12443422.58</v>
      </c>
      <c r="E11" s="88">
        <v>7586571.9400000004</v>
      </c>
      <c r="F11" s="88">
        <v>6500455.5899999989</v>
      </c>
      <c r="G11" s="88">
        <v>83657034.640000001</v>
      </c>
    </row>
    <row r="12" spans="1:7" x14ac:dyDescent="0.25">
      <c r="A12" s="26" t="s">
        <v>2422</v>
      </c>
      <c r="B12" s="88">
        <v>15087.44</v>
      </c>
      <c r="C12" s="88"/>
      <c r="D12" s="88"/>
      <c r="E12" s="88"/>
      <c r="F12" s="88">
        <v>14966.45</v>
      </c>
      <c r="G12" s="88">
        <v>30053.89</v>
      </c>
    </row>
    <row r="13" spans="1:7" x14ac:dyDescent="0.25">
      <c r="A13" s="26" t="s">
        <v>1977</v>
      </c>
      <c r="B13" s="88"/>
      <c r="C13" s="88">
        <v>34107998.129999995</v>
      </c>
      <c r="D13" s="88">
        <v>36284801.170000002</v>
      </c>
      <c r="E13" s="88">
        <v>37892134.030000001</v>
      </c>
      <c r="F13" s="88">
        <v>23905174.129999995</v>
      </c>
      <c r="G13" s="88">
        <v>132190107.45999999</v>
      </c>
    </row>
    <row r="14" spans="1:7" x14ac:dyDescent="0.25">
      <c r="A14" s="26" t="s">
        <v>4879</v>
      </c>
      <c r="B14" s="88">
        <v>108767.7</v>
      </c>
      <c r="C14" s="88"/>
      <c r="D14" s="88"/>
      <c r="E14" s="88"/>
      <c r="F14" s="88"/>
      <c r="G14" s="88">
        <v>108767.7</v>
      </c>
    </row>
    <row r="15" spans="1:7" x14ac:dyDescent="0.25">
      <c r="A15" s="26" t="s">
        <v>5573</v>
      </c>
      <c r="B15" s="88"/>
      <c r="C15" s="88">
        <v>16000</v>
      </c>
      <c r="D15" s="88">
        <v>16000</v>
      </c>
      <c r="E15" s="88">
        <v>16000</v>
      </c>
      <c r="F15" s="88"/>
      <c r="G15" s="88">
        <v>48000</v>
      </c>
    </row>
    <row r="16" spans="1:7" x14ac:dyDescent="0.25">
      <c r="A16" s="25" t="s">
        <v>404</v>
      </c>
      <c r="B16" s="88">
        <v>167734685.76999998</v>
      </c>
      <c r="C16" s="88">
        <v>165490392.14999998</v>
      </c>
      <c r="D16" s="88">
        <v>155235795.12000012</v>
      </c>
      <c r="E16" s="88">
        <v>157934983.40000004</v>
      </c>
      <c r="F16" s="88">
        <v>129043769.69999994</v>
      </c>
      <c r="G16" s="88">
        <v>775439626.1400001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0"/>
  <sheetViews>
    <sheetView showGridLines="0" workbookViewId="0">
      <selection activeCell="B15" sqref="B15"/>
    </sheetView>
  </sheetViews>
  <sheetFormatPr baseColWidth="10" defaultColWidth="8" defaultRowHeight="12.75" x14ac:dyDescent="0.25"/>
  <cols>
    <col min="1" max="1" width="39.42578125" style="91" bestFit="1" customWidth="1"/>
    <col min="2" max="3" width="39.42578125" style="91" customWidth="1"/>
    <col min="4" max="4" width="42.7109375" style="101" bestFit="1" customWidth="1"/>
    <col min="5" max="5" width="23.140625" style="101" bestFit="1" customWidth="1"/>
    <col min="6" max="6" width="50.42578125" style="101" bestFit="1" customWidth="1"/>
    <col min="7" max="7" width="62.140625" style="101" bestFit="1" customWidth="1"/>
    <col min="8" max="8" width="49.85546875" style="101" bestFit="1" customWidth="1"/>
    <col min="9" max="9" width="43.85546875" style="101" bestFit="1" customWidth="1"/>
    <col min="10" max="10" width="40.28515625" style="101" bestFit="1" customWidth="1"/>
    <col min="11" max="11" width="2.85546875" style="91" customWidth="1"/>
    <col min="12" max="16384" width="8" style="91"/>
  </cols>
  <sheetData>
    <row r="1" spans="1:10" x14ac:dyDescent="0.25">
      <c r="A1" s="90" t="s">
        <v>400</v>
      </c>
      <c r="B1" s="90" t="s">
        <v>3517</v>
      </c>
      <c r="C1" s="90" t="s">
        <v>3518</v>
      </c>
      <c r="D1" s="93" t="s">
        <v>3301</v>
      </c>
      <c r="E1" s="94" t="s">
        <v>3302</v>
      </c>
      <c r="F1" s="93" t="s">
        <v>3303</v>
      </c>
      <c r="G1" s="93" t="s">
        <v>3304</v>
      </c>
      <c r="H1" s="93" t="s">
        <v>3305</v>
      </c>
      <c r="I1" s="93" t="s">
        <v>3306</v>
      </c>
      <c r="J1" s="93" t="s">
        <v>3307</v>
      </c>
    </row>
    <row r="2" spans="1:10" x14ac:dyDescent="0.25">
      <c r="A2" s="19" t="s">
        <v>3308</v>
      </c>
      <c r="B2" s="19" t="str">
        <f>LEFT(RIGHT(Tableau16[[#This Row],[Intitulé]],LEN(Tableau16[[#This Row],[Intitulé]])-4),4)</f>
        <v>2017</v>
      </c>
      <c r="C2" s="19" t="str">
        <f>CONCATENATE(LEFT(Tableau16[[#This Row],[Intitulé]],3)," - ",RIGHT(Tableau16[[#This Row],[Intitulé]],LEN(Tableau16[[#This Row],[Intitulé]])-9))</f>
        <v>I14 - Accueil et vie citoyenne</v>
      </c>
      <c r="D2" s="95">
        <v>1000000</v>
      </c>
      <c r="E2" s="96">
        <v>0</v>
      </c>
      <c r="F2" s="95">
        <v>1000000</v>
      </c>
      <c r="G2" s="96">
        <v>0</v>
      </c>
      <c r="H2" s="95">
        <v>83188</v>
      </c>
      <c r="I2" s="96">
        <v>0</v>
      </c>
      <c r="J2" s="97">
        <v>700000</v>
      </c>
    </row>
    <row r="3" spans="1:10" x14ac:dyDescent="0.25">
      <c r="A3" s="19" t="s">
        <v>3309</v>
      </c>
      <c r="B3" s="19" t="str">
        <f>LEFT(RIGHT(Tableau16[[#This Row],[Intitulé]],LEN(Tableau16[[#This Row],[Intitulé]])-4),4)</f>
        <v>2018</v>
      </c>
      <c r="C3" s="19" t="str">
        <f>CONCATENATE(LEFT(Tableau16[[#This Row],[Intitulé]],3)," - ",RIGHT(Tableau16[[#This Row],[Intitulé]],LEN(Tableau16[[#This Row],[Intitulé]])-9))</f>
        <v>I14 - Accueil et vie citoyenne</v>
      </c>
      <c r="D3" s="95">
        <v>1000000</v>
      </c>
      <c r="E3" s="96">
        <v>0</v>
      </c>
      <c r="F3" s="95">
        <v>1000000</v>
      </c>
      <c r="G3" s="96">
        <v>0</v>
      </c>
      <c r="H3" s="95">
        <v>417979.92</v>
      </c>
      <c r="I3" s="95">
        <v>410925</v>
      </c>
      <c r="J3" s="97">
        <v>317075</v>
      </c>
    </row>
    <row r="4" spans="1:10" x14ac:dyDescent="0.25">
      <c r="A4" s="19" t="s">
        <v>3310</v>
      </c>
      <c r="B4" s="19" t="str">
        <f>LEFT(RIGHT(Tableau16[[#This Row],[Intitulé]],LEN(Tableau16[[#This Row],[Intitulé]])-4),4)</f>
        <v>2018</v>
      </c>
      <c r="C4" s="19" t="str">
        <f>CONCATENATE(LEFT(Tableau16[[#This Row],[Intitulé]],3)," - ",RIGHT(Tableau16[[#This Row],[Intitulé]],LEN(Tableau16[[#This Row],[Intitulé]])-9))</f>
        <v>I23 - Direction Générale des Services</v>
      </c>
      <c r="D4" s="95">
        <v>1000000</v>
      </c>
      <c r="E4" s="96">
        <v>0</v>
      </c>
      <c r="F4" s="95">
        <v>1000000</v>
      </c>
      <c r="G4" s="96">
        <v>0</v>
      </c>
      <c r="H4" s="95">
        <v>43987</v>
      </c>
      <c r="I4" s="95">
        <v>43984.5</v>
      </c>
      <c r="J4" s="97">
        <v>920015.5</v>
      </c>
    </row>
    <row r="5" spans="1:10" x14ac:dyDescent="0.25">
      <c r="A5" s="19" t="s">
        <v>3311</v>
      </c>
      <c r="B5" s="19" t="str">
        <f>LEFT(RIGHT(Tableau16[[#This Row],[Intitulé]],LEN(Tableau16[[#This Row],[Intitulé]])-4),4)</f>
        <v>2014</v>
      </c>
      <c r="C5" s="19" t="str">
        <f>CONCATENATE(LEFT(Tableau16[[#This Row],[Intitulé]],3)," - ",RIGHT(Tableau16[[#This Row],[Intitulé]],LEN(Tableau16[[#This Row],[Intitulé]])-9))</f>
        <v>I15 - Gestion urbaine de proximité</v>
      </c>
      <c r="D5" s="95">
        <v>1000000</v>
      </c>
      <c r="E5" s="96">
        <v>0</v>
      </c>
      <c r="F5" s="95">
        <v>1000000</v>
      </c>
      <c r="G5" s="95">
        <v>151629.70000000001</v>
      </c>
      <c r="H5" s="95">
        <v>21943.87</v>
      </c>
      <c r="I5" s="95">
        <v>21943.87</v>
      </c>
      <c r="J5" s="97">
        <v>766701.3</v>
      </c>
    </row>
    <row r="6" spans="1:10" x14ac:dyDescent="0.25">
      <c r="A6" s="19" t="s">
        <v>3312</v>
      </c>
      <c r="B6" s="19" t="str">
        <f>LEFT(RIGHT(Tableau16[[#This Row],[Intitulé]],LEN(Tableau16[[#This Row],[Intitulé]])-4),4)</f>
        <v>2017</v>
      </c>
      <c r="C6" s="19" t="str">
        <f>CONCATENATE(LEFT(Tableau16[[#This Row],[Intitulé]],3)," - ",RIGHT(Tableau16[[#This Row],[Intitulé]],LEN(Tableau16[[#This Row],[Intitulé]])-9))</f>
        <v>I15 - Gestion urbaine de proximité</v>
      </c>
      <c r="D6" s="95">
        <v>1000000</v>
      </c>
      <c r="E6" s="95">
        <v>395000</v>
      </c>
      <c r="F6" s="95">
        <v>1395000</v>
      </c>
      <c r="G6" s="95">
        <v>360242.58</v>
      </c>
      <c r="H6" s="95">
        <v>554492.4</v>
      </c>
      <c r="I6" s="95">
        <v>426323.12</v>
      </c>
      <c r="J6" s="97">
        <v>705033.56</v>
      </c>
    </row>
    <row r="7" spans="1:10" x14ac:dyDescent="0.25">
      <c r="A7" s="19" t="s">
        <v>3313</v>
      </c>
      <c r="B7" s="19" t="str">
        <f>LEFT(RIGHT(Tableau16[[#This Row],[Intitulé]],LEN(Tableau16[[#This Row],[Intitulé]])-4),4)</f>
        <v>2018</v>
      </c>
      <c r="C7" s="19" t="str">
        <f>CONCATENATE(LEFT(Tableau16[[#This Row],[Intitulé]],3)," - ",RIGHT(Tableau16[[#This Row],[Intitulé]],LEN(Tableau16[[#This Row],[Intitulé]])-9))</f>
        <v>I15 - Gestion urbaine de proximité</v>
      </c>
      <c r="D7" s="95">
        <v>1000000</v>
      </c>
      <c r="E7" s="96">
        <v>0</v>
      </c>
      <c r="F7" s="95">
        <v>1000000</v>
      </c>
      <c r="G7" s="96">
        <v>0</v>
      </c>
      <c r="H7" s="95">
        <v>4440</v>
      </c>
      <c r="I7" s="95">
        <v>4440</v>
      </c>
      <c r="J7" s="97">
        <v>135160</v>
      </c>
    </row>
    <row r="8" spans="1:10" x14ac:dyDescent="0.25">
      <c r="A8" s="19" t="s">
        <v>3314</v>
      </c>
      <c r="B8" s="19" t="str">
        <f>LEFT(RIGHT(Tableau16[[#This Row],[Intitulé]],LEN(Tableau16[[#This Row],[Intitulé]])-4),4)</f>
        <v>2014</v>
      </c>
      <c r="C8" s="19" t="str">
        <f>CONCATENATE(LEFT(Tableau16[[#This Row],[Intitulé]],3)," - ",RIGHT(Tableau16[[#This Row],[Intitulé]],LEN(Tableau16[[#This Row],[Intitulé]])-9))</f>
        <v>I18 - Stratégie immobilière et patrimoine</v>
      </c>
      <c r="D8" s="95">
        <v>1000000</v>
      </c>
      <c r="E8" s="96">
        <v>0</v>
      </c>
      <c r="F8" s="95">
        <v>1000000</v>
      </c>
      <c r="G8" s="95">
        <v>44354.39</v>
      </c>
      <c r="H8" s="95">
        <v>119201</v>
      </c>
      <c r="I8" s="95">
        <v>53006.05</v>
      </c>
      <c r="J8" s="97">
        <v>784861.9</v>
      </c>
    </row>
    <row r="9" spans="1:10" x14ac:dyDescent="0.25">
      <c r="A9" s="19" t="s">
        <v>3315</v>
      </c>
      <c r="B9" s="19" t="str">
        <f>LEFT(RIGHT(Tableau16[[#This Row],[Intitulé]],LEN(Tableau16[[#This Row],[Intitulé]])-4),4)</f>
        <v>2018</v>
      </c>
      <c r="C9" s="19" t="str">
        <f>CONCATENATE(LEFT(Tableau16[[#This Row],[Intitulé]],3)," - ",RIGHT(Tableau16[[#This Row],[Intitulé]],LEN(Tableau16[[#This Row],[Intitulé]])-9))</f>
        <v>A18 - Stratégie immobilière et patrimoine</v>
      </c>
      <c r="D9" s="95">
        <v>1048000</v>
      </c>
      <c r="E9" s="95">
        <v>100000</v>
      </c>
      <c r="F9" s="95">
        <v>1148000</v>
      </c>
      <c r="G9" s="96">
        <v>0</v>
      </c>
      <c r="H9" s="95">
        <v>578871.31999999995</v>
      </c>
      <c r="I9" s="95">
        <v>548332.91</v>
      </c>
      <c r="J9" s="97">
        <v>569128.68000000005</v>
      </c>
    </row>
    <row r="10" spans="1:10" x14ac:dyDescent="0.25">
      <c r="A10" s="19" t="s">
        <v>3316</v>
      </c>
      <c r="B10" s="19" t="str">
        <f>LEFT(RIGHT(Tableau16[[#This Row],[Intitulé]],LEN(Tableau16[[#This Row],[Intitulé]])-4),4)</f>
        <v>2018</v>
      </c>
      <c r="C10" s="19" t="str">
        <f>CONCATENATE(LEFT(Tableau16[[#This Row],[Intitulé]],3)," - ",RIGHT(Tableau16[[#This Row],[Intitulé]],LEN(Tableau16[[#This Row],[Intitulé]])-9))</f>
        <v>A13 - Action sociale / solidarités</v>
      </c>
      <c r="D10" s="95">
        <v>1160000</v>
      </c>
      <c r="E10" s="95">
        <v>186000</v>
      </c>
      <c r="F10" s="95">
        <v>1346000</v>
      </c>
      <c r="G10" s="96">
        <v>0</v>
      </c>
      <c r="H10" s="95">
        <v>842873.5</v>
      </c>
      <c r="I10" s="95">
        <v>676586.33</v>
      </c>
      <c r="J10" s="97">
        <v>503126.5</v>
      </c>
    </row>
    <row r="11" spans="1:10" x14ac:dyDescent="0.25">
      <c r="A11" s="19" t="s">
        <v>3317</v>
      </c>
      <c r="B11" s="19" t="str">
        <f>LEFT(RIGHT(Tableau16[[#This Row],[Intitulé]],LEN(Tableau16[[#This Row],[Intitulé]])-4),4)</f>
        <v>2018</v>
      </c>
      <c r="C11" s="19" t="str">
        <f>CONCATENATE(LEFT(Tableau16[[#This Row],[Intitulé]],3)," - ",RIGHT(Tableau16[[#This Row],[Intitulé]],LEN(Tableau16[[#This Row],[Intitulé]])-9))</f>
        <v>A23 - Direction Générale des Services</v>
      </c>
      <c r="D11" s="95">
        <v>1191000</v>
      </c>
      <c r="E11" s="96">
        <v>0</v>
      </c>
      <c r="F11" s="95">
        <v>1191000</v>
      </c>
      <c r="G11" s="96">
        <v>0</v>
      </c>
      <c r="H11" s="95">
        <v>638554.71</v>
      </c>
      <c r="I11" s="95">
        <v>438569.7</v>
      </c>
      <c r="J11" s="97">
        <v>552445.29</v>
      </c>
    </row>
    <row r="12" spans="1:10" x14ac:dyDescent="0.25">
      <c r="A12" s="19" t="s">
        <v>3318</v>
      </c>
      <c r="B12" s="19" t="str">
        <f>LEFT(RIGHT(Tableau16[[#This Row],[Intitulé]],LEN(Tableau16[[#This Row],[Intitulé]])-4),4)</f>
        <v>2014</v>
      </c>
      <c r="C12" s="19" t="str">
        <f>CONCATENATE(LEFT(Tableau16[[#This Row],[Intitulé]],3)," - ",RIGHT(Tableau16[[#This Row],[Intitulé]],LEN(Tableau16[[#This Row],[Intitulé]])-9))</f>
        <v>I23 - Direction Générale des Services</v>
      </c>
      <c r="D12" s="95">
        <v>1197195</v>
      </c>
      <c r="E12" s="96">
        <v>0</v>
      </c>
      <c r="F12" s="95">
        <v>1197195</v>
      </c>
      <c r="G12" s="96">
        <v>0</v>
      </c>
      <c r="H12" s="96">
        <v>0</v>
      </c>
      <c r="I12" s="96">
        <v>0</v>
      </c>
      <c r="J12" s="97">
        <v>1197195</v>
      </c>
    </row>
    <row r="13" spans="1:10" x14ac:dyDescent="0.25">
      <c r="A13" s="19" t="s">
        <v>3319</v>
      </c>
      <c r="B13" s="19" t="str">
        <f>LEFT(RIGHT(Tableau16[[#This Row],[Intitulé]],LEN(Tableau16[[#This Row],[Intitulé]])-4),4)</f>
        <v>2011</v>
      </c>
      <c r="C13" s="19" t="str">
        <f>CONCATENATE(LEFT(Tableau16[[#This Row],[Intitulé]],3)," - ",RIGHT(Tableau16[[#This Row],[Intitulé]],LEN(Tableau16[[#This Row],[Intitulé]])-9))</f>
        <v>I14 - Accueil et vie citoyenne</v>
      </c>
      <c r="D13" s="95">
        <v>1226000</v>
      </c>
      <c r="E13" s="96">
        <v>0</v>
      </c>
      <c r="F13" s="95">
        <v>1226000</v>
      </c>
      <c r="G13" s="95">
        <v>1050375.06</v>
      </c>
      <c r="H13" s="95">
        <v>61752</v>
      </c>
      <c r="I13" s="95">
        <v>61680.21</v>
      </c>
      <c r="J13" s="97">
        <v>146662.56</v>
      </c>
    </row>
    <row r="14" spans="1:10" x14ac:dyDescent="0.25">
      <c r="A14" s="19" t="s">
        <v>3320</v>
      </c>
      <c r="B14" s="19" t="str">
        <f>LEFT(RIGHT(Tableau16[[#This Row],[Intitulé]],LEN(Tableau16[[#This Row],[Intitulé]])-4),4)</f>
        <v>2014</v>
      </c>
      <c r="C14" s="19" t="str">
        <f>CONCATENATE(LEFT(Tableau16[[#This Row],[Intitulé]],3)," - ",RIGHT(Tableau16[[#This Row],[Intitulé]],LEN(Tableau16[[#This Row],[Intitulé]])-9))</f>
        <v>I19 - Attractivité Economique</v>
      </c>
      <c r="D14" s="95">
        <v>1350000</v>
      </c>
      <c r="E14" s="96">
        <v>0</v>
      </c>
      <c r="F14" s="95">
        <v>1350000</v>
      </c>
      <c r="G14" s="95">
        <v>199298.22</v>
      </c>
      <c r="H14" s="96">
        <v>0</v>
      </c>
      <c r="I14" s="96">
        <v>0</v>
      </c>
      <c r="J14" s="97">
        <v>1167762.54</v>
      </c>
    </row>
    <row r="15" spans="1:10" x14ac:dyDescent="0.25">
      <c r="A15" s="19" t="s">
        <v>3321</v>
      </c>
      <c r="B15" s="19" t="str">
        <f>LEFT(RIGHT(Tableau16[[#This Row],[Intitulé]],LEN(Tableau16[[#This Row],[Intitulé]])-4),4)</f>
        <v>2015</v>
      </c>
      <c r="C15" s="19" t="str">
        <f>CONCATENATE(LEFT(Tableau16[[#This Row],[Intitulé]],3)," - ",RIGHT(Tableau16[[#This Row],[Intitulé]],LEN(Tableau16[[#This Row],[Intitulé]])-9))</f>
        <v>I21 - Construction et entretien</v>
      </c>
      <c r="D15" s="95">
        <v>1400000</v>
      </c>
      <c r="E15" s="96">
        <v>0</v>
      </c>
      <c r="F15" s="95">
        <v>1400000</v>
      </c>
      <c r="G15" s="95">
        <v>751564.51</v>
      </c>
      <c r="H15" s="95">
        <v>96555.82</v>
      </c>
      <c r="I15" s="95">
        <v>92548.41</v>
      </c>
      <c r="J15" s="97">
        <v>895708.58</v>
      </c>
    </row>
    <row r="16" spans="1:10" x14ac:dyDescent="0.25">
      <c r="A16" s="19" t="s">
        <v>3322</v>
      </c>
      <c r="B16" s="19" t="str">
        <f>LEFT(RIGHT(Tableau16[[#This Row],[Intitulé]],LEN(Tableau16[[#This Row],[Intitulé]])-4),4)</f>
        <v>2014</v>
      </c>
      <c r="C16" s="19" t="str">
        <f>CONCATENATE(LEFT(Tableau16[[#This Row],[Intitulé]],3)," - ",RIGHT(Tableau16[[#This Row],[Intitulé]],LEN(Tableau16[[#This Row],[Intitulé]])-9))</f>
        <v>I14 - Accueil et vie citoyenne</v>
      </c>
      <c r="D16" s="95">
        <v>1435000</v>
      </c>
      <c r="E16" s="96">
        <v>0</v>
      </c>
      <c r="F16" s="95">
        <v>1435000</v>
      </c>
      <c r="G16" s="95">
        <v>433213.57</v>
      </c>
      <c r="H16" s="95">
        <v>111600.92</v>
      </c>
      <c r="I16" s="95">
        <v>110009.83</v>
      </c>
      <c r="J16" s="97">
        <v>950014.61</v>
      </c>
    </row>
    <row r="17" spans="1:10" x14ac:dyDescent="0.25">
      <c r="A17" s="19" t="s">
        <v>3323</v>
      </c>
      <c r="B17" s="19" t="str">
        <f>LEFT(RIGHT(Tableau16[[#This Row],[Intitulé]],LEN(Tableau16[[#This Row],[Intitulé]])-4),4)</f>
        <v>2018</v>
      </c>
      <c r="C17" s="19" t="str">
        <f>CONCATENATE(LEFT(Tableau16[[#This Row],[Intitulé]],3)," - ",RIGHT(Tableau16[[#This Row],[Intitulé]],LEN(Tableau16[[#This Row],[Intitulé]])-9))</f>
        <v>A24 - Actions d'urgence</v>
      </c>
      <c r="D17" s="95">
        <v>1444000</v>
      </c>
      <c r="E17" s="95">
        <v>-1426000</v>
      </c>
      <c r="F17" s="95">
        <v>18000</v>
      </c>
      <c r="G17" s="96">
        <v>0</v>
      </c>
      <c r="H17" s="96">
        <v>0</v>
      </c>
      <c r="I17" s="96">
        <v>0</v>
      </c>
      <c r="J17" s="97">
        <v>18000</v>
      </c>
    </row>
    <row r="18" spans="1:10" x14ac:dyDescent="0.25">
      <c r="A18" s="19" t="s">
        <v>3324</v>
      </c>
      <c r="B18" s="19" t="str">
        <f>LEFT(RIGHT(Tableau16[[#This Row],[Intitulé]],LEN(Tableau16[[#This Row],[Intitulé]])-4),4)</f>
        <v>2006</v>
      </c>
      <c r="C18" s="19" t="str">
        <f>CONCATENATE(LEFT(Tableau16[[#This Row],[Intitulé]],3)," - ",RIGHT(Tableau16[[#This Row],[Intitulé]],LEN(Tableau16[[#This Row],[Intitulé]])-9))</f>
        <v>I18 - Stratégie immobilière et patrimoine</v>
      </c>
      <c r="D18" s="95">
        <v>1484500</v>
      </c>
      <c r="E18" s="96">
        <v>0</v>
      </c>
      <c r="F18" s="95">
        <v>1484500</v>
      </c>
      <c r="G18" s="95">
        <v>1147464.26</v>
      </c>
      <c r="H18" s="96">
        <v>0</v>
      </c>
      <c r="I18" s="96">
        <v>0</v>
      </c>
      <c r="J18" s="97">
        <v>337035.74</v>
      </c>
    </row>
    <row r="19" spans="1:10" x14ac:dyDescent="0.25">
      <c r="A19" s="19" t="s">
        <v>3325</v>
      </c>
      <c r="B19" s="19" t="str">
        <f>LEFT(RIGHT(Tableau16[[#This Row],[Intitulé]],LEN(Tableau16[[#This Row],[Intitulé]])-4),4)</f>
        <v>2015</v>
      </c>
      <c r="C19" s="19" t="str">
        <f>CONCATENATE(LEFT(Tableau16[[#This Row],[Intitulé]],3)," - ",RIGHT(Tableau16[[#This Row],[Intitulé]],LEN(Tableau16[[#This Row],[Intitulé]])-9))</f>
        <v>I23 - Direction Générale des Services</v>
      </c>
      <c r="D19" s="95">
        <v>1500000</v>
      </c>
      <c r="E19" s="96">
        <v>0</v>
      </c>
      <c r="F19" s="95">
        <v>1500000</v>
      </c>
      <c r="G19" s="95">
        <v>1140.5999999999999</v>
      </c>
      <c r="H19" s="96">
        <v>0</v>
      </c>
      <c r="I19" s="96">
        <v>0</v>
      </c>
      <c r="J19" s="97">
        <v>1498859.4</v>
      </c>
    </row>
    <row r="20" spans="1:10" x14ac:dyDescent="0.25">
      <c r="A20" s="19" t="s">
        <v>3326</v>
      </c>
      <c r="B20" s="19" t="str">
        <f>LEFT(RIGHT(Tableau16[[#This Row],[Intitulé]],LEN(Tableau16[[#This Row],[Intitulé]])-4),4)</f>
        <v>2007</v>
      </c>
      <c r="C20" s="19" t="str">
        <f>CONCATENATE(LEFT(Tableau16[[#This Row],[Intitulé]],3)," - ",RIGHT(Tableau16[[#This Row],[Intitulé]],LEN(Tableau16[[#This Row],[Intitulé]])-9))</f>
        <v>I21 - Construction et entretien</v>
      </c>
      <c r="D20" s="95">
        <v>1610500</v>
      </c>
      <c r="E20" s="96">
        <v>0</v>
      </c>
      <c r="F20" s="95">
        <v>1610500</v>
      </c>
      <c r="G20" s="95">
        <v>1548928.19</v>
      </c>
      <c r="H20" s="96">
        <v>0</v>
      </c>
      <c r="I20" s="96">
        <v>0</v>
      </c>
      <c r="J20" s="97">
        <v>80689.17</v>
      </c>
    </row>
    <row r="21" spans="1:10" x14ac:dyDescent="0.25">
      <c r="A21" s="19" t="s">
        <v>3327</v>
      </c>
      <c r="B21" s="19" t="str">
        <f>LEFT(RIGHT(Tableau16[[#This Row],[Intitulé]],LEN(Tableau16[[#This Row],[Intitulé]])-4),4)</f>
        <v>2013</v>
      </c>
      <c r="C21" s="19" t="str">
        <f>CONCATENATE(LEFT(Tableau16[[#This Row],[Intitulé]],3)," - ",RIGHT(Tableau16[[#This Row],[Intitulé]],LEN(Tableau16[[#This Row],[Intitulé]])-9))</f>
        <v>I14 - Accueil et vie citoyenne</v>
      </c>
      <c r="D21" s="95">
        <v>1700000</v>
      </c>
      <c r="E21" s="96">
        <v>0</v>
      </c>
      <c r="F21" s="95">
        <v>1700000</v>
      </c>
      <c r="G21" s="95">
        <v>561518.68000000005</v>
      </c>
      <c r="H21" s="95">
        <v>105611.08</v>
      </c>
      <c r="I21" s="95">
        <v>104357.05</v>
      </c>
      <c r="J21" s="97">
        <v>1136455.8700000001</v>
      </c>
    </row>
    <row r="22" spans="1:10" x14ac:dyDescent="0.25">
      <c r="A22" s="19" t="s">
        <v>3328</v>
      </c>
      <c r="B22" s="19" t="str">
        <f>LEFT(RIGHT(Tableau16[[#This Row],[Intitulé]],LEN(Tableau16[[#This Row],[Intitulé]])-4),4)</f>
        <v>2016</v>
      </c>
      <c r="C22" s="19" t="str">
        <f>CONCATENATE(LEFT(Tableau16[[#This Row],[Intitulé]],3)," - ",RIGHT(Tableau16[[#This Row],[Intitulé]],LEN(Tableau16[[#This Row],[Intitulé]])-9))</f>
        <v>I14 - Accueil et vie citoyenne</v>
      </c>
      <c r="D22" s="95">
        <v>1700000</v>
      </c>
      <c r="E22" s="96">
        <v>0</v>
      </c>
      <c r="F22" s="95">
        <v>1700000</v>
      </c>
      <c r="G22" s="95">
        <v>107829.08</v>
      </c>
      <c r="H22" s="95">
        <v>126651.29</v>
      </c>
      <c r="I22" s="95">
        <v>82937.75</v>
      </c>
      <c r="J22" s="97">
        <v>1531543.25</v>
      </c>
    </row>
    <row r="23" spans="1:10" x14ac:dyDescent="0.25">
      <c r="A23" s="19" t="s">
        <v>3329</v>
      </c>
      <c r="B23" s="19" t="str">
        <f>LEFT(RIGHT(Tableau16[[#This Row],[Intitulé]],LEN(Tableau16[[#This Row],[Intitulé]])-4),4)</f>
        <v>2018</v>
      </c>
      <c r="C23" s="19" t="str">
        <f>CONCATENATE(LEFT(Tableau16[[#This Row],[Intitulé]],3)," - ",RIGHT(Tableau16[[#This Row],[Intitulé]],LEN(Tableau16[[#This Row],[Intitulé]])-9))</f>
        <v>A17 - Aménagement durable et urbanisme</v>
      </c>
      <c r="D23" s="95">
        <v>1757000</v>
      </c>
      <c r="E23" s="96">
        <v>0</v>
      </c>
      <c r="F23" s="95">
        <v>1757000</v>
      </c>
      <c r="G23" s="96">
        <v>0</v>
      </c>
      <c r="H23" s="95">
        <v>1417646.35</v>
      </c>
      <c r="I23" s="95">
        <v>729350.52</v>
      </c>
      <c r="J23" s="97">
        <v>339353.65</v>
      </c>
    </row>
    <row r="24" spans="1:10" x14ac:dyDescent="0.25">
      <c r="A24" s="19" t="s">
        <v>3330</v>
      </c>
      <c r="B24" s="19" t="str">
        <f>LEFT(RIGHT(Tableau16[[#This Row],[Intitulé]],LEN(Tableau16[[#This Row],[Intitulé]])-4),4)</f>
        <v>2011</v>
      </c>
      <c r="C24" s="19" t="str">
        <f>CONCATENATE(LEFT(Tableau16[[#This Row],[Intitulé]],3)," - ",RIGHT(Tableau16[[#This Row],[Intitulé]],LEN(Tableau16[[#This Row],[Intitulé]])-9))</f>
        <v>I19 - Attractivité Economique</v>
      </c>
      <c r="D24" s="95">
        <v>10104000</v>
      </c>
      <c r="E24" s="96">
        <v>0</v>
      </c>
      <c r="F24" s="95">
        <v>10104000</v>
      </c>
      <c r="G24" s="95">
        <v>7758093.2999999998</v>
      </c>
      <c r="H24" s="96">
        <v>0</v>
      </c>
      <c r="I24" s="96">
        <v>0</v>
      </c>
      <c r="J24" s="97">
        <v>2408960.9700000002</v>
      </c>
    </row>
    <row r="25" spans="1:10" x14ac:dyDescent="0.25">
      <c r="A25" s="19" t="s">
        <v>3331</v>
      </c>
      <c r="B25" s="19" t="str">
        <f>LEFT(RIGHT(Tableau16[[#This Row],[Intitulé]],LEN(Tableau16[[#This Row],[Intitulé]])-4),4)</f>
        <v>2007</v>
      </c>
      <c r="C25" s="19" t="str">
        <f>CONCATENATE(LEFT(Tableau16[[#This Row],[Intitulé]],3)," - ",RIGHT(Tableau16[[#This Row],[Intitulé]],LEN(Tableau16[[#This Row],[Intitulé]])-9))</f>
        <v>I16 - Environnement et espace urbain</v>
      </c>
      <c r="D25" s="95">
        <v>10110000</v>
      </c>
      <c r="E25" s="96">
        <v>0</v>
      </c>
      <c r="F25" s="95">
        <v>10110000</v>
      </c>
      <c r="G25" s="95">
        <v>7270593.96</v>
      </c>
      <c r="H25" s="95">
        <v>185000</v>
      </c>
      <c r="I25" s="96">
        <v>0</v>
      </c>
      <c r="J25" s="97">
        <v>2902463.64</v>
      </c>
    </row>
    <row r="26" spans="1:10" x14ac:dyDescent="0.25">
      <c r="A26" s="19" t="s">
        <v>3332</v>
      </c>
      <c r="B26" s="19" t="str">
        <f>LEFT(RIGHT(Tableau16[[#This Row],[Intitulé]],LEN(Tableau16[[#This Row],[Intitulé]])-4),4)</f>
        <v>2005</v>
      </c>
      <c r="C26" s="19" t="str">
        <f>CONCATENATE(LEFT(Tableau16[[#This Row],[Intitulé]],3)," - ",RIGHT(Tableau16[[#This Row],[Intitulé]],LEN(Tableau16[[#This Row],[Intitulé]])-9))</f>
        <v>I12 - Action culturelle</v>
      </c>
      <c r="D26" s="95">
        <v>10400000</v>
      </c>
      <c r="E26" s="96">
        <v>0</v>
      </c>
      <c r="F26" s="95">
        <v>10400000</v>
      </c>
      <c r="G26" s="95">
        <v>8222608.5499999998</v>
      </c>
      <c r="H26" s="95">
        <v>2500</v>
      </c>
      <c r="I26" s="95">
        <v>2460.0700000000002</v>
      </c>
      <c r="J26" s="97">
        <v>2176619.7799999998</v>
      </c>
    </row>
    <row r="27" spans="1:10" x14ac:dyDescent="0.25">
      <c r="A27" s="19" t="s">
        <v>3333</v>
      </c>
      <c r="B27" s="19" t="str">
        <f>LEFT(RIGHT(Tableau16[[#This Row],[Intitulé]],LEN(Tableau16[[#This Row],[Intitulé]])-4),4)</f>
        <v>2008</v>
      </c>
      <c r="C27" s="19" t="str">
        <f>CONCATENATE(LEFT(Tableau16[[#This Row],[Intitulé]],3)," - ",RIGHT(Tableau16[[#This Row],[Intitulé]],LEN(Tableau16[[#This Row],[Intitulé]])-9))</f>
        <v>I22 - Gestion des ressources et des moyens</v>
      </c>
      <c r="D27" s="95">
        <v>10500000</v>
      </c>
      <c r="E27" s="95">
        <v>-370000</v>
      </c>
      <c r="F27" s="95">
        <v>10130000</v>
      </c>
      <c r="G27" s="95">
        <v>9250665.2100000009</v>
      </c>
      <c r="H27" s="95">
        <v>21060</v>
      </c>
      <c r="I27" s="95">
        <v>21060</v>
      </c>
      <c r="J27" s="97">
        <v>978595.41</v>
      </c>
    </row>
    <row r="28" spans="1:10" x14ac:dyDescent="0.25">
      <c r="A28" s="19" t="s">
        <v>3334</v>
      </c>
      <c r="B28" s="19" t="str">
        <f>LEFT(RIGHT(Tableau16[[#This Row],[Intitulé]],LEN(Tableau16[[#This Row],[Intitulé]])-4),4)</f>
        <v>2007</v>
      </c>
      <c r="C28" s="19" t="str">
        <f>CONCATENATE(LEFT(Tableau16[[#This Row],[Intitulé]],3)," - ",RIGHT(Tableau16[[#This Row],[Intitulé]],LEN(Tableau16[[#This Row],[Intitulé]])-9))</f>
        <v>I12 - Action culturelle</v>
      </c>
      <c r="D28" s="95">
        <v>10607000</v>
      </c>
      <c r="E28" s="96">
        <v>0</v>
      </c>
      <c r="F28" s="95">
        <v>10607000</v>
      </c>
      <c r="G28" s="95">
        <v>8736431.8599999994</v>
      </c>
      <c r="H28" s="95">
        <v>113672</v>
      </c>
      <c r="I28" s="95">
        <v>96400.3</v>
      </c>
      <c r="J28" s="97">
        <v>1707803.84</v>
      </c>
    </row>
    <row r="29" spans="1:10" x14ac:dyDescent="0.25">
      <c r="A29" s="19" t="s">
        <v>3335</v>
      </c>
      <c r="B29" s="19" t="str">
        <f>LEFT(RIGHT(Tableau16[[#This Row],[Intitulé]],LEN(Tableau16[[#This Row],[Intitulé]])-4),4)</f>
        <v>2009</v>
      </c>
      <c r="C29" s="19" t="str">
        <f>CONCATENATE(LEFT(Tableau16[[#This Row],[Intitulé]],3)," - ",RIGHT(Tableau16[[#This Row],[Intitulé]],LEN(Tableau16[[#This Row],[Intitulé]])-9))</f>
        <v>I23 - Direction Générale des Services</v>
      </c>
      <c r="D29" s="95">
        <v>10615000</v>
      </c>
      <c r="E29" s="96">
        <v>0</v>
      </c>
      <c r="F29" s="95">
        <v>10615000</v>
      </c>
      <c r="G29" s="95">
        <v>8522906.3300000001</v>
      </c>
      <c r="H29" s="95">
        <v>589059.5</v>
      </c>
      <c r="I29" s="95">
        <v>550958.66</v>
      </c>
      <c r="J29" s="97">
        <v>1864418.68</v>
      </c>
    </row>
    <row r="30" spans="1:10" x14ac:dyDescent="0.25">
      <c r="A30" s="19" t="s">
        <v>3336</v>
      </c>
      <c r="B30" s="19" t="str">
        <f>LEFT(RIGHT(Tableau16[[#This Row],[Intitulé]],LEN(Tableau16[[#This Row],[Intitulé]])-4),4)</f>
        <v>2018</v>
      </c>
      <c r="C30" s="19" t="str">
        <f>CONCATENATE(LEFT(Tableau16[[#This Row],[Intitulé]],3)," - ",RIGHT(Tableau16[[#This Row],[Intitulé]],LEN(Tableau16[[#This Row],[Intitulé]])-9))</f>
        <v>A11 - Vie scolaire, Crèche et Jeunesse</v>
      </c>
      <c r="D30" s="95">
        <v>10811000</v>
      </c>
      <c r="E30" s="95">
        <v>-150000</v>
      </c>
      <c r="F30" s="95">
        <v>10661000</v>
      </c>
      <c r="G30" s="96">
        <v>0</v>
      </c>
      <c r="H30" s="95">
        <v>8398407.9000000004</v>
      </c>
      <c r="I30" s="95">
        <v>6273198.0899999999</v>
      </c>
      <c r="J30" s="97">
        <v>2262592.1</v>
      </c>
    </row>
    <row r="31" spans="1:10" x14ac:dyDescent="0.25">
      <c r="A31" s="19" t="s">
        <v>3337</v>
      </c>
      <c r="B31" s="19" t="str">
        <f>LEFT(RIGHT(Tableau16[[#This Row],[Intitulé]],LEN(Tableau16[[#This Row],[Intitulé]])-4),4)</f>
        <v>2005</v>
      </c>
      <c r="C31" s="19" t="str">
        <f>CONCATENATE(LEFT(Tableau16[[#This Row],[Intitulé]],3)," - ",RIGHT(Tableau16[[#This Row],[Intitulé]],LEN(Tableau16[[#This Row],[Intitulé]])-9))</f>
        <v>I17 - Aménagement durable et urbanisme</v>
      </c>
      <c r="D31" s="95">
        <v>100000000</v>
      </c>
      <c r="E31" s="96">
        <v>0</v>
      </c>
      <c r="F31" s="95">
        <v>100000000</v>
      </c>
      <c r="G31" s="95">
        <v>89726464.790000007</v>
      </c>
      <c r="H31" s="95">
        <v>42000</v>
      </c>
      <c r="I31" s="95">
        <v>32865.43</v>
      </c>
      <c r="J31" s="97">
        <v>10379850.17</v>
      </c>
    </row>
    <row r="32" spans="1:10" x14ac:dyDescent="0.25">
      <c r="A32" s="19" t="s">
        <v>3338</v>
      </c>
      <c r="B32" s="19" t="str">
        <f>LEFT(RIGHT(Tableau16[[#This Row],[Intitulé]],LEN(Tableau16[[#This Row],[Intitulé]])-4),4)</f>
        <v>2011</v>
      </c>
      <c r="C32" s="19" t="str">
        <f>CONCATENATE(LEFT(Tableau16[[#This Row],[Intitulé]],3)," - ",RIGHT(Tableau16[[#This Row],[Intitulé]],LEN(Tableau16[[#This Row],[Intitulé]])-9))</f>
        <v>I17 - Aménagement durable et urbanisme</v>
      </c>
      <c r="D32" s="95">
        <v>102580000</v>
      </c>
      <c r="E32" s="96">
        <v>0</v>
      </c>
      <c r="F32" s="95">
        <v>102580000</v>
      </c>
      <c r="G32" s="95">
        <v>80920059.430000007</v>
      </c>
      <c r="H32" s="95">
        <v>3777588.55</v>
      </c>
      <c r="I32" s="95">
        <v>2825164.05</v>
      </c>
      <c r="J32" s="97">
        <v>26259690.329999998</v>
      </c>
    </row>
    <row r="33" spans="1:10" x14ac:dyDescent="0.25">
      <c r="A33" s="19" t="s">
        <v>3339</v>
      </c>
      <c r="B33" s="19" t="str">
        <f>LEFT(RIGHT(Tableau16[[#This Row],[Intitulé]],LEN(Tableau16[[#This Row],[Intitulé]])-4),4)</f>
        <v>2011</v>
      </c>
      <c r="C33" s="19" t="str">
        <f>CONCATENATE(LEFT(Tableau16[[#This Row],[Intitulé]],3)," - ",RIGHT(Tableau16[[#This Row],[Intitulé]],LEN(Tableau16[[#This Row],[Intitulé]])-9))</f>
        <v>I22 - Gestion des ressources et des moyens</v>
      </c>
      <c r="D33" s="95">
        <v>11220000</v>
      </c>
      <c r="E33" s="96">
        <v>0</v>
      </c>
      <c r="F33" s="95">
        <v>11220000</v>
      </c>
      <c r="G33" s="95">
        <v>9258907.9399999995</v>
      </c>
      <c r="H33" s="95">
        <v>167867.61</v>
      </c>
      <c r="I33" s="95">
        <v>167867.61</v>
      </c>
      <c r="J33" s="97">
        <v>2079099.97</v>
      </c>
    </row>
    <row r="34" spans="1:10" x14ac:dyDescent="0.25">
      <c r="A34" s="19" t="s">
        <v>3340</v>
      </c>
      <c r="B34" s="19" t="str">
        <f>LEFT(RIGHT(Tableau16[[#This Row],[Intitulé]],LEN(Tableau16[[#This Row],[Intitulé]])-4),4)</f>
        <v>2006</v>
      </c>
      <c r="C34" s="19" t="str">
        <f>CONCATENATE(LEFT(Tableau16[[#This Row],[Intitulé]],3)," - ",RIGHT(Tableau16[[#This Row],[Intitulé]],LEN(Tableau16[[#This Row],[Intitulé]])-9))</f>
        <v>I20 - Sports, Nautisme et Plages</v>
      </c>
      <c r="D34" s="95">
        <v>11817500</v>
      </c>
      <c r="E34" s="96">
        <v>0</v>
      </c>
      <c r="F34" s="95">
        <v>11817500</v>
      </c>
      <c r="G34" s="95">
        <v>11730454.449999999</v>
      </c>
      <c r="H34" s="96">
        <v>0</v>
      </c>
      <c r="I34" s="96">
        <v>0</v>
      </c>
      <c r="J34" s="97">
        <v>83783.070000000007</v>
      </c>
    </row>
    <row r="35" spans="1:10" x14ac:dyDescent="0.25">
      <c r="A35" s="19" t="s">
        <v>3341</v>
      </c>
      <c r="B35" s="19" t="str">
        <f>LEFT(RIGHT(Tableau16[[#This Row],[Intitulé]],LEN(Tableau16[[#This Row],[Intitulé]])-4),4)</f>
        <v>2013</v>
      </c>
      <c r="C35" s="19" t="str">
        <f>CONCATENATE(LEFT(Tableau16[[#This Row],[Intitulé]],3)," - ",RIGHT(Tableau16[[#This Row],[Intitulé]],LEN(Tableau16[[#This Row],[Intitulé]])-9))</f>
        <v>I19 - Attractivité Economique</v>
      </c>
      <c r="D35" s="95">
        <v>11822000</v>
      </c>
      <c r="E35" s="95">
        <v>-3400000</v>
      </c>
      <c r="F35" s="95">
        <v>8422000</v>
      </c>
      <c r="G35" s="95">
        <v>5475992.9800000004</v>
      </c>
      <c r="H35" s="95">
        <v>1600000</v>
      </c>
      <c r="I35" s="95">
        <v>1600000</v>
      </c>
      <c r="J35" s="97">
        <v>1846007.02</v>
      </c>
    </row>
    <row r="36" spans="1:10" x14ac:dyDescent="0.25">
      <c r="A36" s="19" t="s">
        <v>3342</v>
      </c>
      <c r="B36" s="19" t="str">
        <f>LEFT(RIGHT(Tableau16[[#This Row],[Intitulé]],LEN(Tableau16[[#This Row],[Intitulé]])-4),4)</f>
        <v>2014</v>
      </c>
      <c r="C36" s="19" t="str">
        <f>CONCATENATE(LEFT(Tableau16[[#This Row],[Intitulé]],3)," - ",RIGHT(Tableau16[[#This Row],[Intitulé]],LEN(Tableau16[[#This Row],[Intitulé]])-9))</f>
        <v>I27 - Extension du stade Vélodrome</v>
      </c>
      <c r="D36" s="95">
        <v>116607818.56999999</v>
      </c>
      <c r="E36" s="96">
        <v>0</v>
      </c>
      <c r="F36" s="95">
        <v>116607818.56999999</v>
      </c>
      <c r="G36" s="95">
        <v>20791732.390000001</v>
      </c>
      <c r="H36" s="95">
        <v>4419000</v>
      </c>
      <c r="I36" s="95">
        <v>4418963.18</v>
      </c>
      <c r="J36" s="97">
        <v>91397086.180000007</v>
      </c>
    </row>
    <row r="37" spans="1:10" x14ac:dyDescent="0.25">
      <c r="A37" s="19" t="s">
        <v>3343</v>
      </c>
      <c r="B37" s="19" t="str">
        <f>LEFT(RIGHT(Tableau16[[#This Row],[Intitulé]],LEN(Tableau16[[#This Row],[Intitulé]])-4),4)</f>
        <v>2012</v>
      </c>
      <c r="C37" s="19" t="str">
        <f>CONCATENATE(LEFT(Tableau16[[#This Row],[Intitulé]],3)," - ",RIGHT(Tableau16[[#This Row],[Intitulé]],LEN(Tableau16[[#This Row],[Intitulé]])-9))</f>
        <v>I17 - Aménagement durable et urbanisme</v>
      </c>
      <c r="D37" s="95">
        <v>117708000</v>
      </c>
      <c r="E37" s="96">
        <v>0</v>
      </c>
      <c r="F37" s="95">
        <v>117708000</v>
      </c>
      <c r="G37" s="95">
        <v>32206893.050000001</v>
      </c>
      <c r="H37" s="95">
        <v>1775761.96</v>
      </c>
      <c r="I37" s="95">
        <v>735224.05</v>
      </c>
      <c r="J37" s="97">
        <v>84816502.040000007</v>
      </c>
    </row>
    <row r="38" spans="1:10" x14ac:dyDescent="0.25">
      <c r="A38" s="19" t="s">
        <v>3344</v>
      </c>
      <c r="B38" s="19" t="str">
        <f>LEFT(RIGHT(Tableau16[[#This Row],[Intitulé]],LEN(Tableau16[[#This Row],[Intitulé]])-4),4)</f>
        <v>2012</v>
      </c>
      <c r="C38" s="19" t="str">
        <f>CONCATENATE(LEFT(Tableau16[[#This Row],[Intitulé]],3)," - ",RIGHT(Tableau16[[#This Row],[Intitulé]],LEN(Tableau16[[#This Row],[Intitulé]])-9))</f>
        <v>I11 - Vie scolaire, Crèche et Jeunesse</v>
      </c>
      <c r="D38" s="95">
        <v>12220000</v>
      </c>
      <c r="E38" s="96">
        <v>0</v>
      </c>
      <c r="F38" s="95">
        <v>12220000</v>
      </c>
      <c r="G38" s="95">
        <v>10261813.98</v>
      </c>
      <c r="H38" s="95">
        <v>410638.05</v>
      </c>
      <c r="I38" s="95">
        <v>288089.53000000003</v>
      </c>
      <c r="J38" s="97">
        <v>2122500.2599999998</v>
      </c>
    </row>
    <row r="39" spans="1:10" x14ac:dyDescent="0.25">
      <c r="A39" s="19" t="s">
        <v>3345</v>
      </c>
      <c r="B39" s="19" t="str">
        <f>LEFT(RIGHT(Tableau16[[#This Row],[Intitulé]],LEN(Tableau16[[#This Row],[Intitulé]])-4),4)</f>
        <v>2009</v>
      </c>
      <c r="C39" s="19" t="str">
        <f>CONCATENATE(LEFT(Tableau16[[#This Row],[Intitulé]],3)," - ",RIGHT(Tableau16[[#This Row],[Intitulé]],LEN(Tableau16[[#This Row],[Intitulé]])-9))</f>
        <v>I17 - Aménagement durable et urbanisme</v>
      </c>
      <c r="D39" s="95">
        <v>12500000</v>
      </c>
      <c r="E39" s="96">
        <v>0</v>
      </c>
      <c r="F39" s="95">
        <v>12500000</v>
      </c>
      <c r="G39" s="95">
        <v>7602680.3300000001</v>
      </c>
      <c r="H39" s="95">
        <v>736720</v>
      </c>
      <c r="I39" s="95">
        <v>583642.6</v>
      </c>
      <c r="J39" s="97">
        <v>359376.33</v>
      </c>
    </row>
    <row r="40" spans="1:10" x14ac:dyDescent="0.25">
      <c r="A40" s="19" t="s">
        <v>3346</v>
      </c>
      <c r="B40" s="19" t="str">
        <f>LEFT(RIGHT(Tableau16[[#This Row],[Intitulé]],LEN(Tableau16[[#This Row],[Intitulé]])-4),4)</f>
        <v>2002</v>
      </c>
      <c r="C40" s="19" t="str">
        <f>CONCATENATE(LEFT(Tableau16[[#This Row],[Intitulé]],3)," - ",RIGHT(Tableau16[[#This Row],[Intitulé]],LEN(Tableau16[[#This Row],[Intitulé]])-9))</f>
        <v>I16 - Environnement et espace urbain</v>
      </c>
      <c r="D40" s="95">
        <v>12500000</v>
      </c>
      <c r="E40" s="96">
        <v>0</v>
      </c>
      <c r="F40" s="95">
        <v>12500000</v>
      </c>
      <c r="G40" s="95">
        <v>10482883.32</v>
      </c>
      <c r="H40" s="95">
        <v>30000</v>
      </c>
      <c r="I40" s="95">
        <v>29971.33</v>
      </c>
      <c r="J40" s="97">
        <v>1977030.67</v>
      </c>
    </row>
    <row r="41" spans="1:10" x14ac:dyDescent="0.25">
      <c r="A41" s="19" t="s">
        <v>3347</v>
      </c>
      <c r="B41" s="19" t="str">
        <f>LEFT(RIGHT(Tableau16[[#This Row],[Intitulé]],LEN(Tableau16[[#This Row],[Intitulé]])-4),4)</f>
        <v>2005</v>
      </c>
      <c r="C41" s="19" t="str">
        <f>CONCATENATE(LEFT(Tableau16[[#This Row],[Intitulé]],3)," - ",RIGHT(Tableau16[[#This Row],[Intitulé]],LEN(Tableau16[[#This Row],[Intitulé]])-9))</f>
        <v>I11 - Vie scolaire, Crèche et Jeunesse</v>
      </c>
      <c r="D41" s="95">
        <v>12804000</v>
      </c>
      <c r="E41" s="96">
        <v>0</v>
      </c>
      <c r="F41" s="95">
        <v>12804000</v>
      </c>
      <c r="G41" s="95">
        <v>12478946.939999999</v>
      </c>
      <c r="H41" s="95">
        <v>3381</v>
      </c>
      <c r="I41" s="95">
        <v>3195</v>
      </c>
      <c r="J41" s="97">
        <v>339951.23</v>
      </c>
    </row>
    <row r="42" spans="1:10" x14ac:dyDescent="0.25">
      <c r="A42" s="19" t="s">
        <v>3348</v>
      </c>
      <c r="B42" s="19" t="str">
        <f>LEFT(RIGHT(Tableau16[[#This Row],[Intitulé]],LEN(Tableau16[[#This Row],[Intitulé]])-4),4)</f>
        <v>2010</v>
      </c>
      <c r="C42" s="19" t="str">
        <f>CONCATENATE(LEFT(Tableau16[[#This Row],[Intitulé]],3)," - ",RIGHT(Tableau16[[#This Row],[Intitulé]],LEN(Tableau16[[#This Row],[Intitulé]])-9))</f>
        <v>I23 - Direction Générale des Services</v>
      </c>
      <c r="D42" s="95">
        <v>13640000</v>
      </c>
      <c r="E42" s="96">
        <v>0</v>
      </c>
      <c r="F42" s="95">
        <v>13640000</v>
      </c>
      <c r="G42" s="95">
        <v>12068778.67</v>
      </c>
      <c r="H42" s="95">
        <v>251867.83</v>
      </c>
      <c r="I42" s="95">
        <v>118605.01</v>
      </c>
      <c r="J42" s="97">
        <v>1582953.33</v>
      </c>
    </row>
    <row r="43" spans="1:10" x14ac:dyDescent="0.25">
      <c r="A43" s="19" t="s">
        <v>3349</v>
      </c>
      <c r="B43" s="19" t="str">
        <f>LEFT(RIGHT(Tableau16[[#This Row],[Intitulé]],LEN(Tableau16[[#This Row],[Intitulé]])-4),4)</f>
        <v>2018</v>
      </c>
      <c r="C43" s="19" t="str">
        <f>CONCATENATE(LEFT(Tableau16[[#This Row],[Intitulé]],3)," - ",RIGHT(Tableau16[[#This Row],[Intitulé]],LEN(Tableau16[[#This Row],[Intitulé]])-9))</f>
        <v>I17 - Aménagement durable et urbanisme</v>
      </c>
      <c r="D43" s="95">
        <v>132000000</v>
      </c>
      <c r="E43" s="95">
        <v>15603438</v>
      </c>
      <c r="F43" s="95">
        <v>147603438</v>
      </c>
      <c r="G43" s="96">
        <v>0</v>
      </c>
      <c r="H43" s="95">
        <v>22386551</v>
      </c>
      <c r="I43" s="95">
        <v>22133222.329999998</v>
      </c>
      <c r="J43" s="97">
        <v>123968780.67</v>
      </c>
    </row>
    <row r="44" spans="1:10" x14ac:dyDescent="0.25">
      <c r="A44" s="19" t="s">
        <v>3350</v>
      </c>
      <c r="B44" s="19" t="str">
        <f>LEFT(RIGHT(Tableau16[[#This Row],[Intitulé]],LEN(Tableau16[[#This Row],[Intitulé]])-4),4)</f>
        <v>2013</v>
      </c>
      <c r="C44" s="19" t="str">
        <f>CONCATENATE(LEFT(Tableau16[[#This Row],[Intitulé]],3)," - ",RIGHT(Tableau16[[#This Row],[Intitulé]],LEN(Tableau16[[#This Row],[Intitulé]])-9))</f>
        <v>I17 - Aménagement durable et urbanisme</v>
      </c>
      <c r="D44" s="95">
        <v>134100000</v>
      </c>
      <c r="E44" s="96">
        <v>0</v>
      </c>
      <c r="F44" s="95">
        <v>134100000</v>
      </c>
      <c r="G44" s="95">
        <v>78777203.900000006</v>
      </c>
      <c r="H44" s="95">
        <v>1570471.36</v>
      </c>
      <c r="I44" s="95">
        <v>1216851.97</v>
      </c>
      <c r="J44" s="97">
        <v>62875144.310000002</v>
      </c>
    </row>
    <row r="45" spans="1:10" x14ac:dyDescent="0.25">
      <c r="A45" s="19" t="s">
        <v>3351</v>
      </c>
      <c r="B45" s="19" t="str">
        <f>LEFT(RIGHT(Tableau16[[#This Row],[Intitulé]],LEN(Tableau16[[#This Row],[Intitulé]])-4),4)</f>
        <v>1999</v>
      </c>
      <c r="C45" s="19" t="str">
        <f>CONCATENATE(LEFT(Tableau16[[#This Row],[Intitulé]],3)," - ",RIGHT(Tableau16[[#This Row],[Intitulé]],LEN(Tableau16[[#This Row],[Intitulé]])-9))</f>
        <v>I11 - Vie scolaire, Crèche et Jeunesse</v>
      </c>
      <c r="D45" s="95">
        <v>14400000</v>
      </c>
      <c r="E45" s="96">
        <v>0</v>
      </c>
      <c r="F45" s="95">
        <v>14400000</v>
      </c>
      <c r="G45" s="95">
        <v>13823472.65</v>
      </c>
      <c r="H45" s="96">
        <v>0</v>
      </c>
      <c r="I45" s="96">
        <v>0</v>
      </c>
      <c r="J45" s="97">
        <v>576527.35</v>
      </c>
    </row>
    <row r="46" spans="1:10" x14ac:dyDescent="0.25">
      <c r="A46" s="19" t="s">
        <v>3352</v>
      </c>
      <c r="B46" s="19" t="str">
        <f>LEFT(RIGHT(Tableau16[[#This Row],[Intitulé]],LEN(Tableau16[[#This Row],[Intitulé]])-4),4)</f>
        <v>2004</v>
      </c>
      <c r="C46" s="19" t="str">
        <f>CONCATENATE(LEFT(Tableau16[[#This Row],[Intitulé]],3)," - ",RIGHT(Tableau16[[#This Row],[Intitulé]],LEN(Tableau16[[#This Row],[Intitulé]])-9))</f>
        <v>I11 - Vie scolaire, Crèche et Jeunesse</v>
      </c>
      <c r="D46" s="95">
        <v>14537000</v>
      </c>
      <c r="E46" s="96">
        <v>0</v>
      </c>
      <c r="F46" s="95">
        <v>14537000</v>
      </c>
      <c r="G46" s="95">
        <v>13544754.220000001</v>
      </c>
      <c r="H46" s="96">
        <v>0</v>
      </c>
      <c r="I46" s="96">
        <v>0</v>
      </c>
      <c r="J46" s="97">
        <v>1001894.57</v>
      </c>
    </row>
    <row r="47" spans="1:10" x14ac:dyDescent="0.25">
      <c r="A47" s="19" t="s">
        <v>3353</v>
      </c>
      <c r="B47" s="19" t="str">
        <f>LEFT(RIGHT(Tableau16[[#This Row],[Intitulé]],LEN(Tableau16[[#This Row],[Intitulé]])-4),4)</f>
        <v>2012</v>
      </c>
      <c r="C47" s="19" t="str">
        <f>CONCATENATE(LEFT(Tableau16[[#This Row],[Intitulé]],3)," - ",RIGHT(Tableau16[[#This Row],[Intitulé]],LEN(Tableau16[[#This Row],[Intitulé]])-9))</f>
        <v>I12 - Action culturelle</v>
      </c>
      <c r="D47" s="95">
        <v>15000000</v>
      </c>
      <c r="E47" s="95">
        <v>2000000</v>
      </c>
      <c r="F47" s="95">
        <v>17000000</v>
      </c>
      <c r="G47" s="95">
        <v>12502737.6</v>
      </c>
      <c r="H47" s="95">
        <v>1213941.32</v>
      </c>
      <c r="I47" s="95">
        <v>915134.07</v>
      </c>
      <c r="J47" s="97">
        <v>3119131.07</v>
      </c>
    </row>
    <row r="48" spans="1:10" x14ac:dyDescent="0.25">
      <c r="A48" s="19" t="s">
        <v>3354</v>
      </c>
      <c r="B48" s="19" t="str">
        <f>LEFT(RIGHT(Tableau16[[#This Row],[Intitulé]],LEN(Tableau16[[#This Row],[Intitulé]])-4),4)</f>
        <v>2018</v>
      </c>
      <c r="C48" s="19" t="str">
        <f>CONCATENATE(LEFT(Tableau16[[#This Row],[Intitulé]],3)," - ",RIGHT(Tableau16[[#This Row],[Intitulé]],LEN(Tableau16[[#This Row],[Intitulé]])-9))</f>
        <v>I20 - Sports, Nautisme et Plages</v>
      </c>
      <c r="D48" s="95">
        <v>15000000</v>
      </c>
      <c r="E48" s="95">
        <v>59490000</v>
      </c>
      <c r="F48" s="95">
        <v>74490000</v>
      </c>
      <c r="G48" s="96">
        <v>0</v>
      </c>
      <c r="H48" s="95">
        <v>1556141.05</v>
      </c>
      <c r="I48" s="95">
        <v>1421368.63</v>
      </c>
      <c r="J48" s="97">
        <v>66232098.369999997</v>
      </c>
    </row>
    <row r="49" spans="1:10" x14ac:dyDescent="0.25">
      <c r="A49" s="19" t="s">
        <v>3355</v>
      </c>
      <c r="B49" s="19" t="str">
        <f>LEFT(RIGHT(Tableau16[[#This Row],[Intitulé]],LEN(Tableau16[[#This Row],[Intitulé]])-4),4)</f>
        <v>2018</v>
      </c>
      <c r="C49" s="19" t="str">
        <f>CONCATENATE(LEFT(Tableau16[[#This Row],[Intitulé]],3)," - ",RIGHT(Tableau16[[#This Row],[Intitulé]],LEN(Tableau16[[#This Row],[Intitulé]])-9))</f>
        <v>I11 - Vie scolaire, Crèche et Jeunesse</v>
      </c>
      <c r="D49" s="95">
        <v>15000000</v>
      </c>
      <c r="E49" s="95">
        <v>25963000</v>
      </c>
      <c r="F49" s="95">
        <v>40963000</v>
      </c>
      <c r="G49" s="96">
        <v>0</v>
      </c>
      <c r="H49" s="95">
        <v>1092212.1000000001</v>
      </c>
      <c r="I49" s="95">
        <v>1037361.48</v>
      </c>
      <c r="J49" s="97">
        <v>34904045.719999999</v>
      </c>
    </row>
    <row r="50" spans="1:10" x14ac:dyDescent="0.25">
      <c r="A50" s="19" t="s">
        <v>3356</v>
      </c>
      <c r="B50" s="19" t="str">
        <f>LEFT(RIGHT(Tableau16[[#This Row],[Intitulé]],LEN(Tableau16[[#This Row],[Intitulé]])-4),4)</f>
        <v>2011</v>
      </c>
      <c r="C50" s="19" t="str">
        <f>CONCATENATE(LEFT(Tableau16[[#This Row],[Intitulé]],3)," - ",RIGHT(Tableau16[[#This Row],[Intitulé]],LEN(Tableau16[[#This Row],[Intitulé]])-9))</f>
        <v>I12 - Action culturelle</v>
      </c>
      <c r="D50" s="95">
        <v>15528000</v>
      </c>
      <c r="E50" s="96">
        <v>0</v>
      </c>
      <c r="F50" s="95">
        <v>15528000</v>
      </c>
      <c r="G50" s="95">
        <v>10015255.560000001</v>
      </c>
      <c r="H50" s="95">
        <v>265027.28000000003</v>
      </c>
      <c r="I50" s="95">
        <v>170684.92</v>
      </c>
      <c r="J50" s="97">
        <v>5188802.9400000004</v>
      </c>
    </row>
    <row r="51" spans="1:10" x14ac:dyDescent="0.25">
      <c r="A51" s="19" t="s">
        <v>3357</v>
      </c>
      <c r="B51" s="19" t="str">
        <f>LEFT(RIGHT(Tableau16[[#This Row],[Intitulé]],LEN(Tableau16[[#This Row],[Intitulé]])-4),4)</f>
        <v>2015</v>
      </c>
      <c r="C51" s="19" t="str">
        <f>CONCATENATE(LEFT(Tableau16[[#This Row],[Intitulé]],3)," - ",RIGHT(Tableau16[[#This Row],[Intitulé]],LEN(Tableau16[[#This Row],[Intitulé]])-9))</f>
        <v>I17 - Aménagement durable et urbanisme</v>
      </c>
      <c r="D51" s="95">
        <v>15800000</v>
      </c>
      <c r="E51" s="96">
        <v>0</v>
      </c>
      <c r="F51" s="95">
        <v>15800000</v>
      </c>
      <c r="G51" s="95">
        <v>3558535.61</v>
      </c>
      <c r="H51" s="95">
        <v>459628.76</v>
      </c>
      <c r="I51" s="95">
        <v>444142.09</v>
      </c>
      <c r="J51" s="97">
        <v>13001606.699999999</v>
      </c>
    </row>
    <row r="52" spans="1:10" x14ac:dyDescent="0.25">
      <c r="A52" s="19" t="s">
        <v>3358</v>
      </c>
      <c r="B52" s="19" t="str">
        <f>LEFT(RIGHT(Tableau16[[#This Row],[Intitulé]],LEN(Tableau16[[#This Row],[Intitulé]])-4),4)</f>
        <v>2014</v>
      </c>
      <c r="C52" s="19" t="str">
        <f>CONCATENATE(LEFT(Tableau16[[#This Row],[Intitulé]],3)," - ",RIGHT(Tableau16[[#This Row],[Intitulé]],LEN(Tableau16[[#This Row],[Intitulé]])-9))</f>
        <v>I16 - Environnement et espace urbain</v>
      </c>
      <c r="D52" s="95">
        <v>15892000</v>
      </c>
      <c r="E52" s="96">
        <v>0</v>
      </c>
      <c r="F52" s="95">
        <v>15892000</v>
      </c>
      <c r="G52" s="95">
        <v>4669835.38</v>
      </c>
      <c r="H52" s="95">
        <v>1764532</v>
      </c>
      <c r="I52" s="95">
        <v>1658127.19</v>
      </c>
      <c r="J52" s="97">
        <v>8125497.21</v>
      </c>
    </row>
    <row r="53" spans="1:10" x14ac:dyDescent="0.25">
      <c r="A53" s="19" t="s">
        <v>3359</v>
      </c>
      <c r="B53" s="19" t="str">
        <f>LEFT(RIGHT(Tableau16[[#This Row],[Intitulé]],LEN(Tableau16[[#This Row],[Intitulé]])-4),4)</f>
        <v>2013</v>
      </c>
      <c r="C53" s="19" t="str">
        <f>CONCATENATE(LEFT(Tableau16[[#This Row],[Intitulé]],3)," - ",RIGHT(Tableau16[[#This Row],[Intitulé]],LEN(Tableau16[[#This Row],[Intitulé]])-9))</f>
        <v>I12 - Action culturelle</v>
      </c>
      <c r="D53" s="95">
        <v>16202400</v>
      </c>
      <c r="E53" s="96">
        <v>0</v>
      </c>
      <c r="F53" s="95">
        <v>16202400</v>
      </c>
      <c r="G53" s="95">
        <v>11608264.859999999</v>
      </c>
      <c r="H53" s="95">
        <v>943277.5</v>
      </c>
      <c r="I53" s="95">
        <v>833305.45</v>
      </c>
      <c r="J53" s="97">
        <v>5402926.9400000004</v>
      </c>
    </row>
    <row r="54" spans="1:10" x14ac:dyDescent="0.25">
      <c r="A54" s="19" t="s">
        <v>3360</v>
      </c>
      <c r="B54" s="19" t="str">
        <f>LEFT(RIGHT(Tableau16[[#This Row],[Intitulé]],LEN(Tableau16[[#This Row],[Intitulé]])-4),4)</f>
        <v>2007</v>
      </c>
      <c r="C54" s="19" t="str">
        <f>CONCATENATE(LEFT(Tableau16[[#This Row],[Intitulé]],3)," - ",RIGHT(Tableau16[[#This Row],[Intitulé]],LEN(Tableau16[[#This Row],[Intitulé]])-9))</f>
        <v>I11 - Vie scolaire, Crèche et Jeunesse</v>
      </c>
      <c r="D54" s="95">
        <v>16300000</v>
      </c>
      <c r="E54" s="96">
        <v>0</v>
      </c>
      <c r="F54" s="95">
        <v>16300000</v>
      </c>
      <c r="G54" s="95">
        <v>14310168.390000001</v>
      </c>
      <c r="H54" s="95">
        <v>30339.21</v>
      </c>
      <c r="I54" s="95">
        <v>27945.21</v>
      </c>
      <c r="J54" s="97">
        <v>1998692.45</v>
      </c>
    </row>
    <row r="55" spans="1:10" x14ac:dyDescent="0.25">
      <c r="A55" s="19" t="s">
        <v>3361</v>
      </c>
      <c r="B55" s="19" t="str">
        <f>LEFT(RIGHT(Tableau16[[#This Row],[Intitulé]],LEN(Tableau16[[#This Row],[Intitulé]])-4),4)</f>
        <v>2016</v>
      </c>
      <c r="C55" s="19" t="str">
        <f>CONCATENATE(LEFT(Tableau16[[#This Row],[Intitulé]],3)," - ",RIGHT(Tableau16[[#This Row],[Intitulé]],LEN(Tableau16[[#This Row],[Intitulé]])-9))</f>
        <v>I23 - Direction Générale des Services</v>
      </c>
      <c r="D55" s="95">
        <v>16740000</v>
      </c>
      <c r="E55" s="95">
        <v>-7591000</v>
      </c>
      <c r="F55" s="95">
        <v>9149000</v>
      </c>
      <c r="G55" s="95">
        <v>915416.89</v>
      </c>
      <c r="H55" s="95">
        <v>1027532.65</v>
      </c>
      <c r="I55" s="95">
        <v>968702.59</v>
      </c>
      <c r="J55" s="97">
        <v>7611800.4100000001</v>
      </c>
    </row>
    <row r="56" spans="1:10" x14ac:dyDescent="0.25">
      <c r="A56" s="19" t="s">
        <v>3362</v>
      </c>
      <c r="B56" s="19" t="str">
        <f>LEFT(RIGHT(Tableau16[[#This Row],[Intitulé]],LEN(Tableau16[[#This Row],[Intitulé]])-4),4)</f>
        <v>2017</v>
      </c>
      <c r="C56" s="19" t="str">
        <f>CONCATENATE(LEFT(Tableau16[[#This Row],[Intitulé]],3)," - ",RIGHT(Tableau16[[#This Row],[Intitulé]],LEN(Tableau16[[#This Row],[Intitulé]])-9))</f>
        <v>I16 - Environnement et espace urbain</v>
      </c>
      <c r="D56" s="95">
        <v>17000000</v>
      </c>
      <c r="E56" s="95">
        <v>1256000</v>
      </c>
      <c r="F56" s="95">
        <v>18256000</v>
      </c>
      <c r="G56" s="95">
        <v>213731.08</v>
      </c>
      <c r="H56" s="95">
        <v>1157826.3999999999</v>
      </c>
      <c r="I56" s="95">
        <v>935153.82</v>
      </c>
      <c r="J56" s="97">
        <v>14509483.18</v>
      </c>
    </row>
    <row r="57" spans="1:10" x14ac:dyDescent="0.25">
      <c r="A57" s="19" t="s">
        <v>3363</v>
      </c>
      <c r="B57" s="19" t="str">
        <f>LEFT(RIGHT(Tableau16[[#This Row],[Intitulé]],LEN(Tableau16[[#This Row],[Intitulé]])-4),4)</f>
        <v>2012</v>
      </c>
      <c r="C57" s="19" t="str">
        <f>CONCATENATE(LEFT(Tableau16[[#This Row],[Intitulé]],3)," - ",RIGHT(Tableau16[[#This Row],[Intitulé]],LEN(Tableau16[[#This Row],[Intitulé]])-9))</f>
        <v>I15 - Gestion urbaine de proximité</v>
      </c>
      <c r="D57" s="95">
        <v>17000000</v>
      </c>
      <c r="E57" s="96">
        <v>0</v>
      </c>
      <c r="F57" s="95">
        <v>17000000</v>
      </c>
      <c r="G57" s="95">
        <v>12541488.16</v>
      </c>
      <c r="H57" s="95">
        <v>1450255.91</v>
      </c>
      <c r="I57" s="95">
        <v>1448739.81</v>
      </c>
      <c r="J57" s="97">
        <v>4674702.8499999996</v>
      </c>
    </row>
    <row r="58" spans="1:10" x14ac:dyDescent="0.25">
      <c r="A58" s="19" t="s">
        <v>3364</v>
      </c>
      <c r="B58" s="19" t="str">
        <f>LEFT(RIGHT(Tableau16[[#This Row],[Intitulé]],LEN(Tableau16[[#This Row],[Intitulé]])-4),4)</f>
        <v>2013</v>
      </c>
      <c r="C58" s="19" t="str">
        <f>CONCATENATE(LEFT(Tableau16[[#This Row],[Intitulé]],3)," - ",RIGHT(Tableau16[[#This Row],[Intitulé]],LEN(Tableau16[[#This Row],[Intitulé]])-9))</f>
        <v>I11 - Vie scolaire, Crèche et Jeunesse</v>
      </c>
      <c r="D58" s="95">
        <v>17000000</v>
      </c>
      <c r="E58" s="96">
        <v>0</v>
      </c>
      <c r="F58" s="95">
        <v>17000000</v>
      </c>
      <c r="G58" s="95">
        <v>9909700.1099999994</v>
      </c>
      <c r="H58" s="95">
        <v>1878815.22</v>
      </c>
      <c r="I58" s="95">
        <v>1687205.77</v>
      </c>
      <c r="J58" s="97">
        <v>5208524.34</v>
      </c>
    </row>
    <row r="59" spans="1:10" x14ac:dyDescent="0.25">
      <c r="A59" s="19" t="s">
        <v>3365</v>
      </c>
      <c r="B59" s="19" t="str">
        <f>LEFT(RIGHT(Tableau16[[#This Row],[Intitulé]],LEN(Tableau16[[#This Row],[Intitulé]])-4),4)</f>
        <v>2011</v>
      </c>
      <c r="C59" s="19" t="str">
        <f>CONCATENATE(LEFT(Tableau16[[#This Row],[Intitulé]],3)," - ",RIGHT(Tableau16[[#This Row],[Intitulé]],LEN(Tableau16[[#This Row],[Intitulé]])-9))</f>
        <v>I13 - Action sociale / solidarités</v>
      </c>
      <c r="D59" s="95">
        <v>17720000</v>
      </c>
      <c r="E59" s="96">
        <v>0</v>
      </c>
      <c r="F59" s="95">
        <v>17720000</v>
      </c>
      <c r="G59" s="95">
        <v>11238186.300000001</v>
      </c>
      <c r="H59" s="95">
        <v>1695947.37</v>
      </c>
      <c r="I59" s="95">
        <v>1655719</v>
      </c>
      <c r="J59" s="97">
        <v>5726583.8399999999</v>
      </c>
    </row>
    <row r="60" spans="1:10" x14ac:dyDescent="0.25">
      <c r="A60" s="19" t="s">
        <v>3366</v>
      </c>
      <c r="B60" s="19" t="str">
        <f>LEFT(RIGHT(Tableau16[[#This Row],[Intitulé]],LEN(Tableau16[[#This Row],[Intitulé]])-4),4)</f>
        <v>2000</v>
      </c>
      <c r="C60" s="19" t="str">
        <f>CONCATENATE(LEFT(Tableau16[[#This Row],[Intitulé]],3)," - ",RIGHT(Tableau16[[#This Row],[Intitulé]],LEN(Tableau16[[#This Row],[Intitulé]])-9))</f>
        <v>I20 - Sports, Nautisme et Plages</v>
      </c>
      <c r="D60" s="95">
        <v>18591000</v>
      </c>
      <c r="E60" s="96">
        <v>0</v>
      </c>
      <c r="F60" s="95">
        <v>18591000</v>
      </c>
      <c r="G60" s="95">
        <v>18142230.469999999</v>
      </c>
      <c r="H60" s="96">
        <v>0</v>
      </c>
      <c r="I60" s="96">
        <v>0</v>
      </c>
      <c r="J60" s="97">
        <v>448558.49</v>
      </c>
    </row>
    <row r="61" spans="1:10" x14ac:dyDescent="0.25">
      <c r="A61" s="19" t="s">
        <v>3367</v>
      </c>
      <c r="B61" s="19" t="str">
        <f>LEFT(RIGHT(Tableau16[[#This Row],[Intitulé]],LEN(Tableau16[[#This Row],[Intitulé]])-4),4)</f>
        <v>2008</v>
      </c>
      <c r="C61" s="19" t="str">
        <f>CONCATENATE(LEFT(Tableau16[[#This Row],[Intitulé]],3)," - ",RIGHT(Tableau16[[#This Row],[Intitulé]],LEN(Tableau16[[#This Row],[Intitulé]])-9))</f>
        <v>I23 - Direction Générale des Services</v>
      </c>
      <c r="D61" s="95">
        <v>18592805</v>
      </c>
      <c r="E61" s="96">
        <v>0</v>
      </c>
      <c r="F61" s="95">
        <v>18592805</v>
      </c>
      <c r="G61" s="95">
        <v>16381529.42</v>
      </c>
      <c r="H61" s="95">
        <v>651481.64</v>
      </c>
      <c r="I61" s="95">
        <v>651481.64</v>
      </c>
      <c r="J61" s="97">
        <v>2327036.3199999998</v>
      </c>
    </row>
    <row r="62" spans="1:10" x14ac:dyDescent="0.25">
      <c r="A62" s="19" t="s">
        <v>3368</v>
      </c>
      <c r="B62" s="19" t="str">
        <f>LEFT(RIGHT(Tableau16[[#This Row],[Intitulé]],LEN(Tableau16[[#This Row],[Intitulé]])-4),4)</f>
        <v>2002</v>
      </c>
      <c r="C62" s="19" t="str">
        <f>CONCATENATE(LEFT(Tableau16[[#This Row],[Intitulé]],3)," - ",RIGHT(Tableau16[[#This Row],[Intitulé]],LEN(Tableau16[[#This Row],[Intitulé]])-9))</f>
        <v>I12 - Action culturelle</v>
      </c>
      <c r="D62" s="95">
        <v>18600000</v>
      </c>
      <c r="E62" s="96">
        <v>0</v>
      </c>
      <c r="F62" s="95">
        <v>18600000</v>
      </c>
      <c r="G62" s="95">
        <v>15225394.390000001</v>
      </c>
      <c r="H62" s="96">
        <v>0</v>
      </c>
      <c r="I62" s="96">
        <v>0</v>
      </c>
      <c r="J62" s="97">
        <v>3374605.61</v>
      </c>
    </row>
    <row r="63" spans="1:10" x14ac:dyDescent="0.25">
      <c r="A63" s="19" t="s">
        <v>3369</v>
      </c>
      <c r="B63" s="19" t="str">
        <f>LEFT(RIGHT(Tableau16[[#This Row],[Intitulé]],LEN(Tableau16[[#This Row],[Intitulé]])-4),4)</f>
        <v>2013</v>
      </c>
      <c r="C63" s="19" t="str">
        <f>CONCATENATE(LEFT(Tableau16[[#This Row],[Intitulé]],3)," - ",RIGHT(Tableau16[[#This Row],[Intitulé]],LEN(Tableau16[[#This Row],[Intitulé]])-9))</f>
        <v>I20 - Sports, Nautisme et Plages</v>
      </c>
      <c r="D63" s="95">
        <v>18709000</v>
      </c>
      <c r="E63" s="96">
        <v>0</v>
      </c>
      <c r="F63" s="95">
        <v>18709000</v>
      </c>
      <c r="G63" s="95">
        <v>10209718.15</v>
      </c>
      <c r="H63" s="95">
        <v>1837179.33</v>
      </c>
      <c r="I63" s="95">
        <v>1422935.28</v>
      </c>
      <c r="J63" s="97">
        <v>9794436.0899999999</v>
      </c>
    </row>
    <row r="64" spans="1:10" x14ac:dyDescent="0.25">
      <c r="A64" s="19" t="s">
        <v>3370</v>
      </c>
      <c r="B64" s="19" t="str">
        <f>LEFT(RIGHT(Tableau16[[#This Row],[Intitulé]],LEN(Tableau16[[#This Row],[Intitulé]])-4),4)</f>
        <v>2015</v>
      </c>
      <c r="C64" s="19" t="str">
        <f>CONCATENATE(LEFT(Tableau16[[#This Row],[Intitulé]],3)," - ",RIGHT(Tableau16[[#This Row],[Intitulé]],LEN(Tableau16[[#This Row],[Intitulé]])-9))</f>
        <v>I14 - Accueil et vie citoyenne</v>
      </c>
      <c r="D64" s="95">
        <v>2000000</v>
      </c>
      <c r="E64" s="96">
        <v>0</v>
      </c>
      <c r="F64" s="95">
        <v>2000000</v>
      </c>
      <c r="G64" s="95">
        <v>355720.39</v>
      </c>
      <c r="H64" s="95">
        <v>284648.36</v>
      </c>
      <c r="I64" s="95">
        <v>49185.32</v>
      </c>
      <c r="J64" s="97">
        <v>1332107.3799999999</v>
      </c>
    </row>
    <row r="65" spans="1:10" x14ac:dyDescent="0.25">
      <c r="A65" s="19" t="s">
        <v>3371</v>
      </c>
      <c r="B65" s="19" t="str">
        <f>LEFT(RIGHT(Tableau16[[#This Row],[Intitulé]],LEN(Tableau16[[#This Row],[Intitulé]])-4),4)</f>
        <v>2018</v>
      </c>
      <c r="C65" s="19" t="str">
        <f>CONCATENATE(LEFT(Tableau16[[#This Row],[Intitulé]],3)," - ",RIGHT(Tableau16[[#This Row],[Intitulé]],LEN(Tableau16[[#This Row],[Intitulé]])-9))</f>
        <v>I12 - Action culturelle</v>
      </c>
      <c r="D65" s="95">
        <v>2000000</v>
      </c>
      <c r="E65" s="95">
        <v>9707100</v>
      </c>
      <c r="F65" s="95">
        <v>11707100</v>
      </c>
      <c r="G65" s="96">
        <v>0</v>
      </c>
      <c r="H65" s="95">
        <v>352242.91</v>
      </c>
      <c r="I65" s="95">
        <v>71415.48</v>
      </c>
      <c r="J65" s="97">
        <v>9337286.2300000004</v>
      </c>
    </row>
    <row r="66" spans="1:10" x14ac:dyDescent="0.25">
      <c r="A66" s="19" t="s">
        <v>3372</v>
      </c>
      <c r="B66" s="19" t="str">
        <f>LEFT(RIGHT(Tableau16[[#This Row],[Intitulé]],LEN(Tableau16[[#This Row],[Intitulé]])-4),4)</f>
        <v>2005</v>
      </c>
      <c r="C66" s="19" t="str">
        <f>CONCATENATE(LEFT(Tableau16[[#This Row],[Intitulé]],3)," - ",RIGHT(Tableau16[[#This Row],[Intitulé]],LEN(Tableau16[[#This Row],[Intitulé]])-9))</f>
        <v>I13 - Action sociale / solidarités</v>
      </c>
      <c r="D66" s="95">
        <v>2000000</v>
      </c>
      <c r="E66" s="96">
        <v>0</v>
      </c>
      <c r="F66" s="95">
        <v>2000000</v>
      </c>
      <c r="G66" s="95">
        <v>1244234.6299999999</v>
      </c>
      <c r="H66" s="95">
        <v>14713.1</v>
      </c>
      <c r="I66" s="95">
        <v>11779.21</v>
      </c>
      <c r="J66" s="97">
        <v>765725.89</v>
      </c>
    </row>
    <row r="67" spans="1:10" x14ac:dyDescent="0.25">
      <c r="A67" s="19" t="s">
        <v>3373</v>
      </c>
      <c r="B67" s="19" t="str">
        <f>LEFT(RIGHT(Tableau16[[#This Row],[Intitulé]],LEN(Tableau16[[#This Row],[Intitulé]])-4),4)</f>
        <v>2018</v>
      </c>
      <c r="C67" s="19" t="str">
        <f>CONCATENATE(LEFT(Tableau16[[#This Row],[Intitulé]],3)," - ",RIGHT(Tableau16[[#This Row],[Intitulé]],LEN(Tableau16[[#This Row],[Intitulé]])-9))</f>
        <v>I19 - Attractivité Economique</v>
      </c>
      <c r="D67" s="95">
        <v>2000000</v>
      </c>
      <c r="E67" s="95">
        <v>5400000</v>
      </c>
      <c r="F67" s="95">
        <v>7400000</v>
      </c>
      <c r="G67" s="96">
        <v>0</v>
      </c>
      <c r="H67" s="95">
        <v>836000</v>
      </c>
      <c r="I67" s="95">
        <v>708000</v>
      </c>
      <c r="J67" s="97">
        <v>6111000</v>
      </c>
    </row>
    <row r="68" spans="1:10" x14ac:dyDescent="0.25">
      <c r="A68" s="19" t="s">
        <v>3374</v>
      </c>
      <c r="B68" s="19" t="str">
        <f>LEFT(RIGHT(Tableau16[[#This Row],[Intitulé]],LEN(Tableau16[[#This Row],[Intitulé]])-4),4)</f>
        <v>2018</v>
      </c>
      <c r="C68" s="19" t="str">
        <f>CONCATENATE(LEFT(Tableau16[[#This Row],[Intitulé]],3)," - ",RIGHT(Tableau16[[#This Row],[Intitulé]],LEN(Tableau16[[#This Row],[Intitulé]])-9))</f>
        <v>I16 - Environnement et espace urbain</v>
      </c>
      <c r="D68" s="95">
        <v>2000000</v>
      </c>
      <c r="E68" s="95">
        <v>2090000</v>
      </c>
      <c r="F68" s="95">
        <v>4090000</v>
      </c>
      <c r="G68" s="96">
        <v>0</v>
      </c>
      <c r="H68" s="95">
        <v>52020.77</v>
      </c>
      <c r="I68" s="95">
        <v>23431.18</v>
      </c>
      <c r="J68" s="97">
        <v>3043024.82</v>
      </c>
    </row>
    <row r="69" spans="1:10" x14ac:dyDescent="0.25">
      <c r="A69" s="19" t="s">
        <v>3375</v>
      </c>
      <c r="B69" s="19" t="str">
        <f>LEFT(RIGHT(Tableau16[[#This Row],[Intitulé]],LEN(Tableau16[[#This Row],[Intitulé]])-4),4)</f>
        <v>2005</v>
      </c>
      <c r="C69" s="19" t="str">
        <f>CONCATENATE(LEFT(Tableau16[[#This Row],[Intitulé]],3)," - ",RIGHT(Tableau16[[#This Row],[Intitulé]],LEN(Tableau16[[#This Row],[Intitulé]])-9))</f>
        <v>I14 - Accueil et vie citoyenne</v>
      </c>
      <c r="D69" s="95">
        <v>2041218</v>
      </c>
      <c r="E69" s="96">
        <v>0</v>
      </c>
      <c r="F69" s="95">
        <v>2041218</v>
      </c>
      <c r="G69" s="95">
        <v>2013663.31</v>
      </c>
      <c r="H69" s="96">
        <v>0</v>
      </c>
      <c r="I69" s="96">
        <v>0</v>
      </c>
      <c r="J69" s="97">
        <v>27554.69</v>
      </c>
    </row>
    <row r="70" spans="1:10" x14ac:dyDescent="0.25">
      <c r="A70" s="19" t="s">
        <v>3376</v>
      </c>
      <c r="B70" s="19" t="str">
        <f>LEFT(RIGHT(Tableau16[[#This Row],[Intitulé]],LEN(Tableau16[[#This Row],[Intitulé]])-4),4)</f>
        <v>2018</v>
      </c>
      <c r="C70" s="19" t="str">
        <f>CONCATENATE(LEFT(Tableau16[[#This Row],[Intitulé]],3)," - ",RIGHT(Tableau16[[#This Row],[Intitulé]],LEN(Tableau16[[#This Row],[Intitulé]])-9))</f>
        <v>A12 - Action culturelle</v>
      </c>
      <c r="D70" s="95">
        <v>2047000</v>
      </c>
      <c r="E70" s="95">
        <v>340000</v>
      </c>
      <c r="F70" s="95">
        <v>2387000</v>
      </c>
      <c r="G70" s="96">
        <v>0</v>
      </c>
      <c r="H70" s="95">
        <v>1554990.93</v>
      </c>
      <c r="I70" s="95">
        <v>1374051.11</v>
      </c>
      <c r="J70" s="97">
        <v>832009.07</v>
      </c>
    </row>
    <row r="71" spans="1:10" x14ac:dyDescent="0.25">
      <c r="A71" s="19" t="s">
        <v>3377</v>
      </c>
      <c r="B71" s="19" t="str">
        <f>LEFT(RIGHT(Tableau16[[#This Row],[Intitulé]],LEN(Tableau16[[#This Row],[Intitulé]])-4),4)</f>
        <v>2010</v>
      </c>
      <c r="C71" s="19" t="str">
        <f>CONCATENATE(LEFT(Tableau16[[#This Row],[Intitulé]],3)," - ",RIGHT(Tableau16[[#This Row],[Intitulé]],LEN(Tableau16[[#This Row],[Intitulé]])-9))</f>
        <v>I14 - Accueil et vie citoyenne</v>
      </c>
      <c r="D71" s="95">
        <v>2060782</v>
      </c>
      <c r="E71" s="96">
        <v>0</v>
      </c>
      <c r="F71" s="95">
        <v>2060782</v>
      </c>
      <c r="G71" s="95">
        <v>549633.99</v>
      </c>
      <c r="H71" s="96">
        <v>0</v>
      </c>
      <c r="I71" s="96">
        <v>0</v>
      </c>
      <c r="J71" s="97">
        <v>1511148.01</v>
      </c>
    </row>
    <row r="72" spans="1:10" x14ac:dyDescent="0.25">
      <c r="A72" s="19" t="s">
        <v>3378</v>
      </c>
      <c r="B72" s="19" t="str">
        <f>LEFT(RIGHT(Tableau16[[#This Row],[Intitulé]],LEN(Tableau16[[#This Row],[Intitulé]])-4),4)</f>
        <v>2014</v>
      </c>
      <c r="C72" s="19" t="str">
        <f>CONCATENATE(LEFT(Tableau16[[#This Row],[Intitulé]],3)," - ",RIGHT(Tableau16[[#This Row],[Intitulé]],LEN(Tableau16[[#This Row],[Intitulé]])-9))</f>
        <v>I21 - Construction et entretien</v>
      </c>
      <c r="D72" s="95">
        <v>2077000</v>
      </c>
      <c r="E72" s="96">
        <v>0</v>
      </c>
      <c r="F72" s="95">
        <v>2077000</v>
      </c>
      <c r="G72" s="95">
        <v>732871.48</v>
      </c>
      <c r="H72" s="95">
        <v>32965</v>
      </c>
      <c r="I72" s="96">
        <v>553.20000000000005</v>
      </c>
      <c r="J72" s="97">
        <v>1491758.24</v>
      </c>
    </row>
    <row r="73" spans="1:10" x14ac:dyDescent="0.25">
      <c r="A73" s="19" t="s">
        <v>3379</v>
      </c>
      <c r="B73" s="19" t="str">
        <f>LEFT(RIGHT(Tableau16[[#This Row],[Intitulé]],LEN(Tableau16[[#This Row],[Intitulé]])-4),4)</f>
        <v>2005</v>
      </c>
      <c r="C73" s="19" t="str">
        <f>CONCATENATE(LEFT(Tableau16[[#This Row],[Intitulé]],3)," - ",RIGHT(Tableau16[[#This Row],[Intitulé]],LEN(Tableau16[[#This Row],[Intitulé]])-9))</f>
        <v>I15 - Gestion urbaine de proximité</v>
      </c>
      <c r="D73" s="95">
        <v>2100000</v>
      </c>
      <c r="E73" s="96">
        <v>0</v>
      </c>
      <c r="F73" s="95">
        <v>2100000</v>
      </c>
      <c r="G73" s="95">
        <v>1935988.15</v>
      </c>
      <c r="H73" s="96">
        <v>0</v>
      </c>
      <c r="I73" s="96">
        <v>0</v>
      </c>
      <c r="J73" s="97">
        <v>164011.85</v>
      </c>
    </row>
    <row r="74" spans="1:10" x14ac:dyDescent="0.25">
      <c r="A74" s="19" t="s">
        <v>3380</v>
      </c>
      <c r="B74" s="19" t="str">
        <f>LEFT(RIGHT(Tableau16[[#This Row],[Intitulé]],LEN(Tableau16[[#This Row],[Intitulé]])-4),4)</f>
        <v>2013</v>
      </c>
      <c r="C74" s="19" t="str">
        <f>CONCATENATE(LEFT(Tableau16[[#This Row],[Intitulé]],3)," - ",RIGHT(Tableau16[[#This Row],[Intitulé]],LEN(Tableau16[[#This Row],[Intitulé]])-9))</f>
        <v>I22 - Gestion des ressources et des moyens</v>
      </c>
      <c r="D74" s="95">
        <v>2135000</v>
      </c>
      <c r="E74" s="96">
        <v>0</v>
      </c>
      <c r="F74" s="95">
        <v>2135000</v>
      </c>
      <c r="G74" s="95">
        <v>843799.67</v>
      </c>
      <c r="H74" s="95">
        <v>190580.13</v>
      </c>
      <c r="I74" s="95">
        <v>190580.13</v>
      </c>
      <c r="J74" s="97">
        <v>1141987.69</v>
      </c>
    </row>
    <row r="75" spans="1:10" x14ac:dyDescent="0.25">
      <c r="A75" s="19" t="s">
        <v>3381</v>
      </c>
      <c r="B75" s="19" t="str">
        <f>LEFT(RIGHT(Tableau16[[#This Row],[Intitulé]],LEN(Tableau16[[#This Row],[Intitulé]])-4),4)</f>
        <v>2012</v>
      </c>
      <c r="C75" s="19" t="str">
        <f>CONCATENATE(LEFT(Tableau16[[#This Row],[Intitulé]],3)," - ",RIGHT(Tableau16[[#This Row],[Intitulé]],LEN(Tableau16[[#This Row],[Intitulé]])-9))</f>
        <v>I14 - Accueil et vie citoyenne</v>
      </c>
      <c r="D75" s="95">
        <v>2137000</v>
      </c>
      <c r="E75" s="96">
        <v>0</v>
      </c>
      <c r="F75" s="95">
        <v>2137000</v>
      </c>
      <c r="G75" s="95">
        <v>1293916.1299999999</v>
      </c>
      <c r="H75" s="95">
        <v>33289.69</v>
      </c>
      <c r="I75" s="95">
        <v>33289.69</v>
      </c>
      <c r="J75" s="97">
        <v>988890.16</v>
      </c>
    </row>
    <row r="76" spans="1:10" x14ac:dyDescent="0.25">
      <c r="A76" s="19" t="s">
        <v>3382</v>
      </c>
      <c r="B76" s="19" t="str">
        <f>LEFT(RIGHT(Tableau16[[#This Row],[Intitulé]],LEN(Tableau16[[#This Row],[Intitulé]])-4),4)</f>
        <v>2012</v>
      </c>
      <c r="C76" s="19" t="str">
        <f>CONCATENATE(LEFT(Tableau16[[#This Row],[Intitulé]],3)," - ",RIGHT(Tableau16[[#This Row],[Intitulé]],LEN(Tableau16[[#This Row],[Intitulé]])-9))</f>
        <v>I22 - Gestion des ressources et des moyens</v>
      </c>
      <c r="D76" s="95">
        <v>2290000</v>
      </c>
      <c r="E76" s="95">
        <v>-600000</v>
      </c>
      <c r="F76" s="95">
        <v>1690000</v>
      </c>
      <c r="G76" s="95">
        <v>1420010.22</v>
      </c>
      <c r="H76" s="95">
        <v>13920</v>
      </c>
      <c r="I76" s="95">
        <v>13920</v>
      </c>
      <c r="J76" s="97">
        <v>256069.78</v>
      </c>
    </row>
    <row r="77" spans="1:10" x14ac:dyDescent="0.25">
      <c r="A77" s="19" t="s">
        <v>3383</v>
      </c>
      <c r="B77" s="19" t="str">
        <f>LEFT(RIGHT(Tableau16[[#This Row],[Intitulé]],LEN(Tableau16[[#This Row],[Intitulé]])-4),4)</f>
        <v>2006</v>
      </c>
      <c r="C77" s="19" t="str">
        <f>CONCATENATE(LEFT(Tableau16[[#This Row],[Intitulé]],3)," - ",RIGHT(Tableau16[[#This Row],[Intitulé]],LEN(Tableau16[[#This Row],[Intitulé]])-9))</f>
        <v>I22 - Gestion des ressources et des moyens</v>
      </c>
      <c r="D77" s="95">
        <v>2300000</v>
      </c>
      <c r="E77" s="96">
        <v>0</v>
      </c>
      <c r="F77" s="95">
        <v>2300000</v>
      </c>
      <c r="G77" s="95">
        <v>1469379.85</v>
      </c>
      <c r="H77" s="95">
        <v>15660</v>
      </c>
      <c r="I77" s="95">
        <v>15660</v>
      </c>
      <c r="J77" s="97">
        <v>885838.15</v>
      </c>
    </row>
    <row r="78" spans="1:10" x14ac:dyDescent="0.25">
      <c r="A78" s="19" t="s">
        <v>3384</v>
      </c>
      <c r="B78" s="19" t="str">
        <f>LEFT(RIGHT(Tableau16[[#This Row],[Intitulé]],LEN(Tableau16[[#This Row],[Intitulé]])-4),4)</f>
        <v>2012</v>
      </c>
      <c r="C78" s="19" t="str">
        <f>CONCATENATE(LEFT(Tableau16[[#This Row],[Intitulé]],3)," - ",RIGHT(Tableau16[[#This Row],[Intitulé]],LEN(Tableau16[[#This Row],[Intitulé]])-9))</f>
        <v>I21 - Construction et entretien</v>
      </c>
      <c r="D78" s="95">
        <v>2320000</v>
      </c>
      <c r="E78" s="95">
        <v>-163000</v>
      </c>
      <c r="F78" s="95">
        <v>2157000</v>
      </c>
      <c r="G78" s="95">
        <v>1050378.32</v>
      </c>
      <c r="H78" s="95">
        <v>95050</v>
      </c>
      <c r="I78" s="95">
        <v>93779.37</v>
      </c>
      <c r="J78" s="97">
        <v>1017909.94</v>
      </c>
    </row>
    <row r="79" spans="1:10" x14ac:dyDescent="0.25">
      <c r="A79" s="19" t="s">
        <v>3385</v>
      </c>
      <c r="B79" s="19" t="str">
        <f>LEFT(RIGHT(Tableau16[[#This Row],[Intitulé]],LEN(Tableau16[[#This Row],[Intitulé]])-4),4)</f>
        <v>2000</v>
      </c>
      <c r="C79" s="19" t="str">
        <f>CONCATENATE(LEFT(Tableau16[[#This Row],[Intitulé]],3)," - ",RIGHT(Tableau16[[#This Row],[Intitulé]],LEN(Tableau16[[#This Row],[Intitulé]])-9))</f>
        <v>I18 - Stratégie immobilière et patrimoine</v>
      </c>
      <c r="D79" s="95">
        <v>2450000</v>
      </c>
      <c r="E79" s="96">
        <v>0</v>
      </c>
      <c r="F79" s="95">
        <v>2450000</v>
      </c>
      <c r="G79" s="95">
        <v>2355290.2799999998</v>
      </c>
      <c r="H79" s="96">
        <v>0</v>
      </c>
      <c r="I79" s="96">
        <v>0</v>
      </c>
      <c r="J79" s="97">
        <v>94709.72</v>
      </c>
    </row>
    <row r="80" spans="1:10" x14ac:dyDescent="0.25">
      <c r="A80" s="19" t="s">
        <v>3386</v>
      </c>
      <c r="B80" s="19" t="str">
        <f>LEFT(RIGHT(Tableau16[[#This Row],[Intitulé]],LEN(Tableau16[[#This Row],[Intitulé]])-4),4)</f>
        <v>2014</v>
      </c>
      <c r="C80" s="19" t="str">
        <f>CONCATENATE(LEFT(Tableau16[[#This Row],[Intitulé]],3)," - ",RIGHT(Tableau16[[#This Row],[Intitulé]],LEN(Tableau16[[#This Row],[Intitulé]])-9))</f>
        <v>I22 - Gestion des ressources et des moyens</v>
      </c>
      <c r="D80" s="95">
        <v>2500000</v>
      </c>
      <c r="E80" s="96">
        <v>0</v>
      </c>
      <c r="F80" s="95">
        <v>2500000</v>
      </c>
      <c r="G80" s="95">
        <v>1006624.3</v>
      </c>
      <c r="H80" s="95">
        <v>369798.84</v>
      </c>
      <c r="I80" s="95">
        <v>358839.24</v>
      </c>
      <c r="J80" s="97">
        <v>1371915.76</v>
      </c>
    </row>
    <row r="81" spans="1:10" x14ac:dyDescent="0.25">
      <c r="A81" s="19" t="s">
        <v>3387</v>
      </c>
      <c r="B81" s="19" t="str">
        <f>LEFT(RIGHT(Tableau16[[#This Row],[Intitulé]],LEN(Tableau16[[#This Row],[Intitulé]])-4),4)</f>
        <v>2005</v>
      </c>
      <c r="C81" s="19" t="str">
        <f>CONCATENATE(LEFT(Tableau16[[#This Row],[Intitulé]],3)," - ",RIGHT(Tableau16[[#This Row],[Intitulé]],LEN(Tableau16[[#This Row],[Intitulé]])-9))</f>
        <v>I18 - Stratégie immobilière et patrimoine</v>
      </c>
      <c r="D81" s="95">
        <v>2500000</v>
      </c>
      <c r="E81" s="96">
        <v>0</v>
      </c>
      <c r="F81" s="95">
        <v>2500000</v>
      </c>
      <c r="G81" s="95">
        <v>1433645.13</v>
      </c>
      <c r="H81" s="95">
        <v>58786.29</v>
      </c>
      <c r="I81" s="95">
        <v>48161.07</v>
      </c>
      <c r="J81" s="97">
        <v>1333883.5900000001</v>
      </c>
    </row>
    <row r="82" spans="1:10" x14ac:dyDescent="0.25">
      <c r="A82" s="19" t="s">
        <v>3388</v>
      </c>
      <c r="B82" s="19" t="str">
        <f>LEFT(RIGHT(Tableau16[[#This Row],[Intitulé]],LEN(Tableau16[[#This Row],[Intitulé]])-4),4)</f>
        <v>2007</v>
      </c>
      <c r="C82" s="19" t="str">
        <f>CONCATENATE(LEFT(Tableau16[[#This Row],[Intitulé]],3)," - ",RIGHT(Tableau16[[#This Row],[Intitulé]],LEN(Tableau16[[#This Row],[Intitulé]])-9))</f>
        <v>I20 - Sports, Nautisme et Plages</v>
      </c>
      <c r="D82" s="95">
        <v>2514000</v>
      </c>
      <c r="E82" s="96">
        <v>0</v>
      </c>
      <c r="F82" s="95">
        <v>2514000</v>
      </c>
      <c r="G82" s="95">
        <v>1425168.69</v>
      </c>
      <c r="H82" s="96">
        <v>0</v>
      </c>
      <c r="I82" s="96">
        <v>0</v>
      </c>
      <c r="J82" s="97">
        <v>1088831.31</v>
      </c>
    </row>
    <row r="83" spans="1:10" x14ac:dyDescent="0.25">
      <c r="A83" s="19" t="s">
        <v>3389</v>
      </c>
      <c r="B83" s="19" t="str">
        <f>LEFT(RIGHT(Tableau16[[#This Row],[Intitulé]],LEN(Tableau16[[#This Row],[Intitulé]])-4),4)</f>
        <v>2018</v>
      </c>
      <c r="C83" s="19" t="str">
        <f>CONCATENATE(LEFT(Tableau16[[#This Row],[Intitulé]],3)," - ",RIGHT(Tableau16[[#This Row],[Intitulé]],LEN(Tableau16[[#This Row],[Intitulé]])-9))</f>
        <v>A21 - Construction et entretien</v>
      </c>
      <c r="D83" s="95">
        <v>2777000</v>
      </c>
      <c r="E83" s="95">
        <v>767600</v>
      </c>
      <c r="F83" s="95">
        <v>3544600</v>
      </c>
      <c r="G83" s="96">
        <v>0</v>
      </c>
      <c r="H83" s="95">
        <v>2351839.23</v>
      </c>
      <c r="I83" s="95">
        <v>2080580.42</v>
      </c>
      <c r="J83" s="97">
        <v>1192760.77</v>
      </c>
    </row>
    <row r="84" spans="1:10" x14ac:dyDescent="0.25">
      <c r="A84" s="19" t="s">
        <v>3390</v>
      </c>
      <c r="B84" s="19" t="str">
        <f>LEFT(RIGHT(Tableau16[[#This Row],[Intitulé]],LEN(Tableau16[[#This Row],[Intitulé]])-4),4)</f>
        <v>2007</v>
      </c>
      <c r="C84" s="19" t="str">
        <f>CONCATENATE(LEFT(Tableau16[[#This Row],[Intitulé]],3)," - ",RIGHT(Tableau16[[#This Row],[Intitulé]],LEN(Tableau16[[#This Row],[Intitulé]])-9))</f>
        <v>I18 - Stratégie immobilière et patrimoine</v>
      </c>
      <c r="D84" s="95">
        <v>2800000</v>
      </c>
      <c r="E84" s="96">
        <v>0</v>
      </c>
      <c r="F84" s="95">
        <v>2800000</v>
      </c>
      <c r="G84" s="95">
        <v>2589139.39</v>
      </c>
      <c r="H84" s="96">
        <v>0</v>
      </c>
      <c r="I84" s="96">
        <v>0</v>
      </c>
      <c r="J84" s="97">
        <v>212053.41</v>
      </c>
    </row>
    <row r="85" spans="1:10" x14ac:dyDescent="0.25">
      <c r="A85" s="19" t="s">
        <v>3391</v>
      </c>
      <c r="B85" s="19" t="str">
        <f>LEFT(RIGHT(Tableau16[[#This Row],[Intitulé]],LEN(Tableau16[[#This Row],[Intitulé]])-4),4)</f>
        <v>2010</v>
      </c>
      <c r="C85" s="19" t="str">
        <f>CONCATENATE(LEFT(Tableau16[[#This Row],[Intitulé]],3)," - ",RIGHT(Tableau16[[#This Row],[Intitulé]],LEN(Tableau16[[#This Row],[Intitulé]])-9))</f>
        <v>I15 - Gestion urbaine de proximité</v>
      </c>
      <c r="D85" s="95">
        <v>2900000</v>
      </c>
      <c r="E85" s="96">
        <v>0</v>
      </c>
      <c r="F85" s="95">
        <v>2900000</v>
      </c>
      <c r="G85" s="95">
        <v>1205587.08</v>
      </c>
      <c r="H85" s="96">
        <v>0</v>
      </c>
      <c r="I85" s="96">
        <v>0</v>
      </c>
      <c r="J85" s="97">
        <v>1694832.92</v>
      </c>
    </row>
    <row r="86" spans="1:10" x14ac:dyDescent="0.25">
      <c r="A86" s="19" t="s">
        <v>3392</v>
      </c>
      <c r="B86" s="19" t="str">
        <f>LEFT(RIGHT(Tableau16[[#This Row],[Intitulé]],LEN(Tableau16[[#This Row],[Intitulé]])-4),4)</f>
        <v>2012</v>
      </c>
      <c r="C86" s="19" t="str">
        <f>CONCATENATE(LEFT(Tableau16[[#This Row],[Intitulé]],3)," - ",RIGHT(Tableau16[[#This Row],[Intitulé]],LEN(Tableau16[[#This Row],[Intitulé]])-9))</f>
        <v>I16 - Environnement et espace urbain</v>
      </c>
      <c r="D86" s="95">
        <v>20224000</v>
      </c>
      <c r="E86" s="96">
        <v>0</v>
      </c>
      <c r="F86" s="95">
        <v>20224000</v>
      </c>
      <c r="G86" s="95">
        <v>6388857.1100000003</v>
      </c>
      <c r="H86" s="95">
        <v>502143.11</v>
      </c>
      <c r="I86" s="95">
        <v>259427.61</v>
      </c>
      <c r="J86" s="97">
        <v>13747483.26</v>
      </c>
    </row>
    <row r="87" spans="1:10" x14ac:dyDescent="0.25">
      <c r="A87" s="19" t="s">
        <v>3393</v>
      </c>
      <c r="B87" s="19" t="str">
        <f>LEFT(RIGHT(Tableau16[[#This Row],[Intitulé]],LEN(Tableau16[[#This Row],[Intitulé]])-4),4)</f>
        <v>2008</v>
      </c>
      <c r="C87" s="19" t="str">
        <f>CONCATENATE(LEFT(Tableau16[[#This Row],[Intitulé]],3)," - ",RIGHT(Tableau16[[#This Row],[Intitulé]],LEN(Tableau16[[#This Row],[Intitulé]])-9))</f>
        <v>I11 - Vie scolaire, Crèche et Jeunesse</v>
      </c>
      <c r="D87" s="95">
        <v>20381000</v>
      </c>
      <c r="E87" s="96">
        <v>0</v>
      </c>
      <c r="F87" s="95">
        <v>20381000</v>
      </c>
      <c r="G87" s="95">
        <v>15673674.140000001</v>
      </c>
      <c r="H87" s="95">
        <v>1056008</v>
      </c>
      <c r="I87" s="95">
        <v>798232.1</v>
      </c>
      <c r="J87" s="97">
        <v>4295195.55</v>
      </c>
    </row>
    <row r="88" spans="1:10" x14ac:dyDescent="0.25">
      <c r="A88" s="19" t="s">
        <v>3394</v>
      </c>
      <c r="B88" s="19" t="str">
        <f>LEFT(RIGHT(Tableau16[[#This Row],[Intitulé]],LEN(Tableau16[[#This Row],[Intitulé]])-4),4)</f>
        <v>2001</v>
      </c>
      <c r="C88" s="19" t="str">
        <f>CONCATENATE(LEFT(Tableau16[[#This Row],[Intitulé]],3)," - ",RIGHT(Tableau16[[#This Row],[Intitulé]],LEN(Tableau16[[#This Row],[Intitulé]])-9))</f>
        <v>I14 - Accueil et vie citoyenne</v>
      </c>
      <c r="D88" s="95">
        <v>21993000</v>
      </c>
      <c r="E88" s="96">
        <v>0</v>
      </c>
      <c r="F88" s="95">
        <v>21993000</v>
      </c>
      <c r="G88" s="95">
        <v>21513373.07</v>
      </c>
      <c r="H88" s="95">
        <v>35000</v>
      </c>
      <c r="I88" s="95">
        <v>29583.58</v>
      </c>
      <c r="J88" s="97">
        <v>347096.89</v>
      </c>
    </row>
    <row r="89" spans="1:10" x14ac:dyDescent="0.25">
      <c r="A89" s="19" t="s">
        <v>3395</v>
      </c>
      <c r="B89" s="19" t="str">
        <f>LEFT(RIGHT(Tableau16[[#This Row],[Intitulé]],LEN(Tableau16[[#This Row],[Intitulé]])-4),4)</f>
        <v>2015</v>
      </c>
      <c r="C89" s="19" t="str">
        <f>CONCATENATE(LEFT(Tableau16[[#This Row],[Intitulé]],3)," - ",RIGHT(Tableau16[[#This Row],[Intitulé]],LEN(Tableau16[[#This Row],[Intitulé]])-9))</f>
        <v>I20 - Sports, Nautisme et Plages</v>
      </c>
      <c r="D89" s="95">
        <v>22000000</v>
      </c>
      <c r="E89" s="95">
        <v>-250000</v>
      </c>
      <c r="F89" s="95">
        <v>21750000</v>
      </c>
      <c r="G89" s="95">
        <v>3961682.19</v>
      </c>
      <c r="H89" s="95">
        <v>696648.66</v>
      </c>
      <c r="I89" s="95">
        <v>546117.81999999995</v>
      </c>
      <c r="J89" s="97">
        <v>17352431.309999999</v>
      </c>
    </row>
    <row r="90" spans="1:10" x14ac:dyDescent="0.25">
      <c r="A90" s="19" t="s">
        <v>3396</v>
      </c>
      <c r="B90" s="19" t="str">
        <f>LEFT(RIGHT(Tableau16[[#This Row],[Intitulé]],LEN(Tableau16[[#This Row],[Intitulé]])-4),4)</f>
        <v>2017</v>
      </c>
      <c r="C90" s="19" t="str">
        <f>CONCATENATE(LEFT(Tableau16[[#This Row],[Intitulé]],3)," - ",RIGHT(Tableau16[[#This Row],[Intitulé]],LEN(Tableau16[[#This Row],[Intitulé]])-9))</f>
        <v>I12 - Action culturelle</v>
      </c>
      <c r="D90" s="95">
        <v>22112000</v>
      </c>
      <c r="E90" s="95">
        <v>-7707100</v>
      </c>
      <c r="F90" s="95">
        <v>14404900</v>
      </c>
      <c r="G90" s="95">
        <v>787728.66</v>
      </c>
      <c r="H90" s="95">
        <v>3904259.49</v>
      </c>
      <c r="I90" s="95">
        <v>3411517.27</v>
      </c>
      <c r="J90" s="97">
        <v>8974051.9499999993</v>
      </c>
    </row>
    <row r="91" spans="1:10" x14ac:dyDescent="0.25">
      <c r="A91" s="19" t="s">
        <v>3397</v>
      </c>
      <c r="B91" s="19" t="str">
        <f>LEFT(RIGHT(Tableau16[[#This Row],[Intitulé]],LEN(Tableau16[[#This Row],[Intitulé]])-4),4)</f>
        <v>2011</v>
      </c>
      <c r="C91" s="19" t="str">
        <f>CONCATENATE(LEFT(Tableau16[[#This Row],[Intitulé]],3)," - ",RIGHT(Tableau16[[#This Row],[Intitulé]],LEN(Tableau16[[#This Row],[Intitulé]])-9))</f>
        <v>I20 - Sports, Nautisme et Plages</v>
      </c>
      <c r="D91" s="95">
        <v>22538000</v>
      </c>
      <c r="E91" s="95">
        <v>300000</v>
      </c>
      <c r="F91" s="95">
        <v>22838000</v>
      </c>
      <c r="G91" s="95">
        <v>17990085.329999998</v>
      </c>
      <c r="H91" s="95">
        <v>1764370.82</v>
      </c>
      <c r="I91" s="95">
        <v>1453122.77</v>
      </c>
      <c r="J91" s="97">
        <v>2999519.32</v>
      </c>
    </row>
    <row r="92" spans="1:10" x14ac:dyDescent="0.25">
      <c r="A92" s="19" t="s">
        <v>3398</v>
      </c>
      <c r="B92" s="19" t="str">
        <f>LEFT(RIGHT(Tableau16[[#This Row],[Intitulé]],LEN(Tableau16[[#This Row],[Intitulé]])-4),4)</f>
        <v>2009</v>
      </c>
      <c r="C92" s="19" t="str">
        <f>CONCATENATE(LEFT(Tableau16[[#This Row],[Intitulé]],3)," - ",RIGHT(Tableau16[[#This Row],[Intitulé]],LEN(Tableau16[[#This Row],[Intitulé]])-9))</f>
        <v>I19 - Attractivité Economique</v>
      </c>
      <c r="D92" s="95">
        <v>22775000</v>
      </c>
      <c r="E92" s="96">
        <v>0</v>
      </c>
      <c r="F92" s="95">
        <v>22775000</v>
      </c>
      <c r="G92" s="95">
        <v>20132893.960000001</v>
      </c>
      <c r="H92" s="96">
        <v>0</v>
      </c>
      <c r="I92" s="96">
        <v>0</v>
      </c>
      <c r="J92" s="97">
        <v>2662503.4</v>
      </c>
    </row>
    <row r="93" spans="1:10" x14ac:dyDescent="0.25">
      <c r="A93" s="19" t="s">
        <v>3399</v>
      </c>
      <c r="B93" s="19" t="str">
        <f>LEFT(RIGHT(Tableau16[[#This Row],[Intitulé]],LEN(Tableau16[[#This Row],[Intitulé]])-4),4)</f>
        <v>2009</v>
      </c>
      <c r="C93" s="19" t="str">
        <f>CONCATENATE(LEFT(Tableau16[[#This Row],[Intitulé]],3)," - ",RIGHT(Tableau16[[#This Row],[Intitulé]],LEN(Tableau16[[#This Row],[Intitulé]])-9))</f>
        <v>I16 - Environnement et espace urbain</v>
      </c>
      <c r="D93" s="95">
        <v>24000000</v>
      </c>
      <c r="E93" s="96">
        <v>0</v>
      </c>
      <c r="F93" s="95">
        <v>24000000</v>
      </c>
      <c r="G93" s="95">
        <v>15968634.210000001</v>
      </c>
      <c r="H93" s="95">
        <v>108325</v>
      </c>
      <c r="I93" s="95">
        <v>85003.99</v>
      </c>
      <c r="J93" s="97">
        <v>7848606.0499999998</v>
      </c>
    </row>
    <row r="94" spans="1:10" x14ac:dyDescent="0.25">
      <c r="A94" s="19" t="s">
        <v>3400</v>
      </c>
      <c r="B94" s="19" t="str">
        <f>LEFT(RIGHT(Tableau16[[#This Row],[Intitulé]],LEN(Tableau16[[#This Row],[Intitulé]])-4),4)</f>
        <v>2004</v>
      </c>
      <c r="C94" s="19" t="str">
        <f>CONCATENATE(LEFT(Tableau16[[#This Row],[Intitulé]],3)," - ",RIGHT(Tableau16[[#This Row],[Intitulé]],LEN(Tableau16[[#This Row],[Intitulé]])-9))</f>
        <v>I16 - Environnement et espace urbain</v>
      </c>
      <c r="D94" s="95">
        <v>25650000</v>
      </c>
      <c r="E94" s="96">
        <v>0</v>
      </c>
      <c r="F94" s="95">
        <v>25650000</v>
      </c>
      <c r="G94" s="95">
        <v>23722065.989999998</v>
      </c>
      <c r="H94" s="95">
        <v>5000</v>
      </c>
      <c r="I94" s="96">
        <v>0</v>
      </c>
      <c r="J94" s="97">
        <v>1925895.34</v>
      </c>
    </row>
    <row r="95" spans="1:10" x14ac:dyDescent="0.25">
      <c r="A95" s="19" t="s">
        <v>3401</v>
      </c>
      <c r="B95" s="19" t="str">
        <f>LEFT(RIGHT(Tableau16[[#This Row],[Intitulé]],LEN(Tableau16[[#This Row],[Intitulé]])-4),4)</f>
        <v>2018</v>
      </c>
      <c r="C95" s="19" t="str">
        <f>CONCATENATE(LEFT(Tableau16[[#This Row],[Intitulé]],3)," - ",RIGHT(Tableau16[[#This Row],[Intitulé]],LEN(Tableau16[[#This Row],[Intitulé]])-9))</f>
        <v xml:space="preserve">A26 - Ville durable et expansion </v>
      </c>
      <c r="D95" s="95">
        <v>250000</v>
      </c>
      <c r="E95" s="96">
        <v>0</v>
      </c>
      <c r="F95" s="95">
        <v>250000</v>
      </c>
      <c r="G95" s="96">
        <v>0</v>
      </c>
      <c r="H95" s="96">
        <v>0.79</v>
      </c>
      <c r="I95" s="96">
        <v>0</v>
      </c>
      <c r="J95" s="97">
        <v>249999.21</v>
      </c>
    </row>
    <row r="96" spans="1:10" x14ac:dyDescent="0.25">
      <c r="A96" s="19" t="s">
        <v>3402</v>
      </c>
      <c r="B96" s="19" t="str">
        <f>LEFT(RIGHT(Tableau16[[#This Row],[Intitulé]],LEN(Tableau16[[#This Row],[Intitulé]])-4),4)</f>
        <v>2002</v>
      </c>
      <c r="C96" s="19" t="str">
        <f>CONCATENATE(LEFT(Tableau16[[#This Row],[Intitulé]],3)," - ",RIGHT(Tableau16[[#This Row],[Intitulé]],LEN(Tableau16[[#This Row],[Intitulé]])-9))</f>
        <v>I11 - Vie scolaire, Crèche et Jeunesse</v>
      </c>
      <c r="D96" s="95">
        <v>26250000</v>
      </c>
      <c r="E96" s="96">
        <v>0</v>
      </c>
      <c r="F96" s="95">
        <v>26250000</v>
      </c>
      <c r="G96" s="95">
        <v>24947876.449999999</v>
      </c>
      <c r="H96" s="95">
        <v>7000</v>
      </c>
      <c r="I96" s="95">
        <v>6933.9</v>
      </c>
      <c r="J96" s="97">
        <v>1295189.6499999999</v>
      </c>
    </row>
    <row r="97" spans="1:10" x14ac:dyDescent="0.25">
      <c r="A97" s="19" t="s">
        <v>3403</v>
      </c>
      <c r="B97" s="19" t="str">
        <f>LEFT(RIGHT(Tableau16[[#This Row],[Intitulé]],LEN(Tableau16[[#This Row],[Intitulé]])-4),4)</f>
        <v>2012</v>
      </c>
      <c r="C97" s="19" t="str">
        <f>CONCATENATE(LEFT(Tableau16[[#This Row],[Intitulé]],3)," - ",RIGHT(Tableau16[[#This Row],[Intitulé]],LEN(Tableau16[[#This Row],[Intitulé]])-9))</f>
        <v>I20 - Sports, Nautisme et Plages</v>
      </c>
      <c r="D97" s="95">
        <v>26927000</v>
      </c>
      <c r="E97" s="95">
        <v>-4150000</v>
      </c>
      <c r="F97" s="95">
        <v>22777000</v>
      </c>
      <c r="G97" s="95">
        <v>8411886.75</v>
      </c>
      <c r="H97" s="95">
        <v>1986670.2</v>
      </c>
      <c r="I97" s="95">
        <v>1018977.2</v>
      </c>
      <c r="J97" s="97">
        <v>8985061.3399999999</v>
      </c>
    </row>
    <row r="98" spans="1:10" x14ac:dyDescent="0.25">
      <c r="A98" s="19" t="s">
        <v>3404</v>
      </c>
      <c r="B98" s="19" t="str">
        <f>LEFT(RIGHT(Tableau16[[#This Row],[Intitulé]],LEN(Tableau16[[#This Row],[Intitulé]])-4),4)</f>
        <v>2010</v>
      </c>
      <c r="C98" s="19" t="str">
        <f>CONCATENATE(LEFT(Tableau16[[#This Row],[Intitulé]],3)," - ",RIGHT(Tableau16[[#This Row],[Intitulé]],LEN(Tableau16[[#This Row],[Intitulé]])-9))</f>
        <v>I20 - Sports, Nautisme et Plages</v>
      </c>
      <c r="D98" s="95">
        <v>27529500</v>
      </c>
      <c r="E98" s="95">
        <v>-820000</v>
      </c>
      <c r="F98" s="95">
        <v>26709500</v>
      </c>
      <c r="G98" s="95">
        <v>21151062.609999999</v>
      </c>
      <c r="H98" s="95">
        <v>271226.37</v>
      </c>
      <c r="I98" s="95">
        <v>208784.88</v>
      </c>
      <c r="J98" s="97">
        <v>5834474.79</v>
      </c>
    </row>
    <row r="99" spans="1:10" x14ac:dyDescent="0.25">
      <c r="A99" s="19" t="s">
        <v>3405</v>
      </c>
      <c r="B99" s="19" t="str">
        <f>LEFT(RIGHT(Tableau16[[#This Row],[Intitulé]],LEN(Tableau16[[#This Row],[Intitulé]])-4),4)</f>
        <v>2006</v>
      </c>
      <c r="C99" s="19" t="str">
        <f>CONCATENATE(LEFT(Tableau16[[#This Row],[Intitulé]],3)," - ",RIGHT(Tableau16[[#This Row],[Intitulé]],LEN(Tableau16[[#This Row],[Intitulé]])-9))</f>
        <v>I19 - Attractivité Economique</v>
      </c>
      <c r="D99" s="95">
        <v>28208000</v>
      </c>
      <c r="E99" s="96">
        <v>0</v>
      </c>
      <c r="F99" s="95">
        <v>28208000</v>
      </c>
      <c r="G99" s="95">
        <v>25625113.800000001</v>
      </c>
      <c r="H99" s="95">
        <v>518210</v>
      </c>
      <c r="I99" s="95">
        <v>344397.01</v>
      </c>
      <c r="J99" s="97">
        <v>5262268.3499999996</v>
      </c>
    </row>
    <row r="100" spans="1:10" x14ac:dyDescent="0.25">
      <c r="A100" s="19" t="s">
        <v>3406</v>
      </c>
      <c r="B100" s="19" t="str">
        <f>LEFT(RIGHT(Tableau16[[#This Row],[Intitulé]],LEN(Tableau16[[#This Row],[Intitulé]])-4),4)</f>
        <v>2016</v>
      </c>
      <c r="C100" s="19" t="str">
        <f>CONCATENATE(LEFT(Tableau16[[#This Row],[Intitulé]],3)," - ",RIGHT(Tableau16[[#This Row],[Intitulé]],LEN(Tableau16[[#This Row],[Intitulé]])-9))</f>
        <v>I16 - Environnement et espace urbain</v>
      </c>
      <c r="D100" s="95">
        <v>28370000</v>
      </c>
      <c r="E100" s="95">
        <v>3979000</v>
      </c>
      <c r="F100" s="95">
        <v>32349000</v>
      </c>
      <c r="G100" s="95">
        <v>3307795.81</v>
      </c>
      <c r="H100" s="95">
        <v>1561181.11</v>
      </c>
      <c r="I100" s="95">
        <v>926802.5</v>
      </c>
      <c r="J100" s="97">
        <v>25771572.300000001</v>
      </c>
    </row>
    <row r="101" spans="1:10" x14ac:dyDescent="0.25">
      <c r="A101" s="19" t="s">
        <v>3407</v>
      </c>
      <c r="B101" s="19" t="str">
        <f>LEFT(RIGHT(Tableau16[[#This Row],[Intitulé]],LEN(Tableau16[[#This Row],[Intitulé]])-4),4)</f>
        <v>2009</v>
      </c>
      <c r="C101" s="19" t="str">
        <f>CONCATENATE(LEFT(Tableau16[[#This Row],[Intitulé]],3)," - ",RIGHT(Tableau16[[#This Row],[Intitulé]],LEN(Tableau16[[#This Row],[Intitulé]])-9))</f>
        <v>I11 - Vie scolaire, Crèche et Jeunesse</v>
      </c>
      <c r="D101" s="95">
        <v>28406000</v>
      </c>
      <c r="E101" s="96">
        <v>0</v>
      </c>
      <c r="F101" s="95">
        <v>28406000</v>
      </c>
      <c r="G101" s="95">
        <v>24818024.030000001</v>
      </c>
      <c r="H101" s="95">
        <v>449448</v>
      </c>
      <c r="I101" s="95">
        <v>398353.42</v>
      </c>
      <c r="J101" s="97">
        <v>3052855.41</v>
      </c>
    </row>
    <row r="102" spans="1:10" x14ac:dyDescent="0.25">
      <c r="A102" s="19" t="s">
        <v>3408</v>
      </c>
      <c r="B102" s="19" t="str">
        <f>LEFT(RIGHT(Tableau16[[#This Row],[Intitulé]],LEN(Tableau16[[#This Row],[Intitulé]])-4),4)</f>
        <v>2016</v>
      </c>
      <c r="C102" s="19" t="str">
        <f>CONCATENATE(LEFT(Tableau16[[#This Row],[Intitulé]],3)," - ",RIGHT(Tableau16[[#This Row],[Intitulé]],LEN(Tableau16[[#This Row],[Intitulé]])-9))</f>
        <v>I15 - Gestion urbaine de proximité</v>
      </c>
      <c r="D102" s="95">
        <v>28500000</v>
      </c>
      <c r="E102" s="95">
        <v>-395000</v>
      </c>
      <c r="F102" s="95">
        <v>28105000</v>
      </c>
      <c r="G102" s="95">
        <v>747745.22</v>
      </c>
      <c r="H102" s="95">
        <v>4730914.4800000004</v>
      </c>
      <c r="I102" s="95">
        <v>3287639.79</v>
      </c>
      <c r="J102" s="97">
        <v>21302940.170000002</v>
      </c>
    </row>
    <row r="103" spans="1:10" x14ac:dyDescent="0.25">
      <c r="A103" s="19" t="s">
        <v>3409</v>
      </c>
      <c r="B103" s="19" t="str">
        <f>LEFT(RIGHT(Tableau16[[#This Row],[Intitulé]],LEN(Tableau16[[#This Row],[Intitulé]])-4),4)</f>
        <v>2003</v>
      </c>
      <c r="C103" s="19" t="str">
        <f>CONCATENATE(LEFT(Tableau16[[#This Row],[Intitulé]],3)," - ",RIGHT(Tableau16[[#This Row],[Intitulé]],LEN(Tableau16[[#This Row],[Intitulé]])-9))</f>
        <v>I19 - Attractivité Economique</v>
      </c>
      <c r="D103" s="95">
        <v>29000000</v>
      </c>
      <c r="E103" s="96">
        <v>0</v>
      </c>
      <c r="F103" s="95">
        <v>29000000</v>
      </c>
      <c r="G103" s="95">
        <v>26230330.629999999</v>
      </c>
      <c r="H103" s="95">
        <v>619488</v>
      </c>
      <c r="I103" s="95">
        <v>125044.17</v>
      </c>
      <c r="J103" s="97">
        <v>6869421.9800000004</v>
      </c>
    </row>
    <row r="104" spans="1:10" x14ac:dyDescent="0.25">
      <c r="A104" s="19" t="s">
        <v>3410</v>
      </c>
      <c r="B104" s="19" t="str">
        <f>LEFT(RIGHT(Tableau16[[#This Row],[Intitulé]],LEN(Tableau16[[#This Row],[Intitulé]])-4),4)</f>
        <v>2004</v>
      </c>
      <c r="C104" s="19" t="str">
        <f>CONCATENATE(LEFT(Tableau16[[#This Row],[Intitulé]],3)," - ",RIGHT(Tableau16[[#This Row],[Intitulé]],LEN(Tableau16[[#This Row],[Intitulé]])-9))</f>
        <v>I17 - Aménagement durable et urbanisme</v>
      </c>
      <c r="D104" s="95">
        <v>29040000</v>
      </c>
      <c r="E104" s="96">
        <v>0</v>
      </c>
      <c r="F104" s="95">
        <v>29040000</v>
      </c>
      <c r="G104" s="95">
        <v>27878393.719999999</v>
      </c>
      <c r="H104" s="96">
        <v>0</v>
      </c>
      <c r="I104" s="96">
        <v>0</v>
      </c>
      <c r="J104" s="97">
        <v>1161606.28</v>
      </c>
    </row>
    <row r="105" spans="1:10" x14ac:dyDescent="0.25">
      <c r="A105" s="19" t="s">
        <v>3411</v>
      </c>
      <c r="B105" s="19" t="str">
        <f>LEFT(RIGHT(Tableau16[[#This Row],[Intitulé]],LEN(Tableau16[[#This Row],[Intitulé]])-4),4)</f>
        <v>2006</v>
      </c>
      <c r="C105" s="19" t="str">
        <f>CONCATENATE(LEFT(Tableau16[[#This Row],[Intitulé]],3)," - ",RIGHT(Tableau16[[#This Row],[Intitulé]],LEN(Tableau16[[#This Row],[Intitulé]])-9))</f>
        <v>I16 - Environnement et espace urbain</v>
      </c>
      <c r="D105" s="95">
        <v>29350000</v>
      </c>
      <c r="E105" s="96">
        <v>0</v>
      </c>
      <c r="F105" s="95">
        <v>29350000</v>
      </c>
      <c r="G105" s="95">
        <v>17715885.399999999</v>
      </c>
      <c r="H105" s="95">
        <v>126102</v>
      </c>
      <c r="I105" s="95">
        <v>43151.28</v>
      </c>
      <c r="J105" s="97">
        <v>11546040</v>
      </c>
    </row>
    <row r="106" spans="1:10" x14ac:dyDescent="0.25">
      <c r="A106" s="19" t="s">
        <v>3412</v>
      </c>
      <c r="B106" s="19" t="str">
        <f>LEFT(RIGHT(Tableau16[[#This Row],[Intitulé]],LEN(Tableau16[[#This Row],[Intitulé]])-4),4)</f>
        <v>2006</v>
      </c>
      <c r="C106" s="19" t="str">
        <f>CONCATENATE(LEFT(Tableau16[[#This Row],[Intitulé]],3)," - ",RIGHT(Tableau16[[#This Row],[Intitulé]],LEN(Tableau16[[#This Row],[Intitulé]])-9))</f>
        <v>I12 - Action culturelle</v>
      </c>
      <c r="D106" s="95">
        <v>29600000</v>
      </c>
      <c r="E106" s="96">
        <v>0</v>
      </c>
      <c r="F106" s="95">
        <v>29600000</v>
      </c>
      <c r="G106" s="95">
        <v>26345275.780000001</v>
      </c>
      <c r="H106" s="96">
        <v>0</v>
      </c>
      <c r="I106" s="96">
        <v>0</v>
      </c>
      <c r="J106" s="97">
        <v>3254724.22</v>
      </c>
    </row>
    <row r="107" spans="1:10" x14ac:dyDescent="0.25">
      <c r="A107" s="19" t="s">
        <v>3413</v>
      </c>
      <c r="B107" s="19" t="str">
        <f>LEFT(RIGHT(Tableau16[[#This Row],[Intitulé]],LEN(Tableau16[[#This Row],[Intitulé]])-4),4)</f>
        <v>2014</v>
      </c>
      <c r="C107" s="19" t="str">
        <f>CONCATENATE(LEFT(Tableau16[[#This Row],[Intitulé]],3)," - ",RIGHT(Tableau16[[#This Row],[Intitulé]],LEN(Tableau16[[#This Row],[Intitulé]])-9))</f>
        <v>I13 - Action sociale / solidarités</v>
      </c>
      <c r="D107" s="95">
        <v>3000000</v>
      </c>
      <c r="E107" s="96">
        <v>0</v>
      </c>
      <c r="F107" s="95">
        <v>3000000</v>
      </c>
      <c r="G107" s="95">
        <v>872398.95</v>
      </c>
      <c r="H107" s="95">
        <v>40230.410000000003</v>
      </c>
      <c r="I107" s="95">
        <v>27364.02</v>
      </c>
      <c r="J107" s="97">
        <v>2019224.79</v>
      </c>
    </row>
    <row r="108" spans="1:10" x14ac:dyDescent="0.25">
      <c r="A108" s="19" t="s">
        <v>3414</v>
      </c>
      <c r="B108" s="19" t="str">
        <f>LEFT(RIGHT(Tableau16[[#This Row],[Intitulé]],LEN(Tableau16[[#This Row],[Intitulé]])-4),4)</f>
        <v>2017</v>
      </c>
      <c r="C108" s="19" t="str">
        <f>CONCATENATE(LEFT(Tableau16[[#This Row],[Intitulé]],3)," - ",RIGHT(Tableau16[[#This Row],[Intitulé]],LEN(Tableau16[[#This Row],[Intitulé]])-9))</f>
        <v>I13 - Action sociale / solidarités</v>
      </c>
      <c r="D108" s="95">
        <v>3000000</v>
      </c>
      <c r="E108" s="96">
        <v>0</v>
      </c>
      <c r="F108" s="95">
        <v>3000000</v>
      </c>
      <c r="G108" s="95">
        <v>150070.09</v>
      </c>
      <c r="H108" s="95">
        <v>437586.48</v>
      </c>
      <c r="I108" s="95">
        <v>171599.55</v>
      </c>
      <c r="J108" s="97">
        <v>2492594.4500000002</v>
      </c>
    </row>
    <row r="109" spans="1:10" x14ac:dyDescent="0.25">
      <c r="A109" s="19" t="s">
        <v>3415</v>
      </c>
      <c r="B109" s="19" t="str">
        <f>LEFT(RIGHT(Tableau16[[#This Row],[Intitulé]],LEN(Tableau16[[#This Row],[Intitulé]])-4),4)</f>
        <v>1999</v>
      </c>
      <c r="C109" s="19" t="str">
        <f>CONCATENATE(LEFT(Tableau16[[#This Row],[Intitulé]],3)," - ",RIGHT(Tableau16[[#This Row],[Intitulé]],LEN(Tableau16[[#This Row],[Intitulé]])-9))</f>
        <v>I22 - Gestion des ressources et des moyens</v>
      </c>
      <c r="D109" s="95">
        <v>3000000</v>
      </c>
      <c r="E109" s="96">
        <v>0</v>
      </c>
      <c r="F109" s="95">
        <v>3000000</v>
      </c>
      <c r="G109" s="95">
        <v>2673714.1</v>
      </c>
      <c r="H109" s="95">
        <v>43386</v>
      </c>
      <c r="I109" s="95">
        <v>43386</v>
      </c>
      <c r="J109" s="97">
        <v>317931.5</v>
      </c>
    </row>
    <row r="110" spans="1:10" x14ac:dyDescent="0.25">
      <c r="A110" s="19" t="s">
        <v>3416</v>
      </c>
      <c r="B110" s="19" t="str">
        <f>LEFT(RIGHT(Tableau16[[#This Row],[Intitulé]],LEN(Tableau16[[#This Row],[Intitulé]])-4),4)</f>
        <v>2017</v>
      </c>
      <c r="C110" s="19" t="str">
        <f>CONCATENATE(LEFT(Tableau16[[#This Row],[Intitulé]],3)," - ",RIGHT(Tableau16[[#This Row],[Intitulé]],LEN(Tableau16[[#This Row],[Intitulé]])-9))</f>
        <v>I22 - Gestion des ressources et des moyens</v>
      </c>
      <c r="D110" s="95">
        <v>3000000</v>
      </c>
      <c r="E110" s="95">
        <v>370000</v>
      </c>
      <c r="F110" s="95">
        <v>3370000</v>
      </c>
      <c r="G110" s="95">
        <v>91462.26</v>
      </c>
      <c r="H110" s="95">
        <v>1741063.95</v>
      </c>
      <c r="I110" s="95">
        <v>1741063.95</v>
      </c>
      <c r="J110" s="97">
        <v>1156936.05</v>
      </c>
    </row>
    <row r="111" spans="1:10" x14ac:dyDescent="0.25">
      <c r="A111" s="19" t="s">
        <v>3417</v>
      </c>
      <c r="B111" s="19" t="str">
        <f>LEFT(RIGHT(Tableau16[[#This Row],[Intitulé]],LEN(Tableau16[[#This Row],[Intitulé]])-4),4)</f>
        <v>2018</v>
      </c>
      <c r="C111" s="19" t="str">
        <f>CONCATENATE(LEFT(Tableau16[[#This Row],[Intitulé]],3)," - ",RIGHT(Tableau16[[#This Row],[Intitulé]],LEN(Tableau16[[#This Row],[Intitulé]])-9))</f>
        <v>I22 - Gestion des ressources et des moyens</v>
      </c>
      <c r="D111" s="95">
        <v>3000000</v>
      </c>
      <c r="E111" s="95">
        <v>3600000</v>
      </c>
      <c r="F111" s="95">
        <v>6600000</v>
      </c>
      <c r="G111" s="96">
        <v>0</v>
      </c>
      <c r="H111" s="95">
        <v>815720.83</v>
      </c>
      <c r="I111" s="95">
        <v>805740.05</v>
      </c>
      <c r="J111" s="97">
        <v>4364259.95</v>
      </c>
    </row>
    <row r="112" spans="1:10" x14ac:dyDescent="0.25">
      <c r="A112" s="19" t="s">
        <v>3418</v>
      </c>
      <c r="B112" s="19" t="str">
        <f>LEFT(RIGHT(Tableau16[[#This Row],[Intitulé]],LEN(Tableau16[[#This Row],[Intitulé]])-4),4)</f>
        <v>2016</v>
      </c>
      <c r="C112" s="19" t="str">
        <f>CONCATENATE(LEFT(Tableau16[[#This Row],[Intitulé]],3)," - ",RIGHT(Tableau16[[#This Row],[Intitulé]],LEN(Tableau16[[#This Row],[Intitulé]])-9))</f>
        <v>I21 - Construction et entretien</v>
      </c>
      <c r="D112" s="95">
        <v>3180000</v>
      </c>
      <c r="E112" s="96">
        <v>0</v>
      </c>
      <c r="F112" s="95">
        <v>3180000</v>
      </c>
      <c r="G112" s="95">
        <v>1091604.6599999999</v>
      </c>
      <c r="H112" s="95">
        <v>287914</v>
      </c>
      <c r="I112" s="95">
        <v>272816.14</v>
      </c>
      <c r="J112" s="97">
        <v>2237676.15</v>
      </c>
    </row>
    <row r="113" spans="1:10" x14ac:dyDescent="0.25">
      <c r="A113" s="19" t="s">
        <v>3419</v>
      </c>
      <c r="B113" s="19" t="str">
        <f>LEFT(RIGHT(Tableau16[[#This Row],[Intitulé]],LEN(Tableau16[[#This Row],[Intitulé]])-4),4)</f>
        <v>2015</v>
      </c>
      <c r="C113" s="19" t="str">
        <f>CONCATENATE(LEFT(Tableau16[[#This Row],[Intitulé]],3)," - ",RIGHT(Tableau16[[#This Row],[Intitulé]],LEN(Tableau16[[#This Row],[Intitulé]])-9))</f>
        <v>I22 - Gestion des ressources et des moyens</v>
      </c>
      <c r="D113" s="95">
        <v>3200000</v>
      </c>
      <c r="E113" s="96">
        <v>0</v>
      </c>
      <c r="F113" s="95">
        <v>3200000</v>
      </c>
      <c r="G113" s="95">
        <v>1814399.72</v>
      </c>
      <c r="H113" s="95">
        <v>254227.13</v>
      </c>
      <c r="I113" s="95">
        <v>247595.45</v>
      </c>
      <c r="J113" s="97">
        <v>2226968.61</v>
      </c>
    </row>
    <row r="114" spans="1:10" x14ac:dyDescent="0.25">
      <c r="A114" s="19" t="s">
        <v>3420</v>
      </c>
      <c r="B114" s="19" t="str">
        <f>LEFT(RIGHT(Tableau16[[#This Row],[Intitulé]],LEN(Tableau16[[#This Row],[Intitulé]])-4),4)</f>
        <v>2012</v>
      </c>
      <c r="C114" s="19" t="str">
        <f>CONCATENATE(LEFT(Tableau16[[#This Row],[Intitulé]],3)," - ",RIGHT(Tableau16[[#This Row],[Intitulé]],LEN(Tableau16[[#This Row],[Intitulé]])-9))</f>
        <v>I23 - Direction Générale des Services</v>
      </c>
      <c r="D114" s="95">
        <v>3394000</v>
      </c>
      <c r="E114" s="96">
        <v>0</v>
      </c>
      <c r="F114" s="95">
        <v>3394000</v>
      </c>
      <c r="G114" s="95">
        <v>589380.05000000005</v>
      </c>
      <c r="H114" s="95">
        <v>8962</v>
      </c>
      <c r="I114" s="95">
        <v>8961.7000000000007</v>
      </c>
      <c r="J114" s="97">
        <v>2807458.44</v>
      </c>
    </row>
    <row r="115" spans="1:10" x14ac:dyDescent="0.25">
      <c r="A115" s="19" t="s">
        <v>3421</v>
      </c>
      <c r="B115" s="19" t="str">
        <f>LEFT(RIGHT(Tableau16[[#This Row],[Intitulé]],LEN(Tableau16[[#This Row],[Intitulé]])-4),4)</f>
        <v>2009</v>
      </c>
      <c r="C115" s="19" t="str">
        <f>CONCATENATE(LEFT(Tableau16[[#This Row],[Intitulé]],3)," - ",RIGHT(Tableau16[[#This Row],[Intitulé]],LEN(Tableau16[[#This Row],[Intitulé]])-9))</f>
        <v>I20 - Sports, Nautisme et Plages</v>
      </c>
      <c r="D115" s="95">
        <v>3400000</v>
      </c>
      <c r="E115" s="96">
        <v>0</v>
      </c>
      <c r="F115" s="95">
        <v>3400000</v>
      </c>
      <c r="G115" s="95">
        <v>2639499.35</v>
      </c>
      <c r="H115" s="95">
        <v>49000</v>
      </c>
      <c r="I115" s="96">
        <v>0</v>
      </c>
      <c r="J115" s="97">
        <v>639265.65</v>
      </c>
    </row>
    <row r="116" spans="1:10" x14ac:dyDescent="0.25">
      <c r="A116" s="19" t="s">
        <v>3422</v>
      </c>
      <c r="B116" s="19" t="str">
        <f>LEFT(RIGHT(Tableau16[[#This Row],[Intitulé]],LEN(Tableau16[[#This Row],[Intitulé]])-4),4)</f>
        <v>2016</v>
      </c>
      <c r="C116" s="19" t="str">
        <f>CONCATENATE(LEFT(Tableau16[[#This Row],[Intitulé]],3)," - ",RIGHT(Tableau16[[#This Row],[Intitulé]],LEN(Tableau16[[#This Row],[Intitulé]])-9))</f>
        <v>I13 - Action sociale / solidarités</v>
      </c>
      <c r="D116" s="95">
        <v>3500000</v>
      </c>
      <c r="E116" s="96">
        <v>0</v>
      </c>
      <c r="F116" s="95">
        <v>3500000</v>
      </c>
      <c r="G116" s="95">
        <v>1382158.29</v>
      </c>
      <c r="H116" s="95">
        <v>652686.21</v>
      </c>
      <c r="I116" s="95">
        <v>586450.59</v>
      </c>
      <c r="J116" s="97">
        <v>2114237.71</v>
      </c>
    </row>
    <row r="117" spans="1:10" x14ac:dyDescent="0.25">
      <c r="A117" s="19" t="s">
        <v>3423</v>
      </c>
      <c r="B117" s="19" t="str">
        <f>LEFT(RIGHT(Tableau16[[#This Row],[Intitulé]],LEN(Tableau16[[#This Row],[Intitulé]])-4),4)</f>
        <v>2004</v>
      </c>
      <c r="C117" s="19" t="str">
        <f>CONCATENATE(LEFT(Tableau16[[#This Row],[Intitulé]],3)," - ",RIGHT(Tableau16[[#This Row],[Intitulé]],LEN(Tableau16[[#This Row],[Intitulé]])-9))</f>
        <v>I23 - Direction Générale des Services</v>
      </c>
      <c r="D117" s="95">
        <v>3500000</v>
      </c>
      <c r="E117" s="96">
        <v>0</v>
      </c>
      <c r="F117" s="95">
        <v>3500000</v>
      </c>
      <c r="G117" s="95">
        <v>2944005.61</v>
      </c>
      <c r="H117" s="95">
        <v>155830.67000000001</v>
      </c>
      <c r="I117" s="95">
        <v>27237.06</v>
      </c>
      <c r="J117" s="97">
        <v>568330.17000000004</v>
      </c>
    </row>
    <row r="118" spans="1:10" x14ac:dyDescent="0.25">
      <c r="A118" s="19" t="s">
        <v>3424</v>
      </c>
      <c r="B118" s="19" t="str">
        <f>LEFT(RIGHT(Tableau16[[#This Row],[Intitulé]],LEN(Tableau16[[#This Row],[Intitulé]])-4),4)</f>
        <v>1997</v>
      </c>
      <c r="C118" s="19" t="str">
        <f>CONCATENATE(LEFT(Tableau16[[#This Row],[Intitulé]],3)," - ",RIGHT(Tableau16[[#This Row],[Intitulé]],LEN(Tableau16[[#This Row],[Intitulé]])-9))</f>
        <v>I22 - Gestion des ressources et des moyens</v>
      </c>
      <c r="D118" s="95">
        <v>3500000</v>
      </c>
      <c r="E118" s="96">
        <v>0</v>
      </c>
      <c r="F118" s="95">
        <v>3500000</v>
      </c>
      <c r="G118" s="95">
        <v>3416479.68</v>
      </c>
      <c r="H118" s="96">
        <v>875.78</v>
      </c>
      <c r="I118" s="96">
        <v>875.78</v>
      </c>
      <c r="J118" s="97">
        <v>169493.47</v>
      </c>
    </row>
    <row r="119" spans="1:10" x14ac:dyDescent="0.25">
      <c r="A119" s="19" t="s">
        <v>3425</v>
      </c>
      <c r="B119" s="19" t="str">
        <f>LEFT(RIGHT(Tableau16[[#This Row],[Intitulé]],LEN(Tableau16[[#This Row],[Intitulé]])-4),4)</f>
        <v>2018</v>
      </c>
      <c r="C119" s="19" t="str">
        <f>CONCATENATE(LEFT(Tableau16[[#This Row],[Intitulé]],3)," - ",RIGHT(Tableau16[[#This Row],[Intitulé]],LEN(Tableau16[[#This Row],[Intitulé]])-9))</f>
        <v>A16 - Environnement et espace urbain</v>
      </c>
      <c r="D119" s="95">
        <v>3585000</v>
      </c>
      <c r="E119" s="95">
        <v>100000</v>
      </c>
      <c r="F119" s="95">
        <v>3685000</v>
      </c>
      <c r="G119" s="96">
        <v>0</v>
      </c>
      <c r="H119" s="95">
        <v>2681689.38</v>
      </c>
      <c r="I119" s="95">
        <v>2324873.0699999998</v>
      </c>
      <c r="J119" s="97">
        <v>1003310.62</v>
      </c>
    </row>
    <row r="120" spans="1:10" x14ac:dyDescent="0.25">
      <c r="A120" s="19" t="s">
        <v>3426</v>
      </c>
      <c r="B120" s="19" t="str">
        <f>LEFT(RIGHT(Tableau16[[#This Row],[Intitulé]],LEN(Tableau16[[#This Row],[Intitulé]])-4),4)</f>
        <v>2013</v>
      </c>
      <c r="C120" s="19" t="str">
        <f>CONCATENATE(LEFT(Tableau16[[#This Row],[Intitulé]],3)," - ",RIGHT(Tableau16[[#This Row],[Intitulé]],LEN(Tableau16[[#This Row],[Intitulé]])-9))</f>
        <v>I16 - Environnement et espace urbain</v>
      </c>
      <c r="D120" s="95">
        <v>31100000</v>
      </c>
      <c r="E120" s="96">
        <v>0</v>
      </c>
      <c r="F120" s="95">
        <v>31100000</v>
      </c>
      <c r="G120" s="95">
        <v>6783811.2699999996</v>
      </c>
      <c r="H120" s="95">
        <v>2224466.17</v>
      </c>
      <c r="I120" s="95">
        <v>1903307.62</v>
      </c>
      <c r="J120" s="97">
        <v>22126203.98</v>
      </c>
    </row>
    <row r="121" spans="1:10" x14ac:dyDescent="0.25">
      <c r="A121" s="19" t="s">
        <v>3427</v>
      </c>
      <c r="B121" s="19" t="str">
        <f>LEFT(RIGHT(Tableau16[[#This Row],[Intitulé]],LEN(Tableau16[[#This Row],[Intitulé]])-4),4)</f>
        <v>2006</v>
      </c>
      <c r="C121" s="19" t="str">
        <f>CONCATENATE(LEFT(Tableau16[[#This Row],[Intitulé]],3)," - ",RIGHT(Tableau16[[#This Row],[Intitulé]],LEN(Tableau16[[#This Row],[Intitulé]])-9))</f>
        <v>I17 - Aménagement durable et urbanisme</v>
      </c>
      <c r="D121" s="95">
        <v>314266000</v>
      </c>
      <c r="E121" s="95">
        <v>-34645438</v>
      </c>
      <c r="F121" s="95">
        <v>279620562</v>
      </c>
      <c r="G121" s="95">
        <v>181540266.56999999</v>
      </c>
      <c r="H121" s="95">
        <v>2305834</v>
      </c>
      <c r="I121" s="95">
        <v>1880229.39</v>
      </c>
      <c r="J121" s="97">
        <v>95127927.650000006</v>
      </c>
    </row>
    <row r="122" spans="1:10" x14ac:dyDescent="0.25">
      <c r="A122" s="19" t="s">
        <v>3428</v>
      </c>
      <c r="B122" s="19" t="str">
        <f>LEFT(RIGHT(Tableau16[[#This Row],[Intitulé]],LEN(Tableau16[[#This Row],[Intitulé]])-4),4)</f>
        <v>2014</v>
      </c>
      <c r="C122" s="19" t="str">
        <f>CONCATENATE(LEFT(Tableau16[[#This Row],[Intitulé]],3)," - ",RIGHT(Tableau16[[#This Row],[Intitulé]],LEN(Tableau16[[#This Row],[Intitulé]])-9))</f>
        <v>I11 - Vie scolaire, Crèche et Jeunesse</v>
      </c>
      <c r="D122" s="95">
        <v>32190000</v>
      </c>
      <c r="E122" s="95">
        <v>-5163000</v>
      </c>
      <c r="F122" s="95">
        <v>27027000</v>
      </c>
      <c r="G122" s="95">
        <v>16373867.92</v>
      </c>
      <c r="H122" s="95">
        <v>3513880.95</v>
      </c>
      <c r="I122" s="95">
        <v>2809166.99</v>
      </c>
      <c r="J122" s="97">
        <v>11873995.109999999</v>
      </c>
    </row>
    <row r="123" spans="1:10" x14ac:dyDescent="0.25">
      <c r="A123" s="19" t="s">
        <v>3429</v>
      </c>
      <c r="B123" s="19" t="str">
        <f>LEFT(RIGHT(Tableau16[[#This Row],[Intitulé]],LEN(Tableau16[[#This Row],[Intitulé]])-4),4)</f>
        <v>2011</v>
      </c>
      <c r="C123" s="19" t="str">
        <f>CONCATENATE(LEFT(Tableau16[[#This Row],[Intitulé]],3)," - ",RIGHT(Tableau16[[#This Row],[Intitulé]],LEN(Tableau16[[#This Row],[Intitulé]])-9))</f>
        <v>I11 - Vie scolaire, Crèche et Jeunesse</v>
      </c>
      <c r="D123" s="95">
        <v>32801000</v>
      </c>
      <c r="E123" s="96">
        <v>0</v>
      </c>
      <c r="F123" s="95">
        <v>32801000</v>
      </c>
      <c r="G123" s="95">
        <v>27054154.699999999</v>
      </c>
      <c r="H123" s="95">
        <v>111116.6</v>
      </c>
      <c r="I123" s="95">
        <v>78160.2</v>
      </c>
      <c r="J123" s="97">
        <v>5812727.5300000003</v>
      </c>
    </row>
    <row r="124" spans="1:10" x14ac:dyDescent="0.25">
      <c r="A124" s="19" t="s">
        <v>3430</v>
      </c>
      <c r="B124" s="19" t="str">
        <f>LEFT(RIGHT(Tableau16[[#This Row],[Intitulé]],LEN(Tableau16[[#This Row],[Intitulé]])-4),4)</f>
        <v>2017</v>
      </c>
      <c r="C124" s="19" t="str">
        <f>CONCATENATE(LEFT(Tableau16[[#This Row],[Intitulé]],3)," - ",RIGHT(Tableau16[[#This Row],[Intitulé]],LEN(Tableau16[[#This Row],[Intitulé]])-9))</f>
        <v>I11 - Vie scolaire, Crèche et Jeunesse</v>
      </c>
      <c r="D124" s="95">
        <v>33000000</v>
      </c>
      <c r="E124" s="95">
        <v>9497000</v>
      </c>
      <c r="F124" s="95">
        <v>42497000</v>
      </c>
      <c r="G124" s="95">
        <v>3143611.33</v>
      </c>
      <c r="H124" s="95">
        <v>9001089.5899999999</v>
      </c>
      <c r="I124" s="95">
        <v>7755290.9000000004</v>
      </c>
      <c r="J124" s="97">
        <v>30939466</v>
      </c>
    </row>
    <row r="125" spans="1:10" x14ac:dyDescent="0.25">
      <c r="A125" s="19" t="s">
        <v>3431</v>
      </c>
      <c r="B125" s="19" t="str">
        <f>LEFT(RIGHT(Tableau16[[#This Row],[Intitulé]],LEN(Tableau16[[#This Row],[Intitulé]])-4),4)</f>
        <v>2006</v>
      </c>
      <c r="C125" s="19" t="str">
        <f>CONCATENATE(LEFT(Tableau16[[#This Row],[Intitulé]],3)," - ",RIGHT(Tableau16[[#This Row],[Intitulé]],LEN(Tableau16[[#This Row],[Intitulé]])-9))</f>
        <v>I11 - Vie scolaire, Crèche et Jeunesse</v>
      </c>
      <c r="D125" s="95">
        <v>33526000</v>
      </c>
      <c r="E125" s="96">
        <v>0</v>
      </c>
      <c r="F125" s="95">
        <v>33526000</v>
      </c>
      <c r="G125" s="95">
        <v>31898742.079999998</v>
      </c>
      <c r="H125" s="96">
        <v>0</v>
      </c>
      <c r="I125" s="96">
        <v>0</v>
      </c>
      <c r="J125" s="97">
        <v>1627257.92</v>
      </c>
    </row>
    <row r="126" spans="1:10" x14ac:dyDescent="0.25">
      <c r="A126" s="19" t="s">
        <v>3432</v>
      </c>
      <c r="B126" s="19" t="str">
        <f>LEFT(RIGHT(Tableau16[[#This Row],[Intitulé]],LEN(Tableau16[[#This Row],[Intitulé]])-4),4)</f>
        <v>2010</v>
      </c>
      <c r="C126" s="19" t="str">
        <f>CONCATENATE(LEFT(Tableau16[[#This Row],[Intitulé]],3)," - ",RIGHT(Tableau16[[#This Row],[Intitulé]],LEN(Tableau16[[#This Row],[Intitulé]])-9))</f>
        <v>I16 - Environnement et espace urbain</v>
      </c>
      <c r="D126" s="95">
        <v>33600000</v>
      </c>
      <c r="E126" s="96">
        <v>0</v>
      </c>
      <c r="F126" s="95">
        <v>33600000</v>
      </c>
      <c r="G126" s="95">
        <v>23502007.260000002</v>
      </c>
      <c r="H126" s="95">
        <v>649342</v>
      </c>
      <c r="I126" s="95">
        <v>192796.27</v>
      </c>
      <c r="J126" s="97">
        <v>9993547.5999999996</v>
      </c>
    </row>
    <row r="127" spans="1:10" x14ac:dyDescent="0.25">
      <c r="A127" s="19" t="s">
        <v>3433</v>
      </c>
      <c r="B127" s="19" t="str">
        <f>LEFT(RIGHT(Tableau16[[#This Row],[Intitulé]],LEN(Tableau16[[#This Row],[Intitulé]])-4),4)</f>
        <v>2013</v>
      </c>
      <c r="C127" s="19" t="str">
        <f>CONCATENATE(LEFT(Tableau16[[#This Row],[Intitulé]],3)," - ",RIGHT(Tableau16[[#This Row],[Intitulé]],LEN(Tableau16[[#This Row],[Intitulé]])-9))</f>
        <v>I13 - Action sociale / solidarités</v>
      </c>
      <c r="D127" s="95">
        <v>38600000</v>
      </c>
      <c r="E127" s="95">
        <v>450000</v>
      </c>
      <c r="F127" s="95">
        <v>39050000</v>
      </c>
      <c r="G127" s="95">
        <v>5276321.84</v>
      </c>
      <c r="H127" s="95">
        <v>1390058.23</v>
      </c>
      <c r="I127" s="95">
        <v>802132.84</v>
      </c>
      <c r="J127" s="97">
        <v>31563159.859999999</v>
      </c>
    </row>
    <row r="128" spans="1:10" x14ac:dyDescent="0.25">
      <c r="A128" s="19" t="s">
        <v>3434</v>
      </c>
      <c r="B128" s="19" t="str">
        <f>LEFT(RIGHT(Tableau16[[#This Row],[Intitulé]],LEN(Tableau16[[#This Row],[Intitulé]])-4),4)</f>
        <v>2016</v>
      </c>
      <c r="C128" s="19" t="str">
        <f>CONCATENATE(LEFT(Tableau16[[#This Row],[Intitulé]],3)," - ",RIGHT(Tableau16[[#This Row],[Intitulé]],LEN(Tableau16[[#This Row],[Intitulé]])-9))</f>
        <v>I17 - Aménagement durable et urbanisme</v>
      </c>
      <c r="D128" s="95">
        <v>38993000</v>
      </c>
      <c r="E128" s="96">
        <v>0</v>
      </c>
      <c r="F128" s="95">
        <v>38993000</v>
      </c>
      <c r="G128" s="95">
        <v>17840799.43</v>
      </c>
      <c r="H128" s="95">
        <v>2822446.78</v>
      </c>
      <c r="I128" s="95">
        <v>1957317.17</v>
      </c>
      <c r="J128" s="97">
        <v>28125161.949999999</v>
      </c>
    </row>
    <row r="129" spans="1:10" x14ac:dyDescent="0.25">
      <c r="A129" s="19" t="s">
        <v>3435</v>
      </c>
      <c r="B129" s="19" t="str">
        <f>LEFT(RIGHT(Tableau16[[#This Row],[Intitulé]],LEN(Tableau16[[#This Row],[Intitulé]])-4),4)</f>
        <v>2008</v>
      </c>
      <c r="C129" s="19" t="str">
        <f>CONCATENATE(LEFT(Tableau16[[#This Row],[Intitulé]],3)," - ",RIGHT(Tableau16[[#This Row],[Intitulé]],LEN(Tableau16[[#This Row],[Intitulé]])-9))</f>
        <v>I17 - Aménagement durable et urbanisme</v>
      </c>
      <c r="D129" s="95">
        <v>39000000</v>
      </c>
      <c r="E129" s="96">
        <v>0</v>
      </c>
      <c r="F129" s="95">
        <v>39000000</v>
      </c>
      <c r="G129" s="95">
        <v>30423735.620000001</v>
      </c>
      <c r="H129" s="95">
        <v>900000</v>
      </c>
      <c r="I129" s="95">
        <v>290482.59999999998</v>
      </c>
      <c r="J129" s="97">
        <v>8388005.2400000002</v>
      </c>
    </row>
    <row r="130" spans="1:10" x14ac:dyDescent="0.25">
      <c r="A130" s="19" t="s">
        <v>3436</v>
      </c>
      <c r="B130" s="19" t="str">
        <f>LEFT(RIGHT(Tableau16[[#This Row],[Intitulé]],LEN(Tableau16[[#This Row],[Intitulé]])-4),4)</f>
        <v>2014</v>
      </c>
      <c r="C130" s="19" t="str">
        <f>CONCATENATE(LEFT(Tableau16[[#This Row],[Intitulé]],3)," - ",RIGHT(Tableau16[[#This Row],[Intitulé]],LEN(Tableau16[[#This Row],[Intitulé]])-9))</f>
        <v>I17 - Aménagement durable et urbanisme</v>
      </c>
      <c r="D130" s="95">
        <v>4000000</v>
      </c>
      <c r="E130" s="96">
        <v>0</v>
      </c>
      <c r="F130" s="95">
        <v>4000000</v>
      </c>
      <c r="G130" s="95">
        <v>2047645.82</v>
      </c>
      <c r="H130" s="95">
        <v>276344</v>
      </c>
      <c r="I130" s="95">
        <v>272204.65000000002</v>
      </c>
      <c r="J130" s="97">
        <v>1703486.53</v>
      </c>
    </row>
    <row r="131" spans="1:10" x14ac:dyDescent="0.25">
      <c r="A131" s="19" t="s">
        <v>3437</v>
      </c>
      <c r="B131" s="19" t="str">
        <f>LEFT(RIGHT(Tableau16[[#This Row],[Intitulé]],LEN(Tableau16[[#This Row],[Intitulé]])-4),4)</f>
        <v>2018</v>
      </c>
      <c r="C131" s="19" t="str">
        <f>CONCATENATE(LEFT(Tableau16[[#This Row],[Intitulé]],3)," - ",RIGHT(Tableau16[[#This Row],[Intitulé]],LEN(Tableau16[[#This Row],[Intitulé]])-9))</f>
        <v>I21 - Construction et entretien</v>
      </c>
      <c r="D131" s="95">
        <v>4000000</v>
      </c>
      <c r="E131" s="95">
        <v>4458000</v>
      </c>
      <c r="F131" s="95">
        <v>8458000</v>
      </c>
      <c r="G131" s="96">
        <v>0</v>
      </c>
      <c r="H131" s="95">
        <v>59000</v>
      </c>
      <c r="I131" s="95">
        <v>58991.26</v>
      </c>
      <c r="J131" s="97">
        <v>7303008.7400000002</v>
      </c>
    </row>
    <row r="132" spans="1:10" x14ac:dyDescent="0.25">
      <c r="A132" s="19" t="s">
        <v>3438</v>
      </c>
      <c r="B132" s="19" t="str">
        <f>LEFT(RIGHT(Tableau16[[#This Row],[Intitulé]],LEN(Tableau16[[#This Row],[Intitulé]])-4),4)</f>
        <v>2003</v>
      </c>
      <c r="C132" s="19" t="str">
        <f>CONCATENATE(LEFT(Tableau16[[#This Row],[Intitulé]],3)," - ",RIGHT(Tableau16[[#This Row],[Intitulé]],LEN(Tableau16[[#This Row],[Intitulé]])-9))</f>
        <v>I22 - Gestion des ressources et des moyens</v>
      </c>
      <c r="D132" s="95">
        <v>4000000</v>
      </c>
      <c r="E132" s="96">
        <v>0</v>
      </c>
      <c r="F132" s="95">
        <v>4000000</v>
      </c>
      <c r="G132" s="95">
        <v>3666878.77</v>
      </c>
      <c r="H132" s="96">
        <v>0</v>
      </c>
      <c r="I132" s="96">
        <v>0</v>
      </c>
      <c r="J132" s="97">
        <v>333121.23</v>
      </c>
    </row>
    <row r="133" spans="1:10" x14ac:dyDescent="0.25">
      <c r="A133" s="19" t="s">
        <v>3439</v>
      </c>
      <c r="B133" s="19" t="str">
        <f>LEFT(RIGHT(Tableau16[[#This Row],[Intitulé]],LEN(Tableau16[[#This Row],[Intitulé]])-4),4)</f>
        <v>2015</v>
      </c>
      <c r="C133" s="19" t="str">
        <f>CONCATENATE(LEFT(Tableau16[[#This Row],[Intitulé]],3)," - ",RIGHT(Tableau16[[#This Row],[Intitulé]],LEN(Tableau16[[#This Row],[Intitulé]])-9))</f>
        <v>I15 - Gestion urbaine de proximité</v>
      </c>
      <c r="D133" s="95">
        <v>4000000</v>
      </c>
      <c r="E133" s="96">
        <v>0</v>
      </c>
      <c r="F133" s="95">
        <v>4000000</v>
      </c>
      <c r="G133" s="95">
        <v>607871.37</v>
      </c>
      <c r="H133" s="95">
        <v>25500</v>
      </c>
      <c r="I133" s="96">
        <v>0</v>
      </c>
      <c r="J133" s="97">
        <v>2464640.5299999998</v>
      </c>
    </row>
    <row r="134" spans="1:10" x14ac:dyDescent="0.25">
      <c r="A134" s="19" t="s">
        <v>3440</v>
      </c>
      <c r="B134" s="19" t="str">
        <f>LEFT(RIGHT(Tableau16[[#This Row],[Intitulé]],LEN(Tableau16[[#This Row],[Intitulé]])-4),4)</f>
        <v>2012</v>
      </c>
      <c r="C134" s="19" t="str">
        <f>CONCATENATE(LEFT(Tableau16[[#This Row],[Intitulé]],3)," - ",RIGHT(Tableau16[[#This Row],[Intitulé]],LEN(Tableau16[[#This Row],[Intitulé]])-9))</f>
        <v>I13 - Action sociale / solidarités</v>
      </c>
      <c r="D134" s="95">
        <v>4029000</v>
      </c>
      <c r="E134" s="96">
        <v>0</v>
      </c>
      <c r="F134" s="95">
        <v>4029000</v>
      </c>
      <c r="G134" s="95">
        <v>1940418.78</v>
      </c>
      <c r="H134" s="95">
        <v>61151</v>
      </c>
      <c r="I134" s="95">
        <v>24277.07</v>
      </c>
      <c r="J134" s="97">
        <v>2073418.16</v>
      </c>
    </row>
    <row r="135" spans="1:10" x14ac:dyDescent="0.25">
      <c r="A135" s="19" t="s">
        <v>3441</v>
      </c>
      <c r="B135" s="19" t="str">
        <f>LEFT(RIGHT(Tableau16[[#This Row],[Intitulé]],LEN(Tableau16[[#This Row],[Intitulé]])-4),4)</f>
        <v>2008</v>
      </c>
      <c r="C135" s="19" t="str">
        <f>CONCATENATE(LEFT(Tableau16[[#This Row],[Intitulé]],3)," - ",RIGHT(Tableau16[[#This Row],[Intitulé]],LEN(Tableau16[[#This Row],[Intitulé]])-9))</f>
        <v>I21 - Construction et entretien</v>
      </c>
      <c r="D135" s="95">
        <v>4100000</v>
      </c>
      <c r="E135" s="96">
        <v>0</v>
      </c>
      <c r="F135" s="95">
        <v>4100000</v>
      </c>
      <c r="G135" s="95">
        <v>3552418.26</v>
      </c>
      <c r="H135" s="96">
        <v>0</v>
      </c>
      <c r="I135" s="96">
        <v>0</v>
      </c>
      <c r="J135" s="97">
        <v>547581.74</v>
      </c>
    </row>
    <row r="136" spans="1:10" x14ac:dyDescent="0.25">
      <c r="A136" s="19" t="s">
        <v>3442</v>
      </c>
      <c r="B136" s="19" t="str">
        <f>LEFT(RIGHT(Tableau16[[#This Row],[Intitulé]],LEN(Tableau16[[#This Row],[Intitulé]])-4),4)</f>
        <v>2013</v>
      </c>
      <c r="C136" s="19" t="str">
        <f>CONCATENATE(LEFT(Tableau16[[#This Row],[Intitulé]],3)," - ",RIGHT(Tableau16[[#This Row],[Intitulé]],LEN(Tableau16[[#This Row],[Intitulé]])-9))</f>
        <v>I18 - Stratégie immobilière et patrimoine</v>
      </c>
      <c r="D136" s="95">
        <v>4156000</v>
      </c>
      <c r="E136" s="96">
        <v>0</v>
      </c>
      <c r="F136" s="95">
        <v>4156000</v>
      </c>
      <c r="G136" s="95">
        <v>2095575.15</v>
      </c>
      <c r="H136" s="95">
        <v>172759.3</v>
      </c>
      <c r="I136" s="95">
        <v>147966.5</v>
      </c>
      <c r="J136" s="97">
        <v>2039023.09</v>
      </c>
    </row>
    <row r="137" spans="1:10" x14ac:dyDescent="0.25">
      <c r="A137" s="19" t="s">
        <v>3443</v>
      </c>
      <c r="B137" s="19" t="str">
        <f>LEFT(RIGHT(Tableau16[[#This Row],[Intitulé]],LEN(Tableau16[[#This Row],[Intitulé]])-4),4)</f>
        <v>2011</v>
      </c>
      <c r="C137" s="19" t="str">
        <f>CONCATENATE(LEFT(Tableau16[[#This Row],[Intitulé]],3)," - ",RIGHT(Tableau16[[#This Row],[Intitulé]],LEN(Tableau16[[#This Row],[Intitulé]])-9))</f>
        <v>I15 - Gestion urbaine de proximité</v>
      </c>
      <c r="D137" s="95">
        <v>4400000</v>
      </c>
      <c r="E137" s="96">
        <v>0</v>
      </c>
      <c r="F137" s="95">
        <v>4400000</v>
      </c>
      <c r="G137" s="95">
        <v>4113592.58</v>
      </c>
      <c r="H137" s="96">
        <v>0</v>
      </c>
      <c r="I137" s="96">
        <v>0</v>
      </c>
      <c r="J137" s="97">
        <v>291687.42</v>
      </c>
    </row>
    <row r="138" spans="1:10" x14ac:dyDescent="0.25">
      <c r="A138" s="19" t="s">
        <v>3444</v>
      </c>
      <c r="B138" s="19" t="str">
        <f>LEFT(RIGHT(Tableau16[[#This Row],[Intitulé]],LEN(Tableau16[[#This Row],[Intitulé]])-4),4)</f>
        <v>2007</v>
      </c>
      <c r="C138" s="19" t="str">
        <f>CONCATENATE(LEFT(Tableau16[[#This Row],[Intitulé]],3)," - ",RIGHT(Tableau16[[#This Row],[Intitulé]],LEN(Tableau16[[#This Row],[Intitulé]])-9))</f>
        <v>I13 - Action sociale / solidarités</v>
      </c>
      <c r="D138" s="95">
        <v>4500000</v>
      </c>
      <c r="E138" s="96">
        <v>0</v>
      </c>
      <c r="F138" s="95">
        <v>4500000</v>
      </c>
      <c r="G138" s="95">
        <v>3170514.25</v>
      </c>
      <c r="H138" s="96">
        <v>0</v>
      </c>
      <c r="I138" s="96">
        <v>0</v>
      </c>
      <c r="J138" s="97">
        <v>1329485.75</v>
      </c>
    </row>
    <row r="139" spans="1:10" x14ac:dyDescent="0.25">
      <c r="A139" s="19" t="s">
        <v>3445</v>
      </c>
      <c r="B139" s="19" t="str">
        <f>LEFT(RIGHT(Tableau16[[#This Row],[Intitulé]],LEN(Tableau16[[#This Row],[Intitulé]])-4),4)</f>
        <v>2015</v>
      </c>
      <c r="C139" s="19" t="str">
        <f>CONCATENATE(LEFT(Tableau16[[#This Row],[Intitulé]],3)," - ",RIGHT(Tableau16[[#This Row],[Intitulé]],LEN(Tableau16[[#This Row],[Intitulé]])-9))</f>
        <v>I19 - Attractivité Economique</v>
      </c>
      <c r="D139" s="95">
        <v>4500000</v>
      </c>
      <c r="E139" s="96">
        <v>0</v>
      </c>
      <c r="F139" s="95">
        <v>4500000</v>
      </c>
      <c r="G139" s="95">
        <v>3087839.08</v>
      </c>
      <c r="H139" s="95">
        <v>377000</v>
      </c>
      <c r="I139" s="95">
        <v>324328.40000000002</v>
      </c>
      <c r="J139" s="97">
        <v>2007443.6</v>
      </c>
    </row>
    <row r="140" spans="1:10" x14ac:dyDescent="0.25">
      <c r="A140" s="19" t="s">
        <v>3446</v>
      </c>
      <c r="B140" s="19" t="str">
        <f>LEFT(RIGHT(Tableau16[[#This Row],[Intitulé]],LEN(Tableau16[[#This Row],[Intitulé]])-4),4)</f>
        <v>2005</v>
      </c>
      <c r="C140" s="19" t="str">
        <f>CONCATENATE(LEFT(Tableau16[[#This Row],[Intitulé]],3)," - ",RIGHT(Tableau16[[#This Row],[Intitulé]],LEN(Tableau16[[#This Row],[Intitulé]])-9))</f>
        <v>I23 - Direction Générale des Services</v>
      </c>
      <c r="D140" s="95">
        <v>4620000</v>
      </c>
      <c r="E140" s="96">
        <v>0</v>
      </c>
      <c r="F140" s="95">
        <v>4620000</v>
      </c>
      <c r="G140" s="95">
        <v>4035650.98</v>
      </c>
      <c r="H140" s="96">
        <v>0</v>
      </c>
      <c r="I140" s="96">
        <v>0</v>
      </c>
      <c r="J140" s="97">
        <v>611832.87</v>
      </c>
    </row>
    <row r="141" spans="1:10" x14ac:dyDescent="0.25">
      <c r="A141" s="19" t="s">
        <v>3447</v>
      </c>
      <c r="B141" s="19" t="str">
        <f>LEFT(RIGHT(Tableau16[[#This Row],[Intitulé]],LEN(Tableau16[[#This Row],[Intitulé]])-4),4)</f>
        <v>2001</v>
      </c>
      <c r="C141" s="19" t="str">
        <f>CONCATENATE(LEFT(Tableau16[[#This Row],[Intitulé]],3)," - ",RIGHT(Tableau16[[#This Row],[Intitulé]],LEN(Tableau16[[#This Row],[Intitulé]])-9))</f>
        <v>I13 - Action sociale / solidarités</v>
      </c>
      <c r="D141" s="95">
        <v>4800000</v>
      </c>
      <c r="E141" s="96">
        <v>0</v>
      </c>
      <c r="F141" s="95">
        <v>4800000</v>
      </c>
      <c r="G141" s="95">
        <v>4385155.9000000004</v>
      </c>
      <c r="H141" s="96">
        <v>0</v>
      </c>
      <c r="I141" s="96">
        <v>0</v>
      </c>
      <c r="J141" s="97">
        <v>414844.1</v>
      </c>
    </row>
    <row r="142" spans="1:10" x14ac:dyDescent="0.25">
      <c r="A142" s="19" t="s">
        <v>3448</v>
      </c>
      <c r="B142" s="19" t="str">
        <f>LEFT(RIGHT(Tableau16[[#This Row],[Intitulé]],LEN(Tableau16[[#This Row],[Intitulé]])-4),4)</f>
        <v>2003</v>
      </c>
      <c r="C142" s="19" t="str">
        <f>CONCATENATE(LEFT(Tableau16[[#This Row],[Intitulé]],3)," - ",RIGHT(Tableau16[[#This Row],[Intitulé]],LEN(Tableau16[[#This Row],[Intitulé]])-9))</f>
        <v>I18 - Stratégie immobilière et patrimoine</v>
      </c>
      <c r="D142" s="95">
        <v>4800000</v>
      </c>
      <c r="E142" s="96">
        <v>0</v>
      </c>
      <c r="F142" s="95">
        <v>4800000</v>
      </c>
      <c r="G142" s="95">
        <v>4275869.01</v>
      </c>
      <c r="H142" s="95">
        <v>17450</v>
      </c>
      <c r="I142" s="95">
        <v>17449.34</v>
      </c>
      <c r="J142" s="97">
        <v>507858.85</v>
      </c>
    </row>
    <row r="143" spans="1:10" x14ac:dyDescent="0.25">
      <c r="A143" s="19" t="s">
        <v>3449</v>
      </c>
      <c r="B143" s="19" t="str">
        <f>LEFT(RIGHT(Tableau16[[#This Row],[Intitulé]],LEN(Tableau16[[#This Row],[Intitulé]])-4),4)</f>
        <v>2014</v>
      </c>
      <c r="C143" s="19" t="str">
        <f>CONCATENATE(LEFT(Tableau16[[#This Row],[Intitulé]],3)," - ",RIGHT(Tableau16[[#This Row],[Intitulé]],LEN(Tableau16[[#This Row],[Intitulé]])-9))</f>
        <v>I12 - Action culturelle</v>
      </c>
      <c r="D143" s="95">
        <v>4850000</v>
      </c>
      <c r="E143" s="96">
        <v>0</v>
      </c>
      <c r="F143" s="95">
        <v>4850000</v>
      </c>
      <c r="G143" s="95">
        <v>3084630.43</v>
      </c>
      <c r="H143" s="95">
        <v>355644</v>
      </c>
      <c r="I143" s="95">
        <v>217624.63</v>
      </c>
      <c r="J143" s="97">
        <v>2685694.32</v>
      </c>
    </row>
    <row r="144" spans="1:10" x14ac:dyDescent="0.25">
      <c r="A144" s="19" t="s">
        <v>3450</v>
      </c>
      <c r="B144" s="19" t="str">
        <f>LEFT(RIGHT(Tableau16[[#This Row],[Intitulé]],LEN(Tableau16[[#This Row],[Intitulé]])-4),4)</f>
        <v>2005</v>
      </c>
      <c r="C144" s="19" t="str">
        <f>CONCATENATE(LEFT(Tableau16[[#This Row],[Intitulé]],3)," - ",RIGHT(Tableau16[[#This Row],[Intitulé]],LEN(Tableau16[[#This Row],[Intitulé]])-9))</f>
        <v>I20 - Sports, Nautisme et Plages</v>
      </c>
      <c r="D144" s="95">
        <v>4900000</v>
      </c>
      <c r="E144" s="96">
        <v>0</v>
      </c>
      <c r="F144" s="95">
        <v>4900000</v>
      </c>
      <c r="G144" s="95">
        <v>4121230.47</v>
      </c>
      <c r="H144" s="96">
        <v>0</v>
      </c>
      <c r="I144" s="96">
        <v>0</v>
      </c>
      <c r="J144" s="97">
        <v>778769.53</v>
      </c>
    </row>
    <row r="145" spans="1:10" x14ac:dyDescent="0.25">
      <c r="A145" s="19" t="s">
        <v>3451</v>
      </c>
      <c r="B145" s="19" t="str">
        <f>LEFT(RIGHT(Tableau16[[#This Row],[Intitulé]],LEN(Tableau16[[#This Row],[Intitulé]])-4),4)</f>
        <v>2003</v>
      </c>
      <c r="C145" s="19" t="str">
        <f>CONCATENATE(LEFT(Tableau16[[#This Row],[Intitulé]],3)," - ",RIGHT(Tableau16[[#This Row],[Intitulé]],LEN(Tableau16[[#This Row],[Intitulé]])-9))</f>
        <v>I13 - Action sociale / solidarités</v>
      </c>
      <c r="D145" s="95">
        <v>4950000</v>
      </c>
      <c r="E145" s="96">
        <v>0</v>
      </c>
      <c r="F145" s="95">
        <v>4950000</v>
      </c>
      <c r="G145" s="95">
        <v>4274549.55</v>
      </c>
      <c r="H145" s="96">
        <v>0</v>
      </c>
      <c r="I145" s="96">
        <v>0</v>
      </c>
      <c r="J145" s="97">
        <v>675450.45</v>
      </c>
    </row>
    <row r="146" spans="1:10" x14ac:dyDescent="0.25">
      <c r="A146" s="19" t="s">
        <v>3452</v>
      </c>
      <c r="B146" s="19" t="str">
        <f>LEFT(RIGHT(Tableau16[[#This Row],[Intitulé]],LEN(Tableau16[[#This Row],[Intitulé]])-4),4)</f>
        <v>2015</v>
      </c>
      <c r="C146" s="19" t="str">
        <f>CONCATENATE(LEFT(Tableau16[[#This Row],[Intitulé]],3)," - ",RIGHT(Tableau16[[#This Row],[Intitulé]],LEN(Tableau16[[#This Row],[Intitulé]])-9))</f>
        <v>I16 - Environnement et espace urbain</v>
      </c>
      <c r="D146" s="95">
        <v>41000000</v>
      </c>
      <c r="E146" s="96">
        <v>0</v>
      </c>
      <c r="F146" s="95">
        <v>41000000</v>
      </c>
      <c r="G146" s="95">
        <v>10782302.800000001</v>
      </c>
      <c r="H146" s="95">
        <v>5358325.96</v>
      </c>
      <c r="I146" s="95">
        <v>4606033.2300000004</v>
      </c>
      <c r="J146" s="97">
        <v>25378435.77</v>
      </c>
    </row>
    <row r="147" spans="1:10" x14ac:dyDescent="0.25">
      <c r="A147" s="19" t="s">
        <v>3453</v>
      </c>
      <c r="B147" s="19" t="str">
        <f>LEFT(RIGHT(Tableau16[[#This Row],[Intitulé]],LEN(Tableau16[[#This Row],[Intitulé]])-4),4)</f>
        <v>2015</v>
      </c>
      <c r="C147" s="19" t="str">
        <f>CONCATENATE(LEFT(Tableau16[[#This Row],[Intitulé]],3)," - ",RIGHT(Tableau16[[#This Row],[Intitulé]],LEN(Tableau16[[#This Row],[Intitulé]])-9))</f>
        <v>I11 - Vie scolaire, Crèche et Jeunesse</v>
      </c>
      <c r="D147" s="95">
        <v>41200000</v>
      </c>
      <c r="E147" s="96">
        <v>0</v>
      </c>
      <c r="F147" s="95">
        <v>41200000</v>
      </c>
      <c r="G147" s="95">
        <v>24183563.079999998</v>
      </c>
      <c r="H147" s="95">
        <v>5147524.07</v>
      </c>
      <c r="I147" s="95">
        <v>4570974.4000000004</v>
      </c>
      <c r="J147" s="97">
        <v>24144803.469999999</v>
      </c>
    </row>
    <row r="148" spans="1:10" x14ac:dyDescent="0.25">
      <c r="A148" s="19" t="s">
        <v>3454</v>
      </c>
      <c r="B148" s="19" t="str">
        <f>LEFT(RIGHT(Tableau16[[#This Row],[Intitulé]],LEN(Tableau16[[#This Row],[Intitulé]])-4),4)</f>
        <v>2017</v>
      </c>
      <c r="C148" s="19" t="str">
        <f>CONCATENATE(LEFT(Tableau16[[#This Row],[Intitulé]],3)," - ",RIGHT(Tableau16[[#This Row],[Intitulé]],LEN(Tableau16[[#This Row],[Intitulé]])-9))</f>
        <v>I23 - Direction Générale des Services</v>
      </c>
      <c r="D148" s="95">
        <v>42439000</v>
      </c>
      <c r="E148" s="95">
        <v>7591000</v>
      </c>
      <c r="F148" s="95">
        <v>50030000</v>
      </c>
      <c r="G148" s="95">
        <v>4579341.7699999996</v>
      </c>
      <c r="H148" s="95">
        <v>14933902.16</v>
      </c>
      <c r="I148" s="95">
        <v>14899819.210000001</v>
      </c>
      <c r="J148" s="97">
        <v>24866975.199999999</v>
      </c>
    </row>
    <row r="149" spans="1:10" x14ac:dyDescent="0.25">
      <c r="A149" s="19" t="s">
        <v>3455</v>
      </c>
      <c r="B149" s="19" t="str">
        <f>LEFT(RIGHT(Tableau16[[#This Row],[Intitulé]],LEN(Tableau16[[#This Row],[Intitulé]])-4),4)</f>
        <v>2000</v>
      </c>
      <c r="C149" s="19" t="str">
        <f>CONCATENATE(LEFT(Tableau16[[#This Row],[Intitulé]],3)," - ",RIGHT(Tableau16[[#This Row],[Intitulé]],LEN(Tableau16[[#This Row],[Intitulé]])-9))</f>
        <v>I16 - Environnement et espace urbain</v>
      </c>
      <c r="D149" s="95">
        <v>45743000</v>
      </c>
      <c r="E149" s="96">
        <v>0</v>
      </c>
      <c r="F149" s="95">
        <v>45743000</v>
      </c>
      <c r="G149" s="95">
        <v>44333079.159999996</v>
      </c>
      <c r="H149" s="95">
        <v>42911.41</v>
      </c>
      <c r="I149" s="95">
        <v>5000</v>
      </c>
      <c r="J149" s="97">
        <v>1487981.31</v>
      </c>
    </row>
    <row r="150" spans="1:10" x14ac:dyDescent="0.25">
      <c r="A150" s="19" t="s">
        <v>3456</v>
      </c>
      <c r="B150" s="19" t="str">
        <f>LEFT(RIGHT(Tableau16[[#This Row],[Intitulé]],LEN(Tableau16[[#This Row],[Intitulé]])-4),4)</f>
        <v>2013</v>
      </c>
      <c r="C150" s="19" t="str">
        <f>CONCATENATE(LEFT(Tableau16[[#This Row],[Intitulé]],3)," - ",RIGHT(Tableau16[[#This Row],[Intitulé]],LEN(Tableau16[[#This Row],[Intitulé]])-9))</f>
        <v>I23 - Direction Générale des Services</v>
      </c>
      <c r="D150" s="95">
        <v>46936000</v>
      </c>
      <c r="E150" s="96">
        <v>0</v>
      </c>
      <c r="F150" s="95">
        <v>46936000</v>
      </c>
      <c r="G150" s="95">
        <v>40273103.509999998</v>
      </c>
      <c r="H150" s="95">
        <v>2436873.0299999998</v>
      </c>
      <c r="I150" s="95">
        <v>2436873.0299999998</v>
      </c>
      <c r="J150" s="97">
        <v>14047112.07</v>
      </c>
    </row>
    <row r="151" spans="1:10" x14ac:dyDescent="0.25">
      <c r="A151" s="19" t="s">
        <v>3457</v>
      </c>
      <c r="B151" s="19" t="str">
        <f>LEFT(RIGHT(Tableau16[[#This Row],[Intitulé]],LEN(Tableau16[[#This Row],[Intitulé]])-4),4)</f>
        <v>1998</v>
      </c>
      <c r="C151" s="19" t="str">
        <f>CONCATENATE(LEFT(Tableau16[[#This Row],[Intitulé]],3)," - ",RIGHT(Tableau16[[#This Row],[Intitulé]],LEN(Tableau16[[#This Row],[Intitulé]])-9))</f>
        <v>I18 - Stratégie immobilière et patrimoine</v>
      </c>
      <c r="D151" s="95">
        <v>47000000</v>
      </c>
      <c r="E151" s="96">
        <v>0</v>
      </c>
      <c r="F151" s="95">
        <v>47000000</v>
      </c>
      <c r="G151" s="95">
        <v>46776021.969999999</v>
      </c>
      <c r="H151" s="95">
        <v>21170.17</v>
      </c>
      <c r="I151" s="96">
        <v>0</v>
      </c>
      <c r="J151" s="97">
        <v>363474.03</v>
      </c>
    </row>
    <row r="152" spans="1:10" x14ac:dyDescent="0.25">
      <c r="A152" s="19" t="s">
        <v>3458</v>
      </c>
      <c r="B152" s="19" t="str">
        <f>LEFT(RIGHT(Tableau16[[#This Row],[Intitulé]],LEN(Tableau16[[#This Row],[Intitulé]])-4),4)</f>
        <v>2009</v>
      </c>
      <c r="C152" s="19" t="str">
        <f>CONCATENATE(LEFT(Tableau16[[#This Row],[Intitulé]],3)," - ",RIGHT(Tableau16[[#This Row],[Intitulé]],LEN(Tableau16[[#This Row],[Intitulé]])-9))</f>
        <v>I12 - Action culturelle</v>
      </c>
      <c r="D152" s="95">
        <v>47865000</v>
      </c>
      <c r="E152" s="96">
        <v>0</v>
      </c>
      <c r="F152" s="95">
        <v>47865000</v>
      </c>
      <c r="G152" s="95">
        <v>39532175.189999998</v>
      </c>
      <c r="H152" s="95">
        <v>237569.4</v>
      </c>
      <c r="I152" s="95">
        <v>104761.49</v>
      </c>
      <c r="J152" s="97">
        <v>8451107.5099999998</v>
      </c>
    </row>
    <row r="153" spans="1:10" x14ac:dyDescent="0.25">
      <c r="A153" s="19" t="s">
        <v>3459</v>
      </c>
      <c r="B153" s="19" t="str">
        <f>LEFT(RIGHT(Tableau16[[#This Row],[Intitulé]],LEN(Tableau16[[#This Row],[Intitulé]])-4),4)</f>
        <v>2009</v>
      </c>
      <c r="C153" s="19" t="str">
        <f>CONCATENATE(LEFT(Tableau16[[#This Row],[Intitulé]],3)," - ",RIGHT(Tableau16[[#This Row],[Intitulé]],LEN(Tableau16[[#This Row],[Intitulé]])-9))</f>
        <v>I13 - Action sociale / solidarités</v>
      </c>
      <c r="D153" s="95">
        <v>5000000</v>
      </c>
      <c r="E153" s="96">
        <v>0</v>
      </c>
      <c r="F153" s="95">
        <v>5000000</v>
      </c>
      <c r="G153" s="95">
        <v>3373111.98</v>
      </c>
      <c r="H153" s="95">
        <v>70016</v>
      </c>
      <c r="I153" s="95">
        <v>52652.56</v>
      </c>
      <c r="J153" s="97">
        <v>1562268.7</v>
      </c>
    </row>
    <row r="154" spans="1:10" x14ac:dyDescent="0.25">
      <c r="A154" s="19" t="s">
        <v>3460</v>
      </c>
      <c r="B154" s="19" t="str">
        <f>LEFT(RIGHT(Tableau16[[#This Row],[Intitulé]],LEN(Tableau16[[#This Row],[Intitulé]])-4),4)</f>
        <v>2010</v>
      </c>
      <c r="C154" s="19" t="str">
        <f>CONCATENATE(LEFT(Tableau16[[#This Row],[Intitulé]],3)," - ",RIGHT(Tableau16[[#This Row],[Intitulé]],LEN(Tableau16[[#This Row],[Intitulé]])-9))</f>
        <v>I13 - Action sociale / solidarités</v>
      </c>
      <c r="D154" s="95">
        <v>5000000</v>
      </c>
      <c r="E154" s="96">
        <v>0</v>
      </c>
      <c r="F154" s="95">
        <v>5000000</v>
      </c>
      <c r="G154" s="95">
        <v>4451411.74</v>
      </c>
      <c r="H154" s="96">
        <v>0</v>
      </c>
      <c r="I154" s="96">
        <v>0</v>
      </c>
      <c r="J154" s="97">
        <v>565448.26</v>
      </c>
    </row>
    <row r="155" spans="1:10" x14ac:dyDescent="0.25">
      <c r="A155" s="19" t="s">
        <v>3461</v>
      </c>
      <c r="B155" s="19" t="str">
        <f>LEFT(RIGHT(Tableau16[[#This Row],[Intitulé]],LEN(Tableau16[[#This Row],[Intitulé]])-4),4)</f>
        <v>2018</v>
      </c>
      <c r="C155" s="19" t="str">
        <f>CONCATENATE(LEFT(Tableau16[[#This Row],[Intitulé]],3)," - ",RIGHT(Tableau16[[#This Row],[Intitulé]],LEN(Tableau16[[#This Row],[Intitulé]])-9))</f>
        <v>I13 - Action sociale / solidarités</v>
      </c>
      <c r="D155" s="95">
        <v>5000000</v>
      </c>
      <c r="E155" s="96">
        <v>0</v>
      </c>
      <c r="F155" s="95">
        <v>5000000</v>
      </c>
      <c r="G155" s="96">
        <v>0</v>
      </c>
      <c r="H155" s="95">
        <v>122431.86</v>
      </c>
      <c r="I155" s="95">
        <v>103316.82</v>
      </c>
      <c r="J155" s="97">
        <v>3982285.18</v>
      </c>
    </row>
    <row r="156" spans="1:10" x14ac:dyDescent="0.25">
      <c r="A156" s="19" t="s">
        <v>3462</v>
      </c>
      <c r="B156" s="19" t="str">
        <f>LEFT(RIGHT(Tableau16[[#This Row],[Intitulé]],LEN(Tableau16[[#This Row],[Intitulé]])-4),4)</f>
        <v>2000</v>
      </c>
      <c r="C156" s="19" t="str">
        <f>CONCATENATE(LEFT(Tableau16[[#This Row],[Intitulé]],3)," - ",RIGHT(Tableau16[[#This Row],[Intitulé]],LEN(Tableau16[[#This Row],[Intitulé]])-9))</f>
        <v>I19 - Attractivité Economique</v>
      </c>
      <c r="D156" s="95">
        <v>5400000</v>
      </c>
      <c r="E156" s="96">
        <v>0</v>
      </c>
      <c r="F156" s="95">
        <v>5400000</v>
      </c>
      <c r="G156" s="95">
        <v>4899306.55</v>
      </c>
      <c r="H156" s="96">
        <v>0</v>
      </c>
      <c r="I156" s="96">
        <v>0</v>
      </c>
      <c r="J156" s="97">
        <v>500693.45</v>
      </c>
    </row>
    <row r="157" spans="1:10" x14ac:dyDescent="0.25">
      <c r="A157" s="19" t="s">
        <v>3463</v>
      </c>
      <c r="B157" s="19" t="str">
        <f>LEFT(RIGHT(Tableau16[[#This Row],[Intitulé]],LEN(Tableau16[[#This Row],[Intitulé]])-4),4)</f>
        <v>2016</v>
      </c>
      <c r="C157" s="19" t="str">
        <f>CONCATENATE(LEFT(Tableau16[[#This Row],[Intitulé]],3)," - ",RIGHT(Tableau16[[#This Row],[Intitulé]],LEN(Tableau16[[#This Row],[Intitulé]])-9))</f>
        <v>I18 - Stratégie immobilière et patrimoine</v>
      </c>
      <c r="D157" s="95">
        <v>5700000</v>
      </c>
      <c r="E157" s="95">
        <v>-1000000</v>
      </c>
      <c r="F157" s="95">
        <v>4700000</v>
      </c>
      <c r="G157" s="95">
        <v>384515.45</v>
      </c>
      <c r="H157" s="95">
        <v>699387.15</v>
      </c>
      <c r="I157" s="95">
        <v>304579.58</v>
      </c>
      <c r="J157" s="97">
        <v>3905293</v>
      </c>
    </row>
    <row r="158" spans="1:10" x14ac:dyDescent="0.25">
      <c r="A158" s="19" t="s">
        <v>3464</v>
      </c>
      <c r="B158" s="19" t="str">
        <f>LEFT(RIGHT(Tableau16[[#This Row],[Intitulé]],LEN(Tableau16[[#This Row],[Intitulé]])-4),4)</f>
        <v>2008</v>
      </c>
      <c r="C158" s="19" t="str">
        <f>CONCATENATE(LEFT(Tableau16[[#This Row],[Intitulé]],3)," - ",RIGHT(Tableau16[[#This Row],[Intitulé]],LEN(Tableau16[[#This Row],[Intitulé]])-9))</f>
        <v>I12 - Action culturelle</v>
      </c>
      <c r="D158" s="95">
        <v>5783000</v>
      </c>
      <c r="E158" s="96">
        <v>0</v>
      </c>
      <c r="F158" s="95">
        <v>5783000</v>
      </c>
      <c r="G158" s="95">
        <v>2249288.89</v>
      </c>
      <c r="H158" s="96">
        <v>0</v>
      </c>
      <c r="I158" s="96">
        <v>0</v>
      </c>
      <c r="J158" s="97">
        <v>3533711.11</v>
      </c>
    </row>
    <row r="159" spans="1:10" x14ac:dyDescent="0.25">
      <c r="A159" s="19" t="s">
        <v>3465</v>
      </c>
      <c r="B159" s="19" t="str">
        <f>LEFT(RIGHT(Tableau16[[#This Row],[Intitulé]],LEN(Tableau16[[#This Row],[Intitulé]])-4),4)</f>
        <v>2011</v>
      </c>
      <c r="C159" s="19" t="str">
        <f>CONCATENATE(LEFT(Tableau16[[#This Row],[Intitulé]],3)," - ",RIGHT(Tableau16[[#This Row],[Intitulé]],LEN(Tableau16[[#This Row],[Intitulé]])-9))</f>
        <v>I21 - Construction et entretien</v>
      </c>
      <c r="D159" s="95">
        <v>5821500</v>
      </c>
      <c r="E159" s="95">
        <v>-1400000</v>
      </c>
      <c r="F159" s="95">
        <v>4421500</v>
      </c>
      <c r="G159" s="95">
        <v>3268837.1</v>
      </c>
      <c r="H159" s="95">
        <v>76423</v>
      </c>
      <c r="I159" s="95">
        <v>57230.52</v>
      </c>
      <c r="J159" s="97">
        <v>1086751.81</v>
      </c>
    </row>
    <row r="160" spans="1:10" x14ac:dyDescent="0.25">
      <c r="A160" s="19" t="s">
        <v>3466</v>
      </c>
      <c r="B160" s="19" t="str">
        <f>LEFT(RIGHT(Tableau16[[#This Row],[Intitulé]],LEN(Tableau16[[#This Row],[Intitulé]])-4),4)</f>
        <v>2008</v>
      </c>
      <c r="C160" s="19" t="str">
        <f>CONCATENATE(LEFT(Tableau16[[#This Row],[Intitulé]],3)," - ",RIGHT(Tableau16[[#This Row],[Intitulé]],LEN(Tableau16[[#This Row],[Intitulé]])-9))</f>
        <v>I18 - Stratégie immobilière et patrimoine</v>
      </c>
      <c r="D160" s="95">
        <v>500000</v>
      </c>
      <c r="E160" s="96">
        <v>0</v>
      </c>
      <c r="F160" s="95">
        <v>500000</v>
      </c>
      <c r="G160" s="95">
        <v>337174.58</v>
      </c>
      <c r="H160" s="96">
        <v>0</v>
      </c>
      <c r="I160" s="96">
        <v>0</v>
      </c>
      <c r="J160" s="97">
        <v>160725.42000000001</v>
      </c>
    </row>
    <row r="161" spans="1:10" x14ac:dyDescent="0.25">
      <c r="A161" s="19" t="s">
        <v>3467</v>
      </c>
      <c r="B161" s="19" t="str">
        <f>LEFT(RIGHT(Tableau16[[#This Row],[Intitulé]],LEN(Tableau16[[#This Row],[Intitulé]])-4),4)</f>
        <v>2003</v>
      </c>
      <c r="C161" s="19" t="str">
        <f>CONCATENATE(LEFT(Tableau16[[#This Row],[Intitulé]],3)," - ",RIGHT(Tableau16[[#This Row],[Intitulé]],LEN(Tableau16[[#This Row],[Intitulé]])-9))</f>
        <v>I20 - Sports, Nautisme et Plages</v>
      </c>
      <c r="D161" s="95">
        <v>54500000</v>
      </c>
      <c r="E161" s="96">
        <v>0</v>
      </c>
      <c r="F161" s="95">
        <v>54500000</v>
      </c>
      <c r="G161" s="95">
        <v>50681005.409999996</v>
      </c>
      <c r="H161" s="96">
        <v>0</v>
      </c>
      <c r="I161" s="96">
        <v>0</v>
      </c>
      <c r="J161" s="97">
        <v>3818994.59</v>
      </c>
    </row>
    <row r="162" spans="1:10" x14ac:dyDescent="0.25">
      <c r="A162" s="19" t="s">
        <v>3468</v>
      </c>
      <c r="B162" s="19" t="str">
        <f>LEFT(RIGHT(Tableau16[[#This Row],[Intitulé]],LEN(Tableau16[[#This Row],[Intitulé]])-4),4)</f>
        <v>2001</v>
      </c>
      <c r="C162" s="19" t="str">
        <f>CONCATENATE(LEFT(Tableau16[[#This Row],[Intitulé]],3)," - ",RIGHT(Tableau16[[#This Row],[Intitulé]],LEN(Tableau16[[#This Row],[Intitulé]])-9))</f>
        <v>I12 - Action culturelle</v>
      </c>
      <c r="D162" s="95">
        <v>54900000</v>
      </c>
      <c r="E162" s="96">
        <v>0</v>
      </c>
      <c r="F162" s="95">
        <v>54900000</v>
      </c>
      <c r="G162" s="95">
        <v>51547163.450000003</v>
      </c>
      <c r="H162" s="95">
        <v>117927</v>
      </c>
      <c r="I162" s="95">
        <v>12397.87</v>
      </c>
      <c r="J162" s="97">
        <v>3376373.68</v>
      </c>
    </row>
    <row r="163" spans="1:10" x14ac:dyDescent="0.25">
      <c r="A163" s="19" t="s">
        <v>3469</v>
      </c>
      <c r="B163" s="19" t="str">
        <f>LEFT(RIGHT(Tableau16[[#This Row],[Intitulé]],LEN(Tableau16[[#This Row],[Intitulé]])-4),4)</f>
        <v>2011</v>
      </c>
      <c r="C163" s="19" t="str">
        <f>CONCATENATE(LEFT(Tableau16[[#This Row],[Intitulé]],3)," - ",RIGHT(Tableau16[[#This Row],[Intitulé]],LEN(Tableau16[[#This Row],[Intitulé]])-9))</f>
        <v>I16 - Environnement et espace urbain</v>
      </c>
      <c r="D163" s="95">
        <v>58501500</v>
      </c>
      <c r="E163" s="95">
        <v>-2330000</v>
      </c>
      <c r="F163" s="95">
        <v>56171500</v>
      </c>
      <c r="G163" s="95">
        <v>11591370.039999999</v>
      </c>
      <c r="H163" s="95">
        <v>715146.42</v>
      </c>
      <c r="I163" s="95">
        <v>505966.84</v>
      </c>
      <c r="J163" s="97">
        <v>44380235.840000004</v>
      </c>
    </row>
    <row r="164" spans="1:10" x14ac:dyDescent="0.25">
      <c r="A164" s="19" t="s">
        <v>3470</v>
      </c>
      <c r="B164" s="19" t="str">
        <f>LEFT(RIGHT(Tableau16[[#This Row],[Intitulé]],LEN(Tableau16[[#This Row],[Intitulé]])-4),4)</f>
        <v>2002</v>
      </c>
      <c r="C164" s="19" t="str">
        <f>CONCATENATE(LEFT(Tableau16[[#This Row],[Intitulé]],3)," - ",RIGHT(Tableau16[[#This Row],[Intitulé]],LEN(Tableau16[[#This Row],[Intitulé]])-9))</f>
        <v>I19 - Attractivité Economique</v>
      </c>
      <c r="D164" s="95">
        <v>6000000</v>
      </c>
      <c r="E164" s="96">
        <v>0</v>
      </c>
      <c r="F164" s="95">
        <v>6000000</v>
      </c>
      <c r="G164" s="95">
        <v>5163575.5199999996</v>
      </c>
      <c r="H164" s="96">
        <v>0</v>
      </c>
      <c r="I164" s="96">
        <v>0</v>
      </c>
      <c r="J164" s="97">
        <v>836424.48</v>
      </c>
    </row>
    <row r="165" spans="1:10" x14ac:dyDescent="0.25">
      <c r="A165" s="19" t="s">
        <v>3471</v>
      </c>
      <c r="B165" s="19" t="str">
        <f>LEFT(RIGHT(Tableau16[[#This Row],[Intitulé]],LEN(Tableau16[[#This Row],[Intitulé]])-4),4)</f>
        <v>2007</v>
      </c>
      <c r="C165" s="19" t="str">
        <f>CONCATENATE(LEFT(Tableau16[[#This Row],[Intitulé]],3)," - ",RIGHT(Tableau16[[#This Row],[Intitulé]],LEN(Tableau16[[#This Row],[Intitulé]])-9))</f>
        <v>I15 - Gestion urbaine de proximité</v>
      </c>
      <c r="D165" s="95">
        <v>6000000</v>
      </c>
      <c r="E165" s="96">
        <v>0</v>
      </c>
      <c r="F165" s="95">
        <v>6000000</v>
      </c>
      <c r="G165" s="95">
        <v>5848865</v>
      </c>
      <c r="H165" s="96">
        <v>0</v>
      </c>
      <c r="I165" s="96">
        <v>0</v>
      </c>
      <c r="J165" s="97">
        <v>151135</v>
      </c>
    </row>
    <row r="166" spans="1:10" x14ac:dyDescent="0.25">
      <c r="A166" s="19" t="s">
        <v>3472</v>
      </c>
      <c r="B166" s="19" t="str">
        <f>LEFT(RIGHT(Tableau16[[#This Row],[Intitulé]],LEN(Tableau16[[#This Row],[Intitulé]])-4),4)</f>
        <v>2017</v>
      </c>
      <c r="C166" s="19" t="str">
        <f>CONCATENATE(LEFT(Tableau16[[#This Row],[Intitulé]],3)," - ",RIGHT(Tableau16[[#This Row],[Intitulé]],LEN(Tableau16[[#This Row],[Intitulé]])-9))</f>
        <v>I18 - Stratégie immobilière et patrimoine</v>
      </c>
      <c r="D166" s="95">
        <v>6000000</v>
      </c>
      <c r="E166" s="95">
        <v>-2238000</v>
      </c>
      <c r="F166" s="95">
        <v>3762000</v>
      </c>
      <c r="G166" s="95">
        <v>405862.51</v>
      </c>
      <c r="H166" s="95">
        <v>179764</v>
      </c>
      <c r="I166" s="95">
        <v>109651.61</v>
      </c>
      <c r="J166" s="97">
        <v>3385863.39</v>
      </c>
    </row>
    <row r="167" spans="1:10" x14ac:dyDescent="0.25">
      <c r="A167" s="19" t="s">
        <v>3473</v>
      </c>
      <c r="B167" s="19" t="str">
        <f>LEFT(RIGHT(Tableau16[[#This Row],[Intitulé]],LEN(Tableau16[[#This Row],[Intitulé]])-4),4)</f>
        <v>2017</v>
      </c>
      <c r="C167" s="19" t="str">
        <f>CONCATENATE(LEFT(Tableau16[[#This Row],[Intitulé]],3)," - ",RIGHT(Tableau16[[#This Row],[Intitulé]],LEN(Tableau16[[#This Row],[Intitulé]])-9))</f>
        <v>I19 - Attractivité Economique</v>
      </c>
      <c r="D167" s="95">
        <v>6150000</v>
      </c>
      <c r="E167" s="96">
        <v>0</v>
      </c>
      <c r="F167" s="95">
        <v>6150000</v>
      </c>
      <c r="G167" s="95">
        <v>932794.31</v>
      </c>
      <c r="H167" s="95">
        <v>1388077.42</v>
      </c>
      <c r="I167" s="95">
        <v>639711.94999999995</v>
      </c>
      <c r="J167" s="97">
        <v>4651215.47</v>
      </c>
    </row>
    <row r="168" spans="1:10" x14ac:dyDescent="0.25">
      <c r="A168" s="19" t="s">
        <v>3474</v>
      </c>
      <c r="B168" s="19" t="str">
        <f>LEFT(RIGHT(Tableau16[[#This Row],[Intitulé]],LEN(Tableau16[[#This Row],[Intitulé]])-4),4)</f>
        <v>1997</v>
      </c>
      <c r="C168" s="19" t="str">
        <f>CONCATENATE(LEFT(Tableau16[[#This Row],[Intitulé]],3)," - ",RIGHT(Tableau16[[#This Row],[Intitulé]],LEN(Tableau16[[#This Row],[Intitulé]])-9))</f>
        <v>I11 - Vie scolaire, Crèche et Jeunesse</v>
      </c>
      <c r="D168" s="95">
        <v>6196000</v>
      </c>
      <c r="E168" s="96">
        <v>0</v>
      </c>
      <c r="F168" s="95">
        <v>6196000</v>
      </c>
      <c r="G168" s="95">
        <v>6058949.3899999997</v>
      </c>
      <c r="H168" s="95">
        <v>5060</v>
      </c>
      <c r="I168" s="96">
        <v>0</v>
      </c>
      <c r="J168" s="97">
        <v>139854.79999999999</v>
      </c>
    </row>
    <row r="169" spans="1:10" x14ac:dyDescent="0.25">
      <c r="A169" s="19" t="s">
        <v>3475</v>
      </c>
      <c r="B169" s="19" t="str">
        <f>LEFT(RIGHT(Tableau16[[#This Row],[Intitulé]],LEN(Tableau16[[#This Row],[Intitulé]])-4),4)</f>
        <v>2018</v>
      </c>
      <c r="C169" s="19" t="str">
        <f>CONCATENATE(LEFT(Tableau16[[#This Row],[Intitulé]],3)," - ",RIGHT(Tableau16[[#This Row],[Intitulé]],LEN(Tableau16[[#This Row],[Intitulé]])-9))</f>
        <v>A22 - Gestion des ressources et des moyens</v>
      </c>
      <c r="D169" s="95">
        <v>6295000</v>
      </c>
      <c r="E169" s="95">
        <v>300000</v>
      </c>
      <c r="F169" s="95">
        <v>6595000</v>
      </c>
      <c r="G169" s="96">
        <v>0</v>
      </c>
      <c r="H169" s="95">
        <v>5097853.5199999996</v>
      </c>
      <c r="I169" s="95">
        <v>4404215.75</v>
      </c>
      <c r="J169" s="97">
        <v>1497146.48</v>
      </c>
    </row>
    <row r="170" spans="1:10" x14ac:dyDescent="0.25">
      <c r="A170" s="19" t="s">
        <v>3476</v>
      </c>
      <c r="B170" s="19" t="str">
        <f>LEFT(RIGHT(Tableau16[[#This Row],[Intitulé]],LEN(Tableau16[[#This Row],[Intitulé]])-4),4)</f>
        <v>2010</v>
      </c>
      <c r="C170" s="19" t="str">
        <f>CONCATENATE(LEFT(Tableau16[[#This Row],[Intitulé]],3)," - ",RIGHT(Tableau16[[#This Row],[Intitulé]],LEN(Tableau16[[#This Row],[Intitulé]])-9))</f>
        <v>I11 - Vie scolaire, Crèche et Jeunesse</v>
      </c>
      <c r="D170" s="95">
        <v>6496000</v>
      </c>
      <c r="E170" s="96">
        <v>0</v>
      </c>
      <c r="F170" s="95">
        <v>6496000</v>
      </c>
      <c r="G170" s="95">
        <v>4596458.5999999996</v>
      </c>
      <c r="H170" s="95">
        <v>25931</v>
      </c>
      <c r="I170" s="95">
        <v>23033.09</v>
      </c>
      <c r="J170" s="97">
        <v>1831583.47</v>
      </c>
    </row>
    <row r="171" spans="1:10" x14ac:dyDescent="0.25">
      <c r="A171" s="19" t="s">
        <v>3477</v>
      </c>
      <c r="B171" s="19" t="str">
        <f>LEFT(RIGHT(Tableau16[[#This Row],[Intitulé]],LEN(Tableau16[[#This Row],[Intitulé]])-4),4)</f>
        <v>2009</v>
      </c>
      <c r="C171" s="19" t="str">
        <f>CONCATENATE(LEFT(Tableau16[[#This Row],[Intitulé]],3)," - ",RIGHT(Tableau16[[#This Row],[Intitulé]],LEN(Tableau16[[#This Row],[Intitulé]])-9))</f>
        <v>I18 - Stratégie immobilière et patrimoine</v>
      </c>
      <c r="D171" s="95">
        <v>6600000</v>
      </c>
      <c r="E171" s="95">
        <v>12255000</v>
      </c>
      <c r="F171" s="95">
        <v>18855000</v>
      </c>
      <c r="G171" s="95">
        <v>1095637.45</v>
      </c>
      <c r="H171" s="95">
        <v>711875</v>
      </c>
      <c r="I171" s="95">
        <v>366714.36</v>
      </c>
      <c r="J171" s="97">
        <v>15371739.630000001</v>
      </c>
    </row>
    <row r="172" spans="1:10" x14ac:dyDescent="0.25">
      <c r="A172" s="19" t="s">
        <v>3478</v>
      </c>
      <c r="B172" s="19" t="str">
        <f>LEFT(RIGHT(Tableau16[[#This Row],[Intitulé]],LEN(Tableau16[[#This Row],[Intitulé]])-4),4)</f>
        <v>2018</v>
      </c>
      <c r="C172" s="19" t="str">
        <f>CONCATENATE(LEFT(Tableau16[[#This Row],[Intitulé]],3)," - ",RIGHT(Tableau16[[#This Row],[Intitulé]],LEN(Tableau16[[#This Row],[Intitulé]])-9))</f>
        <v>A20 - Sports, Nautisme et Plages</v>
      </c>
      <c r="D172" s="95">
        <v>6804000</v>
      </c>
      <c r="E172" s="95">
        <v>-217600</v>
      </c>
      <c r="F172" s="95">
        <v>6586400</v>
      </c>
      <c r="G172" s="96">
        <v>0</v>
      </c>
      <c r="H172" s="95">
        <v>4523257.92</v>
      </c>
      <c r="I172" s="95">
        <v>3712764.66</v>
      </c>
      <c r="J172" s="97">
        <v>2063142.08</v>
      </c>
    </row>
    <row r="173" spans="1:10" x14ac:dyDescent="0.25">
      <c r="A173" s="19" t="s">
        <v>3479</v>
      </c>
      <c r="B173" s="19" t="str">
        <f>LEFT(RIGHT(Tableau16[[#This Row],[Intitulé]],LEN(Tableau16[[#This Row],[Intitulé]])-4),4)</f>
        <v>2010</v>
      </c>
      <c r="C173" s="19" t="str">
        <f>CONCATENATE(LEFT(Tableau16[[#This Row],[Intitulé]],3)," - ",RIGHT(Tableau16[[#This Row],[Intitulé]],LEN(Tableau16[[#This Row],[Intitulé]])-9))</f>
        <v>I21 - Construction et entretien</v>
      </c>
      <c r="D173" s="95">
        <v>6970000</v>
      </c>
      <c r="E173" s="96">
        <v>0</v>
      </c>
      <c r="F173" s="95">
        <v>6970000</v>
      </c>
      <c r="G173" s="95">
        <v>5841215.2400000002</v>
      </c>
      <c r="H173" s="95">
        <v>70361.38</v>
      </c>
      <c r="I173" s="95">
        <v>68264.570000000007</v>
      </c>
      <c r="J173" s="97">
        <v>1061698.8899999999</v>
      </c>
    </row>
    <row r="174" spans="1:10" x14ac:dyDescent="0.25">
      <c r="A174" s="19" t="s">
        <v>3480</v>
      </c>
      <c r="B174" s="19" t="str">
        <f>LEFT(RIGHT(Tableau16[[#This Row],[Intitulé]],LEN(Tableau16[[#This Row],[Intitulé]])-4),4)</f>
        <v>2016</v>
      </c>
      <c r="C174" s="19" t="str">
        <f>CONCATENATE(LEFT(Tableau16[[#This Row],[Intitulé]],3)," - ",RIGHT(Tableau16[[#This Row],[Intitulé]],LEN(Tableau16[[#This Row],[Intitulé]])-9))</f>
        <v>I20 - Sports, Nautisme et Plages</v>
      </c>
      <c r="D174" s="95">
        <v>6975000</v>
      </c>
      <c r="E174" s="95">
        <v>250000</v>
      </c>
      <c r="F174" s="95">
        <v>7225000</v>
      </c>
      <c r="G174" s="95">
        <v>2385688.31</v>
      </c>
      <c r="H174" s="95">
        <v>2080535.11</v>
      </c>
      <c r="I174" s="95">
        <v>1592550.96</v>
      </c>
      <c r="J174" s="97">
        <v>4360614.04</v>
      </c>
    </row>
    <row r="175" spans="1:10" x14ac:dyDescent="0.25">
      <c r="A175" s="19" t="s">
        <v>3481</v>
      </c>
      <c r="B175" s="19" t="str">
        <f>LEFT(RIGHT(Tableau16[[#This Row],[Intitulé]],LEN(Tableau16[[#This Row],[Intitulé]])-4),4)</f>
        <v>2010</v>
      </c>
      <c r="C175" s="19" t="str">
        <f>CONCATENATE(LEFT(Tableau16[[#This Row],[Intitulé]],3)," - ",RIGHT(Tableau16[[#This Row],[Intitulé]],LEN(Tableau16[[#This Row],[Intitulé]])-9))</f>
        <v>I12 - Action culturelle</v>
      </c>
      <c r="D175" s="95">
        <v>62517600</v>
      </c>
      <c r="E175" s="96">
        <v>0</v>
      </c>
      <c r="F175" s="95">
        <v>62517600</v>
      </c>
      <c r="G175" s="95">
        <v>52729305.729999997</v>
      </c>
      <c r="H175" s="95">
        <v>558981</v>
      </c>
      <c r="I175" s="95">
        <v>497263.28</v>
      </c>
      <c r="J175" s="97">
        <v>9310015.8200000003</v>
      </c>
    </row>
    <row r="176" spans="1:10" x14ac:dyDescent="0.25">
      <c r="A176" s="19" t="s">
        <v>3482</v>
      </c>
      <c r="B176" s="19" t="str">
        <f>LEFT(RIGHT(Tableau16[[#This Row],[Intitulé]],LEN(Tableau16[[#This Row],[Intitulé]])-4),4)</f>
        <v>2018</v>
      </c>
      <c r="C176" s="19" t="str">
        <f>CONCATENATE(LEFT(Tableau16[[#This Row],[Intitulé]],3)," - ",RIGHT(Tableau16[[#This Row],[Intitulé]],LEN(Tableau16[[#This Row],[Intitulé]])-9))</f>
        <v>A19 - Attractivité Economique</v>
      </c>
      <c r="D176" s="95">
        <v>645000</v>
      </c>
      <c r="E176" s="96">
        <v>0</v>
      </c>
      <c r="F176" s="95">
        <v>645000</v>
      </c>
      <c r="G176" s="96">
        <v>0</v>
      </c>
      <c r="H176" s="95">
        <v>469372.95</v>
      </c>
      <c r="I176" s="95">
        <v>115997.45</v>
      </c>
      <c r="J176" s="97">
        <v>175627.05</v>
      </c>
    </row>
    <row r="177" spans="1:10" x14ac:dyDescent="0.25">
      <c r="A177" s="19" t="s">
        <v>3483</v>
      </c>
      <c r="B177" s="19" t="str">
        <f>LEFT(RIGHT(Tableau16[[#This Row],[Intitulé]],LEN(Tableau16[[#This Row],[Intitulé]])-4),4)</f>
        <v>2016</v>
      </c>
      <c r="C177" s="19" t="str">
        <f>CONCATENATE(LEFT(Tableau16[[#This Row],[Intitulé]],3)," - ",RIGHT(Tableau16[[#This Row],[Intitulé]],LEN(Tableau16[[#This Row],[Intitulé]])-9))</f>
        <v>I11 - Vie scolaire, Crèche et Jeunesse</v>
      </c>
      <c r="D177" s="95">
        <v>66736000</v>
      </c>
      <c r="E177" s="95">
        <v>-7000000</v>
      </c>
      <c r="F177" s="95">
        <v>59736000</v>
      </c>
      <c r="G177" s="95">
        <v>8453533.1999999993</v>
      </c>
      <c r="H177" s="95">
        <v>4177611.46</v>
      </c>
      <c r="I177" s="95">
        <v>2385553.71</v>
      </c>
      <c r="J177" s="97">
        <v>48442714.609999999</v>
      </c>
    </row>
    <row r="178" spans="1:10" x14ac:dyDescent="0.25">
      <c r="A178" s="19" t="s">
        <v>3484</v>
      </c>
      <c r="B178" s="19" t="str">
        <f>LEFT(RIGHT(Tableau16[[#This Row],[Intitulé]],LEN(Tableau16[[#This Row],[Intitulé]])-4),4)</f>
        <v>2008</v>
      </c>
      <c r="C178" s="19" t="str">
        <f>CONCATENATE(LEFT(Tableau16[[#This Row],[Intitulé]],3)," - ",RIGHT(Tableau16[[#This Row],[Intitulé]],LEN(Tableau16[[#This Row],[Intitulé]])-9))</f>
        <v>I16 - Environnement et espace urbain</v>
      </c>
      <c r="D178" s="95">
        <v>7000000</v>
      </c>
      <c r="E178" s="96">
        <v>0</v>
      </c>
      <c r="F178" s="95">
        <v>7000000</v>
      </c>
      <c r="G178" s="95">
        <v>3490215.22</v>
      </c>
      <c r="H178" s="95">
        <v>26683</v>
      </c>
      <c r="I178" s="95">
        <v>25944.16</v>
      </c>
      <c r="J178" s="97">
        <v>3454228.39</v>
      </c>
    </row>
    <row r="179" spans="1:10" x14ac:dyDescent="0.25">
      <c r="A179" s="19" t="s">
        <v>3485</v>
      </c>
      <c r="B179" s="19" t="str">
        <f>LEFT(RIGHT(Tableau16[[#This Row],[Intitulé]],LEN(Tableau16[[#This Row],[Intitulé]])-4),4)</f>
        <v>2012</v>
      </c>
      <c r="C179" s="19" t="str">
        <f>CONCATENATE(LEFT(Tableau16[[#This Row],[Intitulé]],3)," - ",RIGHT(Tableau16[[#This Row],[Intitulé]],LEN(Tableau16[[#This Row],[Intitulé]])-9))</f>
        <v>I18 - Stratégie immobilière et patrimoine</v>
      </c>
      <c r="D179" s="95">
        <v>7000000</v>
      </c>
      <c r="E179" s="96">
        <v>0</v>
      </c>
      <c r="F179" s="95">
        <v>7000000</v>
      </c>
      <c r="G179" s="95">
        <v>5917057.8399999999</v>
      </c>
      <c r="H179" s="95">
        <v>66781.149999999994</v>
      </c>
      <c r="I179" s="95">
        <v>65845.87</v>
      </c>
      <c r="J179" s="97">
        <v>988250.37</v>
      </c>
    </row>
    <row r="180" spans="1:10" x14ac:dyDescent="0.25">
      <c r="A180" s="19" t="s">
        <v>3486</v>
      </c>
      <c r="B180" s="19" t="str">
        <f>LEFT(RIGHT(Tableau16[[#This Row],[Intitulé]],LEN(Tableau16[[#This Row],[Intitulé]])-4),4)</f>
        <v>2018</v>
      </c>
      <c r="C180" s="19" t="str">
        <f>CONCATENATE(LEFT(Tableau16[[#This Row],[Intitulé]],3)," - ",RIGHT(Tableau16[[#This Row],[Intitulé]],LEN(Tableau16[[#This Row],[Intitulé]])-9))</f>
        <v>I18 - Stratégie immobilière et patrimoine</v>
      </c>
      <c r="D180" s="95">
        <v>7000000</v>
      </c>
      <c r="E180" s="95">
        <v>4238000</v>
      </c>
      <c r="F180" s="95">
        <v>11238000</v>
      </c>
      <c r="G180" s="96">
        <v>0</v>
      </c>
      <c r="H180" s="95">
        <v>455782</v>
      </c>
      <c r="I180" s="95">
        <v>448961.58</v>
      </c>
      <c r="J180" s="97">
        <v>8179504.9800000004</v>
      </c>
    </row>
    <row r="181" spans="1:10" x14ac:dyDescent="0.25">
      <c r="A181" s="19" t="s">
        <v>3487</v>
      </c>
      <c r="B181" s="19" t="str">
        <f>LEFT(RIGHT(Tableau16[[#This Row],[Intitulé]],LEN(Tableau16[[#This Row],[Intitulé]])-4),4)</f>
        <v>2000</v>
      </c>
      <c r="C181" s="19" t="str">
        <f>CONCATENATE(LEFT(Tableau16[[#This Row],[Intitulé]],3)," - ",RIGHT(Tableau16[[#This Row],[Intitulé]],LEN(Tableau16[[#This Row],[Intitulé]])-9))</f>
        <v>I14 - Accueil et vie citoyenne</v>
      </c>
      <c r="D181" s="95">
        <v>7150000</v>
      </c>
      <c r="E181" s="96">
        <v>0</v>
      </c>
      <c r="F181" s="95">
        <v>7150000</v>
      </c>
      <c r="G181" s="95">
        <v>7099787.4400000004</v>
      </c>
      <c r="H181" s="96">
        <v>141.43</v>
      </c>
      <c r="I181" s="96">
        <v>141.43</v>
      </c>
      <c r="J181" s="97">
        <v>52063.13</v>
      </c>
    </row>
    <row r="182" spans="1:10" x14ac:dyDescent="0.25">
      <c r="A182" s="19" t="s">
        <v>3488</v>
      </c>
      <c r="B182" s="19" t="str">
        <f>LEFT(RIGHT(Tableau16[[#This Row],[Intitulé]],LEN(Tableau16[[#This Row],[Intitulé]])-4),4)</f>
        <v>2017</v>
      </c>
      <c r="C182" s="19" t="str">
        <f>CONCATENATE(LEFT(Tableau16[[#This Row],[Intitulé]],3)," - ",RIGHT(Tableau16[[#This Row],[Intitulé]],LEN(Tableau16[[#This Row],[Intitulé]])-9))</f>
        <v>I21 - Construction et entretien</v>
      </c>
      <c r="D182" s="95">
        <v>7223000</v>
      </c>
      <c r="E182" s="95">
        <v>1255000</v>
      </c>
      <c r="F182" s="95">
        <v>8478000</v>
      </c>
      <c r="G182" s="95">
        <v>254056.49</v>
      </c>
      <c r="H182" s="95">
        <v>5436588.1600000001</v>
      </c>
      <c r="I182" s="95">
        <v>4625089.3600000003</v>
      </c>
      <c r="J182" s="97">
        <v>2333742.06</v>
      </c>
    </row>
    <row r="183" spans="1:10" x14ac:dyDescent="0.25">
      <c r="A183" s="19" t="s">
        <v>3489</v>
      </c>
      <c r="B183" s="19" t="str">
        <f>LEFT(RIGHT(Tableau16[[#This Row],[Intitulé]],LEN(Tableau16[[#This Row],[Intitulé]])-4),4)</f>
        <v>2000</v>
      </c>
      <c r="C183" s="19" t="str">
        <f>CONCATENATE(LEFT(Tableau16[[#This Row],[Intitulé]],3)," - ",RIGHT(Tableau16[[#This Row],[Intitulé]],LEN(Tableau16[[#This Row],[Intitulé]])-9))</f>
        <v>I21 - Construction et entretien</v>
      </c>
      <c r="D183" s="95">
        <v>7500000</v>
      </c>
      <c r="E183" s="96">
        <v>0</v>
      </c>
      <c r="F183" s="95">
        <v>7500000</v>
      </c>
      <c r="G183" s="95">
        <v>6789756.1799999997</v>
      </c>
      <c r="H183" s="95">
        <v>66077</v>
      </c>
      <c r="I183" s="95">
        <v>66033.509999999995</v>
      </c>
      <c r="J183" s="97">
        <v>696845.17</v>
      </c>
    </row>
    <row r="184" spans="1:10" x14ac:dyDescent="0.25">
      <c r="A184" s="19" t="s">
        <v>3490</v>
      </c>
      <c r="B184" s="19" t="str">
        <f>LEFT(RIGHT(Tableau16[[#This Row],[Intitulé]],LEN(Tableau16[[#This Row],[Intitulé]])-4),4)</f>
        <v>2009</v>
      </c>
      <c r="C184" s="19" t="str">
        <f>CONCATENATE(LEFT(Tableau16[[#This Row],[Intitulé]],3)," - ",RIGHT(Tableau16[[#This Row],[Intitulé]],LEN(Tableau16[[#This Row],[Intitulé]])-9))</f>
        <v>I22 - Gestion des ressources et des moyens</v>
      </c>
      <c r="D184" s="95">
        <v>7500000</v>
      </c>
      <c r="E184" s="96">
        <v>0</v>
      </c>
      <c r="F184" s="95">
        <v>7500000</v>
      </c>
      <c r="G184" s="95">
        <v>5448313.7300000004</v>
      </c>
      <c r="H184" s="96">
        <v>0</v>
      </c>
      <c r="I184" s="96">
        <v>0</v>
      </c>
      <c r="J184" s="97">
        <v>2303896.2999999998</v>
      </c>
    </row>
    <row r="185" spans="1:10" x14ac:dyDescent="0.25">
      <c r="A185" s="19" t="s">
        <v>3491</v>
      </c>
      <c r="B185" s="19" t="str">
        <f>LEFT(RIGHT(Tableau16[[#This Row],[Intitulé]],LEN(Tableau16[[#This Row],[Intitulé]])-4),4)</f>
        <v>2016</v>
      </c>
      <c r="C185" s="19" t="str">
        <f>CONCATENATE(LEFT(Tableau16[[#This Row],[Intitulé]],3)," - ",RIGHT(Tableau16[[#This Row],[Intitulé]],LEN(Tableau16[[#This Row],[Intitulé]])-9))</f>
        <v>I22 - Gestion des ressources et des moyens</v>
      </c>
      <c r="D185" s="95">
        <v>7500000</v>
      </c>
      <c r="E185" s="96">
        <v>0</v>
      </c>
      <c r="F185" s="95">
        <v>7500000</v>
      </c>
      <c r="G185" s="95">
        <v>1372616.73</v>
      </c>
      <c r="H185" s="95">
        <v>1015955.82</v>
      </c>
      <c r="I185" s="95">
        <v>1015955.82</v>
      </c>
      <c r="J185" s="97">
        <v>5725500.6500000004</v>
      </c>
    </row>
    <row r="186" spans="1:10" x14ac:dyDescent="0.25">
      <c r="A186" s="19" t="s">
        <v>3492</v>
      </c>
      <c r="B186" s="19" t="str">
        <f>LEFT(RIGHT(Tableau16[[#This Row],[Intitulé]],LEN(Tableau16[[#This Row],[Intitulé]])-4),4)</f>
        <v>2012</v>
      </c>
      <c r="C186" s="19" t="str">
        <f>CONCATENATE(LEFT(Tableau16[[#This Row],[Intitulé]],3)," - ",RIGHT(Tableau16[[#This Row],[Intitulé]],LEN(Tableau16[[#This Row],[Intitulé]])-9))</f>
        <v>I19 - Attractivité Economique</v>
      </c>
      <c r="D186" s="95">
        <v>7950000</v>
      </c>
      <c r="E186" s="95">
        <v>-2000000</v>
      </c>
      <c r="F186" s="95">
        <v>5950000</v>
      </c>
      <c r="G186" s="95">
        <v>3886134.59</v>
      </c>
      <c r="H186" s="95">
        <v>106153</v>
      </c>
      <c r="I186" s="95">
        <v>100000</v>
      </c>
      <c r="J186" s="97">
        <v>1965450.61</v>
      </c>
    </row>
    <row r="187" spans="1:10" x14ac:dyDescent="0.25">
      <c r="A187" s="19" t="s">
        <v>3493</v>
      </c>
      <c r="B187" s="19" t="str">
        <f>LEFT(RIGHT(Tableau16[[#This Row],[Intitulé]],LEN(Tableau16[[#This Row],[Intitulé]])-4),4)</f>
        <v>2009</v>
      </c>
      <c r="C187" s="19" t="str">
        <f>CONCATENATE(LEFT(Tableau16[[#This Row],[Intitulé]],3)," - ",RIGHT(Tableau16[[#This Row],[Intitulé]],LEN(Tableau16[[#This Row],[Intitulé]])-9))</f>
        <v>I14 - Accueil et vie citoyenne</v>
      </c>
      <c r="D187" s="95">
        <v>700000</v>
      </c>
      <c r="E187" s="96">
        <v>0</v>
      </c>
      <c r="F187" s="95">
        <v>700000</v>
      </c>
      <c r="G187" s="95">
        <v>630178.75</v>
      </c>
      <c r="H187" s="96">
        <v>0</v>
      </c>
      <c r="I187" s="96">
        <v>0</v>
      </c>
      <c r="J187" s="97">
        <v>70277.25</v>
      </c>
    </row>
    <row r="188" spans="1:10" x14ac:dyDescent="0.25">
      <c r="A188" s="19" t="s">
        <v>3494</v>
      </c>
      <c r="B188" s="19" t="str">
        <f>LEFT(RIGHT(Tableau16[[#This Row],[Intitulé]],LEN(Tableau16[[#This Row],[Intitulé]])-4),4)</f>
        <v>2018</v>
      </c>
      <c r="C188" s="19" t="str">
        <f>CONCATENATE(LEFT(Tableau16[[#This Row],[Intitulé]],3)," - ",RIGHT(Tableau16[[#This Row],[Intitulé]],LEN(Tableau16[[#This Row],[Intitulé]])-9))</f>
        <v>A14 - Accueil et vie citoyenne</v>
      </c>
      <c r="D188" s="95">
        <v>729000</v>
      </c>
      <c r="E188" s="96">
        <v>0</v>
      </c>
      <c r="F188" s="95">
        <v>729000</v>
      </c>
      <c r="G188" s="96">
        <v>0</v>
      </c>
      <c r="H188" s="95">
        <v>566098.63</v>
      </c>
      <c r="I188" s="95">
        <v>353617.58</v>
      </c>
      <c r="J188" s="97">
        <v>162901.37</v>
      </c>
    </row>
    <row r="189" spans="1:10" x14ac:dyDescent="0.25">
      <c r="A189" s="19" t="s">
        <v>3495</v>
      </c>
      <c r="B189" s="19" t="str">
        <f>LEFT(RIGHT(Tableau16[[#This Row],[Intitulé]],LEN(Tableau16[[#This Row],[Intitulé]])-4),4)</f>
        <v>2007</v>
      </c>
      <c r="C189" s="19" t="str">
        <f>CONCATENATE(LEFT(Tableau16[[#This Row],[Intitulé]],3)," - ",RIGHT(Tableau16[[#This Row],[Intitulé]],LEN(Tableau16[[#This Row],[Intitulé]])-9))</f>
        <v>I17 - Aménagement durable et urbanisme</v>
      </c>
      <c r="D189" s="95">
        <v>8080000</v>
      </c>
      <c r="E189" s="96">
        <v>0</v>
      </c>
      <c r="F189" s="95">
        <v>8080000</v>
      </c>
      <c r="G189" s="95">
        <v>6685479.4500000002</v>
      </c>
      <c r="H189" s="96">
        <v>0</v>
      </c>
      <c r="I189" s="96">
        <v>0</v>
      </c>
      <c r="J189" s="97">
        <v>1825803.63</v>
      </c>
    </row>
    <row r="190" spans="1:10" x14ac:dyDescent="0.25">
      <c r="A190" s="19" t="s">
        <v>3496</v>
      </c>
      <c r="B190" s="19" t="str">
        <f>LEFT(RIGHT(Tableau16[[#This Row],[Intitulé]],LEN(Tableau16[[#This Row],[Intitulé]])-4),4)</f>
        <v>2001</v>
      </c>
      <c r="C190" s="19" t="str">
        <f>CONCATENATE(LEFT(Tableau16[[#This Row],[Intitulé]],3)," - ",RIGHT(Tableau16[[#This Row],[Intitulé]],LEN(Tableau16[[#This Row],[Intitulé]])-9))</f>
        <v>I15 - Gestion urbaine de proximité</v>
      </c>
      <c r="D190" s="95">
        <v>8100000</v>
      </c>
      <c r="E190" s="96">
        <v>0</v>
      </c>
      <c r="F190" s="95">
        <v>8100000</v>
      </c>
      <c r="G190" s="95">
        <v>8007705.8499999996</v>
      </c>
      <c r="H190" s="96">
        <v>0</v>
      </c>
      <c r="I190" s="96">
        <v>0</v>
      </c>
      <c r="J190" s="97">
        <v>92294.15</v>
      </c>
    </row>
    <row r="191" spans="1:10" x14ac:dyDescent="0.25">
      <c r="A191" s="19" t="s">
        <v>3497</v>
      </c>
      <c r="B191" s="19" t="str">
        <f>LEFT(RIGHT(Tableau16[[#This Row],[Intitulé]],LEN(Tableau16[[#This Row],[Intitulé]])-4),4)</f>
        <v>2014</v>
      </c>
      <c r="C191" s="19" t="str">
        <f>CONCATENATE(LEFT(Tableau16[[#This Row],[Intitulé]],3)," - ",RIGHT(Tableau16[[#This Row],[Intitulé]],LEN(Tableau16[[#This Row],[Intitulé]])-9))</f>
        <v>I20 - Sports, Nautisme et Plages</v>
      </c>
      <c r="D191" s="95">
        <v>8125000</v>
      </c>
      <c r="E191" s="96">
        <v>0</v>
      </c>
      <c r="F191" s="95">
        <v>8125000</v>
      </c>
      <c r="G191" s="95">
        <v>2492198.7000000002</v>
      </c>
      <c r="H191" s="95">
        <v>2172597.94</v>
      </c>
      <c r="I191" s="95">
        <v>1839508.78</v>
      </c>
      <c r="J191" s="97">
        <v>2682780.84</v>
      </c>
    </row>
    <row r="192" spans="1:10" x14ac:dyDescent="0.25">
      <c r="A192" s="19" t="s">
        <v>3498</v>
      </c>
      <c r="B192" s="19" t="str">
        <f>LEFT(RIGHT(Tableau16[[#This Row],[Intitulé]],LEN(Tableau16[[#This Row],[Intitulé]])-4),4)</f>
        <v>2005</v>
      </c>
      <c r="C192" s="19" t="str">
        <f>CONCATENATE(LEFT(Tableau16[[#This Row],[Intitulé]],3)," - ",RIGHT(Tableau16[[#This Row],[Intitulé]],LEN(Tableau16[[#This Row],[Intitulé]])-9))</f>
        <v>I16 - Environnement et espace urbain</v>
      </c>
      <c r="D192" s="95">
        <v>8890000</v>
      </c>
      <c r="E192" s="96">
        <v>0</v>
      </c>
      <c r="F192" s="95">
        <v>8890000</v>
      </c>
      <c r="G192" s="95">
        <v>6684769.3200000003</v>
      </c>
      <c r="H192" s="95">
        <v>111922.51</v>
      </c>
      <c r="I192" s="95">
        <v>35568.74</v>
      </c>
      <c r="J192" s="97">
        <v>2242051.2999999998</v>
      </c>
    </row>
    <row r="193" spans="1:10" x14ac:dyDescent="0.25">
      <c r="A193" s="19" t="s">
        <v>3499</v>
      </c>
      <c r="B193" s="19" t="str">
        <f>LEFT(RIGHT(Tableau16[[#This Row],[Intitulé]],LEN(Tableau16[[#This Row],[Intitulé]])-4),4)</f>
        <v>2008</v>
      </c>
      <c r="C193" s="19" t="str">
        <f>CONCATENATE(LEFT(Tableau16[[#This Row],[Intitulé]],3)," - ",RIGHT(Tableau16[[#This Row],[Intitulé]],LEN(Tableau16[[#This Row],[Intitulé]])-9))</f>
        <v>I14 - Accueil et vie citoyenne</v>
      </c>
      <c r="D193" s="95">
        <v>830000</v>
      </c>
      <c r="E193" s="96">
        <v>0</v>
      </c>
      <c r="F193" s="95">
        <v>830000</v>
      </c>
      <c r="G193" s="95">
        <v>731673.47</v>
      </c>
      <c r="H193" s="96">
        <v>0</v>
      </c>
      <c r="I193" s="96">
        <v>0</v>
      </c>
      <c r="J193" s="97">
        <v>124336.1</v>
      </c>
    </row>
    <row r="194" spans="1:10" x14ac:dyDescent="0.25">
      <c r="A194" s="19" t="s">
        <v>3500</v>
      </c>
      <c r="B194" s="19" t="str">
        <f>LEFT(RIGHT(Tableau16[[#This Row],[Intitulé]],LEN(Tableau16[[#This Row],[Intitulé]])-4),4)</f>
        <v>2016</v>
      </c>
      <c r="C194" s="19" t="str">
        <f>CONCATENATE(LEFT(Tableau16[[#This Row],[Intitulé]],3)," - ",RIGHT(Tableau16[[#This Row],[Intitulé]],LEN(Tableau16[[#This Row],[Intitulé]])-9))</f>
        <v>I12 - Action culturelle</v>
      </c>
      <c r="D194" s="95">
        <v>9015000</v>
      </c>
      <c r="E194" s="96">
        <v>0</v>
      </c>
      <c r="F194" s="95">
        <v>9015000</v>
      </c>
      <c r="G194" s="95">
        <v>1831016.12</v>
      </c>
      <c r="H194" s="95">
        <v>1266937.83</v>
      </c>
      <c r="I194" s="95">
        <v>783267.22</v>
      </c>
      <c r="J194" s="97">
        <v>6168529.5800000001</v>
      </c>
    </row>
    <row r="195" spans="1:10" x14ac:dyDescent="0.25">
      <c r="A195" s="19" t="s">
        <v>3501</v>
      </c>
      <c r="B195" s="19" t="str">
        <f>LEFT(RIGHT(Tableau16[[#This Row],[Intitulé]],LEN(Tableau16[[#This Row],[Intitulé]])-4),4)</f>
        <v>2016</v>
      </c>
      <c r="C195" s="19" t="str">
        <f>CONCATENATE(LEFT(Tableau16[[#This Row],[Intitulé]],3)," - ",RIGHT(Tableau16[[#This Row],[Intitulé]],LEN(Tableau16[[#This Row],[Intitulé]])-9))</f>
        <v>I19 - Attractivité Economique</v>
      </c>
      <c r="D195" s="95">
        <v>9090000</v>
      </c>
      <c r="E195" s="96">
        <v>0</v>
      </c>
      <c r="F195" s="95">
        <v>9090000</v>
      </c>
      <c r="G195" s="95">
        <v>2436009.7599999998</v>
      </c>
      <c r="H195" s="95">
        <v>1509533.43</v>
      </c>
      <c r="I195" s="95">
        <v>1180809.3700000001</v>
      </c>
      <c r="J195" s="97">
        <v>4677577.01</v>
      </c>
    </row>
    <row r="196" spans="1:10" x14ac:dyDescent="0.25">
      <c r="A196" s="19" t="s">
        <v>3502</v>
      </c>
      <c r="B196" s="19" t="str">
        <f>LEFT(RIGHT(Tableau16[[#This Row],[Intitulé]],LEN(Tableau16[[#This Row],[Intitulé]])-4),4)</f>
        <v>2015</v>
      </c>
      <c r="C196" s="19" t="str">
        <f>CONCATENATE(LEFT(Tableau16[[#This Row],[Intitulé]],3)," - ",RIGHT(Tableau16[[#This Row],[Intitulé]],LEN(Tableau16[[#This Row],[Intitulé]])-9))</f>
        <v>I12 - Action culturelle</v>
      </c>
      <c r="D196" s="95">
        <v>9150000</v>
      </c>
      <c r="E196" s="96">
        <v>0</v>
      </c>
      <c r="F196" s="95">
        <v>9150000</v>
      </c>
      <c r="G196" s="95">
        <v>3806869.96</v>
      </c>
      <c r="H196" s="95">
        <v>1127006.33</v>
      </c>
      <c r="I196" s="95">
        <v>839227.98</v>
      </c>
      <c r="J196" s="97">
        <v>4426030.6900000004</v>
      </c>
    </row>
    <row r="197" spans="1:10" x14ac:dyDescent="0.25">
      <c r="A197" s="19" t="s">
        <v>3503</v>
      </c>
      <c r="B197" s="19" t="str">
        <f>LEFT(RIGHT(Tableau16[[#This Row],[Intitulé]],LEN(Tableau16[[#This Row],[Intitulé]])-4),4)</f>
        <v>2011</v>
      </c>
      <c r="C197" s="19" t="str">
        <f>CONCATENATE(LEFT(Tableau16[[#This Row],[Intitulé]],3)," - ",RIGHT(Tableau16[[#This Row],[Intitulé]],LEN(Tableau16[[#This Row],[Intitulé]])-9))</f>
        <v>I23 - Direction Générale des Services</v>
      </c>
      <c r="D197" s="95">
        <v>9249000</v>
      </c>
      <c r="E197" s="96">
        <v>0</v>
      </c>
      <c r="F197" s="95">
        <v>9249000</v>
      </c>
      <c r="G197" s="95">
        <v>8747282.9900000002</v>
      </c>
      <c r="H197" s="96">
        <v>0</v>
      </c>
      <c r="I197" s="96">
        <v>0</v>
      </c>
      <c r="J197" s="97">
        <v>515417.23</v>
      </c>
    </row>
    <row r="198" spans="1:10" x14ac:dyDescent="0.25">
      <c r="A198" s="19" t="s">
        <v>3504</v>
      </c>
      <c r="B198" s="19" t="str">
        <f>LEFT(RIGHT(Tableau16[[#This Row],[Intitulé]],LEN(Tableau16[[#This Row],[Intitulé]])-4),4)</f>
        <v>2011</v>
      </c>
      <c r="C198" s="19" t="str">
        <f>CONCATENATE(LEFT(Tableau16[[#This Row],[Intitulé]],3)," - ",RIGHT(Tableau16[[#This Row],[Intitulé]],LEN(Tableau16[[#This Row],[Intitulé]])-9))</f>
        <v>I18 - Stratégie immobilière et patrimoine</v>
      </c>
      <c r="D198" s="95">
        <v>9324500</v>
      </c>
      <c r="E198" s="95">
        <v>-1000000</v>
      </c>
      <c r="F198" s="95">
        <v>8324500</v>
      </c>
      <c r="G198" s="95">
        <v>6429868.9400000004</v>
      </c>
      <c r="H198" s="95">
        <v>242832.55</v>
      </c>
      <c r="I198" s="95">
        <v>91582.31</v>
      </c>
      <c r="J198" s="97">
        <v>2013473.56</v>
      </c>
    </row>
    <row r="199" spans="1:10" x14ac:dyDescent="0.25">
      <c r="A199" s="19" t="s">
        <v>3505</v>
      </c>
      <c r="B199" s="19" t="str">
        <f>LEFT(RIGHT(Tableau16[[#This Row],[Intitulé]],LEN(Tableau16[[#This Row],[Intitulé]])-4),4)</f>
        <v>2003</v>
      </c>
      <c r="C199" s="19" t="str">
        <f>CONCATENATE(LEFT(Tableau16[[#This Row],[Intitulé]],3)," - ",RIGHT(Tableau16[[#This Row],[Intitulé]],LEN(Tableau16[[#This Row],[Intitulé]])-9))</f>
        <v>I12 - Action culturelle</v>
      </c>
      <c r="D199" s="95">
        <v>9500000</v>
      </c>
      <c r="E199" s="96">
        <v>0</v>
      </c>
      <c r="F199" s="95">
        <v>9500000</v>
      </c>
      <c r="G199" s="95">
        <v>8147522.0999999996</v>
      </c>
      <c r="H199" s="96">
        <v>0</v>
      </c>
      <c r="I199" s="96">
        <v>0</v>
      </c>
      <c r="J199" s="97">
        <v>1352477.9</v>
      </c>
    </row>
    <row r="200" spans="1:10" x14ac:dyDescent="0.25">
      <c r="A200" s="19" t="s">
        <v>3506</v>
      </c>
      <c r="B200" s="19" t="str">
        <f>LEFT(RIGHT(Tableau16[[#This Row],[Intitulé]],LEN(Tableau16[[#This Row],[Intitulé]])-4),4)</f>
        <v>2015</v>
      </c>
      <c r="C200" s="19" t="str">
        <f>CONCATENATE(LEFT(Tableau16[[#This Row],[Intitulé]],3)," - ",RIGHT(Tableau16[[#This Row],[Intitulé]],LEN(Tableau16[[#This Row],[Intitulé]])-9))</f>
        <v>I13 - Action sociale / solidarités</v>
      </c>
      <c r="D200" s="95">
        <v>9500000</v>
      </c>
      <c r="E200" s="96">
        <v>0</v>
      </c>
      <c r="F200" s="95">
        <v>9500000</v>
      </c>
      <c r="G200" s="95">
        <v>635113.9</v>
      </c>
      <c r="H200" s="95">
        <v>1137886.71</v>
      </c>
      <c r="I200" s="95">
        <v>878366.77</v>
      </c>
      <c r="J200" s="97">
        <v>6453888.0999999996</v>
      </c>
    </row>
    <row r="201" spans="1:10" x14ac:dyDescent="0.25">
      <c r="A201" s="19" t="s">
        <v>3507</v>
      </c>
      <c r="B201" s="19" t="str">
        <f>LEFT(RIGHT(Tableau16[[#This Row],[Intitulé]],LEN(Tableau16[[#This Row],[Intitulé]])-4),4)</f>
        <v>2017</v>
      </c>
      <c r="C201" s="19" t="str">
        <f>CONCATENATE(LEFT(Tableau16[[#This Row],[Intitulé]],3)," - ",RIGHT(Tableau16[[#This Row],[Intitulé]],LEN(Tableau16[[#This Row],[Intitulé]])-9))</f>
        <v>I20 - Sports, Nautisme et Plages</v>
      </c>
      <c r="D201" s="95">
        <v>9700000</v>
      </c>
      <c r="E201" s="95">
        <v>2820000</v>
      </c>
      <c r="F201" s="95">
        <v>12520000</v>
      </c>
      <c r="G201" s="95">
        <v>2897643.4</v>
      </c>
      <c r="H201" s="95">
        <v>3860011.37</v>
      </c>
      <c r="I201" s="95">
        <v>2813372.47</v>
      </c>
      <c r="J201" s="97">
        <v>7244586.3700000001</v>
      </c>
    </row>
    <row r="202" spans="1:10" x14ac:dyDescent="0.25">
      <c r="A202" s="19" t="s">
        <v>3508</v>
      </c>
      <c r="B202" s="19" t="str">
        <f>LEFT(RIGHT(Tableau16[[#This Row],[Intitulé]],LEN(Tableau16[[#This Row],[Intitulé]])-4),4)</f>
        <v>2008</v>
      </c>
      <c r="C202" s="19" t="str">
        <f>CONCATENATE(LEFT(Tableau16[[#This Row],[Intitulé]],3)," - ",RIGHT(Tableau16[[#This Row],[Intitulé]],LEN(Tableau16[[#This Row],[Intitulé]])-9))</f>
        <v>I20 - Sports, Nautisme et Plages</v>
      </c>
      <c r="D202" s="95">
        <v>9865000</v>
      </c>
      <c r="E202" s="96">
        <v>0</v>
      </c>
      <c r="F202" s="95">
        <v>9865000</v>
      </c>
      <c r="G202" s="95">
        <v>8932033.6699999999</v>
      </c>
      <c r="H202" s="96">
        <v>0</v>
      </c>
      <c r="I202" s="96">
        <v>0</v>
      </c>
      <c r="J202" s="97">
        <v>914478.33</v>
      </c>
    </row>
    <row r="203" spans="1:10" x14ac:dyDescent="0.25">
      <c r="A203" s="19" t="s">
        <v>3509</v>
      </c>
      <c r="B203" s="19" t="str">
        <f>LEFT(RIGHT(Tableau16[[#This Row],[Intitulé]],LEN(Tableau16[[#This Row],[Intitulé]])-4),4)</f>
        <v>2013</v>
      </c>
      <c r="C203" s="19" t="str">
        <f>CONCATENATE(LEFT(Tableau16[[#This Row],[Intitulé]],3)," - ",RIGHT(Tableau16[[#This Row],[Intitulé]],LEN(Tableau16[[#This Row],[Intitulé]])-9))</f>
        <v>I15 - Gestion urbaine de proximité</v>
      </c>
      <c r="D203" s="95">
        <v>9940000</v>
      </c>
      <c r="E203" s="96">
        <v>0</v>
      </c>
      <c r="F203" s="95">
        <v>9940000</v>
      </c>
      <c r="G203" s="95">
        <v>3473790.79</v>
      </c>
      <c r="H203" s="95">
        <v>1300000</v>
      </c>
      <c r="I203" s="95">
        <v>168126.12</v>
      </c>
      <c r="J203" s="97">
        <v>6060202.6200000001</v>
      </c>
    </row>
    <row r="204" spans="1:10" x14ac:dyDescent="0.25">
      <c r="A204" s="19" t="s">
        <v>3510</v>
      </c>
      <c r="B204" s="19" t="str">
        <f>LEFT(RIGHT(Tableau16[[#This Row],[Intitulé]],LEN(Tableau16[[#This Row],[Intitulé]])-4),4)</f>
        <v>2017</v>
      </c>
      <c r="C204" s="19" t="str">
        <f>CONCATENATE(LEFT(Tableau16[[#This Row],[Intitulé]],3)," - ",RIGHT(Tableau16[[#This Row],[Intitulé]],LEN(Tableau16[[#This Row],[Intitulé]])-9))</f>
        <v>I17 - Aménagement durable et urbanisme</v>
      </c>
      <c r="D204" s="95">
        <v>90000000</v>
      </c>
      <c r="E204" s="95">
        <v>-29490000</v>
      </c>
      <c r="F204" s="95">
        <v>60510000</v>
      </c>
      <c r="G204" s="95">
        <v>4742544.54</v>
      </c>
      <c r="H204" s="95">
        <v>2613668.14</v>
      </c>
      <c r="I204" s="95">
        <v>2366422.7200000002</v>
      </c>
      <c r="J204" s="97">
        <v>55477577.280000001</v>
      </c>
    </row>
    <row r="205" spans="1:10" x14ac:dyDescent="0.25">
      <c r="A205" s="19" t="s">
        <v>3511</v>
      </c>
      <c r="B205" s="19" t="str">
        <f>LEFT(RIGHT(Tableau16[[#This Row],[Intitulé]],LEN(Tableau16[[#This Row],[Intitulé]])-4),4)</f>
        <v>2015</v>
      </c>
      <c r="C205" s="19" t="str">
        <f>CONCATENATE(LEFT(Tableau16[[#This Row],[Intitulé]],3)," - ",RIGHT(Tableau16[[#This Row],[Intitulé]],LEN(Tableau16[[#This Row],[Intitulé]])-9))</f>
        <v>I18 - Stratégie immobilière et patrimoine</v>
      </c>
      <c r="D205" s="95">
        <v>900000</v>
      </c>
      <c r="E205" s="96">
        <v>0</v>
      </c>
      <c r="F205" s="95">
        <v>900000</v>
      </c>
      <c r="G205" s="95">
        <v>299958.98</v>
      </c>
      <c r="H205" s="96">
        <v>0</v>
      </c>
      <c r="I205" s="96">
        <v>0</v>
      </c>
      <c r="J205" s="97">
        <v>600041.02</v>
      </c>
    </row>
    <row r="206" spans="1:10" x14ac:dyDescent="0.25">
      <c r="A206" s="19" t="s">
        <v>3512</v>
      </c>
      <c r="B206" s="19" t="str">
        <f>LEFT(RIGHT(Tableau16[[#This Row],[Intitulé]],LEN(Tableau16[[#This Row],[Intitulé]])-4),4)</f>
        <v>1997</v>
      </c>
      <c r="C206" s="19" t="str">
        <f>CONCATENATE(LEFT(Tableau16[[#This Row],[Intitulé]],3)," - ",RIGHT(Tableau16[[#This Row],[Intitulé]],LEN(Tableau16[[#This Row],[Intitulé]])-9))</f>
        <v>I12 - Action culturelle</v>
      </c>
      <c r="D206" s="95">
        <v>92106000</v>
      </c>
      <c r="E206" s="95">
        <v>-2000000</v>
      </c>
      <c r="F206" s="95">
        <v>90106000</v>
      </c>
      <c r="G206" s="95">
        <v>87487180.480000004</v>
      </c>
      <c r="H206" s="96">
        <v>0</v>
      </c>
      <c r="I206" s="96">
        <v>0</v>
      </c>
      <c r="J206" s="97">
        <v>2629073.0699999998</v>
      </c>
    </row>
    <row r="207" spans="1:10" x14ac:dyDescent="0.25">
      <c r="A207" s="19" t="s">
        <v>3513</v>
      </c>
      <c r="B207" s="19" t="str">
        <f>LEFT(RIGHT(Tableau16[[#This Row],[Intitulé]],LEN(Tableau16[[#This Row],[Intitulé]])-4),4)</f>
        <v>2010</v>
      </c>
      <c r="C207" s="19" t="str">
        <f>CONCATENATE(LEFT(Tableau16[[#This Row],[Intitulé]],3)," - ",RIGHT(Tableau16[[#This Row],[Intitulé]],LEN(Tableau16[[#This Row],[Intitulé]])-9))</f>
        <v>I17 - Aménagement durable et urbanisme</v>
      </c>
      <c r="D207" s="95">
        <v>93542000</v>
      </c>
      <c r="E207" s="96">
        <v>0</v>
      </c>
      <c r="F207" s="95">
        <v>93542000</v>
      </c>
      <c r="G207" s="95">
        <v>51395829.109999999</v>
      </c>
      <c r="H207" s="95">
        <v>2653000</v>
      </c>
      <c r="I207" s="95">
        <v>1892021.09</v>
      </c>
      <c r="J207" s="97">
        <v>40403905.119999997</v>
      </c>
    </row>
    <row r="208" spans="1:10" x14ac:dyDescent="0.25">
      <c r="A208" s="19" t="s">
        <v>3514</v>
      </c>
      <c r="B208" s="19" t="str">
        <f>LEFT(RIGHT(Tableau16[[#This Row],[Intitulé]],LEN(Tableau16[[#This Row],[Intitulé]])-4),4)</f>
        <v>2007</v>
      </c>
      <c r="C208" s="19" t="str">
        <f>CONCATENATE(LEFT(Tableau16[[#This Row],[Intitulé]],3)," - ",RIGHT(Tableau16[[#This Row],[Intitulé]],LEN(Tableau16[[#This Row],[Intitulé]])-9))</f>
        <v>I14 - Accueil et vie citoyenne</v>
      </c>
      <c r="D208" s="95">
        <v>950000</v>
      </c>
      <c r="E208" s="96">
        <v>0</v>
      </c>
      <c r="F208" s="95">
        <v>950000</v>
      </c>
      <c r="G208" s="95">
        <v>388252.95</v>
      </c>
      <c r="H208" s="95">
        <v>134900</v>
      </c>
      <c r="I208" s="95">
        <v>124881.68</v>
      </c>
      <c r="J208" s="97">
        <v>393554.63</v>
      </c>
    </row>
    <row r="209" spans="1:10" x14ac:dyDescent="0.25">
      <c r="A209" s="19" t="s">
        <v>3515</v>
      </c>
      <c r="B209" s="19" t="str">
        <f>LEFT(RIGHT(Tableau16[[#This Row],[Intitulé]],LEN(Tableau16[[#This Row],[Intitulé]])-4),4)</f>
        <v>2018</v>
      </c>
      <c r="C209" s="19" t="str">
        <f>CONCATENATE(LEFT(Tableau16[[#This Row],[Intitulé]],3)," - ",RIGHT(Tableau16[[#This Row],[Intitulé]],LEN(Tableau16[[#This Row],[Intitulé]])-9))</f>
        <v>A15 - Gestion urbaine de proximité</v>
      </c>
      <c r="D209" s="95">
        <v>957000</v>
      </c>
      <c r="E209" s="96">
        <v>0</v>
      </c>
      <c r="F209" s="95">
        <v>957000</v>
      </c>
      <c r="G209" s="96">
        <v>0</v>
      </c>
      <c r="H209" s="95">
        <v>816613.46</v>
      </c>
      <c r="I209" s="95">
        <v>155964.6</v>
      </c>
      <c r="J209" s="97">
        <v>140386.54</v>
      </c>
    </row>
    <row r="210" spans="1:10" x14ac:dyDescent="0.25">
      <c r="A210" s="19" t="s">
        <v>3516</v>
      </c>
      <c r="B210" s="19" t="str">
        <f>LEFT(RIGHT(Tableau16[[#This Row],[Intitulé]],LEN(Tableau16[[#This Row],[Intitulé]])-4),4)</f>
        <v>2000</v>
      </c>
      <c r="C210" s="19" t="str">
        <f>CONCATENATE(LEFT(Tableau16[[#This Row],[Intitulé]],3)," - ",RIGHT(Tableau16[[#This Row],[Intitulé]],LEN(Tableau16[[#This Row],[Intitulé]])-9))</f>
        <v>I11 - Vie scolaire, Crèche et Jeunesse</v>
      </c>
      <c r="D210" s="98">
        <v>98050000</v>
      </c>
      <c r="E210" s="99">
        <v>0</v>
      </c>
      <c r="F210" s="98">
        <v>98050000</v>
      </c>
      <c r="G210" s="98">
        <v>97441088.670000002</v>
      </c>
      <c r="H210" s="99">
        <v>0</v>
      </c>
      <c r="I210" s="99">
        <v>0</v>
      </c>
      <c r="J210" s="100">
        <v>608911.32999999996</v>
      </c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L35"/>
  <sheetViews>
    <sheetView showGridLines="0" topLeftCell="CT1" workbookViewId="0">
      <selection activeCell="DB5" sqref="DB5"/>
    </sheetView>
  </sheetViews>
  <sheetFormatPr baseColWidth="10" defaultRowHeight="15" x14ac:dyDescent="0.25"/>
  <cols>
    <col min="1" max="1" width="40.140625" bestFit="1" customWidth="1"/>
    <col min="2" max="2" width="9.42578125" bestFit="1" customWidth="1"/>
    <col min="3" max="3" width="8.140625" bestFit="1" customWidth="1"/>
    <col min="4" max="5" width="8.42578125" bestFit="1" customWidth="1"/>
    <col min="6" max="6" width="5.140625" bestFit="1" customWidth="1"/>
    <col min="7" max="7" width="8.42578125" bestFit="1" customWidth="1"/>
    <col min="8" max="8" width="4.42578125" bestFit="1" customWidth="1"/>
    <col min="9" max="10" width="8.42578125" bestFit="1" customWidth="1"/>
    <col min="11" max="11" width="5.140625" bestFit="1" customWidth="1"/>
    <col min="12" max="12" width="8.42578125" bestFit="1" customWidth="1"/>
    <col min="13" max="13" width="4.42578125" bestFit="1" customWidth="1"/>
    <col min="14" max="15" width="8.42578125" bestFit="1" customWidth="1"/>
    <col min="16" max="16" width="5.140625" bestFit="1" customWidth="1"/>
    <col min="17" max="17" width="9.42578125" bestFit="1" customWidth="1"/>
    <col min="18" max="18" width="4.42578125" bestFit="1" customWidth="1"/>
    <col min="19" max="20" width="9.42578125" bestFit="1" customWidth="1"/>
    <col min="21" max="21" width="6" bestFit="1" customWidth="1"/>
    <col min="22" max="22" width="8.42578125" bestFit="1" customWidth="1"/>
    <col min="23" max="23" width="4.42578125" bestFit="1" customWidth="1"/>
    <col min="24" max="25" width="8.42578125" bestFit="1" customWidth="1"/>
    <col min="26" max="26" width="6" bestFit="1" customWidth="1"/>
    <col min="27" max="27" width="8.42578125" bestFit="1" customWidth="1"/>
    <col min="28" max="28" width="4.42578125" bestFit="1" customWidth="1"/>
    <col min="29" max="30" width="8.42578125" bestFit="1" customWidth="1"/>
    <col min="31" max="31" width="5.140625" bestFit="1" customWidth="1"/>
    <col min="32" max="32" width="9.42578125" bestFit="1" customWidth="1"/>
    <col min="33" max="33" width="4.42578125" bestFit="1" customWidth="1"/>
    <col min="34" max="34" width="9.42578125" bestFit="1" customWidth="1"/>
    <col min="35" max="35" width="8.42578125" bestFit="1" customWidth="1"/>
    <col min="36" max="36" width="6" bestFit="1" customWidth="1"/>
    <col min="37" max="37" width="8.42578125" bestFit="1" customWidth="1"/>
    <col min="38" max="38" width="4.42578125" bestFit="1" customWidth="1"/>
    <col min="39" max="40" width="8.42578125" bestFit="1" customWidth="1"/>
    <col min="41" max="41" width="6" bestFit="1" customWidth="1"/>
    <col min="42" max="42" width="9.42578125" bestFit="1" customWidth="1"/>
    <col min="43" max="43" width="4.42578125" bestFit="1" customWidth="1"/>
    <col min="44" max="45" width="9.42578125" bestFit="1" customWidth="1"/>
    <col min="46" max="46" width="6" bestFit="1" customWidth="1"/>
    <col min="47" max="47" width="9.42578125" bestFit="1" customWidth="1"/>
    <col min="48" max="48" width="9.140625" bestFit="1" customWidth="1"/>
    <col min="49" max="50" width="9.42578125" bestFit="1" customWidth="1"/>
    <col min="51" max="51" width="7.42578125" bestFit="1" customWidth="1"/>
    <col min="52" max="52" width="8.42578125" bestFit="1" customWidth="1"/>
    <col min="53" max="53" width="4.42578125" bestFit="1" customWidth="1"/>
    <col min="54" max="55" width="8.42578125" bestFit="1" customWidth="1"/>
    <col min="56" max="56" width="6" bestFit="1" customWidth="1"/>
    <col min="57" max="57" width="9.42578125" bestFit="1" customWidth="1"/>
    <col min="58" max="58" width="6.7109375" bestFit="1" customWidth="1"/>
    <col min="59" max="59" width="9.42578125" bestFit="1" customWidth="1"/>
    <col min="60" max="60" width="8.42578125" bestFit="1" customWidth="1"/>
    <col min="61" max="61" width="7.42578125" bestFit="1" customWidth="1"/>
    <col min="62" max="62" width="9.42578125" bestFit="1" customWidth="1"/>
    <col min="63" max="63" width="8.42578125" bestFit="1" customWidth="1"/>
    <col min="64" max="65" width="9.42578125" bestFit="1" customWidth="1"/>
    <col min="66" max="66" width="7.42578125" bestFit="1" customWidth="1"/>
    <col min="67" max="67" width="9.42578125" bestFit="1" customWidth="1"/>
    <col min="68" max="68" width="6.7109375" bestFit="1" customWidth="1"/>
    <col min="69" max="70" width="9.42578125" bestFit="1" customWidth="1"/>
    <col min="71" max="71" width="7.42578125" bestFit="1" customWidth="1"/>
    <col min="72" max="72" width="9.42578125" bestFit="1" customWidth="1"/>
    <col min="73" max="73" width="8.140625" bestFit="1" customWidth="1"/>
    <col min="74" max="75" width="9.42578125" bestFit="1" customWidth="1"/>
    <col min="76" max="76" width="7.42578125" bestFit="1" customWidth="1"/>
    <col min="77" max="77" width="9.42578125" bestFit="1" customWidth="1"/>
    <col min="78" max="78" width="8.140625" bestFit="1" customWidth="1"/>
    <col min="79" max="79" width="9.42578125" bestFit="1" customWidth="1"/>
    <col min="80" max="80" width="8.42578125" bestFit="1" customWidth="1"/>
    <col min="81" max="81" width="7.42578125" bestFit="1" customWidth="1"/>
    <col min="82" max="82" width="9.42578125" bestFit="1" customWidth="1"/>
    <col min="83" max="83" width="8.140625" bestFit="1" customWidth="1"/>
    <col min="84" max="85" width="9.42578125" bestFit="1" customWidth="1"/>
    <col min="86" max="86" width="8.42578125" bestFit="1" customWidth="1"/>
    <col min="87" max="87" width="9.42578125" bestFit="1" customWidth="1"/>
    <col min="88" max="88" width="8.140625" bestFit="1" customWidth="1"/>
    <col min="89" max="89" width="9.42578125" bestFit="1" customWidth="1"/>
    <col min="90" max="91" width="8.42578125" bestFit="1" customWidth="1"/>
    <col min="92" max="92" width="9.42578125" bestFit="1" customWidth="1"/>
    <col min="93" max="93" width="6.7109375" bestFit="1" customWidth="1"/>
    <col min="94" max="94" width="9.42578125" bestFit="1" customWidth="1"/>
    <col min="95" max="96" width="8.42578125" bestFit="1" customWidth="1"/>
    <col min="97" max="97" width="9.42578125" bestFit="1" customWidth="1"/>
    <col min="98" max="98" width="9.140625" bestFit="1" customWidth="1"/>
    <col min="99" max="99" width="9.42578125" bestFit="1" customWidth="1"/>
    <col min="100" max="101" width="8.42578125" bestFit="1" customWidth="1"/>
    <col min="102" max="102" width="9.42578125" bestFit="1" customWidth="1"/>
    <col min="103" max="103" width="9.140625" bestFit="1" customWidth="1"/>
    <col min="104" max="104" width="9.42578125" bestFit="1" customWidth="1"/>
    <col min="105" max="106" width="8.42578125" bestFit="1" customWidth="1"/>
    <col min="107" max="109" width="9.42578125" bestFit="1" customWidth="1"/>
    <col min="110" max="110" width="5.85546875" bestFit="1" customWidth="1"/>
    <col min="111" max="111" width="8.42578125" bestFit="1" customWidth="1"/>
    <col min="112" max="112" width="10.85546875" bestFit="1" customWidth="1"/>
    <col min="113" max="113" width="9.28515625" bestFit="1" customWidth="1"/>
    <col min="114" max="114" width="12.140625" bestFit="1" customWidth="1"/>
    <col min="115" max="115" width="10.85546875" bestFit="1" customWidth="1"/>
    <col min="116" max="116" width="10" bestFit="1" customWidth="1"/>
  </cols>
  <sheetData>
    <row r="3" spans="1:116" x14ac:dyDescent="0.25">
      <c r="B3" s="24" t="s">
        <v>509</v>
      </c>
    </row>
    <row r="4" spans="1:116" x14ac:dyDescent="0.25">
      <c r="B4" t="s">
        <v>3519</v>
      </c>
      <c r="G4" t="s">
        <v>3520</v>
      </c>
      <c r="L4" t="s">
        <v>3521</v>
      </c>
      <c r="Q4" t="s">
        <v>3522</v>
      </c>
      <c r="V4" t="s">
        <v>3523</v>
      </c>
      <c r="AA4" t="s">
        <v>3524</v>
      </c>
      <c r="AF4" t="s">
        <v>3525</v>
      </c>
      <c r="AK4" t="s">
        <v>3526</v>
      </c>
      <c r="AP4" t="s">
        <v>3527</v>
      </c>
      <c r="AU4" t="s">
        <v>3528</v>
      </c>
      <c r="AZ4" t="s">
        <v>3529</v>
      </c>
      <c r="BE4" t="s">
        <v>3530</v>
      </c>
      <c r="BJ4" t="s">
        <v>3531</v>
      </c>
      <c r="BO4" t="s">
        <v>3532</v>
      </c>
      <c r="BT4" t="s">
        <v>3533</v>
      </c>
      <c r="BY4" t="s">
        <v>3534</v>
      </c>
      <c r="CD4" t="s">
        <v>3535</v>
      </c>
      <c r="CI4" t="s">
        <v>3536</v>
      </c>
      <c r="CN4" t="s">
        <v>3537</v>
      </c>
      <c r="CS4" t="s">
        <v>3538</v>
      </c>
      <c r="CX4" t="s">
        <v>3539</v>
      </c>
      <c r="DC4" t="s">
        <v>3540</v>
      </c>
      <c r="DH4" t="s">
        <v>3571</v>
      </c>
      <c r="DI4" t="s">
        <v>3573</v>
      </c>
      <c r="DJ4" t="s">
        <v>3575</v>
      </c>
      <c r="DK4" t="s">
        <v>3579</v>
      </c>
      <c r="DL4" t="s">
        <v>3577</v>
      </c>
    </row>
    <row r="5" spans="1:116" x14ac:dyDescent="0.25">
      <c r="A5" s="24" t="s">
        <v>3570</v>
      </c>
      <c r="B5" s="103" t="s">
        <v>3572</v>
      </c>
      <c r="C5" t="s">
        <v>3574</v>
      </c>
      <c r="D5" t="s">
        <v>3576</v>
      </c>
      <c r="E5" s="105" t="s">
        <v>3580</v>
      </c>
      <c r="F5" s="105" t="s">
        <v>3578</v>
      </c>
      <c r="G5" s="103" t="s">
        <v>3572</v>
      </c>
      <c r="H5" t="s">
        <v>3574</v>
      </c>
      <c r="I5" t="s">
        <v>3576</v>
      </c>
      <c r="J5" s="105" t="s">
        <v>3580</v>
      </c>
      <c r="K5" s="105" t="s">
        <v>3578</v>
      </c>
      <c r="L5" s="103" t="s">
        <v>3572</v>
      </c>
      <c r="M5" t="s">
        <v>3574</v>
      </c>
      <c r="N5" t="s">
        <v>3576</v>
      </c>
      <c r="O5" s="105" t="s">
        <v>3580</v>
      </c>
      <c r="P5" s="105" t="s">
        <v>3578</v>
      </c>
      <c r="Q5" s="103" t="s">
        <v>3572</v>
      </c>
      <c r="R5" t="s">
        <v>3574</v>
      </c>
      <c r="S5" t="s">
        <v>3576</v>
      </c>
      <c r="T5" s="105" t="s">
        <v>3580</v>
      </c>
      <c r="U5" s="105" t="s">
        <v>3578</v>
      </c>
      <c r="V5" s="103" t="s">
        <v>3572</v>
      </c>
      <c r="W5" t="s">
        <v>3574</v>
      </c>
      <c r="X5" t="s">
        <v>3576</v>
      </c>
      <c r="Y5" s="105" t="s">
        <v>3580</v>
      </c>
      <c r="Z5" s="105" t="s">
        <v>3578</v>
      </c>
      <c r="AA5" s="103" t="s">
        <v>3572</v>
      </c>
      <c r="AB5" t="s">
        <v>3574</v>
      </c>
      <c r="AC5" t="s">
        <v>3576</v>
      </c>
      <c r="AD5" s="105" t="s">
        <v>3580</v>
      </c>
      <c r="AE5" s="105" t="s">
        <v>3578</v>
      </c>
      <c r="AF5" s="103" t="s">
        <v>3572</v>
      </c>
      <c r="AG5" t="s">
        <v>3574</v>
      </c>
      <c r="AH5" t="s">
        <v>3576</v>
      </c>
      <c r="AI5" s="105" t="s">
        <v>3580</v>
      </c>
      <c r="AJ5" s="105" t="s">
        <v>3578</v>
      </c>
      <c r="AK5" s="103" t="s">
        <v>3572</v>
      </c>
      <c r="AL5" t="s">
        <v>3574</v>
      </c>
      <c r="AM5" t="s">
        <v>3576</v>
      </c>
      <c r="AN5" s="105" t="s">
        <v>3580</v>
      </c>
      <c r="AO5" s="105" t="s">
        <v>3578</v>
      </c>
      <c r="AP5" s="103" t="s">
        <v>3572</v>
      </c>
      <c r="AQ5" t="s">
        <v>3574</v>
      </c>
      <c r="AR5" t="s">
        <v>3576</v>
      </c>
      <c r="AS5" s="105" t="s">
        <v>3580</v>
      </c>
      <c r="AT5" s="105" t="s">
        <v>3578</v>
      </c>
      <c r="AU5" s="103" t="s">
        <v>3572</v>
      </c>
      <c r="AV5" t="s">
        <v>3574</v>
      </c>
      <c r="AW5" t="s">
        <v>3576</v>
      </c>
      <c r="AX5" s="105" t="s">
        <v>3580</v>
      </c>
      <c r="AY5" s="105" t="s">
        <v>3578</v>
      </c>
      <c r="AZ5" s="103" t="s">
        <v>3572</v>
      </c>
      <c r="BA5" t="s">
        <v>3574</v>
      </c>
      <c r="BB5" t="s">
        <v>3576</v>
      </c>
      <c r="BC5" s="105" t="s">
        <v>3580</v>
      </c>
      <c r="BD5" s="105" t="s">
        <v>3578</v>
      </c>
      <c r="BE5" s="103" t="s">
        <v>3572</v>
      </c>
      <c r="BF5" t="s">
        <v>3574</v>
      </c>
      <c r="BG5" t="s">
        <v>3576</v>
      </c>
      <c r="BH5" s="105" t="s">
        <v>3580</v>
      </c>
      <c r="BI5" s="105" t="s">
        <v>3578</v>
      </c>
      <c r="BJ5" s="103" t="s">
        <v>3572</v>
      </c>
      <c r="BK5" t="s">
        <v>3574</v>
      </c>
      <c r="BL5" t="s">
        <v>3576</v>
      </c>
      <c r="BM5" s="105" t="s">
        <v>3580</v>
      </c>
      <c r="BN5" s="105" t="s">
        <v>3578</v>
      </c>
      <c r="BO5" s="103" t="s">
        <v>3572</v>
      </c>
      <c r="BP5" t="s">
        <v>3574</v>
      </c>
      <c r="BQ5" t="s">
        <v>3576</v>
      </c>
      <c r="BR5" s="105" t="s">
        <v>3580</v>
      </c>
      <c r="BS5" s="105" t="s">
        <v>3578</v>
      </c>
      <c r="BT5" s="103" t="s">
        <v>3572</v>
      </c>
      <c r="BU5" t="s">
        <v>3574</v>
      </c>
      <c r="BV5" t="s">
        <v>3576</v>
      </c>
      <c r="BW5" s="105" t="s">
        <v>3580</v>
      </c>
      <c r="BX5" s="105" t="s">
        <v>3578</v>
      </c>
      <c r="BY5" s="103" t="s">
        <v>3572</v>
      </c>
      <c r="BZ5" t="s">
        <v>3574</v>
      </c>
      <c r="CA5" t="s">
        <v>3576</v>
      </c>
      <c r="CB5" s="105" t="s">
        <v>3580</v>
      </c>
      <c r="CC5" s="105" t="s">
        <v>3578</v>
      </c>
      <c r="CD5" s="103" t="s">
        <v>3572</v>
      </c>
      <c r="CE5" t="s">
        <v>3574</v>
      </c>
      <c r="CF5" t="s">
        <v>3576</v>
      </c>
      <c r="CG5" s="105" t="s">
        <v>3580</v>
      </c>
      <c r="CH5" s="105" t="s">
        <v>3578</v>
      </c>
      <c r="CI5" s="103" t="s">
        <v>3572</v>
      </c>
      <c r="CJ5" t="s">
        <v>3574</v>
      </c>
      <c r="CK5" t="s">
        <v>3576</v>
      </c>
      <c r="CL5" s="105" t="s">
        <v>3580</v>
      </c>
      <c r="CM5" s="105" t="s">
        <v>3578</v>
      </c>
      <c r="CN5" s="103" t="s">
        <v>3572</v>
      </c>
      <c r="CO5" t="s">
        <v>3574</v>
      </c>
      <c r="CP5" t="s">
        <v>3576</v>
      </c>
      <c r="CQ5" s="105" t="s">
        <v>3580</v>
      </c>
      <c r="CR5" s="105" t="s">
        <v>3578</v>
      </c>
      <c r="CS5" s="103" t="s">
        <v>3572</v>
      </c>
      <c r="CT5" t="s">
        <v>3574</v>
      </c>
      <c r="CU5" t="s">
        <v>3576</v>
      </c>
      <c r="CV5" s="105" t="s">
        <v>3580</v>
      </c>
      <c r="CW5" s="105" t="s">
        <v>3578</v>
      </c>
      <c r="CX5" s="103" t="s">
        <v>3572</v>
      </c>
      <c r="CY5" t="s">
        <v>3574</v>
      </c>
      <c r="CZ5" t="s">
        <v>3576</v>
      </c>
      <c r="DA5" s="105" t="s">
        <v>3580</v>
      </c>
      <c r="DB5" s="105" t="s">
        <v>3578</v>
      </c>
      <c r="DC5" s="103" t="s">
        <v>3572</v>
      </c>
      <c r="DD5" t="s">
        <v>3574</v>
      </c>
      <c r="DE5" t="s">
        <v>3576</v>
      </c>
      <c r="DF5" s="105" t="s">
        <v>3580</v>
      </c>
      <c r="DG5" s="107" t="s">
        <v>3578</v>
      </c>
    </row>
    <row r="6" spans="1:116" x14ac:dyDescent="0.25">
      <c r="A6" s="25" t="s">
        <v>3541</v>
      </c>
      <c r="B6" s="104"/>
      <c r="C6" s="102"/>
      <c r="D6" s="102"/>
      <c r="E6" s="106"/>
      <c r="F6" s="106"/>
      <c r="G6" s="104"/>
      <c r="H6" s="102"/>
      <c r="I6" s="102"/>
      <c r="J6" s="106"/>
      <c r="K6" s="106"/>
      <c r="L6" s="104"/>
      <c r="M6" s="102"/>
      <c r="N6" s="102"/>
      <c r="O6" s="106"/>
      <c r="P6" s="106"/>
      <c r="Q6" s="104"/>
      <c r="R6" s="102"/>
      <c r="S6" s="102"/>
      <c r="T6" s="106"/>
      <c r="U6" s="106"/>
      <c r="V6" s="104"/>
      <c r="W6" s="102"/>
      <c r="X6" s="102"/>
      <c r="Y6" s="106"/>
      <c r="Z6" s="106"/>
      <c r="AA6" s="104"/>
      <c r="AB6" s="102"/>
      <c r="AC6" s="102"/>
      <c r="AD6" s="106"/>
      <c r="AE6" s="106"/>
      <c r="AF6" s="104"/>
      <c r="AG6" s="102"/>
      <c r="AH6" s="102"/>
      <c r="AI6" s="106"/>
      <c r="AJ6" s="106"/>
      <c r="AK6" s="104"/>
      <c r="AL6" s="102"/>
      <c r="AM6" s="102"/>
      <c r="AN6" s="106"/>
      <c r="AO6" s="106"/>
      <c r="AP6" s="104"/>
      <c r="AQ6" s="102"/>
      <c r="AR6" s="102"/>
      <c r="AS6" s="106"/>
      <c r="AT6" s="106"/>
      <c r="AU6" s="104"/>
      <c r="AV6" s="102"/>
      <c r="AW6" s="102"/>
      <c r="AX6" s="106"/>
      <c r="AY6" s="106"/>
      <c r="AZ6" s="104"/>
      <c r="BA6" s="102"/>
      <c r="BB6" s="102"/>
      <c r="BC6" s="106"/>
      <c r="BD6" s="106"/>
      <c r="BE6" s="104"/>
      <c r="BF6" s="102"/>
      <c r="BG6" s="102"/>
      <c r="BH6" s="106"/>
      <c r="BI6" s="106"/>
      <c r="BJ6" s="104"/>
      <c r="BK6" s="102"/>
      <c r="BL6" s="102"/>
      <c r="BM6" s="106"/>
      <c r="BN6" s="106"/>
      <c r="BO6" s="104"/>
      <c r="BP6" s="102"/>
      <c r="BQ6" s="102"/>
      <c r="BR6" s="106"/>
      <c r="BS6" s="106"/>
      <c r="BT6" s="104"/>
      <c r="BU6" s="102"/>
      <c r="BV6" s="102"/>
      <c r="BW6" s="106"/>
      <c r="BX6" s="106"/>
      <c r="BY6" s="104"/>
      <c r="BZ6" s="102"/>
      <c r="CA6" s="102"/>
      <c r="CB6" s="106"/>
      <c r="CC6" s="106"/>
      <c r="CD6" s="104"/>
      <c r="CE6" s="102"/>
      <c r="CF6" s="102"/>
      <c r="CG6" s="106"/>
      <c r="CH6" s="106"/>
      <c r="CI6" s="104"/>
      <c r="CJ6" s="102"/>
      <c r="CK6" s="102"/>
      <c r="CL6" s="106"/>
      <c r="CM6" s="106"/>
      <c r="CN6" s="104"/>
      <c r="CO6" s="102"/>
      <c r="CP6" s="102"/>
      <c r="CQ6" s="106"/>
      <c r="CR6" s="106"/>
      <c r="CS6" s="104"/>
      <c r="CT6" s="102"/>
      <c r="CU6" s="102"/>
      <c r="CV6" s="106"/>
      <c r="CW6" s="106"/>
      <c r="CX6" s="104"/>
      <c r="CY6" s="102"/>
      <c r="CZ6" s="102"/>
      <c r="DA6" s="106"/>
      <c r="DB6" s="106"/>
      <c r="DC6" s="104">
        <v>10811000</v>
      </c>
      <c r="DD6" s="102">
        <v>-150000</v>
      </c>
      <c r="DE6" s="102">
        <v>10661000</v>
      </c>
      <c r="DF6" s="106">
        <v>0</v>
      </c>
      <c r="DG6" s="108">
        <v>8398407.9000000004</v>
      </c>
      <c r="DH6" s="104">
        <v>10811000</v>
      </c>
      <c r="DI6" s="102">
        <v>-150000</v>
      </c>
      <c r="DJ6" s="102">
        <v>10661000</v>
      </c>
      <c r="DK6" s="106">
        <v>0</v>
      </c>
      <c r="DL6" s="106">
        <v>8398407.9000000004</v>
      </c>
    </row>
    <row r="7" spans="1:116" x14ac:dyDescent="0.25">
      <c r="A7" s="25" t="s">
        <v>3542</v>
      </c>
      <c r="B7" s="104"/>
      <c r="C7" s="102"/>
      <c r="D7" s="102"/>
      <c r="E7" s="106"/>
      <c r="F7" s="106"/>
      <c r="G7" s="104"/>
      <c r="H7" s="102"/>
      <c r="I7" s="102"/>
      <c r="J7" s="106"/>
      <c r="K7" s="106"/>
      <c r="L7" s="104"/>
      <c r="M7" s="102"/>
      <c r="N7" s="102"/>
      <c r="O7" s="106"/>
      <c r="P7" s="106"/>
      <c r="Q7" s="104"/>
      <c r="R7" s="102"/>
      <c r="S7" s="102"/>
      <c r="T7" s="106"/>
      <c r="U7" s="106"/>
      <c r="V7" s="104"/>
      <c r="W7" s="102"/>
      <c r="X7" s="102"/>
      <c r="Y7" s="106"/>
      <c r="Z7" s="106"/>
      <c r="AA7" s="104"/>
      <c r="AB7" s="102"/>
      <c r="AC7" s="102"/>
      <c r="AD7" s="106"/>
      <c r="AE7" s="106"/>
      <c r="AF7" s="104"/>
      <c r="AG7" s="102"/>
      <c r="AH7" s="102"/>
      <c r="AI7" s="106"/>
      <c r="AJ7" s="106"/>
      <c r="AK7" s="104"/>
      <c r="AL7" s="102"/>
      <c r="AM7" s="102"/>
      <c r="AN7" s="106"/>
      <c r="AO7" s="106"/>
      <c r="AP7" s="104"/>
      <c r="AQ7" s="102"/>
      <c r="AR7" s="102"/>
      <c r="AS7" s="106"/>
      <c r="AT7" s="106"/>
      <c r="AU7" s="104"/>
      <c r="AV7" s="102"/>
      <c r="AW7" s="102"/>
      <c r="AX7" s="106"/>
      <c r="AY7" s="106"/>
      <c r="AZ7" s="104"/>
      <c r="BA7" s="102"/>
      <c r="BB7" s="102"/>
      <c r="BC7" s="106"/>
      <c r="BD7" s="106"/>
      <c r="BE7" s="104"/>
      <c r="BF7" s="102"/>
      <c r="BG7" s="102"/>
      <c r="BH7" s="106"/>
      <c r="BI7" s="106"/>
      <c r="BJ7" s="104"/>
      <c r="BK7" s="102"/>
      <c r="BL7" s="102"/>
      <c r="BM7" s="106"/>
      <c r="BN7" s="106"/>
      <c r="BO7" s="104"/>
      <c r="BP7" s="102"/>
      <c r="BQ7" s="102"/>
      <c r="BR7" s="106"/>
      <c r="BS7" s="106"/>
      <c r="BT7" s="104"/>
      <c r="BU7" s="102"/>
      <c r="BV7" s="102"/>
      <c r="BW7" s="106"/>
      <c r="BX7" s="106"/>
      <c r="BY7" s="104"/>
      <c r="BZ7" s="102"/>
      <c r="CA7" s="102"/>
      <c r="CB7" s="106"/>
      <c r="CC7" s="106"/>
      <c r="CD7" s="104"/>
      <c r="CE7" s="102"/>
      <c r="CF7" s="102"/>
      <c r="CG7" s="106"/>
      <c r="CH7" s="106"/>
      <c r="CI7" s="104"/>
      <c r="CJ7" s="102"/>
      <c r="CK7" s="102"/>
      <c r="CL7" s="106"/>
      <c r="CM7" s="106"/>
      <c r="CN7" s="104"/>
      <c r="CO7" s="102"/>
      <c r="CP7" s="102"/>
      <c r="CQ7" s="106"/>
      <c r="CR7" s="106"/>
      <c r="CS7" s="104"/>
      <c r="CT7" s="102"/>
      <c r="CU7" s="102"/>
      <c r="CV7" s="106"/>
      <c r="CW7" s="106"/>
      <c r="CX7" s="104"/>
      <c r="CY7" s="102"/>
      <c r="CZ7" s="102"/>
      <c r="DA7" s="106"/>
      <c r="DB7" s="106"/>
      <c r="DC7" s="104">
        <v>2047000</v>
      </c>
      <c r="DD7" s="102">
        <v>340000</v>
      </c>
      <c r="DE7" s="102">
        <v>2387000</v>
      </c>
      <c r="DF7" s="106">
        <v>0</v>
      </c>
      <c r="DG7" s="108">
        <v>1554990.93</v>
      </c>
      <c r="DH7" s="104">
        <v>2047000</v>
      </c>
      <c r="DI7" s="102">
        <v>340000</v>
      </c>
      <c r="DJ7" s="102">
        <v>2387000</v>
      </c>
      <c r="DK7" s="106">
        <v>0</v>
      </c>
      <c r="DL7" s="106">
        <v>1554990.93</v>
      </c>
    </row>
    <row r="8" spans="1:116" x14ac:dyDescent="0.25">
      <c r="A8" s="25" t="s">
        <v>3543</v>
      </c>
      <c r="B8" s="104"/>
      <c r="C8" s="102"/>
      <c r="D8" s="102"/>
      <c r="E8" s="106"/>
      <c r="F8" s="106"/>
      <c r="G8" s="104"/>
      <c r="H8" s="102"/>
      <c r="I8" s="102"/>
      <c r="J8" s="106"/>
      <c r="K8" s="106"/>
      <c r="L8" s="104"/>
      <c r="M8" s="102"/>
      <c r="N8" s="102"/>
      <c r="O8" s="106"/>
      <c r="P8" s="106"/>
      <c r="Q8" s="104"/>
      <c r="R8" s="102"/>
      <c r="S8" s="102"/>
      <c r="T8" s="106"/>
      <c r="U8" s="106"/>
      <c r="V8" s="104"/>
      <c r="W8" s="102"/>
      <c r="X8" s="102"/>
      <c r="Y8" s="106"/>
      <c r="Z8" s="106"/>
      <c r="AA8" s="104"/>
      <c r="AB8" s="102"/>
      <c r="AC8" s="102"/>
      <c r="AD8" s="106"/>
      <c r="AE8" s="106"/>
      <c r="AF8" s="104"/>
      <c r="AG8" s="102"/>
      <c r="AH8" s="102"/>
      <c r="AI8" s="106"/>
      <c r="AJ8" s="106"/>
      <c r="AK8" s="104"/>
      <c r="AL8" s="102"/>
      <c r="AM8" s="102"/>
      <c r="AN8" s="106"/>
      <c r="AO8" s="106"/>
      <c r="AP8" s="104"/>
      <c r="AQ8" s="102"/>
      <c r="AR8" s="102"/>
      <c r="AS8" s="106"/>
      <c r="AT8" s="106"/>
      <c r="AU8" s="104"/>
      <c r="AV8" s="102"/>
      <c r="AW8" s="102"/>
      <c r="AX8" s="106"/>
      <c r="AY8" s="106"/>
      <c r="AZ8" s="104"/>
      <c r="BA8" s="102"/>
      <c r="BB8" s="102"/>
      <c r="BC8" s="106"/>
      <c r="BD8" s="106"/>
      <c r="BE8" s="104"/>
      <c r="BF8" s="102"/>
      <c r="BG8" s="102"/>
      <c r="BH8" s="106"/>
      <c r="BI8" s="106"/>
      <c r="BJ8" s="104"/>
      <c r="BK8" s="102"/>
      <c r="BL8" s="102"/>
      <c r="BM8" s="106"/>
      <c r="BN8" s="106"/>
      <c r="BO8" s="104"/>
      <c r="BP8" s="102"/>
      <c r="BQ8" s="102"/>
      <c r="BR8" s="106"/>
      <c r="BS8" s="106"/>
      <c r="BT8" s="104"/>
      <c r="BU8" s="102"/>
      <c r="BV8" s="102"/>
      <c r="BW8" s="106"/>
      <c r="BX8" s="106"/>
      <c r="BY8" s="104"/>
      <c r="BZ8" s="102"/>
      <c r="CA8" s="102"/>
      <c r="CB8" s="106"/>
      <c r="CC8" s="106"/>
      <c r="CD8" s="104"/>
      <c r="CE8" s="102"/>
      <c r="CF8" s="102"/>
      <c r="CG8" s="106"/>
      <c r="CH8" s="106"/>
      <c r="CI8" s="104"/>
      <c r="CJ8" s="102"/>
      <c r="CK8" s="102"/>
      <c r="CL8" s="106"/>
      <c r="CM8" s="106"/>
      <c r="CN8" s="104"/>
      <c r="CO8" s="102"/>
      <c r="CP8" s="102"/>
      <c r="CQ8" s="106"/>
      <c r="CR8" s="106"/>
      <c r="CS8" s="104"/>
      <c r="CT8" s="102"/>
      <c r="CU8" s="102"/>
      <c r="CV8" s="106"/>
      <c r="CW8" s="106"/>
      <c r="CX8" s="104"/>
      <c r="CY8" s="102"/>
      <c r="CZ8" s="102"/>
      <c r="DA8" s="106"/>
      <c r="DB8" s="106"/>
      <c r="DC8" s="104">
        <v>1160000</v>
      </c>
      <c r="DD8" s="102">
        <v>186000</v>
      </c>
      <c r="DE8" s="102">
        <v>1346000</v>
      </c>
      <c r="DF8" s="106">
        <v>0</v>
      </c>
      <c r="DG8" s="108">
        <v>842873.5</v>
      </c>
      <c r="DH8" s="104">
        <v>1160000</v>
      </c>
      <c r="DI8" s="102">
        <v>186000</v>
      </c>
      <c r="DJ8" s="102">
        <v>1346000</v>
      </c>
      <c r="DK8" s="106">
        <v>0</v>
      </c>
      <c r="DL8" s="106">
        <v>842873.5</v>
      </c>
    </row>
    <row r="9" spans="1:116" x14ac:dyDescent="0.25">
      <c r="A9" s="25" t="s">
        <v>3544</v>
      </c>
      <c r="B9" s="104"/>
      <c r="C9" s="102"/>
      <c r="D9" s="102"/>
      <c r="E9" s="106"/>
      <c r="F9" s="106"/>
      <c r="G9" s="104"/>
      <c r="H9" s="102"/>
      <c r="I9" s="102"/>
      <c r="J9" s="106"/>
      <c r="K9" s="106"/>
      <c r="L9" s="104"/>
      <c r="M9" s="102"/>
      <c r="N9" s="102"/>
      <c r="O9" s="106"/>
      <c r="P9" s="106"/>
      <c r="Q9" s="104"/>
      <c r="R9" s="102"/>
      <c r="S9" s="102"/>
      <c r="T9" s="106"/>
      <c r="U9" s="106"/>
      <c r="V9" s="104"/>
      <c r="W9" s="102"/>
      <c r="X9" s="102"/>
      <c r="Y9" s="106"/>
      <c r="Z9" s="106"/>
      <c r="AA9" s="104"/>
      <c r="AB9" s="102"/>
      <c r="AC9" s="102"/>
      <c r="AD9" s="106"/>
      <c r="AE9" s="106"/>
      <c r="AF9" s="104"/>
      <c r="AG9" s="102"/>
      <c r="AH9" s="102"/>
      <c r="AI9" s="106"/>
      <c r="AJ9" s="106"/>
      <c r="AK9" s="104"/>
      <c r="AL9" s="102"/>
      <c r="AM9" s="102"/>
      <c r="AN9" s="106"/>
      <c r="AO9" s="106"/>
      <c r="AP9" s="104"/>
      <c r="AQ9" s="102"/>
      <c r="AR9" s="102"/>
      <c r="AS9" s="106"/>
      <c r="AT9" s="106"/>
      <c r="AU9" s="104"/>
      <c r="AV9" s="102"/>
      <c r="AW9" s="102"/>
      <c r="AX9" s="106"/>
      <c r="AY9" s="106"/>
      <c r="AZ9" s="104"/>
      <c r="BA9" s="102"/>
      <c r="BB9" s="102"/>
      <c r="BC9" s="106"/>
      <c r="BD9" s="106"/>
      <c r="BE9" s="104"/>
      <c r="BF9" s="102"/>
      <c r="BG9" s="102"/>
      <c r="BH9" s="106"/>
      <c r="BI9" s="106"/>
      <c r="BJ9" s="104"/>
      <c r="BK9" s="102"/>
      <c r="BL9" s="102"/>
      <c r="BM9" s="106"/>
      <c r="BN9" s="106"/>
      <c r="BO9" s="104"/>
      <c r="BP9" s="102"/>
      <c r="BQ9" s="102"/>
      <c r="BR9" s="106"/>
      <c r="BS9" s="106"/>
      <c r="BT9" s="104"/>
      <c r="BU9" s="102"/>
      <c r="BV9" s="102"/>
      <c r="BW9" s="106"/>
      <c r="BX9" s="106"/>
      <c r="BY9" s="104"/>
      <c r="BZ9" s="102"/>
      <c r="CA9" s="102"/>
      <c r="CB9" s="106"/>
      <c r="CC9" s="106"/>
      <c r="CD9" s="104"/>
      <c r="CE9" s="102"/>
      <c r="CF9" s="102"/>
      <c r="CG9" s="106"/>
      <c r="CH9" s="106"/>
      <c r="CI9" s="104"/>
      <c r="CJ9" s="102"/>
      <c r="CK9" s="102"/>
      <c r="CL9" s="106"/>
      <c r="CM9" s="106"/>
      <c r="CN9" s="104"/>
      <c r="CO9" s="102"/>
      <c r="CP9" s="102"/>
      <c r="CQ9" s="106"/>
      <c r="CR9" s="106"/>
      <c r="CS9" s="104"/>
      <c r="CT9" s="102"/>
      <c r="CU9" s="102"/>
      <c r="CV9" s="106"/>
      <c r="CW9" s="106"/>
      <c r="CX9" s="104"/>
      <c r="CY9" s="102"/>
      <c r="CZ9" s="102"/>
      <c r="DA9" s="106"/>
      <c r="DB9" s="106"/>
      <c r="DC9" s="104">
        <v>729000</v>
      </c>
      <c r="DD9" s="102">
        <v>0</v>
      </c>
      <c r="DE9" s="102">
        <v>729000</v>
      </c>
      <c r="DF9" s="106">
        <v>0</v>
      </c>
      <c r="DG9" s="108">
        <v>566098.63</v>
      </c>
      <c r="DH9" s="104">
        <v>729000</v>
      </c>
      <c r="DI9" s="102">
        <v>0</v>
      </c>
      <c r="DJ9" s="102">
        <v>729000</v>
      </c>
      <c r="DK9" s="106">
        <v>0</v>
      </c>
      <c r="DL9" s="106">
        <v>566098.63</v>
      </c>
    </row>
    <row r="10" spans="1:116" x14ac:dyDescent="0.25">
      <c r="A10" s="25" t="s">
        <v>3545</v>
      </c>
      <c r="B10" s="104"/>
      <c r="C10" s="102"/>
      <c r="D10" s="102"/>
      <c r="E10" s="106"/>
      <c r="F10" s="106"/>
      <c r="G10" s="104"/>
      <c r="H10" s="102"/>
      <c r="I10" s="102"/>
      <c r="J10" s="106"/>
      <c r="K10" s="106"/>
      <c r="L10" s="104"/>
      <c r="M10" s="102"/>
      <c r="N10" s="102"/>
      <c r="O10" s="106"/>
      <c r="P10" s="106"/>
      <c r="Q10" s="104"/>
      <c r="R10" s="102"/>
      <c r="S10" s="102"/>
      <c r="T10" s="106"/>
      <c r="U10" s="106"/>
      <c r="V10" s="104"/>
      <c r="W10" s="102"/>
      <c r="X10" s="102"/>
      <c r="Y10" s="106"/>
      <c r="Z10" s="106"/>
      <c r="AA10" s="104"/>
      <c r="AB10" s="102"/>
      <c r="AC10" s="102"/>
      <c r="AD10" s="106"/>
      <c r="AE10" s="106"/>
      <c r="AF10" s="104"/>
      <c r="AG10" s="102"/>
      <c r="AH10" s="102"/>
      <c r="AI10" s="106"/>
      <c r="AJ10" s="106"/>
      <c r="AK10" s="104"/>
      <c r="AL10" s="102"/>
      <c r="AM10" s="102"/>
      <c r="AN10" s="106"/>
      <c r="AO10" s="106"/>
      <c r="AP10" s="104"/>
      <c r="AQ10" s="102"/>
      <c r="AR10" s="102"/>
      <c r="AS10" s="106"/>
      <c r="AT10" s="106"/>
      <c r="AU10" s="104"/>
      <c r="AV10" s="102"/>
      <c r="AW10" s="102"/>
      <c r="AX10" s="106"/>
      <c r="AY10" s="106"/>
      <c r="AZ10" s="104"/>
      <c r="BA10" s="102"/>
      <c r="BB10" s="102"/>
      <c r="BC10" s="106"/>
      <c r="BD10" s="106"/>
      <c r="BE10" s="104"/>
      <c r="BF10" s="102"/>
      <c r="BG10" s="102"/>
      <c r="BH10" s="106"/>
      <c r="BI10" s="106"/>
      <c r="BJ10" s="104"/>
      <c r="BK10" s="102"/>
      <c r="BL10" s="102"/>
      <c r="BM10" s="106"/>
      <c r="BN10" s="106"/>
      <c r="BO10" s="104"/>
      <c r="BP10" s="102"/>
      <c r="BQ10" s="102"/>
      <c r="BR10" s="106"/>
      <c r="BS10" s="106"/>
      <c r="BT10" s="104"/>
      <c r="BU10" s="102"/>
      <c r="BV10" s="102"/>
      <c r="BW10" s="106"/>
      <c r="BX10" s="106"/>
      <c r="BY10" s="104"/>
      <c r="BZ10" s="102"/>
      <c r="CA10" s="102"/>
      <c r="CB10" s="106"/>
      <c r="CC10" s="106"/>
      <c r="CD10" s="104"/>
      <c r="CE10" s="102"/>
      <c r="CF10" s="102"/>
      <c r="CG10" s="106"/>
      <c r="CH10" s="106"/>
      <c r="CI10" s="104"/>
      <c r="CJ10" s="102"/>
      <c r="CK10" s="102"/>
      <c r="CL10" s="106"/>
      <c r="CM10" s="106"/>
      <c r="CN10" s="104"/>
      <c r="CO10" s="102"/>
      <c r="CP10" s="102"/>
      <c r="CQ10" s="106"/>
      <c r="CR10" s="106"/>
      <c r="CS10" s="104"/>
      <c r="CT10" s="102"/>
      <c r="CU10" s="102"/>
      <c r="CV10" s="106"/>
      <c r="CW10" s="106"/>
      <c r="CX10" s="104"/>
      <c r="CY10" s="102"/>
      <c r="CZ10" s="102"/>
      <c r="DA10" s="106"/>
      <c r="DB10" s="106"/>
      <c r="DC10" s="104">
        <v>957000</v>
      </c>
      <c r="DD10" s="102">
        <v>0</v>
      </c>
      <c r="DE10" s="102">
        <v>957000</v>
      </c>
      <c r="DF10" s="106">
        <v>0</v>
      </c>
      <c r="DG10" s="108">
        <v>816613.46</v>
      </c>
      <c r="DH10" s="104">
        <v>957000</v>
      </c>
      <c r="DI10" s="102">
        <v>0</v>
      </c>
      <c r="DJ10" s="102">
        <v>957000</v>
      </c>
      <c r="DK10" s="106">
        <v>0</v>
      </c>
      <c r="DL10" s="106">
        <v>816613.46</v>
      </c>
    </row>
    <row r="11" spans="1:116" x14ac:dyDescent="0.25">
      <c r="A11" s="25" t="s">
        <v>3546</v>
      </c>
      <c r="B11" s="104"/>
      <c r="C11" s="102"/>
      <c r="D11" s="102"/>
      <c r="E11" s="106"/>
      <c r="F11" s="106"/>
      <c r="G11" s="104"/>
      <c r="H11" s="102"/>
      <c r="I11" s="102"/>
      <c r="J11" s="106"/>
      <c r="K11" s="106"/>
      <c r="L11" s="104"/>
      <c r="M11" s="102"/>
      <c r="N11" s="102"/>
      <c r="O11" s="106"/>
      <c r="P11" s="106"/>
      <c r="Q11" s="104"/>
      <c r="R11" s="102"/>
      <c r="S11" s="102"/>
      <c r="T11" s="106"/>
      <c r="U11" s="106"/>
      <c r="V11" s="104"/>
      <c r="W11" s="102"/>
      <c r="X11" s="102"/>
      <c r="Y11" s="106"/>
      <c r="Z11" s="106"/>
      <c r="AA11" s="104"/>
      <c r="AB11" s="102"/>
      <c r="AC11" s="102"/>
      <c r="AD11" s="106"/>
      <c r="AE11" s="106"/>
      <c r="AF11" s="104"/>
      <c r="AG11" s="102"/>
      <c r="AH11" s="102"/>
      <c r="AI11" s="106"/>
      <c r="AJ11" s="106"/>
      <c r="AK11" s="104"/>
      <c r="AL11" s="102"/>
      <c r="AM11" s="102"/>
      <c r="AN11" s="106"/>
      <c r="AO11" s="106"/>
      <c r="AP11" s="104"/>
      <c r="AQ11" s="102"/>
      <c r="AR11" s="102"/>
      <c r="AS11" s="106"/>
      <c r="AT11" s="106"/>
      <c r="AU11" s="104"/>
      <c r="AV11" s="102"/>
      <c r="AW11" s="102"/>
      <c r="AX11" s="106"/>
      <c r="AY11" s="106"/>
      <c r="AZ11" s="104"/>
      <c r="BA11" s="102"/>
      <c r="BB11" s="102"/>
      <c r="BC11" s="106"/>
      <c r="BD11" s="106"/>
      <c r="BE11" s="104"/>
      <c r="BF11" s="102"/>
      <c r="BG11" s="102"/>
      <c r="BH11" s="106"/>
      <c r="BI11" s="106"/>
      <c r="BJ11" s="104"/>
      <c r="BK11" s="102"/>
      <c r="BL11" s="102"/>
      <c r="BM11" s="106"/>
      <c r="BN11" s="106"/>
      <c r="BO11" s="104"/>
      <c r="BP11" s="102"/>
      <c r="BQ11" s="102"/>
      <c r="BR11" s="106"/>
      <c r="BS11" s="106"/>
      <c r="BT11" s="104"/>
      <c r="BU11" s="102"/>
      <c r="BV11" s="102"/>
      <c r="BW11" s="106"/>
      <c r="BX11" s="106"/>
      <c r="BY11" s="104"/>
      <c r="BZ11" s="102"/>
      <c r="CA11" s="102"/>
      <c r="CB11" s="106"/>
      <c r="CC11" s="106"/>
      <c r="CD11" s="104"/>
      <c r="CE11" s="102"/>
      <c r="CF11" s="102"/>
      <c r="CG11" s="106"/>
      <c r="CH11" s="106"/>
      <c r="CI11" s="104"/>
      <c r="CJ11" s="102"/>
      <c r="CK11" s="102"/>
      <c r="CL11" s="106"/>
      <c r="CM11" s="106"/>
      <c r="CN11" s="104"/>
      <c r="CO11" s="102"/>
      <c r="CP11" s="102"/>
      <c r="CQ11" s="106"/>
      <c r="CR11" s="106"/>
      <c r="CS11" s="104"/>
      <c r="CT11" s="102"/>
      <c r="CU11" s="102"/>
      <c r="CV11" s="106"/>
      <c r="CW11" s="106"/>
      <c r="CX11" s="104"/>
      <c r="CY11" s="102"/>
      <c r="CZ11" s="102"/>
      <c r="DA11" s="106"/>
      <c r="DB11" s="106"/>
      <c r="DC11" s="104">
        <v>3585000</v>
      </c>
      <c r="DD11" s="102">
        <v>100000</v>
      </c>
      <c r="DE11" s="102">
        <v>3685000</v>
      </c>
      <c r="DF11" s="106">
        <v>0</v>
      </c>
      <c r="DG11" s="108">
        <v>2681689.38</v>
      </c>
      <c r="DH11" s="104">
        <v>3585000</v>
      </c>
      <c r="DI11" s="102">
        <v>100000</v>
      </c>
      <c r="DJ11" s="102">
        <v>3685000</v>
      </c>
      <c r="DK11" s="106">
        <v>0</v>
      </c>
      <c r="DL11" s="106">
        <v>2681689.38</v>
      </c>
    </row>
    <row r="12" spans="1:116" x14ac:dyDescent="0.25">
      <c r="A12" s="25" t="s">
        <v>3547</v>
      </c>
      <c r="B12" s="104"/>
      <c r="C12" s="102"/>
      <c r="D12" s="102"/>
      <c r="E12" s="106"/>
      <c r="F12" s="106"/>
      <c r="G12" s="104"/>
      <c r="H12" s="102"/>
      <c r="I12" s="102"/>
      <c r="J12" s="106"/>
      <c r="K12" s="106"/>
      <c r="L12" s="104"/>
      <c r="M12" s="102"/>
      <c r="N12" s="102"/>
      <c r="O12" s="106"/>
      <c r="P12" s="106"/>
      <c r="Q12" s="104"/>
      <c r="R12" s="102"/>
      <c r="S12" s="102"/>
      <c r="T12" s="106"/>
      <c r="U12" s="106"/>
      <c r="V12" s="104"/>
      <c r="W12" s="102"/>
      <c r="X12" s="102"/>
      <c r="Y12" s="106"/>
      <c r="Z12" s="106"/>
      <c r="AA12" s="104"/>
      <c r="AB12" s="102"/>
      <c r="AC12" s="102"/>
      <c r="AD12" s="106"/>
      <c r="AE12" s="106"/>
      <c r="AF12" s="104"/>
      <c r="AG12" s="102"/>
      <c r="AH12" s="102"/>
      <c r="AI12" s="106"/>
      <c r="AJ12" s="106"/>
      <c r="AK12" s="104"/>
      <c r="AL12" s="102"/>
      <c r="AM12" s="102"/>
      <c r="AN12" s="106"/>
      <c r="AO12" s="106"/>
      <c r="AP12" s="104"/>
      <c r="AQ12" s="102"/>
      <c r="AR12" s="102"/>
      <c r="AS12" s="106"/>
      <c r="AT12" s="106"/>
      <c r="AU12" s="104"/>
      <c r="AV12" s="102"/>
      <c r="AW12" s="102"/>
      <c r="AX12" s="106"/>
      <c r="AY12" s="106"/>
      <c r="AZ12" s="104"/>
      <c r="BA12" s="102"/>
      <c r="BB12" s="102"/>
      <c r="BC12" s="106"/>
      <c r="BD12" s="106"/>
      <c r="BE12" s="104"/>
      <c r="BF12" s="102"/>
      <c r="BG12" s="102"/>
      <c r="BH12" s="106"/>
      <c r="BI12" s="106"/>
      <c r="BJ12" s="104"/>
      <c r="BK12" s="102"/>
      <c r="BL12" s="102"/>
      <c r="BM12" s="106"/>
      <c r="BN12" s="106"/>
      <c r="BO12" s="104"/>
      <c r="BP12" s="102"/>
      <c r="BQ12" s="102"/>
      <c r="BR12" s="106"/>
      <c r="BS12" s="106"/>
      <c r="BT12" s="104"/>
      <c r="BU12" s="102"/>
      <c r="BV12" s="102"/>
      <c r="BW12" s="106"/>
      <c r="BX12" s="106"/>
      <c r="BY12" s="104"/>
      <c r="BZ12" s="102"/>
      <c r="CA12" s="102"/>
      <c r="CB12" s="106"/>
      <c r="CC12" s="106"/>
      <c r="CD12" s="104"/>
      <c r="CE12" s="102"/>
      <c r="CF12" s="102"/>
      <c r="CG12" s="106"/>
      <c r="CH12" s="106"/>
      <c r="CI12" s="104"/>
      <c r="CJ12" s="102"/>
      <c r="CK12" s="102"/>
      <c r="CL12" s="106"/>
      <c r="CM12" s="106"/>
      <c r="CN12" s="104"/>
      <c r="CO12" s="102"/>
      <c r="CP12" s="102"/>
      <c r="CQ12" s="106"/>
      <c r="CR12" s="106"/>
      <c r="CS12" s="104"/>
      <c r="CT12" s="102"/>
      <c r="CU12" s="102"/>
      <c r="CV12" s="106"/>
      <c r="CW12" s="106"/>
      <c r="CX12" s="104"/>
      <c r="CY12" s="102"/>
      <c r="CZ12" s="102"/>
      <c r="DA12" s="106"/>
      <c r="DB12" s="106"/>
      <c r="DC12" s="104">
        <v>1757000</v>
      </c>
      <c r="DD12" s="102">
        <v>0</v>
      </c>
      <c r="DE12" s="102">
        <v>1757000</v>
      </c>
      <c r="DF12" s="106">
        <v>0</v>
      </c>
      <c r="DG12" s="108">
        <v>1417646.35</v>
      </c>
      <c r="DH12" s="104">
        <v>1757000</v>
      </c>
      <c r="DI12" s="102">
        <v>0</v>
      </c>
      <c r="DJ12" s="102">
        <v>1757000</v>
      </c>
      <c r="DK12" s="106">
        <v>0</v>
      </c>
      <c r="DL12" s="106">
        <v>1417646.35</v>
      </c>
    </row>
    <row r="13" spans="1:116" x14ac:dyDescent="0.25">
      <c r="A13" s="25" t="s">
        <v>3548</v>
      </c>
      <c r="B13" s="104"/>
      <c r="C13" s="102"/>
      <c r="D13" s="102"/>
      <c r="E13" s="106"/>
      <c r="F13" s="106"/>
      <c r="G13" s="104"/>
      <c r="H13" s="102"/>
      <c r="I13" s="102"/>
      <c r="J13" s="106"/>
      <c r="K13" s="106"/>
      <c r="L13" s="104"/>
      <c r="M13" s="102"/>
      <c r="N13" s="102"/>
      <c r="O13" s="106"/>
      <c r="P13" s="106"/>
      <c r="Q13" s="104"/>
      <c r="R13" s="102"/>
      <c r="S13" s="102"/>
      <c r="T13" s="106"/>
      <c r="U13" s="106"/>
      <c r="V13" s="104"/>
      <c r="W13" s="102"/>
      <c r="X13" s="102"/>
      <c r="Y13" s="106"/>
      <c r="Z13" s="106"/>
      <c r="AA13" s="104"/>
      <c r="AB13" s="102"/>
      <c r="AC13" s="102"/>
      <c r="AD13" s="106"/>
      <c r="AE13" s="106"/>
      <c r="AF13" s="104"/>
      <c r="AG13" s="102"/>
      <c r="AH13" s="102"/>
      <c r="AI13" s="106"/>
      <c r="AJ13" s="106"/>
      <c r="AK13" s="104"/>
      <c r="AL13" s="102"/>
      <c r="AM13" s="102"/>
      <c r="AN13" s="106"/>
      <c r="AO13" s="106"/>
      <c r="AP13" s="104"/>
      <c r="AQ13" s="102"/>
      <c r="AR13" s="102"/>
      <c r="AS13" s="106"/>
      <c r="AT13" s="106"/>
      <c r="AU13" s="104"/>
      <c r="AV13" s="102"/>
      <c r="AW13" s="102"/>
      <c r="AX13" s="106"/>
      <c r="AY13" s="106"/>
      <c r="AZ13" s="104"/>
      <c r="BA13" s="102"/>
      <c r="BB13" s="102"/>
      <c r="BC13" s="106"/>
      <c r="BD13" s="106"/>
      <c r="BE13" s="104"/>
      <c r="BF13" s="102"/>
      <c r="BG13" s="102"/>
      <c r="BH13" s="106"/>
      <c r="BI13" s="106"/>
      <c r="BJ13" s="104"/>
      <c r="BK13" s="102"/>
      <c r="BL13" s="102"/>
      <c r="BM13" s="106"/>
      <c r="BN13" s="106"/>
      <c r="BO13" s="104"/>
      <c r="BP13" s="102"/>
      <c r="BQ13" s="102"/>
      <c r="BR13" s="106"/>
      <c r="BS13" s="106"/>
      <c r="BT13" s="104"/>
      <c r="BU13" s="102"/>
      <c r="BV13" s="102"/>
      <c r="BW13" s="106"/>
      <c r="BX13" s="106"/>
      <c r="BY13" s="104"/>
      <c r="BZ13" s="102"/>
      <c r="CA13" s="102"/>
      <c r="CB13" s="106"/>
      <c r="CC13" s="106"/>
      <c r="CD13" s="104"/>
      <c r="CE13" s="102"/>
      <c r="CF13" s="102"/>
      <c r="CG13" s="106"/>
      <c r="CH13" s="106"/>
      <c r="CI13" s="104"/>
      <c r="CJ13" s="102"/>
      <c r="CK13" s="102"/>
      <c r="CL13" s="106"/>
      <c r="CM13" s="106"/>
      <c r="CN13" s="104"/>
      <c r="CO13" s="102"/>
      <c r="CP13" s="102"/>
      <c r="CQ13" s="106"/>
      <c r="CR13" s="106"/>
      <c r="CS13" s="104"/>
      <c r="CT13" s="102"/>
      <c r="CU13" s="102"/>
      <c r="CV13" s="106"/>
      <c r="CW13" s="106"/>
      <c r="CX13" s="104"/>
      <c r="CY13" s="102"/>
      <c r="CZ13" s="102"/>
      <c r="DA13" s="106"/>
      <c r="DB13" s="106"/>
      <c r="DC13" s="104">
        <v>1048000</v>
      </c>
      <c r="DD13" s="102">
        <v>100000</v>
      </c>
      <c r="DE13" s="102">
        <v>1148000</v>
      </c>
      <c r="DF13" s="106">
        <v>0</v>
      </c>
      <c r="DG13" s="108">
        <v>578871.31999999995</v>
      </c>
      <c r="DH13" s="104">
        <v>1048000</v>
      </c>
      <c r="DI13" s="102">
        <v>100000</v>
      </c>
      <c r="DJ13" s="102">
        <v>1148000</v>
      </c>
      <c r="DK13" s="106">
        <v>0</v>
      </c>
      <c r="DL13" s="106">
        <v>578871.31999999995</v>
      </c>
    </row>
    <row r="14" spans="1:116" x14ac:dyDescent="0.25">
      <c r="A14" s="25" t="s">
        <v>3549</v>
      </c>
      <c r="B14" s="104"/>
      <c r="C14" s="102"/>
      <c r="D14" s="102"/>
      <c r="E14" s="106"/>
      <c r="F14" s="106"/>
      <c r="G14" s="104"/>
      <c r="H14" s="102"/>
      <c r="I14" s="102"/>
      <c r="J14" s="106"/>
      <c r="K14" s="106"/>
      <c r="L14" s="104"/>
      <c r="M14" s="102"/>
      <c r="N14" s="102"/>
      <c r="O14" s="106"/>
      <c r="P14" s="106"/>
      <c r="Q14" s="104"/>
      <c r="R14" s="102"/>
      <c r="S14" s="102"/>
      <c r="T14" s="106"/>
      <c r="U14" s="106"/>
      <c r="V14" s="104"/>
      <c r="W14" s="102"/>
      <c r="X14" s="102"/>
      <c r="Y14" s="106"/>
      <c r="Z14" s="106"/>
      <c r="AA14" s="104"/>
      <c r="AB14" s="102"/>
      <c r="AC14" s="102"/>
      <c r="AD14" s="106"/>
      <c r="AE14" s="106"/>
      <c r="AF14" s="104"/>
      <c r="AG14" s="102"/>
      <c r="AH14" s="102"/>
      <c r="AI14" s="106"/>
      <c r="AJ14" s="106"/>
      <c r="AK14" s="104"/>
      <c r="AL14" s="102"/>
      <c r="AM14" s="102"/>
      <c r="AN14" s="106"/>
      <c r="AO14" s="106"/>
      <c r="AP14" s="104"/>
      <c r="AQ14" s="102"/>
      <c r="AR14" s="102"/>
      <c r="AS14" s="106"/>
      <c r="AT14" s="106"/>
      <c r="AU14" s="104"/>
      <c r="AV14" s="102"/>
      <c r="AW14" s="102"/>
      <c r="AX14" s="106"/>
      <c r="AY14" s="106"/>
      <c r="AZ14" s="104"/>
      <c r="BA14" s="102"/>
      <c r="BB14" s="102"/>
      <c r="BC14" s="106"/>
      <c r="BD14" s="106"/>
      <c r="BE14" s="104"/>
      <c r="BF14" s="102"/>
      <c r="BG14" s="102"/>
      <c r="BH14" s="106"/>
      <c r="BI14" s="106"/>
      <c r="BJ14" s="104"/>
      <c r="BK14" s="102"/>
      <c r="BL14" s="102"/>
      <c r="BM14" s="106"/>
      <c r="BN14" s="106"/>
      <c r="BO14" s="104"/>
      <c r="BP14" s="102"/>
      <c r="BQ14" s="102"/>
      <c r="BR14" s="106"/>
      <c r="BS14" s="106"/>
      <c r="BT14" s="104"/>
      <c r="BU14" s="102"/>
      <c r="BV14" s="102"/>
      <c r="BW14" s="106"/>
      <c r="BX14" s="106"/>
      <c r="BY14" s="104"/>
      <c r="BZ14" s="102"/>
      <c r="CA14" s="102"/>
      <c r="CB14" s="106"/>
      <c r="CC14" s="106"/>
      <c r="CD14" s="104"/>
      <c r="CE14" s="102"/>
      <c r="CF14" s="102"/>
      <c r="CG14" s="106"/>
      <c r="CH14" s="106"/>
      <c r="CI14" s="104"/>
      <c r="CJ14" s="102"/>
      <c r="CK14" s="102"/>
      <c r="CL14" s="106"/>
      <c r="CM14" s="106"/>
      <c r="CN14" s="104"/>
      <c r="CO14" s="102"/>
      <c r="CP14" s="102"/>
      <c r="CQ14" s="106"/>
      <c r="CR14" s="106"/>
      <c r="CS14" s="104"/>
      <c r="CT14" s="102"/>
      <c r="CU14" s="102"/>
      <c r="CV14" s="106"/>
      <c r="CW14" s="106"/>
      <c r="CX14" s="104"/>
      <c r="CY14" s="102"/>
      <c r="CZ14" s="102"/>
      <c r="DA14" s="106"/>
      <c r="DB14" s="106"/>
      <c r="DC14" s="104">
        <v>645000</v>
      </c>
      <c r="DD14" s="102">
        <v>0</v>
      </c>
      <c r="DE14" s="102">
        <v>645000</v>
      </c>
      <c r="DF14" s="106">
        <v>0</v>
      </c>
      <c r="DG14" s="108">
        <v>469372.95</v>
      </c>
      <c r="DH14" s="104">
        <v>645000</v>
      </c>
      <c r="DI14" s="102">
        <v>0</v>
      </c>
      <c r="DJ14" s="102">
        <v>645000</v>
      </c>
      <c r="DK14" s="106">
        <v>0</v>
      </c>
      <c r="DL14" s="106">
        <v>469372.95</v>
      </c>
    </row>
    <row r="15" spans="1:116" x14ac:dyDescent="0.25">
      <c r="A15" s="25" t="s">
        <v>3550</v>
      </c>
      <c r="B15" s="104"/>
      <c r="C15" s="102"/>
      <c r="D15" s="102"/>
      <c r="E15" s="106"/>
      <c r="F15" s="106"/>
      <c r="G15" s="104"/>
      <c r="H15" s="102"/>
      <c r="I15" s="102"/>
      <c r="J15" s="106"/>
      <c r="K15" s="106"/>
      <c r="L15" s="104"/>
      <c r="M15" s="102"/>
      <c r="N15" s="102"/>
      <c r="O15" s="106"/>
      <c r="P15" s="106"/>
      <c r="Q15" s="104"/>
      <c r="R15" s="102"/>
      <c r="S15" s="102"/>
      <c r="T15" s="106"/>
      <c r="U15" s="106"/>
      <c r="V15" s="104"/>
      <c r="W15" s="102"/>
      <c r="X15" s="102"/>
      <c r="Y15" s="106"/>
      <c r="Z15" s="106"/>
      <c r="AA15" s="104"/>
      <c r="AB15" s="102"/>
      <c r="AC15" s="102"/>
      <c r="AD15" s="106"/>
      <c r="AE15" s="106"/>
      <c r="AF15" s="104"/>
      <c r="AG15" s="102"/>
      <c r="AH15" s="102"/>
      <c r="AI15" s="106"/>
      <c r="AJ15" s="106"/>
      <c r="AK15" s="104"/>
      <c r="AL15" s="102"/>
      <c r="AM15" s="102"/>
      <c r="AN15" s="106"/>
      <c r="AO15" s="106"/>
      <c r="AP15" s="104"/>
      <c r="AQ15" s="102"/>
      <c r="AR15" s="102"/>
      <c r="AS15" s="106"/>
      <c r="AT15" s="106"/>
      <c r="AU15" s="104"/>
      <c r="AV15" s="102"/>
      <c r="AW15" s="102"/>
      <c r="AX15" s="106"/>
      <c r="AY15" s="106"/>
      <c r="AZ15" s="104"/>
      <c r="BA15" s="102"/>
      <c r="BB15" s="102"/>
      <c r="BC15" s="106"/>
      <c r="BD15" s="106"/>
      <c r="BE15" s="104"/>
      <c r="BF15" s="102"/>
      <c r="BG15" s="102"/>
      <c r="BH15" s="106"/>
      <c r="BI15" s="106"/>
      <c r="BJ15" s="104"/>
      <c r="BK15" s="102"/>
      <c r="BL15" s="102"/>
      <c r="BM15" s="106"/>
      <c r="BN15" s="106"/>
      <c r="BO15" s="104"/>
      <c r="BP15" s="102"/>
      <c r="BQ15" s="102"/>
      <c r="BR15" s="106"/>
      <c r="BS15" s="106"/>
      <c r="BT15" s="104"/>
      <c r="BU15" s="102"/>
      <c r="BV15" s="102"/>
      <c r="BW15" s="106"/>
      <c r="BX15" s="106"/>
      <c r="BY15" s="104"/>
      <c r="BZ15" s="102"/>
      <c r="CA15" s="102"/>
      <c r="CB15" s="106"/>
      <c r="CC15" s="106"/>
      <c r="CD15" s="104"/>
      <c r="CE15" s="102"/>
      <c r="CF15" s="102"/>
      <c r="CG15" s="106"/>
      <c r="CH15" s="106"/>
      <c r="CI15" s="104"/>
      <c r="CJ15" s="102"/>
      <c r="CK15" s="102"/>
      <c r="CL15" s="106"/>
      <c r="CM15" s="106"/>
      <c r="CN15" s="104"/>
      <c r="CO15" s="102"/>
      <c r="CP15" s="102"/>
      <c r="CQ15" s="106"/>
      <c r="CR15" s="106"/>
      <c r="CS15" s="104"/>
      <c r="CT15" s="102"/>
      <c r="CU15" s="102"/>
      <c r="CV15" s="106"/>
      <c r="CW15" s="106"/>
      <c r="CX15" s="104"/>
      <c r="CY15" s="102"/>
      <c r="CZ15" s="102"/>
      <c r="DA15" s="106"/>
      <c r="DB15" s="106"/>
      <c r="DC15" s="104">
        <v>6804000</v>
      </c>
      <c r="DD15" s="102">
        <v>-217600</v>
      </c>
      <c r="DE15" s="102">
        <v>6586400</v>
      </c>
      <c r="DF15" s="106">
        <v>0</v>
      </c>
      <c r="DG15" s="108">
        <v>4523257.92</v>
      </c>
      <c r="DH15" s="104">
        <v>6804000</v>
      </c>
      <c r="DI15" s="102">
        <v>-217600</v>
      </c>
      <c r="DJ15" s="102">
        <v>6586400</v>
      </c>
      <c r="DK15" s="106">
        <v>0</v>
      </c>
      <c r="DL15" s="106">
        <v>4523257.92</v>
      </c>
    </row>
    <row r="16" spans="1:116" x14ac:dyDescent="0.25">
      <c r="A16" s="25" t="s">
        <v>3551</v>
      </c>
      <c r="B16" s="104"/>
      <c r="C16" s="102"/>
      <c r="D16" s="102"/>
      <c r="E16" s="106"/>
      <c r="F16" s="106"/>
      <c r="G16" s="104"/>
      <c r="H16" s="102"/>
      <c r="I16" s="102"/>
      <c r="J16" s="106"/>
      <c r="K16" s="106"/>
      <c r="L16" s="104"/>
      <c r="M16" s="102"/>
      <c r="N16" s="102"/>
      <c r="O16" s="106"/>
      <c r="P16" s="106"/>
      <c r="Q16" s="104"/>
      <c r="R16" s="102"/>
      <c r="S16" s="102"/>
      <c r="T16" s="106"/>
      <c r="U16" s="106"/>
      <c r="V16" s="104"/>
      <c r="W16" s="102"/>
      <c r="X16" s="102"/>
      <c r="Y16" s="106"/>
      <c r="Z16" s="106"/>
      <c r="AA16" s="104"/>
      <c r="AB16" s="102"/>
      <c r="AC16" s="102"/>
      <c r="AD16" s="106"/>
      <c r="AE16" s="106"/>
      <c r="AF16" s="104"/>
      <c r="AG16" s="102"/>
      <c r="AH16" s="102"/>
      <c r="AI16" s="106"/>
      <c r="AJ16" s="106"/>
      <c r="AK16" s="104"/>
      <c r="AL16" s="102"/>
      <c r="AM16" s="102"/>
      <c r="AN16" s="106"/>
      <c r="AO16" s="106"/>
      <c r="AP16" s="104"/>
      <c r="AQ16" s="102"/>
      <c r="AR16" s="102"/>
      <c r="AS16" s="106"/>
      <c r="AT16" s="106"/>
      <c r="AU16" s="104"/>
      <c r="AV16" s="102"/>
      <c r="AW16" s="102"/>
      <c r="AX16" s="106"/>
      <c r="AY16" s="106"/>
      <c r="AZ16" s="104"/>
      <c r="BA16" s="102"/>
      <c r="BB16" s="102"/>
      <c r="BC16" s="106"/>
      <c r="BD16" s="106"/>
      <c r="BE16" s="104"/>
      <c r="BF16" s="102"/>
      <c r="BG16" s="102"/>
      <c r="BH16" s="106"/>
      <c r="BI16" s="106"/>
      <c r="BJ16" s="104"/>
      <c r="BK16" s="102"/>
      <c r="BL16" s="102"/>
      <c r="BM16" s="106"/>
      <c r="BN16" s="106"/>
      <c r="BO16" s="104"/>
      <c r="BP16" s="102"/>
      <c r="BQ16" s="102"/>
      <c r="BR16" s="106"/>
      <c r="BS16" s="106"/>
      <c r="BT16" s="104"/>
      <c r="BU16" s="102"/>
      <c r="BV16" s="102"/>
      <c r="BW16" s="106"/>
      <c r="BX16" s="106"/>
      <c r="BY16" s="104"/>
      <c r="BZ16" s="102"/>
      <c r="CA16" s="102"/>
      <c r="CB16" s="106"/>
      <c r="CC16" s="106"/>
      <c r="CD16" s="104"/>
      <c r="CE16" s="102"/>
      <c r="CF16" s="102"/>
      <c r="CG16" s="106"/>
      <c r="CH16" s="106"/>
      <c r="CI16" s="104"/>
      <c r="CJ16" s="102"/>
      <c r="CK16" s="102"/>
      <c r="CL16" s="106"/>
      <c r="CM16" s="106"/>
      <c r="CN16" s="104"/>
      <c r="CO16" s="102"/>
      <c r="CP16" s="102"/>
      <c r="CQ16" s="106"/>
      <c r="CR16" s="106"/>
      <c r="CS16" s="104"/>
      <c r="CT16" s="102"/>
      <c r="CU16" s="102"/>
      <c r="CV16" s="106"/>
      <c r="CW16" s="106"/>
      <c r="CX16" s="104"/>
      <c r="CY16" s="102"/>
      <c r="CZ16" s="102"/>
      <c r="DA16" s="106"/>
      <c r="DB16" s="106"/>
      <c r="DC16" s="104">
        <v>2777000</v>
      </c>
      <c r="DD16" s="102">
        <v>767600</v>
      </c>
      <c r="DE16" s="102">
        <v>3544600</v>
      </c>
      <c r="DF16" s="106">
        <v>0</v>
      </c>
      <c r="DG16" s="108">
        <v>2351839.23</v>
      </c>
      <c r="DH16" s="104">
        <v>2777000</v>
      </c>
      <c r="DI16" s="102">
        <v>767600</v>
      </c>
      <c r="DJ16" s="102">
        <v>3544600</v>
      </c>
      <c r="DK16" s="106">
        <v>0</v>
      </c>
      <c r="DL16" s="106">
        <v>2351839.23</v>
      </c>
    </row>
    <row r="17" spans="1:116" x14ac:dyDescent="0.25">
      <c r="A17" s="25" t="s">
        <v>3552</v>
      </c>
      <c r="B17" s="104"/>
      <c r="C17" s="102"/>
      <c r="D17" s="102"/>
      <c r="E17" s="106"/>
      <c r="F17" s="106"/>
      <c r="G17" s="104"/>
      <c r="H17" s="102"/>
      <c r="I17" s="102"/>
      <c r="J17" s="106"/>
      <c r="K17" s="106"/>
      <c r="L17" s="104"/>
      <c r="M17" s="102"/>
      <c r="N17" s="102"/>
      <c r="O17" s="106"/>
      <c r="P17" s="106"/>
      <c r="Q17" s="104"/>
      <c r="R17" s="102"/>
      <c r="S17" s="102"/>
      <c r="T17" s="106"/>
      <c r="U17" s="106"/>
      <c r="V17" s="104"/>
      <c r="W17" s="102"/>
      <c r="X17" s="102"/>
      <c r="Y17" s="106"/>
      <c r="Z17" s="106"/>
      <c r="AA17" s="104"/>
      <c r="AB17" s="102"/>
      <c r="AC17" s="102"/>
      <c r="AD17" s="106"/>
      <c r="AE17" s="106"/>
      <c r="AF17" s="104"/>
      <c r="AG17" s="102"/>
      <c r="AH17" s="102"/>
      <c r="AI17" s="106"/>
      <c r="AJ17" s="106"/>
      <c r="AK17" s="104"/>
      <c r="AL17" s="102"/>
      <c r="AM17" s="102"/>
      <c r="AN17" s="106"/>
      <c r="AO17" s="106"/>
      <c r="AP17" s="104"/>
      <c r="AQ17" s="102"/>
      <c r="AR17" s="102"/>
      <c r="AS17" s="106"/>
      <c r="AT17" s="106"/>
      <c r="AU17" s="104"/>
      <c r="AV17" s="102"/>
      <c r="AW17" s="102"/>
      <c r="AX17" s="106"/>
      <c r="AY17" s="106"/>
      <c r="AZ17" s="104"/>
      <c r="BA17" s="102"/>
      <c r="BB17" s="102"/>
      <c r="BC17" s="106"/>
      <c r="BD17" s="106"/>
      <c r="BE17" s="104"/>
      <c r="BF17" s="102"/>
      <c r="BG17" s="102"/>
      <c r="BH17" s="106"/>
      <c r="BI17" s="106"/>
      <c r="BJ17" s="104"/>
      <c r="BK17" s="102"/>
      <c r="BL17" s="102"/>
      <c r="BM17" s="106"/>
      <c r="BN17" s="106"/>
      <c r="BO17" s="104"/>
      <c r="BP17" s="102"/>
      <c r="BQ17" s="102"/>
      <c r="BR17" s="106"/>
      <c r="BS17" s="106"/>
      <c r="BT17" s="104"/>
      <c r="BU17" s="102"/>
      <c r="BV17" s="102"/>
      <c r="BW17" s="106"/>
      <c r="BX17" s="106"/>
      <c r="BY17" s="104"/>
      <c r="BZ17" s="102"/>
      <c r="CA17" s="102"/>
      <c r="CB17" s="106"/>
      <c r="CC17" s="106"/>
      <c r="CD17" s="104"/>
      <c r="CE17" s="102"/>
      <c r="CF17" s="102"/>
      <c r="CG17" s="106"/>
      <c r="CH17" s="106"/>
      <c r="CI17" s="104"/>
      <c r="CJ17" s="102"/>
      <c r="CK17" s="102"/>
      <c r="CL17" s="106"/>
      <c r="CM17" s="106"/>
      <c r="CN17" s="104"/>
      <c r="CO17" s="102"/>
      <c r="CP17" s="102"/>
      <c r="CQ17" s="106"/>
      <c r="CR17" s="106"/>
      <c r="CS17" s="104"/>
      <c r="CT17" s="102"/>
      <c r="CU17" s="102"/>
      <c r="CV17" s="106"/>
      <c r="CW17" s="106"/>
      <c r="CX17" s="104"/>
      <c r="CY17" s="102"/>
      <c r="CZ17" s="102"/>
      <c r="DA17" s="106"/>
      <c r="DB17" s="106"/>
      <c r="DC17" s="104">
        <v>6295000</v>
      </c>
      <c r="DD17" s="102">
        <v>300000</v>
      </c>
      <c r="DE17" s="102">
        <v>6595000</v>
      </c>
      <c r="DF17" s="106">
        <v>0</v>
      </c>
      <c r="DG17" s="108">
        <v>5097853.5199999996</v>
      </c>
      <c r="DH17" s="104">
        <v>6295000</v>
      </c>
      <c r="DI17" s="102">
        <v>300000</v>
      </c>
      <c r="DJ17" s="102">
        <v>6595000</v>
      </c>
      <c r="DK17" s="106">
        <v>0</v>
      </c>
      <c r="DL17" s="106">
        <v>5097853.5199999996</v>
      </c>
    </row>
    <row r="18" spans="1:116" x14ac:dyDescent="0.25">
      <c r="A18" s="25" t="s">
        <v>3553</v>
      </c>
      <c r="B18" s="104"/>
      <c r="C18" s="102"/>
      <c r="D18" s="102"/>
      <c r="E18" s="106"/>
      <c r="F18" s="106"/>
      <c r="G18" s="104"/>
      <c r="H18" s="102"/>
      <c r="I18" s="102"/>
      <c r="J18" s="106"/>
      <c r="K18" s="106"/>
      <c r="L18" s="104"/>
      <c r="M18" s="102"/>
      <c r="N18" s="102"/>
      <c r="O18" s="106"/>
      <c r="P18" s="106"/>
      <c r="Q18" s="104"/>
      <c r="R18" s="102"/>
      <c r="S18" s="102"/>
      <c r="T18" s="106"/>
      <c r="U18" s="106"/>
      <c r="V18" s="104"/>
      <c r="W18" s="102"/>
      <c r="X18" s="102"/>
      <c r="Y18" s="106"/>
      <c r="Z18" s="106"/>
      <c r="AA18" s="104"/>
      <c r="AB18" s="102"/>
      <c r="AC18" s="102"/>
      <c r="AD18" s="106"/>
      <c r="AE18" s="106"/>
      <c r="AF18" s="104"/>
      <c r="AG18" s="102"/>
      <c r="AH18" s="102"/>
      <c r="AI18" s="106"/>
      <c r="AJ18" s="106"/>
      <c r="AK18" s="104"/>
      <c r="AL18" s="102"/>
      <c r="AM18" s="102"/>
      <c r="AN18" s="106"/>
      <c r="AO18" s="106"/>
      <c r="AP18" s="104"/>
      <c r="AQ18" s="102"/>
      <c r="AR18" s="102"/>
      <c r="AS18" s="106"/>
      <c r="AT18" s="106"/>
      <c r="AU18" s="104"/>
      <c r="AV18" s="102"/>
      <c r="AW18" s="102"/>
      <c r="AX18" s="106"/>
      <c r="AY18" s="106"/>
      <c r="AZ18" s="104"/>
      <c r="BA18" s="102"/>
      <c r="BB18" s="102"/>
      <c r="BC18" s="106"/>
      <c r="BD18" s="106"/>
      <c r="BE18" s="104"/>
      <c r="BF18" s="102"/>
      <c r="BG18" s="102"/>
      <c r="BH18" s="106"/>
      <c r="BI18" s="106"/>
      <c r="BJ18" s="104"/>
      <c r="BK18" s="102"/>
      <c r="BL18" s="102"/>
      <c r="BM18" s="106"/>
      <c r="BN18" s="106"/>
      <c r="BO18" s="104"/>
      <c r="BP18" s="102"/>
      <c r="BQ18" s="102"/>
      <c r="BR18" s="106"/>
      <c r="BS18" s="106"/>
      <c r="BT18" s="104"/>
      <c r="BU18" s="102"/>
      <c r="BV18" s="102"/>
      <c r="BW18" s="106"/>
      <c r="BX18" s="106"/>
      <c r="BY18" s="104"/>
      <c r="BZ18" s="102"/>
      <c r="CA18" s="102"/>
      <c r="CB18" s="106"/>
      <c r="CC18" s="106"/>
      <c r="CD18" s="104"/>
      <c r="CE18" s="102"/>
      <c r="CF18" s="102"/>
      <c r="CG18" s="106"/>
      <c r="CH18" s="106"/>
      <c r="CI18" s="104"/>
      <c r="CJ18" s="102"/>
      <c r="CK18" s="102"/>
      <c r="CL18" s="106"/>
      <c r="CM18" s="106"/>
      <c r="CN18" s="104"/>
      <c r="CO18" s="102"/>
      <c r="CP18" s="102"/>
      <c r="CQ18" s="106"/>
      <c r="CR18" s="106"/>
      <c r="CS18" s="104"/>
      <c r="CT18" s="102"/>
      <c r="CU18" s="102"/>
      <c r="CV18" s="106"/>
      <c r="CW18" s="106"/>
      <c r="CX18" s="104"/>
      <c r="CY18" s="102"/>
      <c r="CZ18" s="102"/>
      <c r="DA18" s="106"/>
      <c r="DB18" s="106"/>
      <c r="DC18" s="104">
        <v>1191000</v>
      </c>
      <c r="DD18" s="102">
        <v>0</v>
      </c>
      <c r="DE18" s="102">
        <v>1191000</v>
      </c>
      <c r="DF18" s="106">
        <v>0</v>
      </c>
      <c r="DG18" s="108">
        <v>638554.71</v>
      </c>
      <c r="DH18" s="104">
        <v>1191000</v>
      </c>
      <c r="DI18" s="102">
        <v>0</v>
      </c>
      <c r="DJ18" s="102">
        <v>1191000</v>
      </c>
      <c r="DK18" s="106">
        <v>0</v>
      </c>
      <c r="DL18" s="106">
        <v>638554.71</v>
      </c>
    </row>
    <row r="19" spans="1:116" x14ac:dyDescent="0.25">
      <c r="A19" s="25" t="s">
        <v>3554</v>
      </c>
      <c r="B19" s="104"/>
      <c r="C19" s="102"/>
      <c r="D19" s="102"/>
      <c r="E19" s="106"/>
      <c r="F19" s="106"/>
      <c r="G19" s="104"/>
      <c r="H19" s="102"/>
      <c r="I19" s="102"/>
      <c r="J19" s="106"/>
      <c r="K19" s="106"/>
      <c r="L19" s="104"/>
      <c r="M19" s="102"/>
      <c r="N19" s="102"/>
      <c r="O19" s="106"/>
      <c r="P19" s="106"/>
      <c r="Q19" s="104"/>
      <c r="R19" s="102"/>
      <c r="S19" s="102"/>
      <c r="T19" s="106"/>
      <c r="U19" s="106"/>
      <c r="V19" s="104"/>
      <c r="W19" s="102"/>
      <c r="X19" s="102"/>
      <c r="Y19" s="106"/>
      <c r="Z19" s="106"/>
      <c r="AA19" s="104"/>
      <c r="AB19" s="102"/>
      <c r="AC19" s="102"/>
      <c r="AD19" s="106"/>
      <c r="AE19" s="106"/>
      <c r="AF19" s="104"/>
      <c r="AG19" s="102"/>
      <c r="AH19" s="102"/>
      <c r="AI19" s="106"/>
      <c r="AJ19" s="106"/>
      <c r="AK19" s="104"/>
      <c r="AL19" s="102"/>
      <c r="AM19" s="102"/>
      <c r="AN19" s="106"/>
      <c r="AO19" s="106"/>
      <c r="AP19" s="104"/>
      <c r="AQ19" s="102"/>
      <c r="AR19" s="102"/>
      <c r="AS19" s="106"/>
      <c r="AT19" s="106"/>
      <c r="AU19" s="104"/>
      <c r="AV19" s="102"/>
      <c r="AW19" s="102"/>
      <c r="AX19" s="106"/>
      <c r="AY19" s="106"/>
      <c r="AZ19" s="104"/>
      <c r="BA19" s="102"/>
      <c r="BB19" s="102"/>
      <c r="BC19" s="106"/>
      <c r="BD19" s="106"/>
      <c r="BE19" s="104"/>
      <c r="BF19" s="102"/>
      <c r="BG19" s="102"/>
      <c r="BH19" s="106"/>
      <c r="BI19" s="106"/>
      <c r="BJ19" s="104"/>
      <c r="BK19" s="102"/>
      <c r="BL19" s="102"/>
      <c r="BM19" s="106"/>
      <c r="BN19" s="106"/>
      <c r="BO19" s="104"/>
      <c r="BP19" s="102"/>
      <c r="BQ19" s="102"/>
      <c r="BR19" s="106"/>
      <c r="BS19" s="106"/>
      <c r="BT19" s="104"/>
      <c r="BU19" s="102"/>
      <c r="BV19" s="102"/>
      <c r="BW19" s="106"/>
      <c r="BX19" s="106"/>
      <c r="BY19" s="104"/>
      <c r="BZ19" s="102"/>
      <c r="CA19" s="102"/>
      <c r="CB19" s="106"/>
      <c r="CC19" s="106"/>
      <c r="CD19" s="104"/>
      <c r="CE19" s="102"/>
      <c r="CF19" s="102"/>
      <c r="CG19" s="106"/>
      <c r="CH19" s="106"/>
      <c r="CI19" s="104"/>
      <c r="CJ19" s="102"/>
      <c r="CK19" s="102"/>
      <c r="CL19" s="106"/>
      <c r="CM19" s="106"/>
      <c r="CN19" s="104"/>
      <c r="CO19" s="102"/>
      <c r="CP19" s="102"/>
      <c r="CQ19" s="106"/>
      <c r="CR19" s="106"/>
      <c r="CS19" s="104"/>
      <c r="CT19" s="102"/>
      <c r="CU19" s="102"/>
      <c r="CV19" s="106"/>
      <c r="CW19" s="106"/>
      <c r="CX19" s="104"/>
      <c r="CY19" s="102"/>
      <c r="CZ19" s="102"/>
      <c r="DA19" s="106"/>
      <c r="DB19" s="106"/>
      <c r="DC19" s="104">
        <v>1444000</v>
      </c>
      <c r="DD19" s="102">
        <v>-1426000</v>
      </c>
      <c r="DE19" s="102">
        <v>18000</v>
      </c>
      <c r="DF19" s="106">
        <v>0</v>
      </c>
      <c r="DG19" s="108">
        <v>0</v>
      </c>
      <c r="DH19" s="104">
        <v>1444000</v>
      </c>
      <c r="DI19" s="102">
        <v>-1426000</v>
      </c>
      <c r="DJ19" s="102">
        <v>18000</v>
      </c>
      <c r="DK19" s="106">
        <v>0</v>
      </c>
      <c r="DL19" s="106">
        <v>0</v>
      </c>
    </row>
    <row r="20" spans="1:116" x14ac:dyDescent="0.25">
      <c r="A20" s="25" t="s">
        <v>3555</v>
      </c>
      <c r="B20" s="104"/>
      <c r="C20" s="102"/>
      <c r="D20" s="102"/>
      <c r="E20" s="106"/>
      <c r="F20" s="106"/>
      <c r="G20" s="104"/>
      <c r="H20" s="102"/>
      <c r="I20" s="102"/>
      <c r="J20" s="106"/>
      <c r="K20" s="106"/>
      <c r="L20" s="104"/>
      <c r="M20" s="102"/>
      <c r="N20" s="102"/>
      <c r="O20" s="106"/>
      <c r="P20" s="106"/>
      <c r="Q20" s="104"/>
      <c r="R20" s="102"/>
      <c r="S20" s="102"/>
      <c r="T20" s="106"/>
      <c r="U20" s="106"/>
      <c r="V20" s="104"/>
      <c r="W20" s="102"/>
      <c r="X20" s="102"/>
      <c r="Y20" s="106"/>
      <c r="Z20" s="106"/>
      <c r="AA20" s="104"/>
      <c r="AB20" s="102"/>
      <c r="AC20" s="102"/>
      <c r="AD20" s="106"/>
      <c r="AE20" s="106"/>
      <c r="AF20" s="104"/>
      <c r="AG20" s="102"/>
      <c r="AH20" s="102"/>
      <c r="AI20" s="106"/>
      <c r="AJ20" s="106"/>
      <c r="AK20" s="104"/>
      <c r="AL20" s="102"/>
      <c r="AM20" s="102"/>
      <c r="AN20" s="106"/>
      <c r="AO20" s="106"/>
      <c r="AP20" s="104"/>
      <c r="AQ20" s="102"/>
      <c r="AR20" s="102"/>
      <c r="AS20" s="106"/>
      <c r="AT20" s="106"/>
      <c r="AU20" s="104"/>
      <c r="AV20" s="102"/>
      <c r="AW20" s="102"/>
      <c r="AX20" s="106"/>
      <c r="AY20" s="106"/>
      <c r="AZ20" s="104"/>
      <c r="BA20" s="102"/>
      <c r="BB20" s="102"/>
      <c r="BC20" s="106"/>
      <c r="BD20" s="106"/>
      <c r="BE20" s="104"/>
      <c r="BF20" s="102"/>
      <c r="BG20" s="102"/>
      <c r="BH20" s="106"/>
      <c r="BI20" s="106"/>
      <c r="BJ20" s="104"/>
      <c r="BK20" s="102"/>
      <c r="BL20" s="102"/>
      <c r="BM20" s="106"/>
      <c r="BN20" s="106"/>
      <c r="BO20" s="104"/>
      <c r="BP20" s="102"/>
      <c r="BQ20" s="102"/>
      <c r="BR20" s="106"/>
      <c r="BS20" s="106"/>
      <c r="BT20" s="104"/>
      <c r="BU20" s="102"/>
      <c r="BV20" s="102"/>
      <c r="BW20" s="106"/>
      <c r="BX20" s="106"/>
      <c r="BY20" s="104"/>
      <c r="BZ20" s="102"/>
      <c r="CA20" s="102"/>
      <c r="CB20" s="106"/>
      <c r="CC20" s="106"/>
      <c r="CD20" s="104"/>
      <c r="CE20" s="102"/>
      <c r="CF20" s="102"/>
      <c r="CG20" s="106"/>
      <c r="CH20" s="106"/>
      <c r="CI20" s="104"/>
      <c r="CJ20" s="102"/>
      <c r="CK20" s="102"/>
      <c r="CL20" s="106"/>
      <c r="CM20" s="106"/>
      <c r="CN20" s="104"/>
      <c r="CO20" s="102"/>
      <c r="CP20" s="102"/>
      <c r="CQ20" s="106"/>
      <c r="CR20" s="106"/>
      <c r="CS20" s="104"/>
      <c r="CT20" s="102"/>
      <c r="CU20" s="102"/>
      <c r="CV20" s="106"/>
      <c r="CW20" s="106"/>
      <c r="CX20" s="104"/>
      <c r="CY20" s="102"/>
      <c r="CZ20" s="102"/>
      <c r="DA20" s="106"/>
      <c r="DB20" s="106"/>
      <c r="DC20" s="104">
        <v>250000</v>
      </c>
      <c r="DD20" s="102">
        <v>0</v>
      </c>
      <c r="DE20" s="102">
        <v>250000</v>
      </c>
      <c r="DF20" s="106">
        <v>0</v>
      </c>
      <c r="DG20" s="108">
        <v>0.79</v>
      </c>
      <c r="DH20" s="104">
        <v>250000</v>
      </c>
      <c r="DI20" s="102">
        <v>0</v>
      </c>
      <c r="DJ20" s="102">
        <v>250000</v>
      </c>
      <c r="DK20" s="106">
        <v>0</v>
      </c>
      <c r="DL20" s="106">
        <v>0.79</v>
      </c>
    </row>
    <row r="21" spans="1:116" x14ac:dyDescent="0.25">
      <c r="A21" s="25" t="s">
        <v>3556</v>
      </c>
      <c r="B21" s="104">
        <v>6196000</v>
      </c>
      <c r="C21" s="102">
        <v>0</v>
      </c>
      <c r="D21" s="102">
        <v>6196000</v>
      </c>
      <c r="E21" s="106">
        <v>6058949.3899999997</v>
      </c>
      <c r="F21" s="106">
        <v>5060</v>
      </c>
      <c r="G21" s="104"/>
      <c r="H21" s="102"/>
      <c r="I21" s="102"/>
      <c r="J21" s="106"/>
      <c r="K21" s="106"/>
      <c r="L21" s="104">
        <v>14400000</v>
      </c>
      <c r="M21" s="102">
        <v>0</v>
      </c>
      <c r="N21" s="102">
        <v>14400000</v>
      </c>
      <c r="O21" s="106">
        <v>13823472.65</v>
      </c>
      <c r="P21" s="106">
        <v>0</v>
      </c>
      <c r="Q21" s="104">
        <v>98050000</v>
      </c>
      <c r="R21" s="102">
        <v>0</v>
      </c>
      <c r="S21" s="102">
        <v>98050000</v>
      </c>
      <c r="T21" s="106">
        <v>97441088.670000002</v>
      </c>
      <c r="U21" s="106">
        <v>0</v>
      </c>
      <c r="V21" s="104"/>
      <c r="W21" s="102"/>
      <c r="X21" s="102"/>
      <c r="Y21" s="106"/>
      <c r="Z21" s="106"/>
      <c r="AA21" s="104">
        <v>26250000</v>
      </c>
      <c r="AB21" s="102">
        <v>0</v>
      </c>
      <c r="AC21" s="102">
        <v>26250000</v>
      </c>
      <c r="AD21" s="106">
        <v>24947876.449999999</v>
      </c>
      <c r="AE21" s="106">
        <v>7000</v>
      </c>
      <c r="AF21" s="104"/>
      <c r="AG21" s="102"/>
      <c r="AH21" s="102"/>
      <c r="AI21" s="106"/>
      <c r="AJ21" s="106"/>
      <c r="AK21" s="104">
        <v>14537000</v>
      </c>
      <c r="AL21" s="102">
        <v>0</v>
      </c>
      <c r="AM21" s="102">
        <v>14537000</v>
      </c>
      <c r="AN21" s="106">
        <v>13544754.220000001</v>
      </c>
      <c r="AO21" s="106">
        <v>0</v>
      </c>
      <c r="AP21" s="104">
        <v>12804000</v>
      </c>
      <c r="AQ21" s="102">
        <v>0</v>
      </c>
      <c r="AR21" s="102">
        <v>12804000</v>
      </c>
      <c r="AS21" s="106">
        <v>12478946.939999999</v>
      </c>
      <c r="AT21" s="106">
        <v>3381</v>
      </c>
      <c r="AU21" s="104">
        <v>33526000</v>
      </c>
      <c r="AV21" s="102">
        <v>0</v>
      </c>
      <c r="AW21" s="102">
        <v>33526000</v>
      </c>
      <c r="AX21" s="106">
        <v>31898742.079999998</v>
      </c>
      <c r="AY21" s="106">
        <v>0</v>
      </c>
      <c r="AZ21" s="104">
        <v>16300000</v>
      </c>
      <c r="BA21" s="102">
        <v>0</v>
      </c>
      <c r="BB21" s="102">
        <v>16300000</v>
      </c>
      <c r="BC21" s="106">
        <v>14310168.390000001</v>
      </c>
      <c r="BD21" s="106">
        <v>30339.21</v>
      </c>
      <c r="BE21" s="104">
        <v>20381000</v>
      </c>
      <c r="BF21" s="102">
        <v>0</v>
      </c>
      <c r="BG21" s="102">
        <v>20381000</v>
      </c>
      <c r="BH21" s="106">
        <v>15673674.140000001</v>
      </c>
      <c r="BI21" s="106">
        <v>1056008</v>
      </c>
      <c r="BJ21" s="104">
        <v>28406000</v>
      </c>
      <c r="BK21" s="102">
        <v>0</v>
      </c>
      <c r="BL21" s="102">
        <v>28406000</v>
      </c>
      <c r="BM21" s="106">
        <v>24818024.030000001</v>
      </c>
      <c r="BN21" s="106">
        <v>449448</v>
      </c>
      <c r="BO21" s="104">
        <v>6496000</v>
      </c>
      <c r="BP21" s="102">
        <v>0</v>
      </c>
      <c r="BQ21" s="102">
        <v>6496000</v>
      </c>
      <c r="BR21" s="106">
        <v>4596458.5999999996</v>
      </c>
      <c r="BS21" s="106">
        <v>25931</v>
      </c>
      <c r="BT21" s="104">
        <v>32801000</v>
      </c>
      <c r="BU21" s="102">
        <v>0</v>
      </c>
      <c r="BV21" s="102">
        <v>32801000</v>
      </c>
      <c r="BW21" s="106">
        <v>27054154.699999999</v>
      </c>
      <c r="BX21" s="106">
        <v>111116.6</v>
      </c>
      <c r="BY21" s="104">
        <v>12220000</v>
      </c>
      <c r="BZ21" s="102">
        <v>0</v>
      </c>
      <c r="CA21" s="102">
        <v>12220000</v>
      </c>
      <c r="CB21" s="106">
        <v>10261813.98</v>
      </c>
      <c r="CC21" s="106">
        <v>410638.05</v>
      </c>
      <c r="CD21" s="104">
        <v>17000000</v>
      </c>
      <c r="CE21" s="102">
        <v>0</v>
      </c>
      <c r="CF21" s="102">
        <v>17000000</v>
      </c>
      <c r="CG21" s="106">
        <v>9909700.1099999994</v>
      </c>
      <c r="CH21" s="106">
        <v>1878815.22</v>
      </c>
      <c r="CI21" s="104">
        <v>32190000</v>
      </c>
      <c r="CJ21" s="102">
        <v>-5163000</v>
      </c>
      <c r="CK21" s="102">
        <v>27027000</v>
      </c>
      <c r="CL21" s="106">
        <v>16373867.92</v>
      </c>
      <c r="CM21" s="106">
        <v>3513880.95</v>
      </c>
      <c r="CN21" s="104">
        <v>41200000</v>
      </c>
      <c r="CO21" s="102">
        <v>0</v>
      </c>
      <c r="CP21" s="102">
        <v>41200000</v>
      </c>
      <c r="CQ21" s="106">
        <v>24183563.079999998</v>
      </c>
      <c r="CR21" s="106">
        <v>5147524.07</v>
      </c>
      <c r="CS21" s="104">
        <v>66736000</v>
      </c>
      <c r="CT21" s="102">
        <v>-7000000</v>
      </c>
      <c r="CU21" s="102">
        <v>59736000</v>
      </c>
      <c r="CV21" s="106">
        <v>8453533.1999999993</v>
      </c>
      <c r="CW21" s="106">
        <v>4177611.46</v>
      </c>
      <c r="CX21" s="104">
        <v>33000000</v>
      </c>
      <c r="CY21" s="102">
        <v>9497000</v>
      </c>
      <c r="CZ21" s="102">
        <v>42497000</v>
      </c>
      <c r="DA21" s="106">
        <v>3143611.33</v>
      </c>
      <c r="DB21" s="106">
        <v>9001089.5899999999</v>
      </c>
      <c r="DC21" s="104">
        <v>15000000</v>
      </c>
      <c r="DD21" s="102">
        <v>25963000</v>
      </c>
      <c r="DE21" s="102">
        <v>40963000</v>
      </c>
      <c r="DF21" s="106">
        <v>0</v>
      </c>
      <c r="DG21" s="108">
        <v>1092212.1000000001</v>
      </c>
      <c r="DH21" s="104">
        <v>527493000</v>
      </c>
      <c r="DI21" s="102">
        <v>23297000</v>
      </c>
      <c r="DJ21" s="102">
        <v>550790000</v>
      </c>
      <c r="DK21" s="106">
        <v>358972399.87999994</v>
      </c>
      <c r="DL21" s="106">
        <v>26910055.250000004</v>
      </c>
    </row>
    <row r="22" spans="1:116" x14ac:dyDescent="0.25">
      <c r="A22" s="25" t="s">
        <v>3557</v>
      </c>
      <c r="B22" s="104">
        <v>92106000</v>
      </c>
      <c r="C22" s="102">
        <v>-2000000</v>
      </c>
      <c r="D22" s="102">
        <v>90106000</v>
      </c>
      <c r="E22" s="106">
        <v>87487180.480000004</v>
      </c>
      <c r="F22" s="106">
        <v>0</v>
      </c>
      <c r="G22" s="104"/>
      <c r="H22" s="102"/>
      <c r="I22" s="102"/>
      <c r="J22" s="106"/>
      <c r="K22" s="106"/>
      <c r="L22" s="104"/>
      <c r="M22" s="102"/>
      <c r="N22" s="102"/>
      <c r="O22" s="106"/>
      <c r="P22" s="106"/>
      <c r="Q22" s="104"/>
      <c r="R22" s="102"/>
      <c r="S22" s="102"/>
      <c r="T22" s="106"/>
      <c r="U22" s="106"/>
      <c r="V22" s="104">
        <v>54900000</v>
      </c>
      <c r="W22" s="102">
        <v>0</v>
      </c>
      <c r="X22" s="102">
        <v>54900000</v>
      </c>
      <c r="Y22" s="106">
        <v>51547163.450000003</v>
      </c>
      <c r="Z22" s="106">
        <v>117927</v>
      </c>
      <c r="AA22" s="104">
        <v>18600000</v>
      </c>
      <c r="AB22" s="102">
        <v>0</v>
      </c>
      <c r="AC22" s="102">
        <v>18600000</v>
      </c>
      <c r="AD22" s="106">
        <v>15225394.390000001</v>
      </c>
      <c r="AE22" s="106">
        <v>0</v>
      </c>
      <c r="AF22" s="104">
        <v>9500000</v>
      </c>
      <c r="AG22" s="102">
        <v>0</v>
      </c>
      <c r="AH22" s="102">
        <v>9500000</v>
      </c>
      <c r="AI22" s="106">
        <v>8147522.0999999996</v>
      </c>
      <c r="AJ22" s="106">
        <v>0</v>
      </c>
      <c r="AK22" s="104"/>
      <c r="AL22" s="102"/>
      <c r="AM22" s="102"/>
      <c r="AN22" s="106"/>
      <c r="AO22" s="106"/>
      <c r="AP22" s="104">
        <v>10400000</v>
      </c>
      <c r="AQ22" s="102">
        <v>0</v>
      </c>
      <c r="AR22" s="102">
        <v>10400000</v>
      </c>
      <c r="AS22" s="106">
        <v>8222608.5499999998</v>
      </c>
      <c r="AT22" s="106">
        <v>2500</v>
      </c>
      <c r="AU22" s="104">
        <v>29600000</v>
      </c>
      <c r="AV22" s="102">
        <v>0</v>
      </c>
      <c r="AW22" s="102">
        <v>29600000</v>
      </c>
      <c r="AX22" s="106">
        <v>26345275.780000001</v>
      </c>
      <c r="AY22" s="106">
        <v>0</v>
      </c>
      <c r="AZ22" s="104">
        <v>10607000</v>
      </c>
      <c r="BA22" s="102">
        <v>0</v>
      </c>
      <c r="BB22" s="102">
        <v>10607000</v>
      </c>
      <c r="BC22" s="106">
        <v>8736431.8599999994</v>
      </c>
      <c r="BD22" s="106">
        <v>113672</v>
      </c>
      <c r="BE22" s="104">
        <v>5783000</v>
      </c>
      <c r="BF22" s="102">
        <v>0</v>
      </c>
      <c r="BG22" s="102">
        <v>5783000</v>
      </c>
      <c r="BH22" s="106">
        <v>2249288.89</v>
      </c>
      <c r="BI22" s="106">
        <v>0</v>
      </c>
      <c r="BJ22" s="104">
        <v>47865000</v>
      </c>
      <c r="BK22" s="102">
        <v>0</v>
      </c>
      <c r="BL22" s="102">
        <v>47865000</v>
      </c>
      <c r="BM22" s="106">
        <v>39532175.189999998</v>
      </c>
      <c r="BN22" s="106">
        <v>237569.4</v>
      </c>
      <c r="BO22" s="104">
        <v>62517600</v>
      </c>
      <c r="BP22" s="102">
        <v>0</v>
      </c>
      <c r="BQ22" s="102">
        <v>62517600</v>
      </c>
      <c r="BR22" s="106">
        <v>52729305.729999997</v>
      </c>
      <c r="BS22" s="106">
        <v>558981</v>
      </c>
      <c r="BT22" s="104">
        <v>15528000</v>
      </c>
      <c r="BU22" s="102">
        <v>0</v>
      </c>
      <c r="BV22" s="102">
        <v>15528000</v>
      </c>
      <c r="BW22" s="106">
        <v>10015255.560000001</v>
      </c>
      <c r="BX22" s="106">
        <v>265027.28000000003</v>
      </c>
      <c r="BY22" s="104">
        <v>15000000</v>
      </c>
      <c r="BZ22" s="102">
        <v>2000000</v>
      </c>
      <c r="CA22" s="102">
        <v>17000000</v>
      </c>
      <c r="CB22" s="106">
        <v>12502737.6</v>
      </c>
      <c r="CC22" s="106">
        <v>1213941.32</v>
      </c>
      <c r="CD22" s="104">
        <v>16202400</v>
      </c>
      <c r="CE22" s="102">
        <v>0</v>
      </c>
      <c r="CF22" s="102">
        <v>16202400</v>
      </c>
      <c r="CG22" s="106">
        <v>11608264.859999999</v>
      </c>
      <c r="CH22" s="106">
        <v>943277.5</v>
      </c>
      <c r="CI22" s="104">
        <v>4850000</v>
      </c>
      <c r="CJ22" s="102">
        <v>0</v>
      </c>
      <c r="CK22" s="102">
        <v>4850000</v>
      </c>
      <c r="CL22" s="106">
        <v>3084630.43</v>
      </c>
      <c r="CM22" s="106">
        <v>355644</v>
      </c>
      <c r="CN22" s="104">
        <v>9150000</v>
      </c>
      <c r="CO22" s="102">
        <v>0</v>
      </c>
      <c r="CP22" s="102">
        <v>9150000</v>
      </c>
      <c r="CQ22" s="106">
        <v>3806869.96</v>
      </c>
      <c r="CR22" s="106">
        <v>1127006.33</v>
      </c>
      <c r="CS22" s="104">
        <v>9015000</v>
      </c>
      <c r="CT22" s="102">
        <v>0</v>
      </c>
      <c r="CU22" s="102">
        <v>9015000</v>
      </c>
      <c r="CV22" s="106">
        <v>1831016.12</v>
      </c>
      <c r="CW22" s="106">
        <v>1266937.83</v>
      </c>
      <c r="CX22" s="104">
        <v>22112000</v>
      </c>
      <c r="CY22" s="102">
        <v>-7707100</v>
      </c>
      <c r="CZ22" s="102">
        <v>14404900</v>
      </c>
      <c r="DA22" s="106">
        <v>787728.66</v>
      </c>
      <c r="DB22" s="106">
        <v>3904259.49</v>
      </c>
      <c r="DC22" s="104">
        <v>2000000</v>
      </c>
      <c r="DD22" s="102">
        <v>9707100</v>
      </c>
      <c r="DE22" s="102">
        <v>11707100</v>
      </c>
      <c r="DF22" s="106">
        <v>0</v>
      </c>
      <c r="DG22" s="108">
        <v>352242.91</v>
      </c>
      <c r="DH22" s="104">
        <v>435736000</v>
      </c>
      <c r="DI22" s="102">
        <v>2000000</v>
      </c>
      <c r="DJ22" s="102">
        <v>437736000</v>
      </c>
      <c r="DK22" s="106">
        <v>343858849.61000007</v>
      </c>
      <c r="DL22" s="106">
        <v>10458986.060000001</v>
      </c>
    </row>
    <row r="23" spans="1:116" x14ac:dyDescent="0.25">
      <c r="A23" s="25" t="s">
        <v>3558</v>
      </c>
      <c r="B23" s="104"/>
      <c r="C23" s="102"/>
      <c r="D23" s="102"/>
      <c r="E23" s="106"/>
      <c r="F23" s="106"/>
      <c r="G23" s="104"/>
      <c r="H23" s="102"/>
      <c r="I23" s="102"/>
      <c r="J23" s="106"/>
      <c r="K23" s="106"/>
      <c r="L23" s="104"/>
      <c r="M23" s="102"/>
      <c r="N23" s="102"/>
      <c r="O23" s="106"/>
      <c r="P23" s="106"/>
      <c r="Q23" s="104"/>
      <c r="R23" s="102"/>
      <c r="S23" s="102"/>
      <c r="T23" s="106"/>
      <c r="U23" s="106"/>
      <c r="V23" s="104">
        <v>4800000</v>
      </c>
      <c r="W23" s="102">
        <v>0</v>
      </c>
      <c r="X23" s="102">
        <v>4800000</v>
      </c>
      <c r="Y23" s="106">
        <v>4385155.9000000004</v>
      </c>
      <c r="Z23" s="106">
        <v>0</v>
      </c>
      <c r="AA23" s="104"/>
      <c r="AB23" s="102"/>
      <c r="AC23" s="102"/>
      <c r="AD23" s="106"/>
      <c r="AE23" s="106"/>
      <c r="AF23" s="104">
        <v>4950000</v>
      </c>
      <c r="AG23" s="102">
        <v>0</v>
      </c>
      <c r="AH23" s="102">
        <v>4950000</v>
      </c>
      <c r="AI23" s="106">
        <v>4274549.55</v>
      </c>
      <c r="AJ23" s="106">
        <v>0</v>
      </c>
      <c r="AK23" s="104"/>
      <c r="AL23" s="102"/>
      <c r="AM23" s="102"/>
      <c r="AN23" s="106"/>
      <c r="AO23" s="106"/>
      <c r="AP23" s="104">
        <v>2000000</v>
      </c>
      <c r="AQ23" s="102">
        <v>0</v>
      </c>
      <c r="AR23" s="102">
        <v>2000000</v>
      </c>
      <c r="AS23" s="106">
        <v>1244234.6299999999</v>
      </c>
      <c r="AT23" s="106">
        <v>14713.1</v>
      </c>
      <c r="AU23" s="104"/>
      <c r="AV23" s="102"/>
      <c r="AW23" s="102"/>
      <c r="AX23" s="106"/>
      <c r="AY23" s="106"/>
      <c r="AZ23" s="104">
        <v>4500000</v>
      </c>
      <c r="BA23" s="102">
        <v>0</v>
      </c>
      <c r="BB23" s="102">
        <v>4500000</v>
      </c>
      <c r="BC23" s="106">
        <v>3170514.25</v>
      </c>
      <c r="BD23" s="106">
        <v>0</v>
      </c>
      <c r="BE23" s="104"/>
      <c r="BF23" s="102"/>
      <c r="BG23" s="102"/>
      <c r="BH23" s="106"/>
      <c r="BI23" s="106"/>
      <c r="BJ23" s="104">
        <v>5000000</v>
      </c>
      <c r="BK23" s="102">
        <v>0</v>
      </c>
      <c r="BL23" s="102">
        <v>5000000</v>
      </c>
      <c r="BM23" s="106">
        <v>3373111.98</v>
      </c>
      <c r="BN23" s="106">
        <v>70016</v>
      </c>
      <c r="BO23" s="104">
        <v>5000000</v>
      </c>
      <c r="BP23" s="102">
        <v>0</v>
      </c>
      <c r="BQ23" s="102">
        <v>5000000</v>
      </c>
      <c r="BR23" s="106">
        <v>4451411.74</v>
      </c>
      <c r="BS23" s="106">
        <v>0</v>
      </c>
      <c r="BT23" s="104">
        <v>17720000</v>
      </c>
      <c r="BU23" s="102">
        <v>0</v>
      </c>
      <c r="BV23" s="102">
        <v>17720000</v>
      </c>
      <c r="BW23" s="106">
        <v>11238186.300000001</v>
      </c>
      <c r="BX23" s="106">
        <v>1695947.37</v>
      </c>
      <c r="BY23" s="104">
        <v>4029000</v>
      </c>
      <c r="BZ23" s="102">
        <v>0</v>
      </c>
      <c r="CA23" s="102">
        <v>4029000</v>
      </c>
      <c r="CB23" s="106">
        <v>1940418.78</v>
      </c>
      <c r="CC23" s="106">
        <v>61151</v>
      </c>
      <c r="CD23" s="104">
        <v>38600000</v>
      </c>
      <c r="CE23" s="102">
        <v>450000</v>
      </c>
      <c r="CF23" s="102">
        <v>39050000</v>
      </c>
      <c r="CG23" s="106">
        <v>5276321.84</v>
      </c>
      <c r="CH23" s="106">
        <v>1390058.23</v>
      </c>
      <c r="CI23" s="104">
        <v>3000000</v>
      </c>
      <c r="CJ23" s="102">
        <v>0</v>
      </c>
      <c r="CK23" s="102">
        <v>3000000</v>
      </c>
      <c r="CL23" s="106">
        <v>872398.95</v>
      </c>
      <c r="CM23" s="106">
        <v>40230.410000000003</v>
      </c>
      <c r="CN23" s="104">
        <v>9500000</v>
      </c>
      <c r="CO23" s="102">
        <v>0</v>
      </c>
      <c r="CP23" s="102">
        <v>9500000</v>
      </c>
      <c r="CQ23" s="106">
        <v>635113.9</v>
      </c>
      <c r="CR23" s="106">
        <v>1137886.71</v>
      </c>
      <c r="CS23" s="104">
        <v>3500000</v>
      </c>
      <c r="CT23" s="102">
        <v>0</v>
      </c>
      <c r="CU23" s="102">
        <v>3500000</v>
      </c>
      <c r="CV23" s="106">
        <v>1382158.29</v>
      </c>
      <c r="CW23" s="106">
        <v>652686.21</v>
      </c>
      <c r="CX23" s="104">
        <v>3000000</v>
      </c>
      <c r="CY23" s="102">
        <v>0</v>
      </c>
      <c r="CZ23" s="102">
        <v>3000000</v>
      </c>
      <c r="DA23" s="106">
        <v>150070.09</v>
      </c>
      <c r="DB23" s="106">
        <v>437586.48</v>
      </c>
      <c r="DC23" s="104">
        <v>5000000</v>
      </c>
      <c r="DD23" s="102">
        <v>0</v>
      </c>
      <c r="DE23" s="102">
        <v>5000000</v>
      </c>
      <c r="DF23" s="106">
        <v>0</v>
      </c>
      <c r="DG23" s="108">
        <v>122431.86</v>
      </c>
      <c r="DH23" s="104">
        <v>110599000</v>
      </c>
      <c r="DI23" s="102">
        <v>450000</v>
      </c>
      <c r="DJ23" s="102">
        <v>111049000</v>
      </c>
      <c r="DK23" s="106">
        <v>42393646.200000003</v>
      </c>
      <c r="DL23" s="106">
        <v>5622707.3700000001</v>
      </c>
    </row>
    <row r="24" spans="1:116" x14ac:dyDescent="0.25">
      <c r="A24" s="25" t="s">
        <v>3559</v>
      </c>
      <c r="B24" s="104"/>
      <c r="C24" s="102"/>
      <c r="D24" s="102"/>
      <c r="E24" s="106"/>
      <c r="F24" s="106"/>
      <c r="G24" s="104"/>
      <c r="H24" s="102"/>
      <c r="I24" s="102"/>
      <c r="J24" s="106"/>
      <c r="K24" s="106"/>
      <c r="L24" s="104"/>
      <c r="M24" s="102"/>
      <c r="N24" s="102"/>
      <c r="O24" s="106"/>
      <c r="P24" s="106"/>
      <c r="Q24" s="104">
        <v>7150000</v>
      </c>
      <c r="R24" s="102">
        <v>0</v>
      </c>
      <c r="S24" s="102">
        <v>7150000</v>
      </c>
      <c r="T24" s="106">
        <v>7099787.4400000004</v>
      </c>
      <c r="U24" s="106">
        <v>141.43</v>
      </c>
      <c r="V24" s="104">
        <v>21993000</v>
      </c>
      <c r="W24" s="102">
        <v>0</v>
      </c>
      <c r="X24" s="102">
        <v>21993000</v>
      </c>
      <c r="Y24" s="106">
        <v>21513373.07</v>
      </c>
      <c r="Z24" s="106">
        <v>35000</v>
      </c>
      <c r="AA24" s="104"/>
      <c r="AB24" s="102"/>
      <c r="AC24" s="102"/>
      <c r="AD24" s="106"/>
      <c r="AE24" s="106"/>
      <c r="AF24" s="104"/>
      <c r="AG24" s="102"/>
      <c r="AH24" s="102"/>
      <c r="AI24" s="106"/>
      <c r="AJ24" s="106"/>
      <c r="AK24" s="104"/>
      <c r="AL24" s="102"/>
      <c r="AM24" s="102"/>
      <c r="AN24" s="106"/>
      <c r="AO24" s="106"/>
      <c r="AP24" s="104">
        <v>2041218</v>
      </c>
      <c r="AQ24" s="102">
        <v>0</v>
      </c>
      <c r="AR24" s="102">
        <v>2041218</v>
      </c>
      <c r="AS24" s="106">
        <v>2013663.31</v>
      </c>
      <c r="AT24" s="106">
        <v>0</v>
      </c>
      <c r="AU24" s="104"/>
      <c r="AV24" s="102"/>
      <c r="AW24" s="102"/>
      <c r="AX24" s="106"/>
      <c r="AY24" s="106"/>
      <c r="AZ24" s="104">
        <v>950000</v>
      </c>
      <c r="BA24" s="102">
        <v>0</v>
      </c>
      <c r="BB24" s="102">
        <v>950000</v>
      </c>
      <c r="BC24" s="106">
        <v>388252.95</v>
      </c>
      <c r="BD24" s="106">
        <v>134900</v>
      </c>
      <c r="BE24" s="104">
        <v>830000</v>
      </c>
      <c r="BF24" s="102">
        <v>0</v>
      </c>
      <c r="BG24" s="102">
        <v>830000</v>
      </c>
      <c r="BH24" s="106">
        <v>731673.47</v>
      </c>
      <c r="BI24" s="106">
        <v>0</v>
      </c>
      <c r="BJ24" s="104">
        <v>700000</v>
      </c>
      <c r="BK24" s="102">
        <v>0</v>
      </c>
      <c r="BL24" s="102">
        <v>700000</v>
      </c>
      <c r="BM24" s="106">
        <v>630178.75</v>
      </c>
      <c r="BN24" s="106">
        <v>0</v>
      </c>
      <c r="BO24" s="104">
        <v>2060782</v>
      </c>
      <c r="BP24" s="102">
        <v>0</v>
      </c>
      <c r="BQ24" s="102">
        <v>2060782</v>
      </c>
      <c r="BR24" s="106">
        <v>549633.99</v>
      </c>
      <c r="BS24" s="106">
        <v>0</v>
      </c>
      <c r="BT24" s="104">
        <v>1226000</v>
      </c>
      <c r="BU24" s="102">
        <v>0</v>
      </c>
      <c r="BV24" s="102">
        <v>1226000</v>
      </c>
      <c r="BW24" s="106">
        <v>1050375.06</v>
      </c>
      <c r="BX24" s="106">
        <v>61752</v>
      </c>
      <c r="BY24" s="104">
        <v>2137000</v>
      </c>
      <c r="BZ24" s="102">
        <v>0</v>
      </c>
      <c r="CA24" s="102">
        <v>2137000</v>
      </c>
      <c r="CB24" s="106">
        <v>1293916.1299999999</v>
      </c>
      <c r="CC24" s="106">
        <v>33289.69</v>
      </c>
      <c r="CD24" s="104">
        <v>1700000</v>
      </c>
      <c r="CE24" s="102">
        <v>0</v>
      </c>
      <c r="CF24" s="102">
        <v>1700000</v>
      </c>
      <c r="CG24" s="106">
        <v>561518.68000000005</v>
      </c>
      <c r="CH24" s="106">
        <v>105611.08</v>
      </c>
      <c r="CI24" s="104">
        <v>1435000</v>
      </c>
      <c r="CJ24" s="102">
        <v>0</v>
      </c>
      <c r="CK24" s="102">
        <v>1435000</v>
      </c>
      <c r="CL24" s="106">
        <v>433213.57</v>
      </c>
      <c r="CM24" s="106">
        <v>111600.92</v>
      </c>
      <c r="CN24" s="104">
        <v>2000000</v>
      </c>
      <c r="CO24" s="102">
        <v>0</v>
      </c>
      <c r="CP24" s="102">
        <v>2000000</v>
      </c>
      <c r="CQ24" s="106">
        <v>355720.39</v>
      </c>
      <c r="CR24" s="106">
        <v>284648.36</v>
      </c>
      <c r="CS24" s="104">
        <v>1700000</v>
      </c>
      <c r="CT24" s="102">
        <v>0</v>
      </c>
      <c r="CU24" s="102">
        <v>1700000</v>
      </c>
      <c r="CV24" s="106">
        <v>107829.08</v>
      </c>
      <c r="CW24" s="106">
        <v>126651.29</v>
      </c>
      <c r="CX24" s="104">
        <v>1000000</v>
      </c>
      <c r="CY24" s="102">
        <v>0</v>
      </c>
      <c r="CZ24" s="102">
        <v>1000000</v>
      </c>
      <c r="DA24" s="106">
        <v>0</v>
      </c>
      <c r="DB24" s="106">
        <v>83188</v>
      </c>
      <c r="DC24" s="104">
        <v>1000000</v>
      </c>
      <c r="DD24" s="102">
        <v>0</v>
      </c>
      <c r="DE24" s="102">
        <v>1000000</v>
      </c>
      <c r="DF24" s="106">
        <v>0</v>
      </c>
      <c r="DG24" s="108">
        <v>417979.92</v>
      </c>
      <c r="DH24" s="104">
        <v>47923000</v>
      </c>
      <c r="DI24" s="102">
        <v>0</v>
      </c>
      <c r="DJ24" s="102">
        <v>47923000</v>
      </c>
      <c r="DK24" s="106">
        <v>36729135.890000001</v>
      </c>
      <c r="DL24" s="106">
        <v>1394762.69</v>
      </c>
    </row>
    <row r="25" spans="1:116" x14ac:dyDescent="0.25">
      <c r="A25" s="25" t="s">
        <v>3560</v>
      </c>
      <c r="B25" s="104"/>
      <c r="C25" s="102"/>
      <c r="D25" s="102"/>
      <c r="E25" s="106"/>
      <c r="F25" s="106"/>
      <c r="G25" s="104"/>
      <c r="H25" s="102"/>
      <c r="I25" s="102"/>
      <c r="J25" s="106"/>
      <c r="K25" s="106"/>
      <c r="L25" s="104"/>
      <c r="M25" s="102"/>
      <c r="N25" s="102"/>
      <c r="O25" s="106"/>
      <c r="P25" s="106"/>
      <c r="Q25" s="104"/>
      <c r="R25" s="102"/>
      <c r="S25" s="102"/>
      <c r="T25" s="106"/>
      <c r="U25" s="106"/>
      <c r="V25" s="104">
        <v>8100000</v>
      </c>
      <c r="W25" s="102">
        <v>0</v>
      </c>
      <c r="X25" s="102">
        <v>8100000</v>
      </c>
      <c r="Y25" s="106">
        <v>8007705.8499999996</v>
      </c>
      <c r="Z25" s="106">
        <v>0</v>
      </c>
      <c r="AA25" s="104"/>
      <c r="AB25" s="102"/>
      <c r="AC25" s="102"/>
      <c r="AD25" s="106"/>
      <c r="AE25" s="106"/>
      <c r="AF25" s="104"/>
      <c r="AG25" s="102"/>
      <c r="AH25" s="102"/>
      <c r="AI25" s="106"/>
      <c r="AJ25" s="106"/>
      <c r="AK25" s="104"/>
      <c r="AL25" s="102"/>
      <c r="AM25" s="102"/>
      <c r="AN25" s="106"/>
      <c r="AO25" s="106"/>
      <c r="AP25" s="104">
        <v>2100000</v>
      </c>
      <c r="AQ25" s="102">
        <v>0</v>
      </c>
      <c r="AR25" s="102">
        <v>2100000</v>
      </c>
      <c r="AS25" s="106">
        <v>1935988.15</v>
      </c>
      <c r="AT25" s="106">
        <v>0</v>
      </c>
      <c r="AU25" s="104"/>
      <c r="AV25" s="102"/>
      <c r="AW25" s="102"/>
      <c r="AX25" s="106"/>
      <c r="AY25" s="106"/>
      <c r="AZ25" s="104">
        <v>6000000</v>
      </c>
      <c r="BA25" s="102">
        <v>0</v>
      </c>
      <c r="BB25" s="102">
        <v>6000000</v>
      </c>
      <c r="BC25" s="106">
        <v>5848865</v>
      </c>
      <c r="BD25" s="106">
        <v>0</v>
      </c>
      <c r="BE25" s="104"/>
      <c r="BF25" s="102"/>
      <c r="BG25" s="102"/>
      <c r="BH25" s="106"/>
      <c r="BI25" s="106"/>
      <c r="BJ25" s="104"/>
      <c r="BK25" s="102"/>
      <c r="BL25" s="102"/>
      <c r="BM25" s="106"/>
      <c r="BN25" s="106"/>
      <c r="BO25" s="104">
        <v>2900000</v>
      </c>
      <c r="BP25" s="102">
        <v>0</v>
      </c>
      <c r="BQ25" s="102">
        <v>2900000</v>
      </c>
      <c r="BR25" s="106">
        <v>1205587.08</v>
      </c>
      <c r="BS25" s="106">
        <v>0</v>
      </c>
      <c r="BT25" s="104">
        <v>4400000</v>
      </c>
      <c r="BU25" s="102">
        <v>0</v>
      </c>
      <c r="BV25" s="102">
        <v>4400000</v>
      </c>
      <c r="BW25" s="106">
        <v>4113592.58</v>
      </c>
      <c r="BX25" s="106">
        <v>0</v>
      </c>
      <c r="BY25" s="104">
        <v>17000000</v>
      </c>
      <c r="BZ25" s="102">
        <v>0</v>
      </c>
      <c r="CA25" s="102">
        <v>17000000</v>
      </c>
      <c r="CB25" s="106">
        <v>12541488.16</v>
      </c>
      <c r="CC25" s="106">
        <v>1450255.91</v>
      </c>
      <c r="CD25" s="104">
        <v>9940000</v>
      </c>
      <c r="CE25" s="102">
        <v>0</v>
      </c>
      <c r="CF25" s="102">
        <v>9940000</v>
      </c>
      <c r="CG25" s="106">
        <v>3473790.79</v>
      </c>
      <c r="CH25" s="106">
        <v>1300000</v>
      </c>
      <c r="CI25" s="104">
        <v>1000000</v>
      </c>
      <c r="CJ25" s="102">
        <v>0</v>
      </c>
      <c r="CK25" s="102">
        <v>1000000</v>
      </c>
      <c r="CL25" s="106">
        <v>151629.70000000001</v>
      </c>
      <c r="CM25" s="106">
        <v>21943.87</v>
      </c>
      <c r="CN25" s="104">
        <v>4000000</v>
      </c>
      <c r="CO25" s="102">
        <v>0</v>
      </c>
      <c r="CP25" s="102">
        <v>4000000</v>
      </c>
      <c r="CQ25" s="106">
        <v>607871.37</v>
      </c>
      <c r="CR25" s="106">
        <v>25500</v>
      </c>
      <c r="CS25" s="104">
        <v>28500000</v>
      </c>
      <c r="CT25" s="102">
        <v>-395000</v>
      </c>
      <c r="CU25" s="102">
        <v>28105000</v>
      </c>
      <c r="CV25" s="106">
        <v>747745.22</v>
      </c>
      <c r="CW25" s="106">
        <v>4730914.4800000004</v>
      </c>
      <c r="CX25" s="104">
        <v>1000000</v>
      </c>
      <c r="CY25" s="102">
        <v>395000</v>
      </c>
      <c r="CZ25" s="102">
        <v>1395000</v>
      </c>
      <c r="DA25" s="106">
        <v>360242.58</v>
      </c>
      <c r="DB25" s="106">
        <v>554492.4</v>
      </c>
      <c r="DC25" s="104">
        <v>1000000</v>
      </c>
      <c r="DD25" s="102">
        <v>0</v>
      </c>
      <c r="DE25" s="102">
        <v>1000000</v>
      </c>
      <c r="DF25" s="106">
        <v>0</v>
      </c>
      <c r="DG25" s="108">
        <v>4440</v>
      </c>
      <c r="DH25" s="104">
        <v>85940000</v>
      </c>
      <c r="DI25" s="102">
        <v>0</v>
      </c>
      <c r="DJ25" s="102">
        <v>85940000</v>
      </c>
      <c r="DK25" s="106">
        <v>38994506.479999989</v>
      </c>
      <c r="DL25" s="106">
        <v>8087546.6600000011</v>
      </c>
    </row>
    <row r="26" spans="1:116" x14ac:dyDescent="0.25">
      <c r="A26" s="25" t="s">
        <v>3561</v>
      </c>
      <c r="B26" s="104"/>
      <c r="C26" s="102"/>
      <c r="D26" s="102"/>
      <c r="E26" s="106"/>
      <c r="F26" s="106"/>
      <c r="G26" s="104"/>
      <c r="H26" s="102"/>
      <c r="I26" s="102"/>
      <c r="J26" s="106"/>
      <c r="K26" s="106"/>
      <c r="L26" s="104"/>
      <c r="M26" s="102"/>
      <c r="N26" s="102"/>
      <c r="O26" s="106"/>
      <c r="P26" s="106"/>
      <c r="Q26" s="104">
        <v>45743000</v>
      </c>
      <c r="R26" s="102">
        <v>0</v>
      </c>
      <c r="S26" s="102">
        <v>45743000</v>
      </c>
      <c r="T26" s="106">
        <v>44333079.159999996</v>
      </c>
      <c r="U26" s="106">
        <v>42911.41</v>
      </c>
      <c r="V26" s="104"/>
      <c r="W26" s="102"/>
      <c r="X26" s="102"/>
      <c r="Y26" s="106"/>
      <c r="Z26" s="106"/>
      <c r="AA26" s="104">
        <v>12500000</v>
      </c>
      <c r="AB26" s="102">
        <v>0</v>
      </c>
      <c r="AC26" s="102">
        <v>12500000</v>
      </c>
      <c r="AD26" s="106">
        <v>10482883.32</v>
      </c>
      <c r="AE26" s="106">
        <v>30000</v>
      </c>
      <c r="AF26" s="104"/>
      <c r="AG26" s="102"/>
      <c r="AH26" s="102"/>
      <c r="AI26" s="106"/>
      <c r="AJ26" s="106"/>
      <c r="AK26" s="104">
        <v>25650000</v>
      </c>
      <c r="AL26" s="102">
        <v>0</v>
      </c>
      <c r="AM26" s="102">
        <v>25650000</v>
      </c>
      <c r="AN26" s="106">
        <v>23722065.989999998</v>
      </c>
      <c r="AO26" s="106">
        <v>5000</v>
      </c>
      <c r="AP26" s="104">
        <v>8890000</v>
      </c>
      <c r="AQ26" s="102">
        <v>0</v>
      </c>
      <c r="AR26" s="102">
        <v>8890000</v>
      </c>
      <c r="AS26" s="106">
        <v>6684769.3200000003</v>
      </c>
      <c r="AT26" s="106">
        <v>111922.51</v>
      </c>
      <c r="AU26" s="104">
        <v>29350000</v>
      </c>
      <c r="AV26" s="102">
        <v>0</v>
      </c>
      <c r="AW26" s="102">
        <v>29350000</v>
      </c>
      <c r="AX26" s="106">
        <v>17715885.399999999</v>
      </c>
      <c r="AY26" s="106">
        <v>126102</v>
      </c>
      <c r="AZ26" s="104">
        <v>10110000</v>
      </c>
      <c r="BA26" s="102">
        <v>0</v>
      </c>
      <c r="BB26" s="102">
        <v>10110000</v>
      </c>
      <c r="BC26" s="106">
        <v>7270593.96</v>
      </c>
      <c r="BD26" s="106">
        <v>185000</v>
      </c>
      <c r="BE26" s="104">
        <v>7000000</v>
      </c>
      <c r="BF26" s="102">
        <v>0</v>
      </c>
      <c r="BG26" s="102">
        <v>7000000</v>
      </c>
      <c r="BH26" s="106">
        <v>3490215.22</v>
      </c>
      <c r="BI26" s="106">
        <v>26683</v>
      </c>
      <c r="BJ26" s="104">
        <v>24000000</v>
      </c>
      <c r="BK26" s="102">
        <v>0</v>
      </c>
      <c r="BL26" s="102">
        <v>24000000</v>
      </c>
      <c r="BM26" s="106">
        <v>15968634.210000001</v>
      </c>
      <c r="BN26" s="106">
        <v>108325</v>
      </c>
      <c r="BO26" s="104">
        <v>33600000</v>
      </c>
      <c r="BP26" s="102">
        <v>0</v>
      </c>
      <c r="BQ26" s="102">
        <v>33600000</v>
      </c>
      <c r="BR26" s="106">
        <v>23502007.260000002</v>
      </c>
      <c r="BS26" s="106">
        <v>649342</v>
      </c>
      <c r="BT26" s="104">
        <v>58501500</v>
      </c>
      <c r="BU26" s="102">
        <v>-2330000</v>
      </c>
      <c r="BV26" s="102">
        <v>56171500</v>
      </c>
      <c r="BW26" s="106">
        <v>11591370.039999999</v>
      </c>
      <c r="BX26" s="106">
        <v>715146.42</v>
      </c>
      <c r="BY26" s="104">
        <v>20224000</v>
      </c>
      <c r="BZ26" s="102">
        <v>0</v>
      </c>
      <c r="CA26" s="102">
        <v>20224000</v>
      </c>
      <c r="CB26" s="106">
        <v>6388857.1100000003</v>
      </c>
      <c r="CC26" s="106">
        <v>502143.11</v>
      </c>
      <c r="CD26" s="104">
        <v>31100000</v>
      </c>
      <c r="CE26" s="102">
        <v>0</v>
      </c>
      <c r="CF26" s="102">
        <v>31100000</v>
      </c>
      <c r="CG26" s="106">
        <v>6783811.2699999996</v>
      </c>
      <c r="CH26" s="106">
        <v>2224466.17</v>
      </c>
      <c r="CI26" s="104">
        <v>15892000</v>
      </c>
      <c r="CJ26" s="102">
        <v>0</v>
      </c>
      <c r="CK26" s="102">
        <v>15892000</v>
      </c>
      <c r="CL26" s="106">
        <v>4669835.38</v>
      </c>
      <c r="CM26" s="106">
        <v>1764532</v>
      </c>
      <c r="CN26" s="104">
        <v>41000000</v>
      </c>
      <c r="CO26" s="102">
        <v>0</v>
      </c>
      <c r="CP26" s="102">
        <v>41000000</v>
      </c>
      <c r="CQ26" s="106">
        <v>10782302.800000001</v>
      </c>
      <c r="CR26" s="106">
        <v>5358325.96</v>
      </c>
      <c r="CS26" s="104">
        <v>28370000</v>
      </c>
      <c r="CT26" s="102">
        <v>3979000</v>
      </c>
      <c r="CU26" s="102">
        <v>32349000</v>
      </c>
      <c r="CV26" s="106">
        <v>3307795.81</v>
      </c>
      <c r="CW26" s="106">
        <v>1561181.11</v>
      </c>
      <c r="CX26" s="104">
        <v>17000000</v>
      </c>
      <c r="CY26" s="102">
        <v>1256000</v>
      </c>
      <c r="CZ26" s="102">
        <v>18256000</v>
      </c>
      <c r="DA26" s="106">
        <v>213731.08</v>
      </c>
      <c r="DB26" s="106">
        <v>1157826.3999999999</v>
      </c>
      <c r="DC26" s="104">
        <v>2000000</v>
      </c>
      <c r="DD26" s="102">
        <v>2090000</v>
      </c>
      <c r="DE26" s="102">
        <v>4090000</v>
      </c>
      <c r="DF26" s="106">
        <v>0</v>
      </c>
      <c r="DG26" s="108">
        <v>52020.77</v>
      </c>
      <c r="DH26" s="104">
        <v>410930500</v>
      </c>
      <c r="DI26" s="102">
        <v>4995000</v>
      </c>
      <c r="DJ26" s="102">
        <v>415925500</v>
      </c>
      <c r="DK26" s="106">
        <v>196907837.33000001</v>
      </c>
      <c r="DL26" s="106">
        <v>14620927.859999998</v>
      </c>
    </row>
    <row r="27" spans="1:116" x14ac:dyDescent="0.25">
      <c r="A27" s="25" t="s">
        <v>3562</v>
      </c>
      <c r="B27" s="104"/>
      <c r="C27" s="102"/>
      <c r="D27" s="102"/>
      <c r="E27" s="106"/>
      <c r="F27" s="106"/>
      <c r="G27" s="104"/>
      <c r="H27" s="102"/>
      <c r="I27" s="102"/>
      <c r="J27" s="106"/>
      <c r="K27" s="106"/>
      <c r="L27" s="104"/>
      <c r="M27" s="102"/>
      <c r="N27" s="102"/>
      <c r="O27" s="106"/>
      <c r="P27" s="106"/>
      <c r="Q27" s="104"/>
      <c r="R27" s="102"/>
      <c r="S27" s="102"/>
      <c r="T27" s="106"/>
      <c r="U27" s="106"/>
      <c r="V27" s="104"/>
      <c r="W27" s="102"/>
      <c r="X27" s="102"/>
      <c r="Y27" s="106"/>
      <c r="Z27" s="106"/>
      <c r="AA27" s="104"/>
      <c r="AB27" s="102"/>
      <c r="AC27" s="102"/>
      <c r="AD27" s="106"/>
      <c r="AE27" s="106"/>
      <c r="AF27" s="104"/>
      <c r="AG27" s="102"/>
      <c r="AH27" s="102"/>
      <c r="AI27" s="106"/>
      <c r="AJ27" s="106"/>
      <c r="AK27" s="104">
        <v>29040000</v>
      </c>
      <c r="AL27" s="102">
        <v>0</v>
      </c>
      <c r="AM27" s="102">
        <v>29040000</v>
      </c>
      <c r="AN27" s="106">
        <v>27878393.719999999</v>
      </c>
      <c r="AO27" s="106">
        <v>0</v>
      </c>
      <c r="AP27" s="104">
        <v>100000000</v>
      </c>
      <c r="AQ27" s="102">
        <v>0</v>
      </c>
      <c r="AR27" s="102">
        <v>100000000</v>
      </c>
      <c r="AS27" s="106">
        <v>89726464.790000007</v>
      </c>
      <c r="AT27" s="106">
        <v>42000</v>
      </c>
      <c r="AU27" s="104">
        <v>314266000</v>
      </c>
      <c r="AV27" s="102">
        <v>-34645438</v>
      </c>
      <c r="AW27" s="102">
        <v>279620562</v>
      </c>
      <c r="AX27" s="106">
        <v>181540266.56999999</v>
      </c>
      <c r="AY27" s="106">
        <v>2305834</v>
      </c>
      <c r="AZ27" s="104">
        <v>8080000</v>
      </c>
      <c r="BA27" s="102">
        <v>0</v>
      </c>
      <c r="BB27" s="102">
        <v>8080000</v>
      </c>
      <c r="BC27" s="106">
        <v>6685479.4500000002</v>
      </c>
      <c r="BD27" s="106">
        <v>0</v>
      </c>
      <c r="BE27" s="104">
        <v>39000000</v>
      </c>
      <c r="BF27" s="102">
        <v>0</v>
      </c>
      <c r="BG27" s="102">
        <v>39000000</v>
      </c>
      <c r="BH27" s="106">
        <v>30423735.620000001</v>
      </c>
      <c r="BI27" s="106">
        <v>900000</v>
      </c>
      <c r="BJ27" s="104">
        <v>12500000</v>
      </c>
      <c r="BK27" s="102">
        <v>0</v>
      </c>
      <c r="BL27" s="102">
        <v>12500000</v>
      </c>
      <c r="BM27" s="106">
        <v>7602680.3300000001</v>
      </c>
      <c r="BN27" s="106">
        <v>736720</v>
      </c>
      <c r="BO27" s="104">
        <v>93542000</v>
      </c>
      <c r="BP27" s="102">
        <v>0</v>
      </c>
      <c r="BQ27" s="102">
        <v>93542000</v>
      </c>
      <c r="BR27" s="106">
        <v>51395829.109999999</v>
      </c>
      <c r="BS27" s="106">
        <v>2653000</v>
      </c>
      <c r="BT27" s="104">
        <v>102580000</v>
      </c>
      <c r="BU27" s="102">
        <v>0</v>
      </c>
      <c r="BV27" s="102">
        <v>102580000</v>
      </c>
      <c r="BW27" s="106">
        <v>80920059.430000007</v>
      </c>
      <c r="BX27" s="106">
        <v>3777588.55</v>
      </c>
      <c r="BY27" s="104">
        <v>117708000</v>
      </c>
      <c r="BZ27" s="102">
        <v>0</v>
      </c>
      <c r="CA27" s="102">
        <v>117708000</v>
      </c>
      <c r="CB27" s="106">
        <v>32206893.050000001</v>
      </c>
      <c r="CC27" s="106">
        <v>1775761.96</v>
      </c>
      <c r="CD27" s="104">
        <v>134100000</v>
      </c>
      <c r="CE27" s="102">
        <v>0</v>
      </c>
      <c r="CF27" s="102">
        <v>134100000</v>
      </c>
      <c r="CG27" s="106">
        <v>78777203.900000006</v>
      </c>
      <c r="CH27" s="106">
        <v>1570471.36</v>
      </c>
      <c r="CI27" s="104">
        <v>4000000</v>
      </c>
      <c r="CJ27" s="102">
        <v>0</v>
      </c>
      <c r="CK27" s="102">
        <v>4000000</v>
      </c>
      <c r="CL27" s="106">
        <v>2047645.82</v>
      </c>
      <c r="CM27" s="106">
        <v>276344</v>
      </c>
      <c r="CN27" s="104">
        <v>15800000</v>
      </c>
      <c r="CO27" s="102">
        <v>0</v>
      </c>
      <c r="CP27" s="102">
        <v>15800000</v>
      </c>
      <c r="CQ27" s="106">
        <v>3558535.61</v>
      </c>
      <c r="CR27" s="106">
        <v>459628.76</v>
      </c>
      <c r="CS27" s="104">
        <v>38993000</v>
      </c>
      <c r="CT27" s="102">
        <v>0</v>
      </c>
      <c r="CU27" s="102">
        <v>38993000</v>
      </c>
      <c r="CV27" s="106">
        <v>17840799.43</v>
      </c>
      <c r="CW27" s="106">
        <v>2822446.78</v>
      </c>
      <c r="CX27" s="104">
        <v>90000000</v>
      </c>
      <c r="CY27" s="102">
        <v>-29490000</v>
      </c>
      <c r="CZ27" s="102">
        <v>60510000</v>
      </c>
      <c r="DA27" s="106">
        <v>4742544.54</v>
      </c>
      <c r="DB27" s="106">
        <v>2613668.14</v>
      </c>
      <c r="DC27" s="104">
        <v>132000000</v>
      </c>
      <c r="DD27" s="102">
        <v>15603438</v>
      </c>
      <c r="DE27" s="102">
        <v>147603438</v>
      </c>
      <c r="DF27" s="106">
        <v>0</v>
      </c>
      <c r="DG27" s="108">
        <v>22386551</v>
      </c>
      <c r="DH27" s="104">
        <v>1231609000</v>
      </c>
      <c r="DI27" s="102">
        <v>-48532000</v>
      </c>
      <c r="DJ27" s="102">
        <v>1183077000</v>
      </c>
      <c r="DK27" s="106">
        <v>615346531.37</v>
      </c>
      <c r="DL27" s="106">
        <v>42320014.549999997</v>
      </c>
    </row>
    <row r="28" spans="1:116" x14ac:dyDescent="0.25">
      <c r="A28" s="25" t="s">
        <v>3563</v>
      </c>
      <c r="B28" s="104"/>
      <c r="C28" s="102"/>
      <c r="D28" s="102"/>
      <c r="E28" s="106"/>
      <c r="F28" s="106"/>
      <c r="G28" s="104">
        <v>47000000</v>
      </c>
      <c r="H28" s="102">
        <v>0</v>
      </c>
      <c r="I28" s="102">
        <v>47000000</v>
      </c>
      <c r="J28" s="106">
        <v>46776021.969999999</v>
      </c>
      <c r="K28" s="106">
        <v>21170.17</v>
      </c>
      <c r="L28" s="104"/>
      <c r="M28" s="102"/>
      <c r="N28" s="102"/>
      <c r="O28" s="106"/>
      <c r="P28" s="106"/>
      <c r="Q28" s="104">
        <v>2450000</v>
      </c>
      <c r="R28" s="102">
        <v>0</v>
      </c>
      <c r="S28" s="102">
        <v>2450000</v>
      </c>
      <c r="T28" s="106">
        <v>2355290.2799999998</v>
      </c>
      <c r="U28" s="106">
        <v>0</v>
      </c>
      <c r="V28" s="104"/>
      <c r="W28" s="102"/>
      <c r="X28" s="102"/>
      <c r="Y28" s="106"/>
      <c r="Z28" s="106"/>
      <c r="AA28" s="104"/>
      <c r="AB28" s="102"/>
      <c r="AC28" s="102"/>
      <c r="AD28" s="106"/>
      <c r="AE28" s="106"/>
      <c r="AF28" s="104">
        <v>4800000</v>
      </c>
      <c r="AG28" s="102">
        <v>0</v>
      </c>
      <c r="AH28" s="102">
        <v>4800000</v>
      </c>
      <c r="AI28" s="106">
        <v>4275869.01</v>
      </c>
      <c r="AJ28" s="106">
        <v>17450</v>
      </c>
      <c r="AK28" s="104"/>
      <c r="AL28" s="102"/>
      <c r="AM28" s="102"/>
      <c r="AN28" s="106"/>
      <c r="AO28" s="106"/>
      <c r="AP28" s="104">
        <v>2500000</v>
      </c>
      <c r="AQ28" s="102">
        <v>0</v>
      </c>
      <c r="AR28" s="102">
        <v>2500000</v>
      </c>
      <c r="AS28" s="106">
        <v>1433645.13</v>
      </c>
      <c r="AT28" s="106">
        <v>58786.29</v>
      </c>
      <c r="AU28" s="104">
        <v>1484500</v>
      </c>
      <c r="AV28" s="102">
        <v>0</v>
      </c>
      <c r="AW28" s="102">
        <v>1484500</v>
      </c>
      <c r="AX28" s="106">
        <v>1147464.26</v>
      </c>
      <c r="AY28" s="106">
        <v>0</v>
      </c>
      <c r="AZ28" s="104">
        <v>2800000</v>
      </c>
      <c r="BA28" s="102">
        <v>0</v>
      </c>
      <c r="BB28" s="102">
        <v>2800000</v>
      </c>
      <c r="BC28" s="106">
        <v>2589139.39</v>
      </c>
      <c r="BD28" s="106">
        <v>0</v>
      </c>
      <c r="BE28" s="104">
        <v>500000</v>
      </c>
      <c r="BF28" s="102">
        <v>0</v>
      </c>
      <c r="BG28" s="102">
        <v>500000</v>
      </c>
      <c r="BH28" s="106">
        <v>337174.58</v>
      </c>
      <c r="BI28" s="106">
        <v>0</v>
      </c>
      <c r="BJ28" s="104">
        <v>6600000</v>
      </c>
      <c r="BK28" s="102">
        <v>12255000</v>
      </c>
      <c r="BL28" s="102">
        <v>18855000</v>
      </c>
      <c r="BM28" s="106">
        <v>1095637.45</v>
      </c>
      <c r="BN28" s="106">
        <v>711875</v>
      </c>
      <c r="BO28" s="104"/>
      <c r="BP28" s="102"/>
      <c r="BQ28" s="102"/>
      <c r="BR28" s="106"/>
      <c r="BS28" s="106"/>
      <c r="BT28" s="104">
        <v>9324500</v>
      </c>
      <c r="BU28" s="102">
        <v>-1000000</v>
      </c>
      <c r="BV28" s="102">
        <v>8324500</v>
      </c>
      <c r="BW28" s="106">
        <v>6429868.9400000004</v>
      </c>
      <c r="BX28" s="106">
        <v>242832.55</v>
      </c>
      <c r="BY28" s="104">
        <v>7000000</v>
      </c>
      <c r="BZ28" s="102">
        <v>0</v>
      </c>
      <c r="CA28" s="102">
        <v>7000000</v>
      </c>
      <c r="CB28" s="106">
        <v>5917057.8399999999</v>
      </c>
      <c r="CC28" s="106">
        <v>66781.149999999994</v>
      </c>
      <c r="CD28" s="104">
        <v>4156000</v>
      </c>
      <c r="CE28" s="102">
        <v>0</v>
      </c>
      <c r="CF28" s="102">
        <v>4156000</v>
      </c>
      <c r="CG28" s="106">
        <v>2095575.15</v>
      </c>
      <c r="CH28" s="106">
        <v>172759.3</v>
      </c>
      <c r="CI28" s="104">
        <v>1000000</v>
      </c>
      <c r="CJ28" s="102">
        <v>0</v>
      </c>
      <c r="CK28" s="102">
        <v>1000000</v>
      </c>
      <c r="CL28" s="106">
        <v>44354.39</v>
      </c>
      <c r="CM28" s="106">
        <v>119201</v>
      </c>
      <c r="CN28" s="104">
        <v>900000</v>
      </c>
      <c r="CO28" s="102">
        <v>0</v>
      </c>
      <c r="CP28" s="102">
        <v>900000</v>
      </c>
      <c r="CQ28" s="106">
        <v>299958.98</v>
      </c>
      <c r="CR28" s="106">
        <v>0</v>
      </c>
      <c r="CS28" s="104">
        <v>5700000</v>
      </c>
      <c r="CT28" s="102">
        <v>-1000000</v>
      </c>
      <c r="CU28" s="102">
        <v>4700000</v>
      </c>
      <c r="CV28" s="106">
        <v>384515.45</v>
      </c>
      <c r="CW28" s="106">
        <v>699387.15</v>
      </c>
      <c r="CX28" s="104">
        <v>6000000</v>
      </c>
      <c r="CY28" s="102">
        <v>-2238000</v>
      </c>
      <c r="CZ28" s="102">
        <v>3762000</v>
      </c>
      <c r="DA28" s="106">
        <v>405862.51</v>
      </c>
      <c r="DB28" s="106">
        <v>179764</v>
      </c>
      <c r="DC28" s="104">
        <v>7000000</v>
      </c>
      <c r="DD28" s="102">
        <v>4238000</v>
      </c>
      <c r="DE28" s="102">
        <v>11238000</v>
      </c>
      <c r="DF28" s="106">
        <v>0</v>
      </c>
      <c r="DG28" s="108">
        <v>455782</v>
      </c>
      <c r="DH28" s="104">
        <v>109215000</v>
      </c>
      <c r="DI28" s="102">
        <v>12255000</v>
      </c>
      <c r="DJ28" s="102">
        <v>121470000</v>
      </c>
      <c r="DK28" s="106">
        <v>75587435.330000013</v>
      </c>
      <c r="DL28" s="106">
        <v>2745788.61</v>
      </c>
    </row>
    <row r="29" spans="1:116" x14ac:dyDescent="0.25">
      <c r="A29" s="25" t="s">
        <v>3564</v>
      </c>
      <c r="B29" s="104"/>
      <c r="C29" s="102"/>
      <c r="D29" s="102"/>
      <c r="E29" s="106"/>
      <c r="F29" s="106"/>
      <c r="G29" s="104"/>
      <c r="H29" s="102"/>
      <c r="I29" s="102"/>
      <c r="J29" s="106"/>
      <c r="K29" s="106"/>
      <c r="L29" s="104"/>
      <c r="M29" s="102"/>
      <c r="N29" s="102"/>
      <c r="O29" s="106"/>
      <c r="P29" s="106"/>
      <c r="Q29" s="104">
        <v>5400000</v>
      </c>
      <c r="R29" s="102">
        <v>0</v>
      </c>
      <c r="S29" s="102">
        <v>5400000</v>
      </c>
      <c r="T29" s="106">
        <v>4899306.55</v>
      </c>
      <c r="U29" s="106">
        <v>0</v>
      </c>
      <c r="V29" s="104"/>
      <c r="W29" s="102"/>
      <c r="X29" s="102"/>
      <c r="Y29" s="106"/>
      <c r="Z29" s="106"/>
      <c r="AA29" s="104">
        <v>6000000</v>
      </c>
      <c r="AB29" s="102">
        <v>0</v>
      </c>
      <c r="AC29" s="102">
        <v>6000000</v>
      </c>
      <c r="AD29" s="106">
        <v>5163575.5199999996</v>
      </c>
      <c r="AE29" s="106">
        <v>0</v>
      </c>
      <c r="AF29" s="104">
        <v>29000000</v>
      </c>
      <c r="AG29" s="102">
        <v>0</v>
      </c>
      <c r="AH29" s="102">
        <v>29000000</v>
      </c>
      <c r="AI29" s="106">
        <v>26230330.629999999</v>
      </c>
      <c r="AJ29" s="106">
        <v>619488</v>
      </c>
      <c r="AK29" s="104"/>
      <c r="AL29" s="102"/>
      <c r="AM29" s="102"/>
      <c r="AN29" s="106"/>
      <c r="AO29" s="106"/>
      <c r="AP29" s="104"/>
      <c r="AQ29" s="102"/>
      <c r="AR29" s="102"/>
      <c r="AS29" s="106"/>
      <c r="AT29" s="106"/>
      <c r="AU29" s="104">
        <v>28208000</v>
      </c>
      <c r="AV29" s="102">
        <v>0</v>
      </c>
      <c r="AW29" s="102">
        <v>28208000</v>
      </c>
      <c r="AX29" s="106">
        <v>25625113.800000001</v>
      </c>
      <c r="AY29" s="106">
        <v>518210</v>
      </c>
      <c r="AZ29" s="104"/>
      <c r="BA29" s="102"/>
      <c r="BB29" s="102"/>
      <c r="BC29" s="106"/>
      <c r="BD29" s="106"/>
      <c r="BE29" s="104"/>
      <c r="BF29" s="102"/>
      <c r="BG29" s="102"/>
      <c r="BH29" s="106"/>
      <c r="BI29" s="106"/>
      <c r="BJ29" s="104">
        <v>22775000</v>
      </c>
      <c r="BK29" s="102">
        <v>0</v>
      </c>
      <c r="BL29" s="102">
        <v>22775000</v>
      </c>
      <c r="BM29" s="106">
        <v>20132893.960000001</v>
      </c>
      <c r="BN29" s="106">
        <v>0</v>
      </c>
      <c r="BO29" s="104"/>
      <c r="BP29" s="102"/>
      <c r="BQ29" s="102"/>
      <c r="BR29" s="106"/>
      <c r="BS29" s="106"/>
      <c r="BT29" s="104">
        <v>10104000</v>
      </c>
      <c r="BU29" s="102">
        <v>0</v>
      </c>
      <c r="BV29" s="102">
        <v>10104000</v>
      </c>
      <c r="BW29" s="106">
        <v>7758093.2999999998</v>
      </c>
      <c r="BX29" s="106">
        <v>0</v>
      </c>
      <c r="BY29" s="104">
        <v>7950000</v>
      </c>
      <c r="BZ29" s="102">
        <v>-2000000</v>
      </c>
      <c r="CA29" s="102">
        <v>5950000</v>
      </c>
      <c r="CB29" s="106">
        <v>3886134.59</v>
      </c>
      <c r="CC29" s="106">
        <v>106153</v>
      </c>
      <c r="CD29" s="104">
        <v>11822000</v>
      </c>
      <c r="CE29" s="102">
        <v>-3400000</v>
      </c>
      <c r="CF29" s="102">
        <v>8422000</v>
      </c>
      <c r="CG29" s="106">
        <v>5475992.9800000004</v>
      </c>
      <c r="CH29" s="106">
        <v>1600000</v>
      </c>
      <c r="CI29" s="104">
        <v>1350000</v>
      </c>
      <c r="CJ29" s="102">
        <v>0</v>
      </c>
      <c r="CK29" s="102">
        <v>1350000</v>
      </c>
      <c r="CL29" s="106">
        <v>199298.22</v>
      </c>
      <c r="CM29" s="106">
        <v>0</v>
      </c>
      <c r="CN29" s="104">
        <v>4500000</v>
      </c>
      <c r="CO29" s="102">
        <v>0</v>
      </c>
      <c r="CP29" s="102">
        <v>4500000</v>
      </c>
      <c r="CQ29" s="106">
        <v>3087839.08</v>
      </c>
      <c r="CR29" s="106">
        <v>377000</v>
      </c>
      <c r="CS29" s="104">
        <v>9090000</v>
      </c>
      <c r="CT29" s="102">
        <v>0</v>
      </c>
      <c r="CU29" s="102">
        <v>9090000</v>
      </c>
      <c r="CV29" s="106">
        <v>2436009.7599999998</v>
      </c>
      <c r="CW29" s="106">
        <v>1509533.43</v>
      </c>
      <c r="CX29" s="104">
        <v>6150000</v>
      </c>
      <c r="CY29" s="102">
        <v>0</v>
      </c>
      <c r="CZ29" s="102">
        <v>6150000</v>
      </c>
      <c r="DA29" s="106">
        <v>932794.31</v>
      </c>
      <c r="DB29" s="106">
        <v>1388077.42</v>
      </c>
      <c r="DC29" s="104">
        <v>2000000</v>
      </c>
      <c r="DD29" s="102">
        <v>5400000</v>
      </c>
      <c r="DE29" s="102">
        <v>7400000</v>
      </c>
      <c r="DF29" s="106">
        <v>0</v>
      </c>
      <c r="DG29" s="108">
        <v>836000</v>
      </c>
      <c r="DH29" s="104">
        <v>144349000</v>
      </c>
      <c r="DI29" s="102">
        <v>0</v>
      </c>
      <c r="DJ29" s="102">
        <v>144349000</v>
      </c>
      <c r="DK29" s="106">
        <v>105827382.70000002</v>
      </c>
      <c r="DL29" s="106">
        <v>6954461.8499999996</v>
      </c>
    </row>
    <row r="30" spans="1:116" x14ac:dyDescent="0.25">
      <c r="A30" s="25" t="s">
        <v>3565</v>
      </c>
      <c r="B30" s="104"/>
      <c r="C30" s="102"/>
      <c r="D30" s="102"/>
      <c r="E30" s="106"/>
      <c r="F30" s="106"/>
      <c r="G30" s="104"/>
      <c r="H30" s="102"/>
      <c r="I30" s="102"/>
      <c r="J30" s="106"/>
      <c r="K30" s="106"/>
      <c r="L30" s="104"/>
      <c r="M30" s="102"/>
      <c r="N30" s="102"/>
      <c r="O30" s="106"/>
      <c r="P30" s="106"/>
      <c r="Q30" s="104">
        <v>18591000</v>
      </c>
      <c r="R30" s="102">
        <v>0</v>
      </c>
      <c r="S30" s="102">
        <v>18591000</v>
      </c>
      <c r="T30" s="106">
        <v>18142230.469999999</v>
      </c>
      <c r="U30" s="106">
        <v>0</v>
      </c>
      <c r="V30" s="104"/>
      <c r="W30" s="102"/>
      <c r="X30" s="102"/>
      <c r="Y30" s="106"/>
      <c r="Z30" s="106"/>
      <c r="AA30" s="104"/>
      <c r="AB30" s="102"/>
      <c r="AC30" s="102"/>
      <c r="AD30" s="106"/>
      <c r="AE30" s="106"/>
      <c r="AF30" s="104">
        <v>54500000</v>
      </c>
      <c r="AG30" s="102">
        <v>0</v>
      </c>
      <c r="AH30" s="102">
        <v>54500000</v>
      </c>
      <c r="AI30" s="106">
        <v>50681005.409999996</v>
      </c>
      <c r="AJ30" s="106">
        <v>0</v>
      </c>
      <c r="AK30" s="104"/>
      <c r="AL30" s="102"/>
      <c r="AM30" s="102"/>
      <c r="AN30" s="106"/>
      <c r="AO30" s="106"/>
      <c r="AP30" s="104">
        <v>4900000</v>
      </c>
      <c r="AQ30" s="102">
        <v>0</v>
      </c>
      <c r="AR30" s="102">
        <v>4900000</v>
      </c>
      <c r="AS30" s="106">
        <v>4121230.47</v>
      </c>
      <c r="AT30" s="106">
        <v>0</v>
      </c>
      <c r="AU30" s="104">
        <v>11817500</v>
      </c>
      <c r="AV30" s="102">
        <v>0</v>
      </c>
      <c r="AW30" s="102">
        <v>11817500</v>
      </c>
      <c r="AX30" s="106">
        <v>11730454.449999999</v>
      </c>
      <c r="AY30" s="106">
        <v>0</v>
      </c>
      <c r="AZ30" s="104">
        <v>2514000</v>
      </c>
      <c r="BA30" s="102">
        <v>0</v>
      </c>
      <c r="BB30" s="102">
        <v>2514000</v>
      </c>
      <c r="BC30" s="106">
        <v>1425168.69</v>
      </c>
      <c r="BD30" s="106">
        <v>0</v>
      </c>
      <c r="BE30" s="104">
        <v>9865000</v>
      </c>
      <c r="BF30" s="102">
        <v>0</v>
      </c>
      <c r="BG30" s="102">
        <v>9865000</v>
      </c>
      <c r="BH30" s="106">
        <v>8932033.6699999999</v>
      </c>
      <c r="BI30" s="106">
        <v>0</v>
      </c>
      <c r="BJ30" s="104">
        <v>3400000</v>
      </c>
      <c r="BK30" s="102">
        <v>0</v>
      </c>
      <c r="BL30" s="102">
        <v>3400000</v>
      </c>
      <c r="BM30" s="106">
        <v>2639499.35</v>
      </c>
      <c r="BN30" s="106">
        <v>49000</v>
      </c>
      <c r="BO30" s="104">
        <v>27529500</v>
      </c>
      <c r="BP30" s="102">
        <v>-820000</v>
      </c>
      <c r="BQ30" s="102">
        <v>26709500</v>
      </c>
      <c r="BR30" s="106">
        <v>21151062.609999999</v>
      </c>
      <c r="BS30" s="106">
        <v>271226.37</v>
      </c>
      <c r="BT30" s="104">
        <v>22538000</v>
      </c>
      <c r="BU30" s="102">
        <v>300000</v>
      </c>
      <c r="BV30" s="102">
        <v>22838000</v>
      </c>
      <c r="BW30" s="106">
        <v>17990085.329999998</v>
      </c>
      <c r="BX30" s="106">
        <v>1764370.82</v>
      </c>
      <c r="BY30" s="104">
        <v>26927000</v>
      </c>
      <c r="BZ30" s="102">
        <v>-4150000</v>
      </c>
      <c r="CA30" s="102">
        <v>22777000</v>
      </c>
      <c r="CB30" s="106">
        <v>8411886.75</v>
      </c>
      <c r="CC30" s="106">
        <v>1986670.2</v>
      </c>
      <c r="CD30" s="104">
        <v>18709000</v>
      </c>
      <c r="CE30" s="102">
        <v>0</v>
      </c>
      <c r="CF30" s="102">
        <v>18709000</v>
      </c>
      <c r="CG30" s="106">
        <v>10209718.15</v>
      </c>
      <c r="CH30" s="106">
        <v>1837179.33</v>
      </c>
      <c r="CI30" s="104">
        <v>8125000</v>
      </c>
      <c r="CJ30" s="102">
        <v>0</v>
      </c>
      <c r="CK30" s="102">
        <v>8125000</v>
      </c>
      <c r="CL30" s="106">
        <v>2492198.7000000002</v>
      </c>
      <c r="CM30" s="106">
        <v>2172597.94</v>
      </c>
      <c r="CN30" s="104">
        <v>22000000</v>
      </c>
      <c r="CO30" s="102">
        <v>-250000</v>
      </c>
      <c r="CP30" s="102">
        <v>21750000</v>
      </c>
      <c r="CQ30" s="106">
        <v>3961682.19</v>
      </c>
      <c r="CR30" s="106">
        <v>696648.66</v>
      </c>
      <c r="CS30" s="104">
        <v>6975000</v>
      </c>
      <c r="CT30" s="102">
        <v>250000</v>
      </c>
      <c r="CU30" s="102">
        <v>7225000</v>
      </c>
      <c r="CV30" s="106">
        <v>2385688.31</v>
      </c>
      <c r="CW30" s="106">
        <v>2080535.11</v>
      </c>
      <c r="CX30" s="104">
        <v>9700000</v>
      </c>
      <c r="CY30" s="102">
        <v>2820000</v>
      </c>
      <c r="CZ30" s="102">
        <v>12520000</v>
      </c>
      <c r="DA30" s="106">
        <v>2897643.4</v>
      </c>
      <c r="DB30" s="106">
        <v>3860011.37</v>
      </c>
      <c r="DC30" s="104">
        <v>15000000</v>
      </c>
      <c r="DD30" s="102">
        <v>59490000</v>
      </c>
      <c r="DE30" s="102">
        <v>74490000</v>
      </c>
      <c r="DF30" s="106">
        <v>0</v>
      </c>
      <c r="DG30" s="108">
        <v>1556141.05</v>
      </c>
      <c r="DH30" s="104">
        <v>263091000</v>
      </c>
      <c r="DI30" s="102">
        <v>57640000</v>
      </c>
      <c r="DJ30" s="102">
        <v>320731000</v>
      </c>
      <c r="DK30" s="106">
        <v>167171587.94999999</v>
      </c>
      <c r="DL30" s="106">
        <v>16274380.850000001</v>
      </c>
    </row>
    <row r="31" spans="1:116" x14ac:dyDescent="0.25">
      <c r="A31" s="25" t="s">
        <v>3566</v>
      </c>
      <c r="B31" s="104"/>
      <c r="C31" s="102"/>
      <c r="D31" s="102"/>
      <c r="E31" s="106"/>
      <c r="F31" s="106"/>
      <c r="G31" s="104"/>
      <c r="H31" s="102"/>
      <c r="I31" s="102"/>
      <c r="J31" s="106"/>
      <c r="K31" s="106"/>
      <c r="L31" s="104"/>
      <c r="M31" s="102"/>
      <c r="N31" s="102"/>
      <c r="O31" s="106"/>
      <c r="P31" s="106"/>
      <c r="Q31" s="104">
        <v>7500000</v>
      </c>
      <c r="R31" s="102">
        <v>0</v>
      </c>
      <c r="S31" s="102">
        <v>7500000</v>
      </c>
      <c r="T31" s="106">
        <v>6789756.1799999997</v>
      </c>
      <c r="U31" s="106">
        <v>66077</v>
      </c>
      <c r="V31" s="104"/>
      <c r="W31" s="102"/>
      <c r="X31" s="102"/>
      <c r="Y31" s="106"/>
      <c r="Z31" s="106"/>
      <c r="AA31" s="104"/>
      <c r="AB31" s="102"/>
      <c r="AC31" s="102"/>
      <c r="AD31" s="106"/>
      <c r="AE31" s="106"/>
      <c r="AF31" s="104"/>
      <c r="AG31" s="102"/>
      <c r="AH31" s="102"/>
      <c r="AI31" s="106"/>
      <c r="AJ31" s="106"/>
      <c r="AK31" s="104"/>
      <c r="AL31" s="102"/>
      <c r="AM31" s="102"/>
      <c r="AN31" s="106"/>
      <c r="AO31" s="106"/>
      <c r="AP31" s="104"/>
      <c r="AQ31" s="102"/>
      <c r="AR31" s="102"/>
      <c r="AS31" s="106"/>
      <c r="AT31" s="106"/>
      <c r="AU31" s="104"/>
      <c r="AV31" s="102"/>
      <c r="AW31" s="102"/>
      <c r="AX31" s="106"/>
      <c r="AY31" s="106"/>
      <c r="AZ31" s="104">
        <v>1610500</v>
      </c>
      <c r="BA31" s="102">
        <v>0</v>
      </c>
      <c r="BB31" s="102">
        <v>1610500</v>
      </c>
      <c r="BC31" s="106">
        <v>1548928.19</v>
      </c>
      <c r="BD31" s="106">
        <v>0</v>
      </c>
      <c r="BE31" s="104">
        <v>4100000</v>
      </c>
      <c r="BF31" s="102">
        <v>0</v>
      </c>
      <c r="BG31" s="102">
        <v>4100000</v>
      </c>
      <c r="BH31" s="106">
        <v>3552418.26</v>
      </c>
      <c r="BI31" s="106">
        <v>0</v>
      </c>
      <c r="BJ31" s="104"/>
      <c r="BK31" s="102"/>
      <c r="BL31" s="102"/>
      <c r="BM31" s="106"/>
      <c r="BN31" s="106"/>
      <c r="BO31" s="104">
        <v>6970000</v>
      </c>
      <c r="BP31" s="102">
        <v>0</v>
      </c>
      <c r="BQ31" s="102">
        <v>6970000</v>
      </c>
      <c r="BR31" s="106">
        <v>5841215.2400000002</v>
      </c>
      <c r="BS31" s="106">
        <v>70361.38</v>
      </c>
      <c r="BT31" s="104">
        <v>5821500</v>
      </c>
      <c r="BU31" s="102">
        <v>-1400000</v>
      </c>
      <c r="BV31" s="102">
        <v>4421500</v>
      </c>
      <c r="BW31" s="106">
        <v>3268837.1</v>
      </c>
      <c r="BX31" s="106">
        <v>76423</v>
      </c>
      <c r="BY31" s="104">
        <v>2320000</v>
      </c>
      <c r="BZ31" s="102">
        <v>-163000</v>
      </c>
      <c r="CA31" s="102">
        <v>2157000</v>
      </c>
      <c r="CB31" s="106">
        <v>1050378.32</v>
      </c>
      <c r="CC31" s="106">
        <v>95050</v>
      </c>
      <c r="CD31" s="104"/>
      <c r="CE31" s="102"/>
      <c r="CF31" s="102"/>
      <c r="CG31" s="106"/>
      <c r="CH31" s="106"/>
      <c r="CI31" s="104">
        <v>2077000</v>
      </c>
      <c r="CJ31" s="102">
        <v>0</v>
      </c>
      <c r="CK31" s="102">
        <v>2077000</v>
      </c>
      <c r="CL31" s="106">
        <v>732871.48</v>
      </c>
      <c r="CM31" s="106">
        <v>32965</v>
      </c>
      <c r="CN31" s="104">
        <v>1400000</v>
      </c>
      <c r="CO31" s="102">
        <v>0</v>
      </c>
      <c r="CP31" s="102">
        <v>1400000</v>
      </c>
      <c r="CQ31" s="106">
        <v>751564.51</v>
      </c>
      <c r="CR31" s="106">
        <v>96555.82</v>
      </c>
      <c r="CS31" s="104">
        <v>3180000</v>
      </c>
      <c r="CT31" s="102">
        <v>0</v>
      </c>
      <c r="CU31" s="102">
        <v>3180000</v>
      </c>
      <c r="CV31" s="106">
        <v>1091604.6599999999</v>
      </c>
      <c r="CW31" s="106">
        <v>287914</v>
      </c>
      <c r="CX31" s="104">
        <v>7223000</v>
      </c>
      <c r="CY31" s="102">
        <v>1255000</v>
      </c>
      <c r="CZ31" s="102">
        <v>8478000</v>
      </c>
      <c r="DA31" s="106">
        <v>254056.49</v>
      </c>
      <c r="DB31" s="106">
        <v>5436588.1600000001</v>
      </c>
      <c r="DC31" s="104">
        <v>4000000</v>
      </c>
      <c r="DD31" s="102">
        <v>4458000</v>
      </c>
      <c r="DE31" s="102">
        <v>8458000</v>
      </c>
      <c r="DF31" s="106">
        <v>0</v>
      </c>
      <c r="DG31" s="108">
        <v>59000</v>
      </c>
      <c r="DH31" s="104">
        <v>46202000</v>
      </c>
      <c r="DI31" s="102">
        <v>4150000</v>
      </c>
      <c r="DJ31" s="102">
        <v>50352000</v>
      </c>
      <c r="DK31" s="106">
        <v>24881630.43</v>
      </c>
      <c r="DL31" s="106">
        <v>6220934.3600000003</v>
      </c>
    </row>
    <row r="32" spans="1:116" x14ac:dyDescent="0.25">
      <c r="A32" s="25" t="s">
        <v>3567</v>
      </c>
      <c r="B32" s="104">
        <v>3500000</v>
      </c>
      <c r="C32" s="102">
        <v>0</v>
      </c>
      <c r="D32" s="102">
        <v>3500000</v>
      </c>
      <c r="E32" s="106">
        <v>3416479.68</v>
      </c>
      <c r="F32" s="106">
        <v>875.78</v>
      </c>
      <c r="G32" s="104"/>
      <c r="H32" s="102"/>
      <c r="I32" s="102"/>
      <c r="J32" s="106"/>
      <c r="K32" s="106"/>
      <c r="L32" s="104">
        <v>3000000</v>
      </c>
      <c r="M32" s="102">
        <v>0</v>
      </c>
      <c r="N32" s="102">
        <v>3000000</v>
      </c>
      <c r="O32" s="106">
        <v>2673714.1</v>
      </c>
      <c r="P32" s="106">
        <v>43386</v>
      </c>
      <c r="Q32" s="104"/>
      <c r="R32" s="102"/>
      <c r="S32" s="102"/>
      <c r="T32" s="106"/>
      <c r="U32" s="106"/>
      <c r="V32" s="104"/>
      <c r="W32" s="102"/>
      <c r="X32" s="102"/>
      <c r="Y32" s="106"/>
      <c r="Z32" s="106"/>
      <c r="AA32" s="104"/>
      <c r="AB32" s="102"/>
      <c r="AC32" s="102"/>
      <c r="AD32" s="106"/>
      <c r="AE32" s="106"/>
      <c r="AF32" s="104">
        <v>4000000</v>
      </c>
      <c r="AG32" s="102">
        <v>0</v>
      </c>
      <c r="AH32" s="102">
        <v>4000000</v>
      </c>
      <c r="AI32" s="106">
        <v>3666878.77</v>
      </c>
      <c r="AJ32" s="106">
        <v>0</v>
      </c>
      <c r="AK32" s="104"/>
      <c r="AL32" s="102"/>
      <c r="AM32" s="102"/>
      <c r="AN32" s="106"/>
      <c r="AO32" s="106"/>
      <c r="AP32" s="104"/>
      <c r="AQ32" s="102"/>
      <c r="AR32" s="102"/>
      <c r="AS32" s="106"/>
      <c r="AT32" s="106"/>
      <c r="AU32" s="104">
        <v>2300000</v>
      </c>
      <c r="AV32" s="102">
        <v>0</v>
      </c>
      <c r="AW32" s="102">
        <v>2300000</v>
      </c>
      <c r="AX32" s="106">
        <v>1469379.85</v>
      </c>
      <c r="AY32" s="106">
        <v>15660</v>
      </c>
      <c r="AZ32" s="104"/>
      <c r="BA32" s="102"/>
      <c r="BB32" s="102"/>
      <c r="BC32" s="106"/>
      <c r="BD32" s="106"/>
      <c r="BE32" s="104">
        <v>10500000</v>
      </c>
      <c r="BF32" s="102">
        <v>-370000</v>
      </c>
      <c r="BG32" s="102">
        <v>10130000</v>
      </c>
      <c r="BH32" s="106">
        <v>9250665.2100000009</v>
      </c>
      <c r="BI32" s="106">
        <v>21060</v>
      </c>
      <c r="BJ32" s="104">
        <v>7500000</v>
      </c>
      <c r="BK32" s="102">
        <v>0</v>
      </c>
      <c r="BL32" s="102">
        <v>7500000</v>
      </c>
      <c r="BM32" s="106">
        <v>5448313.7300000004</v>
      </c>
      <c r="BN32" s="106">
        <v>0</v>
      </c>
      <c r="BO32" s="104"/>
      <c r="BP32" s="102"/>
      <c r="BQ32" s="102"/>
      <c r="BR32" s="106"/>
      <c r="BS32" s="106"/>
      <c r="BT32" s="104">
        <v>11220000</v>
      </c>
      <c r="BU32" s="102">
        <v>0</v>
      </c>
      <c r="BV32" s="102">
        <v>11220000</v>
      </c>
      <c r="BW32" s="106">
        <v>9258907.9399999995</v>
      </c>
      <c r="BX32" s="106">
        <v>167867.61</v>
      </c>
      <c r="BY32" s="104">
        <v>2290000</v>
      </c>
      <c r="BZ32" s="102">
        <v>-600000</v>
      </c>
      <c r="CA32" s="102">
        <v>1690000</v>
      </c>
      <c r="CB32" s="106">
        <v>1420010.22</v>
      </c>
      <c r="CC32" s="106">
        <v>13920</v>
      </c>
      <c r="CD32" s="104">
        <v>2135000</v>
      </c>
      <c r="CE32" s="102">
        <v>0</v>
      </c>
      <c r="CF32" s="102">
        <v>2135000</v>
      </c>
      <c r="CG32" s="106">
        <v>843799.67</v>
      </c>
      <c r="CH32" s="106">
        <v>190580.13</v>
      </c>
      <c r="CI32" s="104">
        <v>2500000</v>
      </c>
      <c r="CJ32" s="102">
        <v>0</v>
      </c>
      <c r="CK32" s="102">
        <v>2500000</v>
      </c>
      <c r="CL32" s="106">
        <v>1006624.3</v>
      </c>
      <c r="CM32" s="106">
        <v>369798.84</v>
      </c>
      <c r="CN32" s="104">
        <v>3200000</v>
      </c>
      <c r="CO32" s="102">
        <v>0</v>
      </c>
      <c r="CP32" s="102">
        <v>3200000</v>
      </c>
      <c r="CQ32" s="106">
        <v>1814399.72</v>
      </c>
      <c r="CR32" s="106">
        <v>254227.13</v>
      </c>
      <c r="CS32" s="104">
        <v>7500000</v>
      </c>
      <c r="CT32" s="102">
        <v>0</v>
      </c>
      <c r="CU32" s="102">
        <v>7500000</v>
      </c>
      <c r="CV32" s="106">
        <v>1372616.73</v>
      </c>
      <c r="CW32" s="106">
        <v>1015955.82</v>
      </c>
      <c r="CX32" s="104">
        <v>3000000</v>
      </c>
      <c r="CY32" s="102">
        <v>370000</v>
      </c>
      <c r="CZ32" s="102">
        <v>3370000</v>
      </c>
      <c r="DA32" s="106">
        <v>91462.26</v>
      </c>
      <c r="DB32" s="106">
        <v>1741063.95</v>
      </c>
      <c r="DC32" s="104">
        <v>3000000</v>
      </c>
      <c r="DD32" s="102">
        <v>3600000</v>
      </c>
      <c r="DE32" s="102">
        <v>6600000</v>
      </c>
      <c r="DF32" s="106">
        <v>0</v>
      </c>
      <c r="DG32" s="108">
        <v>815720.83</v>
      </c>
      <c r="DH32" s="104">
        <v>65645000</v>
      </c>
      <c r="DI32" s="102">
        <v>3000000</v>
      </c>
      <c r="DJ32" s="102">
        <v>68645000</v>
      </c>
      <c r="DK32" s="106">
        <v>41733252.179999992</v>
      </c>
      <c r="DL32" s="106">
        <v>4650116.09</v>
      </c>
    </row>
    <row r="33" spans="1:116" x14ac:dyDescent="0.25">
      <c r="A33" s="25" t="s">
        <v>3568</v>
      </c>
      <c r="B33" s="104"/>
      <c r="C33" s="102"/>
      <c r="D33" s="102"/>
      <c r="E33" s="106"/>
      <c r="F33" s="106"/>
      <c r="G33" s="104"/>
      <c r="H33" s="102"/>
      <c r="I33" s="102"/>
      <c r="J33" s="106"/>
      <c r="K33" s="106"/>
      <c r="L33" s="104"/>
      <c r="M33" s="102"/>
      <c r="N33" s="102"/>
      <c r="O33" s="106"/>
      <c r="P33" s="106"/>
      <c r="Q33" s="104"/>
      <c r="R33" s="102"/>
      <c r="S33" s="102"/>
      <c r="T33" s="106"/>
      <c r="U33" s="106"/>
      <c r="V33" s="104"/>
      <c r="W33" s="102"/>
      <c r="X33" s="102"/>
      <c r="Y33" s="106"/>
      <c r="Z33" s="106"/>
      <c r="AA33" s="104"/>
      <c r="AB33" s="102"/>
      <c r="AC33" s="102"/>
      <c r="AD33" s="106"/>
      <c r="AE33" s="106"/>
      <c r="AF33" s="104"/>
      <c r="AG33" s="102"/>
      <c r="AH33" s="102"/>
      <c r="AI33" s="106"/>
      <c r="AJ33" s="106"/>
      <c r="AK33" s="104">
        <v>3500000</v>
      </c>
      <c r="AL33" s="102">
        <v>0</v>
      </c>
      <c r="AM33" s="102">
        <v>3500000</v>
      </c>
      <c r="AN33" s="106">
        <v>2944005.61</v>
      </c>
      <c r="AO33" s="106">
        <v>155830.67000000001</v>
      </c>
      <c r="AP33" s="104">
        <v>4620000</v>
      </c>
      <c r="AQ33" s="102">
        <v>0</v>
      </c>
      <c r="AR33" s="102">
        <v>4620000</v>
      </c>
      <c r="AS33" s="106">
        <v>4035650.98</v>
      </c>
      <c r="AT33" s="106">
        <v>0</v>
      </c>
      <c r="AU33" s="104"/>
      <c r="AV33" s="102"/>
      <c r="AW33" s="102"/>
      <c r="AX33" s="106"/>
      <c r="AY33" s="106"/>
      <c r="AZ33" s="104"/>
      <c r="BA33" s="102"/>
      <c r="BB33" s="102"/>
      <c r="BC33" s="106"/>
      <c r="BD33" s="106"/>
      <c r="BE33" s="104">
        <v>18592805</v>
      </c>
      <c r="BF33" s="102">
        <v>0</v>
      </c>
      <c r="BG33" s="102">
        <v>18592805</v>
      </c>
      <c r="BH33" s="106">
        <v>16381529.42</v>
      </c>
      <c r="BI33" s="106">
        <v>651481.64</v>
      </c>
      <c r="BJ33" s="104">
        <v>10615000</v>
      </c>
      <c r="BK33" s="102">
        <v>0</v>
      </c>
      <c r="BL33" s="102">
        <v>10615000</v>
      </c>
      <c r="BM33" s="106">
        <v>8522906.3300000001</v>
      </c>
      <c r="BN33" s="106">
        <v>589059.5</v>
      </c>
      <c r="BO33" s="104">
        <v>13640000</v>
      </c>
      <c r="BP33" s="102">
        <v>0</v>
      </c>
      <c r="BQ33" s="102">
        <v>13640000</v>
      </c>
      <c r="BR33" s="106">
        <v>12068778.67</v>
      </c>
      <c r="BS33" s="106">
        <v>251867.83</v>
      </c>
      <c r="BT33" s="104">
        <v>9249000</v>
      </c>
      <c r="BU33" s="102">
        <v>0</v>
      </c>
      <c r="BV33" s="102">
        <v>9249000</v>
      </c>
      <c r="BW33" s="106">
        <v>8747282.9900000002</v>
      </c>
      <c r="BX33" s="106">
        <v>0</v>
      </c>
      <c r="BY33" s="104">
        <v>3394000</v>
      </c>
      <c r="BZ33" s="102">
        <v>0</v>
      </c>
      <c r="CA33" s="102">
        <v>3394000</v>
      </c>
      <c r="CB33" s="106">
        <v>589380.05000000005</v>
      </c>
      <c r="CC33" s="106">
        <v>8962</v>
      </c>
      <c r="CD33" s="104">
        <v>46936000</v>
      </c>
      <c r="CE33" s="102">
        <v>0</v>
      </c>
      <c r="CF33" s="102">
        <v>46936000</v>
      </c>
      <c r="CG33" s="106">
        <v>40273103.509999998</v>
      </c>
      <c r="CH33" s="106">
        <v>2436873.0299999998</v>
      </c>
      <c r="CI33" s="104">
        <v>1197195</v>
      </c>
      <c r="CJ33" s="102">
        <v>0</v>
      </c>
      <c r="CK33" s="102">
        <v>1197195</v>
      </c>
      <c r="CL33" s="106">
        <v>0</v>
      </c>
      <c r="CM33" s="106">
        <v>0</v>
      </c>
      <c r="CN33" s="104">
        <v>1500000</v>
      </c>
      <c r="CO33" s="102">
        <v>0</v>
      </c>
      <c r="CP33" s="102">
        <v>1500000</v>
      </c>
      <c r="CQ33" s="106">
        <v>1140.5999999999999</v>
      </c>
      <c r="CR33" s="106">
        <v>0</v>
      </c>
      <c r="CS33" s="104">
        <v>16740000</v>
      </c>
      <c r="CT33" s="102">
        <v>-7591000</v>
      </c>
      <c r="CU33" s="102">
        <v>9149000</v>
      </c>
      <c r="CV33" s="106">
        <v>915416.89</v>
      </c>
      <c r="CW33" s="106">
        <v>1027532.65</v>
      </c>
      <c r="CX33" s="104">
        <v>42439000</v>
      </c>
      <c r="CY33" s="102">
        <v>7591000</v>
      </c>
      <c r="CZ33" s="102">
        <v>50030000</v>
      </c>
      <c r="DA33" s="106">
        <v>4579341.7699999996</v>
      </c>
      <c r="DB33" s="106">
        <v>14933902.16</v>
      </c>
      <c r="DC33" s="104">
        <v>1000000</v>
      </c>
      <c r="DD33" s="102">
        <v>0</v>
      </c>
      <c r="DE33" s="102">
        <v>1000000</v>
      </c>
      <c r="DF33" s="106">
        <v>0</v>
      </c>
      <c r="DG33" s="108">
        <v>43987</v>
      </c>
      <c r="DH33" s="104">
        <v>173423000</v>
      </c>
      <c r="DI33" s="102">
        <v>0</v>
      </c>
      <c r="DJ33" s="102">
        <v>173423000</v>
      </c>
      <c r="DK33" s="106">
        <v>99058536.819999993</v>
      </c>
      <c r="DL33" s="106">
        <v>20099496.48</v>
      </c>
    </row>
    <row r="34" spans="1:116" x14ac:dyDescent="0.25">
      <c r="A34" s="25" t="s">
        <v>3569</v>
      </c>
      <c r="B34" s="104"/>
      <c r="C34" s="102"/>
      <c r="D34" s="102"/>
      <c r="E34" s="106"/>
      <c r="F34" s="106"/>
      <c r="G34" s="104"/>
      <c r="H34" s="102"/>
      <c r="I34" s="102"/>
      <c r="J34" s="106"/>
      <c r="K34" s="106"/>
      <c r="L34" s="104"/>
      <c r="M34" s="102"/>
      <c r="N34" s="102"/>
      <c r="O34" s="106"/>
      <c r="P34" s="106"/>
      <c r="Q34" s="104"/>
      <c r="R34" s="102"/>
      <c r="S34" s="102"/>
      <c r="T34" s="106"/>
      <c r="U34" s="106"/>
      <c r="V34" s="104"/>
      <c r="W34" s="102"/>
      <c r="X34" s="102"/>
      <c r="Y34" s="106"/>
      <c r="Z34" s="106"/>
      <c r="AA34" s="104"/>
      <c r="AB34" s="102"/>
      <c r="AC34" s="102"/>
      <c r="AD34" s="106"/>
      <c r="AE34" s="106"/>
      <c r="AF34" s="104"/>
      <c r="AG34" s="102"/>
      <c r="AH34" s="102"/>
      <c r="AI34" s="106"/>
      <c r="AJ34" s="106"/>
      <c r="AK34" s="104"/>
      <c r="AL34" s="102"/>
      <c r="AM34" s="102"/>
      <c r="AN34" s="106"/>
      <c r="AO34" s="106"/>
      <c r="AP34" s="104"/>
      <c r="AQ34" s="102"/>
      <c r="AR34" s="102"/>
      <c r="AS34" s="106"/>
      <c r="AT34" s="106"/>
      <c r="AU34" s="104"/>
      <c r="AV34" s="102"/>
      <c r="AW34" s="102"/>
      <c r="AX34" s="106"/>
      <c r="AY34" s="106"/>
      <c r="AZ34" s="104"/>
      <c r="BA34" s="102"/>
      <c r="BB34" s="102"/>
      <c r="BC34" s="106"/>
      <c r="BD34" s="106"/>
      <c r="BE34" s="104"/>
      <c r="BF34" s="102"/>
      <c r="BG34" s="102"/>
      <c r="BH34" s="106"/>
      <c r="BI34" s="106"/>
      <c r="BJ34" s="104"/>
      <c r="BK34" s="102"/>
      <c r="BL34" s="102"/>
      <c r="BM34" s="106"/>
      <c r="BN34" s="106"/>
      <c r="BO34" s="104"/>
      <c r="BP34" s="102"/>
      <c r="BQ34" s="102"/>
      <c r="BR34" s="106"/>
      <c r="BS34" s="106"/>
      <c r="BT34" s="104"/>
      <c r="BU34" s="102"/>
      <c r="BV34" s="102"/>
      <c r="BW34" s="106"/>
      <c r="BX34" s="106"/>
      <c r="BY34" s="104"/>
      <c r="BZ34" s="102"/>
      <c r="CA34" s="102"/>
      <c r="CB34" s="106"/>
      <c r="CC34" s="106"/>
      <c r="CD34" s="104"/>
      <c r="CE34" s="102"/>
      <c r="CF34" s="102"/>
      <c r="CG34" s="106"/>
      <c r="CH34" s="106"/>
      <c r="CI34" s="104">
        <v>116607818.56999999</v>
      </c>
      <c r="CJ34" s="102">
        <v>0</v>
      </c>
      <c r="CK34" s="102">
        <v>116607818.56999999</v>
      </c>
      <c r="CL34" s="106">
        <v>20791732.390000001</v>
      </c>
      <c r="CM34" s="106">
        <v>4419000</v>
      </c>
      <c r="CN34" s="104"/>
      <c r="CO34" s="102"/>
      <c r="CP34" s="102"/>
      <c r="CQ34" s="106"/>
      <c r="CR34" s="106"/>
      <c r="CS34" s="104"/>
      <c r="CT34" s="102"/>
      <c r="CU34" s="102"/>
      <c r="CV34" s="106"/>
      <c r="CW34" s="106"/>
      <c r="CX34" s="104"/>
      <c r="CY34" s="102"/>
      <c r="CZ34" s="102"/>
      <c r="DA34" s="106"/>
      <c r="DB34" s="106"/>
      <c r="DC34" s="104"/>
      <c r="DD34" s="102"/>
      <c r="DE34" s="102"/>
      <c r="DF34" s="106"/>
      <c r="DG34" s="108"/>
      <c r="DH34" s="104">
        <v>116607818.56999999</v>
      </c>
      <c r="DI34" s="102">
        <v>0</v>
      </c>
      <c r="DJ34" s="102">
        <v>116607818.56999999</v>
      </c>
      <c r="DK34" s="106">
        <v>20791732.390000001</v>
      </c>
      <c r="DL34" s="106">
        <v>4419000</v>
      </c>
    </row>
    <row r="35" spans="1:116" x14ac:dyDescent="0.25">
      <c r="A35" s="25" t="s">
        <v>404</v>
      </c>
      <c r="B35" s="104">
        <v>101802000</v>
      </c>
      <c r="C35" s="102">
        <v>-2000000</v>
      </c>
      <c r="D35" s="102">
        <v>99802000</v>
      </c>
      <c r="E35" s="106">
        <v>96962609.550000012</v>
      </c>
      <c r="F35" s="106">
        <v>5935.78</v>
      </c>
      <c r="G35" s="104">
        <v>47000000</v>
      </c>
      <c r="H35" s="102">
        <v>0</v>
      </c>
      <c r="I35" s="102">
        <v>47000000</v>
      </c>
      <c r="J35" s="106">
        <v>46776021.969999999</v>
      </c>
      <c r="K35" s="106">
        <v>21170.17</v>
      </c>
      <c r="L35" s="104">
        <v>17400000</v>
      </c>
      <c r="M35" s="102">
        <v>0</v>
      </c>
      <c r="N35" s="102">
        <v>17400000</v>
      </c>
      <c r="O35" s="106">
        <v>16497186.75</v>
      </c>
      <c r="P35" s="106">
        <v>43386</v>
      </c>
      <c r="Q35" s="104">
        <v>184884000</v>
      </c>
      <c r="R35" s="102">
        <v>0</v>
      </c>
      <c r="S35" s="102">
        <v>184884000</v>
      </c>
      <c r="T35" s="106">
        <v>181060538.75</v>
      </c>
      <c r="U35" s="106">
        <v>109129.84</v>
      </c>
      <c r="V35" s="104">
        <v>89793000</v>
      </c>
      <c r="W35" s="102">
        <v>0</v>
      </c>
      <c r="X35" s="102">
        <v>89793000</v>
      </c>
      <c r="Y35" s="106">
        <v>85453398.269999996</v>
      </c>
      <c r="Z35" s="106">
        <v>152927</v>
      </c>
      <c r="AA35" s="104">
        <v>63350000</v>
      </c>
      <c r="AB35" s="102">
        <v>0</v>
      </c>
      <c r="AC35" s="102">
        <v>63350000</v>
      </c>
      <c r="AD35" s="106">
        <v>55819729.680000007</v>
      </c>
      <c r="AE35" s="106">
        <v>37000</v>
      </c>
      <c r="AF35" s="104">
        <v>106750000</v>
      </c>
      <c r="AG35" s="102">
        <v>0</v>
      </c>
      <c r="AH35" s="102">
        <v>106750000</v>
      </c>
      <c r="AI35" s="106">
        <v>97276155.469999984</v>
      </c>
      <c r="AJ35" s="106">
        <v>636938</v>
      </c>
      <c r="AK35" s="104">
        <v>72727000</v>
      </c>
      <c r="AL35" s="102">
        <v>0</v>
      </c>
      <c r="AM35" s="102">
        <v>72727000</v>
      </c>
      <c r="AN35" s="106">
        <v>68089219.540000007</v>
      </c>
      <c r="AO35" s="106">
        <v>160830.67000000001</v>
      </c>
      <c r="AP35" s="104">
        <v>150255218</v>
      </c>
      <c r="AQ35" s="102">
        <v>0</v>
      </c>
      <c r="AR35" s="102">
        <v>150255218</v>
      </c>
      <c r="AS35" s="106">
        <v>131897202.27</v>
      </c>
      <c r="AT35" s="106">
        <v>233302.9</v>
      </c>
      <c r="AU35" s="104">
        <v>450552000</v>
      </c>
      <c r="AV35" s="102">
        <v>-34645438</v>
      </c>
      <c r="AW35" s="102">
        <v>415906562</v>
      </c>
      <c r="AX35" s="106">
        <v>297472582.19</v>
      </c>
      <c r="AY35" s="106">
        <v>2965806</v>
      </c>
      <c r="AZ35" s="104">
        <v>63471500</v>
      </c>
      <c r="BA35" s="102">
        <v>0</v>
      </c>
      <c r="BB35" s="102">
        <v>63471500</v>
      </c>
      <c r="BC35" s="106">
        <v>51973542.129999995</v>
      </c>
      <c r="BD35" s="106">
        <v>463911.20999999996</v>
      </c>
      <c r="BE35" s="104">
        <v>116551805</v>
      </c>
      <c r="BF35" s="102">
        <v>-370000</v>
      </c>
      <c r="BG35" s="102">
        <v>116181805</v>
      </c>
      <c r="BH35" s="106">
        <v>91022408.480000004</v>
      </c>
      <c r="BI35" s="106">
        <v>2655232.64</v>
      </c>
      <c r="BJ35" s="104">
        <v>169361000</v>
      </c>
      <c r="BK35" s="102">
        <v>12255000</v>
      </c>
      <c r="BL35" s="102">
        <v>181616000</v>
      </c>
      <c r="BM35" s="106">
        <v>129764055.31</v>
      </c>
      <c r="BN35" s="106">
        <v>2952012.9</v>
      </c>
      <c r="BO35" s="104">
        <v>254255882</v>
      </c>
      <c r="BP35" s="102">
        <v>-820000</v>
      </c>
      <c r="BQ35" s="102">
        <v>253435882</v>
      </c>
      <c r="BR35" s="106">
        <v>177491290.03</v>
      </c>
      <c r="BS35" s="106">
        <v>4480709.58</v>
      </c>
      <c r="BT35" s="104">
        <v>301013500</v>
      </c>
      <c r="BU35" s="102">
        <v>-4430000</v>
      </c>
      <c r="BV35" s="102">
        <v>296583500</v>
      </c>
      <c r="BW35" s="106">
        <v>199436069.27000001</v>
      </c>
      <c r="BX35" s="106">
        <v>8878072.1999999993</v>
      </c>
      <c r="BY35" s="104">
        <v>238199000</v>
      </c>
      <c r="BZ35" s="102">
        <v>-4913000</v>
      </c>
      <c r="CA35" s="102">
        <v>233286000</v>
      </c>
      <c r="CB35" s="106">
        <v>98410972.579999998</v>
      </c>
      <c r="CC35" s="106">
        <v>7724717.3899999997</v>
      </c>
      <c r="CD35" s="104">
        <v>332400400</v>
      </c>
      <c r="CE35" s="102">
        <v>-2950000</v>
      </c>
      <c r="CF35" s="102">
        <v>329450400</v>
      </c>
      <c r="CG35" s="106">
        <v>175288800.91</v>
      </c>
      <c r="CH35" s="106">
        <v>15650091.35</v>
      </c>
      <c r="CI35" s="104">
        <v>195224013.56999999</v>
      </c>
      <c r="CJ35" s="102">
        <v>-5163000</v>
      </c>
      <c r="CK35" s="102">
        <v>190061013.56999999</v>
      </c>
      <c r="CL35" s="106">
        <v>52900301.25</v>
      </c>
      <c r="CM35" s="106">
        <v>13197738.93</v>
      </c>
      <c r="CN35" s="104">
        <v>156150000</v>
      </c>
      <c r="CO35" s="102">
        <v>-250000</v>
      </c>
      <c r="CP35" s="102">
        <v>155900000</v>
      </c>
      <c r="CQ35" s="106">
        <v>53846562.18999999</v>
      </c>
      <c r="CR35" s="106">
        <v>14964951.800000001</v>
      </c>
      <c r="CS35" s="104">
        <v>225999000</v>
      </c>
      <c r="CT35" s="102">
        <v>-11757000</v>
      </c>
      <c r="CU35" s="102">
        <v>214242000</v>
      </c>
      <c r="CV35" s="106">
        <v>42256728.949999996</v>
      </c>
      <c r="CW35" s="106">
        <v>21959287.319999997</v>
      </c>
      <c r="CX35" s="104">
        <v>241624000</v>
      </c>
      <c r="CY35" s="102">
        <v>-16251100</v>
      </c>
      <c r="CZ35" s="102">
        <v>225372900</v>
      </c>
      <c r="DA35" s="106">
        <v>18559089.020000003</v>
      </c>
      <c r="DB35" s="106">
        <v>45291517.560000002</v>
      </c>
      <c r="DC35" s="104">
        <v>231500000</v>
      </c>
      <c r="DD35" s="102">
        <v>130549538</v>
      </c>
      <c r="DE35" s="102">
        <v>362049538</v>
      </c>
      <c r="DF35" s="106">
        <v>0</v>
      </c>
      <c r="DG35" s="108">
        <v>58132580.029999994</v>
      </c>
      <c r="DH35" s="104">
        <v>3810263318.5700002</v>
      </c>
      <c r="DI35" s="102">
        <v>59255000</v>
      </c>
      <c r="DJ35" s="102">
        <v>3869518318.5700002</v>
      </c>
      <c r="DK35" s="106">
        <v>2168254464.5600004</v>
      </c>
      <c r="DL35" s="106">
        <v>200717249.27000001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26"/>
  <sheetViews>
    <sheetView showGridLines="0" workbookViewId="0">
      <selection activeCell="M17" sqref="M17"/>
    </sheetView>
  </sheetViews>
  <sheetFormatPr baseColWidth="10" defaultRowHeight="15" x14ac:dyDescent="0.25"/>
  <cols>
    <col min="1" max="1" width="13.5703125" customWidth="1"/>
    <col min="2" max="2" width="10.85546875" customWidth="1"/>
    <col min="3" max="3" width="9.42578125" customWidth="1"/>
    <col min="4" max="5" width="10.85546875" customWidth="1"/>
    <col min="6" max="6" width="9.42578125" customWidth="1"/>
    <col min="7" max="7" width="8.42578125" bestFit="1" customWidth="1"/>
    <col min="8" max="8" width="4.42578125" bestFit="1" customWidth="1"/>
    <col min="9" max="10" width="8.42578125" bestFit="1" customWidth="1"/>
    <col min="11" max="11" width="5.140625" bestFit="1" customWidth="1"/>
    <col min="12" max="12" width="8.42578125" bestFit="1" customWidth="1"/>
    <col min="13" max="13" width="4.42578125" bestFit="1" customWidth="1"/>
    <col min="14" max="15" width="8.42578125" bestFit="1" customWidth="1"/>
    <col min="16" max="16" width="5.140625" bestFit="1" customWidth="1"/>
    <col min="17" max="17" width="9.42578125" bestFit="1" customWidth="1"/>
    <col min="18" max="18" width="4.42578125" bestFit="1" customWidth="1"/>
    <col min="19" max="20" width="9.42578125" bestFit="1" customWidth="1"/>
    <col min="21" max="21" width="6" bestFit="1" customWidth="1"/>
    <col min="22" max="22" width="8.42578125" bestFit="1" customWidth="1"/>
    <col min="23" max="23" width="4.42578125" bestFit="1" customWidth="1"/>
    <col min="24" max="25" width="8.42578125" bestFit="1" customWidth="1"/>
    <col min="26" max="26" width="6" bestFit="1" customWidth="1"/>
    <col min="27" max="27" width="8.42578125" bestFit="1" customWidth="1"/>
    <col min="28" max="28" width="4.42578125" bestFit="1" customWidth="1"/>
    <col min="29" max="30" width="8.42578125" bestFit="1" customWidth="1"/>
    <col min="31" max="31" width="5.140625" bestFit="1" customWidth="1"/>
    <col min="32" max="32" width="9.42578125" bestFit="1" customWidth="1"/>
    <col min="33" max="33" width="4.42578125" bestFit="1" customWidth="1"/>
    <col min="34" max="34" width="9.42578125" bestFit="1" customWidth="1"/>
    <col min="35" max="35" width="8.42578125" bestFit="1" customWidth="1"/>
    <col min="36" max="36" width="6" bestFit="1" customWidth="1"/>
    <col min="37" max="37" width="8.42578125" bestFit="1" customWidth="1"/>
    <col min="38" max="38" width="4.42578125" bestFit="1" customWidth="1"/>
    <col min="39" max="40" width="8.42578125" bestFit="1" customWidth="1"/>
    <col min="41" max="41" width="6" bestFit="1" customWidth="1"/>
    <col min="42" max="42" width="9.42578125" bestFit="1" customWidth="1"/>
    <col min="43" max="43" width="4.42578125" bestFit="1" customWidth="1"/>
    <col min="44" max="45" width="9.42578125" bestFit="1" customWidth="1"/>
    <col min="46" max="46" width="6" bestFit="1" customWidth="1"/>
    <col min="47" max="47" width="9.42578125" bestFit="1" customWidth="1"/>
    <col min="48" max="48" width="9.140625" bestFit="1" customWidth="1"/>
    <col min="49" max="50" width="9.42578125" bestFit="1" customWidth="1"/>
    <col min="51" max="51" width="7.42578125" bestFit="1" customWidth="1"/>
    <col min="52" max="52" width="8.42578125" bestFit="1" customWidth="1"/>
    <col min="53" max="53" width="4.42578125" bestFit="1" customWidth="1"/>
    <col min="54" max="55" width="8.42578125" bestFit="1" customWidth="1"/>
    <col min="56" max="56" width="6" bestFit="1" customWidth="1"/>
    <col min="57" max="57" width="9.42578125" bestFit="1" customWidth="1"/>
    <col min="58" max="58" width="6.7109375" bestFit="1" customWidth="1"/>
    <col min="59" max="59" width="9.42578125" bestFit="1" customWidth="1"/>
    <col min="60" max="60" width="8.42578125" bestFit="1" customWidth="1"/>
    <col min="61" max="61" width="7.42578125" bestFit="1" customWidth="1"/>
    <col min="62" max="62" width="9.42578125" bestFit="1" customWidth="1"/>
    <col min="63" max="63" width="8.42578125" bestFit="1" customWidth="1"/>
    <col min="64" max="65" width="9.42578125" bestFit="1" customWidth="1"/>
    <col min="66" max="66" width="7.42578125" bestFit="1" customWidth="1"/>
    <col min="67" max="67" width="9.42578125" bestFit="1" customWidth="1"/>
    <col min="68" max="68" width="6.7109375" bestFit="1" customWidth="1"/>
    <col min="69" max="70" width="9.42578125" bestFit="1" customWidth="1"/>
    <col min="71" max="71" width="7.42578125" bestFit="1" customWidth="1"/>
    <col min="72" max="72" width="9.42578125" bestFit="1" customWidth="1"/>
    <col min="73" max="73" width="8.140625" bestFit="1" customWidth="1"/>
    <col min="74" max="75" width="9.42578125" bestFit="1" customWidth="1"/>
    <col min="76" max="76" width="7.42578125" bestFit="1" customWidth="1"/>
    <col min="77" max="77" width="9.42578125" bestFit="1" customWidth="1"/>
    <col min="78" max="78" width="8.140625" bestFit="1" customWidth="1"/>
    <col min="79" max="79" width="9.42578125" bestFit="1" customWidth="1"/>
    <col min="80" max="80" width="8.42578125" bestFit="1" customWidth="1"/>
    <col min="81" max="81" width="7.42578125" bestFit="1" customWidth="1"/>
    <col min="82" max="82" width="9.42578125" bestFit="1" customWidth="1"/>
    <col min="83" max="83" width="8.140625" bestFit="1" customWidth="1"/>
    <col min="84" max="85" width="9.42578125" bestFit="1" customWidth="1"/>
    <col min="86" max="86" width="8.42578125" bestFit="1" customWidth="1"/>
    <col min="87" max="87" width="9.42578125" bestFit="1" customWidth="1"/>
    <col min="88" max="88" width="8.140625" bestFit="1" customWidth="1"/>
    <col min="89" max="89" width="9.42578125" bestFit="1" customWidth="1"/>
    <col min="90" max="91" width="8.42578125" bestFit="1" customWidth="1"/>
    <col min="92" max="92" width="9.42578125" bestFit="1" customWidth="1"/>
    <col min="93" max="93" width="6.7109375" bestFit="1" customWidth="1"/>
    <col min="94" max="94" width="9.42578125" bestFit="1" customWidth="1"/>
    <col min="95" max="96" width="8.42578125" bestFit="1" customWidth="1"/>
    <col min="97" max="97" width="9.42578125" bestFit="1" customWidth="1"/>
    <col min="98" max="98" width="9.140625" bestFit="1" customWidth="1"/>
    <col min="99" max="99" width="9.42578125" bestFit="1" customWidth="1"/>
    <col min="100" max="101" width="8.42578125" bestFit="1" customWidth="1"/>
    <col min="102" max="102" width="9.42578125" bestFit="1" customWidth="1"/>
    <col min="103" max="103" width="9.140625" bestFit="1" customWidth="1"/>
    <col min="104" max="104" width="9.42578125" bestFit="1" customWidth="1"/>
    <col min="105" max="106" width="8.42578125" bestFit="1" customWidth="1"/>
    <col min="107" max="109" width="9.42578125" bestFit="1" customWidth="1"/>
    <col min="110" max="110" width="5.85546875" bestFit="1" customWidth="1"/>
    <col min="111" max="111" width="8.42578125" bestFit="1" customWidth="1"/>
    <col min="112" max="112" width="10.85546875" bestFit="1" customWidth="1"/>
    <col min="113" max="113" width="9.28515625" bestFit="1" customWidth="1"/>
    <col min="114" max="114" width="12.140625" bestFit="1" customWidth="1"/>
    <col min="115" max="115" width="10.85546875" bestFit="1" customWidth="1"/>
    <col min="116" max="116" width="10" bestFit="1" customWidth="1"/>
  </cols>
  <sheetData>
    <row r="3" spans="1:6" x14ac:dyDescent="0.25">
      <c r="A3" s="24" t="s">
        <v>3570</v>
      </c>
      <c r="B3" s="103" t="s">
        <v>3572</v>
      </c>
      <c r="C3" t="s">
        <v>3574</v>
      </c>
      <c r="D3" t="s">
        <v>3576</v>
      </c>
      <c r="E3" s="105" t="s">
        <v>3580</v>
      </c>
      <c r="F3" s="107" t="s">
        <v>3578</v>
      </c>
    </row>
    <row r="4" spans="1:6" x14ac:dyDescent="0.25">
      <c r="A4" s="25" t="s">
        <v>3519</v>
      </c>
      <c r="B4" s="104">
        <v>101802000</v>
      </c>
      <c r="C4" s="102">
        <v>-2000000</v>
      </c>
      <c r="D4" s="102">
        <v>99802000</v>
      </c>
      <c r="E4" s="106">
        <v>96962609.550000012</v>
      </c>
      <c r="F4" s="106">
        <v>5935.78</v>
      </c>
    </row>
    <row r="5" spans="1:6" x14ac:dyDescent="0.25">
      <c r="A5" s="25" t="s">
        <v>3520</v>
      </c>
      <c r="B5" s="104">
        <v>47000000</v>
      </c>
      <c r="C5" s="102">
        <v>0</v>
      </c>
      <c r="D5" s="102">
        <v>47000000</v>
      </c>
      <c r="E5" s="106">
        <v>46776021.969999999</v>
      </c>
      <c r="F5" s="106">
        <v>21170.17</v>
      </c>
    </row>
    <row r="6" spans="1:6" x14ac:dyDescent="0.25">
      <c r="A6" s="25" t="s">
        <v>3521</v>
      </c>
      <c r="B6" s="104">
        <v>17400000</v>
      </c>
      <c r="C6" s="102">
        <v>0</v>
      </c>
      <c r="D6" s="102">
        <v>17400000</v>
      </c>
      <c r="E6" s="106">
        <v>16497186.75</v>
      </c>
      <c r="F6" s="106">
        <v>43386</v>
      </c>
    </row>
    <row r="7" spans="1:6" x14ac:dyDescent="0.25">
      <c r="A7" s="25" t="s">
        <v>3522</v>
      </c>
      <c r="B7" s="104">
        <v>184884000</v>
      </c>
      <c r="C7" s="102">
        <v>0</v>
      </c>
      <c r="D7" s="102">
        <v>184884000</v>
      </c>
      <c r="E7" s="106">
        <v>181060538.75</v>
      </c>
      <c r="F7" s="106">
        <v>109129.84</v>
      </c>
    </row>
    <row r="8" spans="1:6" x14ac:dyDescent="0.25">
      <c r="A8" s="25" t="s">
        <v>3523</v>
      </c>
      <c r="B8" s="104">
        <v>89793000</v>
      </c>
      <c r="C8" s="102">
        <v>0</v>
      </c>
      <c r="D8" s="102">
        <v>89793000</v>
      </c>
      <c r="E8" s="106">
        <v>85453398.269999996</v>
      </c>
      <c r="F8" s="106">
        <v>152927</v>
      </c>
    </row>
    <row r="9" spans="1:6" x14ac:dyDescent="0.25">
      <c r="A9" s="25" t="s">
        <v>3524</v>
      </c>
      <c r="B9" s="104">
        <v>63350000</v>
      </c>
      <c r="C9" s="102">
        <v>0</v>
      </c>
      <c r="D9" s="102">
        <v>63350000</v>
      </c>
      <c r="E9" s="106">
        <v>55819729.679999992</v>
      </c>
      <c r="F9" s="106">
        <v>37000</v>
      </c>
    </row>
    <row r="10" spans="1:6" x14ac:dyDescent="0.25">
      <c r="A10" s="25" t="s">
        <v>3525</v>
      </c>
      <c r="B10" s="104">
        <v>106750000</v>
      </c>
      <c r="C10" s="102">
        <v>0</v>
      </c>
      <c r="D10" s="102">
        <v>106750000</v>
      </c>
      <c r="E10" s="106">
        <v>97276155.469999984</v>
      </c>
      <c r="F10" s="106">
        <v>636938</v>
      </c>
    </row>
    <row r="11" spans="1:6" x14ac:dyDescent="0.25">
      <c r="A11" s="25" t="s">
        <v>3526</v>
      </c>
      <c r="B11" s="104">
        <v>72727000</v>
      </c>
      <c r="C11" s="102">
        <v>0</v>
      </c>
      <c r="D11" s="102">
        <v>72727000</v>
      </c>
      <c r="E11" s="106">
        <v>68089219.540000007</v>
      </c>
      <c r="F11" s="106">
        <v>160830.67000000001</v>
      </c>
    </row>
    <row r="12" spans="1:6" x14ac:dyDescent="0.25">
      <c r="A12" s="25" t="s">
        <v>3527</v>
      </c>
      <c r="B12" s="104">
        <v>150255218</v>
      </c>
      <c r="C12" s="102">
        <v>0</v>
      </c>
      <c r="D12" s="102">
        <v>150255218</v>
      </c>
      <c r="E12" s="106">
        <v>131897202.27000001</v>
      </c>
      <c r="F12" s="106">
        <v>233302.9</v>
      </c>
    </row>
    <row r="13" spans="1:6" x14ac:dyDescent="0.25">
      <c r="A13" s="25" t="s">
        <v>3528</v>
      </c>
      <c r="B13" s="104">
        <v>450552000</v>
      </c>
      <c r="C13" s="102">
        <v>-34645438</v>
      </c>
      <c r="D13" s="102">
        <v>415906562</v>
      </c>
      <c r="E13" s="106">
        <v>297472582.19</v>
      </c>
      <c r="F13" s="106">
        <v>2965806</v>
      </c>
    </row>
    <row r="14" spans="1:6" x14ac:dyDescent="0.25">
      <c r="A14" s="25" t="s">
        <v>3529</v>
      </c>
      <c r="B14" s="104">
        <v>63471500</v>
      </c>
      <c r="C14" s="102">
        <v>0</v>
      </c>
      <c r="D14" s="102">
        <v>63471500</v>
      </c>
      <c r="E14" s="106">
        <v>51973542.130000003</v>
      </c>
      <c r="F14" s="106">
        <v>463911.21</v>
      </c>
    </row>
    <row r="15" spans="1:6" x14ac:dyDescent="0.25">
      <c r="A15" s="25" t="s">
        <v>3530</v>
      </c>
      <c r="B15" s="104">
        <v>116551805</v>
      </c>
      <c r="C15" s="102">
        <v>-370000</v>
      </c>
      <c r="D15" s="102">
        <v>116181805</v>
      </c>
      <c r="E15" s="106">
        <v>91022408.480000004</v>
      </c>
      <c r="F15" s="106">
        <v>2655232.64</v>
      </c>
    </row>
    <row r="16" spans="1:6" x14ac:dyDescent="0.25">
      <c r="A16" s="25" t="s">
        <v>3531</v>
      </c>
      <c r="B16" s="104">
        <v>169361000</v>
      </c>
      <c r="C16" s="102">
        <v>12255000</v>
      </c>
      <c r="D16" s="102">
        <v>181616000</v>
      </c>
      <c r="E16" s="106">
        <v>129764055.31000002</v>
      </c>
      <c r="F16" s="106">
        <v>2952012.9</v>
      </c>
    </row>
    <row r="17" spans="1:6" x14ac:dyDescent="0.25">
      <c r="A17" s="25" t="s">
        <v>3532</v>
      </c>
      <c r="B17" s="104">
        <v>254255882</v>
      </c>
      <c r="C17" s="102">
        <v>-820000</v>
      </c>
      <c r="D17" s="102">
        <v>253435882</v>
      </c>
      <c r="E17" s="106">
        <v>177491290.02999997</v>
      </c>
      <c r="F17" s="106">
        <v>4480709.58</v>
      </c>
    </row>
    <row r="18" spans="1:6" x14ac:dyDescent="0.25">
      <c r="A18" s="25" t="s">
        <v>3533</v>
      </c>
      <c r="B18" s="104">
        <v>301013500</v>
      </c>
      <c r="C18" s="102">
        <v>-4430000</v>
      </c>
      <c r="D18" s="102">
        <v>296583500</v>
      </c>
      <c r="E18" s="106">
        <v>199436069.27000001</v>
      </c>
      <c r="F18" s="106">
        <v>8878072.2000000011</v>
      </c>
    </row>
    <row r="19" spans="1:6" x14ac:dyDescent="0.25">
      <c r="A19" s="25" t="s">
        <v>3534</v>
      </c>
      <c r="B19" s="104">
        <v>238199000</v>
      </c>
      <c r="C19" s="102">
        <v>-4913000</v>
      </c>
      <c r="D19" s="102">
        <v>233286000</v>
      </c>
      <c r="E19" s="106">
        <v>98410972.579999998</v>
      </c>
      <c r="F19" s="106">
        <v>7724717.3900000015</v>
      </c>
    </row>
    <row r="20" spans="1:6" x14ac:dyDescent="0.25">
      <c r="A20" s="25" t="s">
        <v>3535</v>
      </c>
      <c r="B20" s="104">
        <v>332400400</v>
      </c>
      <c r="C20" s="102">
        <v>-2950000</v>
      </c>
      <c r="D20" s="102">
        <v>329450400</v>
      </c>
      <c r="E20" s="106">
        <v>175288800.91</v>
      </c>
      <c r="F20" s="106">
        <v>15650091.35</v>
      </c>
    </row>
    <row r="21" spans="1:6" x14ac:dyDescent="0.25">
      <c r="A21" s="25" t="s">
        <v>3536</v>
      </c>
      <c r="B21" s="104">
        <v>195224013.56999999</v>
      </c>
      <c r="C21" s="102">
        <v>-5163000</v>
      </c>
      <c r="D21" s="102">
        <v>190061013.56999999</v>
      </c>
      <c r="E21" s="106">
        <v>52900301.25</v>
      </c>
      <c r="F21" s="106">
        <v>13197738.93</v>
      </c>
    </row>
    <row r="22" spans="1:6" x14ac:dyDescent="0.25">
      <c r="A22" s="25" t="s">
        <v>3537</v>
      </c>
      <c r="B22" s="104">
        <v>156150000</v>
      </c>
      <c r="C22" s="102">
        <v>-250000</v>
      </c>
      <c r="D22" s="102">
        <v>155900000</v>
      </c>
      <c r="E22" s="106">
        <v>53846562.18999999</v>
      </c>
      <c r="F22" s="106">
        <v>14964951.800000001</v>
      </c>
    </row>
    <row r="23" spans="1:6" x14ac:dyDescent="0.25">
      <c r="A23" s="25" t="s">
        <v>3538</v>
      </c>
      <c r="B23" s="104">
        <v>225999000</v>
      </c>
      <c r="C23" s="102">
        <v>-11757000</v>
      </c>
      <c r="D23" s="102">
        <v>214242000</v>
      </c>
      <c r="E23" s="106">
        <v>42256728.949999988</v>
      </c>
      <c r="F23" s="106">
        <v>21959287.32</v>
      </c>
    </row>
    <row r="24" spans="1:6" x14ac:dyDescent="0.25">
      <c r="A24" s="25" t="s">
        <v>3539</v>
      </c>
      <c r="B24" s="104">
        <v>241624000</v>
      </c>
      <c r="C24" s="102">
        <v>-16251100</v>
      </c>
      <c r="D24" s="102">
        <v>225372900</v>
      </c>
      <c r="E24" s="106">
        <v>18559089.02</v>
      </c>
      <c r="F24" s="106">
        <v>45291517.559999995</v>
      </c>
    </row>
    <row r="25" spans="1:6" x14ac:dyDescent="0.25">
      <c r="A25" s="25" t="s">
        <v>3540</v>
      </c>
      <c r="B25" s="104">
        <v>231500000</v>
      </c>
      <c r="C25" s="102">
        <v>130549538</v>
      </c>
      <c r="D25" s="102">
        <v>362049538</v>
      </c>
      <c r="E25" s="106">
        <v>0</v>
      </c>
      <c r="F25" s="108">
        <v>58132580.030000001</v>
      </c>
    </row>
    <row r="26" spans="1:6" x14ac:dyDescent="0.25">
      <c r="A26" s="25" t="s">
        <v>404</v>
      </c>
      <c r="B26" s="104">
        <v>3810263318.5700002</v>
      </c>
      <c r="C26" s="102">
        <v>59255000</v>
      </c>
      <c r="D26" s="102">
        <v>3869518318.5700002</v>
      </c>
      <c r="E26" s="106">
        <v>2168254464.5599999</v>
      </c>
      <c r="F26" s="106">
        <v>200717249.27000001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7"/>
  <sheetViews>
    <sheetView topLeftCell="A12" workbookViewId="0">
      <selection activeCell="C75" sqref="C75:C97"/>
    </sheetView>
  </sheetViews>
  <sheetFormatPr baseColWidth="10" defaultColWidth="8" defaultRowHeight="12.75" x14ac:dyDescent="0.25"/>
  <cols>
    <col min="1" max="1" width="47.5703125" style="11" customWidth="1"/>
    <col min="2" max="2" width="102" style="11" customWidth="1"/>
    <col min="3" max="3" width="25.7109375" style="112" customWidth="1"/>
    <col min="4" max="4" width="35.42578125" style="11" customWidth="1"/>
    <col min="5" max="5" width="39.42578125" style="11" customWidth="1"/>
    <col min="6" max="6" width="19.140625" style="11" customWidth="1"/>
    <col min="7" max="7" width="21.85546875" style="11" customWidth="1"/>
    <col min="8" max="8" width="1.85546875" style="11" customWidth="1"/>
    <col min="9" max="16384" width="8" style="11"/>
  </cols>
  <sheetData>
    <row r="1" spans="1:7" x14ac:dyDescent="0.25">
      <c r="A1" s="6" t="s">
        <v>3581</v>
      </c>
      <c r="B1" s="8" t="s">
        <v>3582</v>
      </c>
      <c r="C1" s="9" t="s">
        <v>3583</v>
      </c>
      <c r="D1" s="9" t="s">
        <v>3584</v>
      </c>
      <c r="E1" s="9" t="s">
        <v>3585</v>
      </c>
      <c r="F1" s="109" t="s">
        <v>3586</v>
      </c>
      <c r="G1" s="9" t="s">
        <v>3587</v>
      </c>
    </row>
    <row r="2" spans="1:7" x14ac:dyDescent="0.25">
      <c r="A2" s="19" t="s">
        <v>3660</v>
      </c>
      <c r="B2" s="19" t="s">
        <v>3663</v>
      </c>
      <c r="C2" s="110" t="s">
        <v>569</v>
      </c>
      <c r="D2" s="111">
        <v>408</v>
      </c>
      <c r="E2" s="111">
        <v>1</v>
      </c>
      <c r="F2" s="111">
        <v>409</v>
      </c>
      <c r="G2" s="111">
        <v>0</v>
      </c>
    </row>
    <row r="3" spans="1:7" x14ac:dyDescent="0.25">
      <c r="A3" s="19" t="s">
        <v>3588</v>
      </c>
      <c r="B3" s="19" t="s">
        <v>3589</v>
      </c>
      <c r="C3" s="110" t="s">
        <v>529</v>
      </c>
      <c r="D3" s="111">
        <v>1</v>
      </c>
      <c r="E3" s="111">
        <v>0</v>
      </c>
      <c r="F3" s="111">
        <v>0</v>
      </c>
      <c r="G3" s="111">
        <v>1</v>
      </c>
    </row>
    <row r="4" spans="1:7" x14ac:dyDescent="0.25">
      <c r="A4" s="19" t="s">
        <v>3588</v>
      </c>
      <c r="B4" s="19" t="s">
        <v>3590</v>
      </c>
      <c r="C4" s="110" t="s">
        <v>529</v>
      </c>
      <c r="D4" s="111">
        <v>5</v>
      </c>
      <c r="E4" s="111">
        <v>0</v>
      </c>
      <c r="F4" s="111">
        <v>3</v>
      </c>
      <c r="G4" s="111">
        <v>2</v>
      </c>
    </row>
    <row r="5" spans="1:7" x14ac:dyDescent="0.25">
      <c r="A5" s="19" t="s">
        <v>3591</v>
      </c>
      <c r="B5" s="19" t="s">
        <v>3595</v>
      </c>
      <c r="C5" s="110" t="s">
        <v>529</v>
      </c>
      <c r="D5" s="111">
        <v>4</v>
      </c>
      <c r="E5" s="111">
        <v>0</v>
      </c>
      <c r="F5" s="111">
        <v>1</v>
      </c>
      <c r="G5" s="111">
        <v>3</v>
      </c>
    </row>
    <row r="6" spans="1:7" x14ac:dyDescent="0.25">
      <c r="A6" s="19" t="s">
        <v>3591</v>
      </c>
      <c r="B6" s="19" t="s">
        <v>3596</v>
      </c>
      <c r="C6" s="110" t="s">
        <v>529</v>
      </c>
      <c r="D6" s="111">
        <v>1</v>
      </c>
      <c r="E6" s="111">
        <v>0</v>
      </c>
      <c r="F6" s="111">
        <v>1</v>
      </c>
      <c r="G6" s="111">
        <v>0</v>
      </c>
    </row>
    <row r="7" spans="1:7" x14ac:dyDescent="0.25">
      <c r="A7" s="19" t="s">
        <v>3591</v>
      </c>
      <c r="B7" s="19" t="s">
        <v>3597</v>
      </c>
      <c r="C7" s="110" t="s">
        <v>529</v>
      </c>
      <c r="D7" s="111">
        <v>2</v>
      </c>
      <c r="E7" s="111">
        <v>0</v>
      </c>
      <c r="F7" s="111">
        <v>0</v>
      </c>
      <c r="G7" s="111">
        <v>2</v>
      </c>
    </row>
    <row r="8" spans="1:7" x14ac:dyDescent="0.25">
      <c r="A8" s="19" t="s">
        <v>3591</v>
      </c>
      <c r="B8" s="19" t="s">
        <v>3598</v>
      </c>
      <c r="C8" s="110" t="s">
        <v>529</v>
      </c>
      <c r="D8" s="111">
        <v>269</v>
      </c>
      <c r="E8" s="111">
        <v>1</v>
      </c>
      <c r="F8" s="111">
        <v>214</v>
      </c>
      <c r="G8" s="111">
        <v>56</v>
      </c>
    </row>
    <row r="9" spans="1:7" x14ac:dyDescent="0.25">
      <c r="A9" s="19" t="s">
        <v>3591</v>
      </c>
      <c r="B9" s="19" t="s">
        <v>3599</v>
      </c>
      <c r="C9" s="110" t="s">
        <v>529</v>
      </c>
      <c r="D9" s="111">
        <v>34</v>
      </c>
      <c r="E9" s="111">
        <v>0</v>
      </c>
      <c r="F9" s="111">
        <v>34</v>
      </c>
      <c r="G9" s="111">
        <v>0</v>
      </c>
    </row>
    <row r="10" spans="1:7" x14ac:dyDescent="0.25">
      <c r="A10" s="19" t="s">
        <v>3591</v>
      </c>
      <c r="B10" s="19" t="s">
        <v>3600</v>
      </c>
      <c r="C10" s="110" t="s">
        <v>529</v>
      </c>
      <c r="D10" s="111">
        <v>126</v>
      </c>
      <c r="E10" s="111">
        <v>0</v>
      </c>
      <c r="F10" s="111">
        <v>121</v>
      </c>
      <c r="G10" s="111">
        <v>5</v>
      </c>
    </row>
    <row r="11" spans="1:7" x14ac:dyDescent="0.25">
      <c r="A11" s="19" t="s">
        <v>3591</v>
      </c>
      <c r="B11" s="19" t="s">
        <v>3601</v>
      </c>
      <c r="C11" s="110" t="s">
        <v>529</v>
      </c>
      <c r="D11" s="111">
        <v>9</v>
      </c>
      <c r="E11" s="111">
        <v>2</v>
      </c>
      <c r="F11" s="111">
        <v>0</v>
      </c>
      <c r="G11" s="111">
        <v>11</v>
      </c>
    </row>
    <row r="12" spans="1:7" x14ac:dyDescent="0.25">
      <c r="A12" s="19" t="s">
        <v>3591</v>
      </c>
      <c r="B12" s="19" t="s">
        <v>3602</v>
      </c>
      <c r="C12" s="110" t="s">
        <v>529</v>
      </c>
      <c r="D12" s="111">
        <v>5</v>
      </c>
      <c r="E12" s="111">
        <v>2</v>
      </c>
      <c r="F12" s="111">
        <v>0</v>
      </c>
      <c r="G12" s="111">
        <v>7</v>
      </c>
    </row>
    <row r="13" spans="1:7" x14ac:dyDescent="0.25">
      <c r="A13" s="19" t="s">
        <v>3591</v>
      </c>
      <c r="B13" s="19" t="s">
        <v>3603</v>
      </c>
      <c r="C13" s="110" t="s">
        <v>529</v>
      </c>
      <c r="D13" s="111">
        <v>1</v>
      </c>
      <c r="E13" s="111">
        <v>0</v>
      </c>
      <c r="F13" s="111">
        <v>1</v>
      </c>
      <c r="G13" s="111">
        <v>0</v>
      </c>
    </row>
    <row r="14" spans="1:7" x14ac:dyDescent="0.25">
      <c r="A14" s="19" t="s">
        <v>3591</v>
      </c>
      <c r="B14" s="19" t="s">
        <v>3604</v>
      </c>
      <c r="C14" s="110" t="s">
        <v>529</v>
      </c>
      <c r="D14" s="111">
        <v>3</v>
      </c>
      <c r="E14" s="111">
        <v>0</v>
      </c>
      <c r="F14" s="111">
        <v>3</v>
      </c>
      <c r="G14" s="111">
        <v>0</v>
      </c>
    </row>
    <row r="15" spans="1:7" x14ac:dyDescent="0.25">
      <c r="A15" s="19" t="s">
        <v>3591</v>
      </c>
      <c r="B15" s="19" t="s">
        <v>3605</v>
      </c>
      <c r="C15" s="110" t="s">
        <v>529</v>
      </c>
      <c r="D15" s="111">
        <v>48</v>
      </c>
      <c r="E15" s="111">
        <v>0</v>
      </c>
      <c r="F15" s="111">
        <v>46</v>
      </c>
      <c r="G15" s="111">
        <v>2</v>
      </c>
    </row>
    <row r="16" spans="1:7" x14ac:dyDescent="0.25">
      <c r="A16" s="19" t="s">
        <v>3610</v>
      </c>
      <c r="B16" s="19" t="s">
        <v>3616</v>
      </c>
      <c r="C16" s="110" t="s">
        <v>529</v>
      </c>
      <c r="D16" s="111">
        <v>89</v>
      </c>
      <c r="E16" s="111">
        <v>0</v>
      </c>
      <c r="F16" s="111">
        <v>65</v>
      </c>
      <c r="G16" s="111">
        <v>24</v>
      </c>
    </row>
    <row r="17" spans="1:7" x14ac:dyDescent="0.25">
      <c r="A17" s="19" t="s">
        <v>3610</v>
      </c>
      <c r="B17" s="19" t="s">
        <v>3617</v>
      </c>
      <c r="C17" s="110" t="s">
        <v>529</v>
      </c>
      <c r="D17" s="111">
        <v>31</v>
      </c>
      <c r="E17" s="111">
        <v>0</v>
      </c>
      <c r="F17" s="111">
        <v>31</v>
      </c>
      <c r="G17" s="111">
        <v>0</v>
      </c>
    </row>
    <row r="18" spans="1:7" x14ac:dyDescent="0.25">
      <c r="A18" s="19" t="s">
        <v>3610</v>
      </c>
      <c r="B18" s="19" t="s">
        <v>3618</v>
      </c>
      <c r="C18" s="110" t="s">
        <v>529</v>
      </c>
      <c r="D18" s="111">
        <v>20</v>
      </c>
      <c r="E18" s="111">
        <v>0</v>
      </c>
      <c r="F18" s="111">
        <v>15</v>
      </c>
      <c r="G18" s="111">
        <v>5</v>
      </c>
    </row>
    <row r="19" spans="1:7" x14ac:dyDescent="0.25">
      <c r="A19" s="19" t="s">
        <v>3610</v>
      </c>
      <c r="B19" s="19" t="s">
        <v>3619</v>
      </c>
      <c r="C19" s="110" t="s">
        <v>529</v>
      </c>
      <c r="D19" s="111">
        <v>6</v>
      </c>
      <c r="E19" s="111">
        <v>0</v>
      </c>
      <c r="F19" s="111">
        <v>6</v>
      </c>
      <c r="G19" s="111">
        <v>0</v>
      </c>
    </row>
    <row r="20" spans="1:7" x14ac:dyDescent="0.25">
      <c r="A20" s="19" t="s">
        <v>3610</v>
      </c>
      <c r="B20" s="19" t="s">
        <v>3620</v>
      </c>
      <c r="C20" s="110" t="s">
        <v>529</v>
      </c>
      <c r="D20" s="111">
        <v>124</v>
      </c>
      <c r="E20" s="111">
        <v>0</v>
      </c>
      <c r="F20" s="111">
        <v>121</v>
      </c>
      <c r="G20" s="111">
        <v>3</v>
      </c>
    </row>
    <row r="21" spans="1:7" x14ac:dyDescent="0.25">
      <c r="A21" s="19" t="s">
        <v>3624</v>
      </c>
      <c r="B21" s="19" t="s">
        <v>3631</v>
      </c>
      <c r="C21" s="110" t="s">
        <v>529</v>
      </c>
      <c r="D21" s="111">
        <v>1</v>
      </c>
      <c r="E21" s="111">
        <v>0</v>
      </c>
      <c r="F21" s="111">
        <v>1</v>
      </c>
      <c r="G21" s="111">
        <v>0</v>
      </c>
    </row>
    <row r="22" spans="1:7" x14ac:dyDescent="0.25">
      <c r="A22" s="19" t="s">
        <v>3635</v>
      </c>
      <c r="B22" s="19" t="s">
        <v>3639</v>
      </c>
      <c r="C22" s="110" t="s">
        <v>529</v>
      </c>
      <c r="D22" s="111">
        <v>9</v>
      </c>
      <c r="E22" s="111">
        <v>0</v>
      </c>
      <c r="F22" s="111">
        <v>9</v>
      </c>
      <c r="G22" s="111">
        <v>0</v>
      </c>
    </row>
    <row r="23" spans="1:7" x14ac:dyDescent="0.25">
      <c r="A23" s="19" t="s">
        <v>3635</v>
      </c>
      <c r="B23" s="19" t="s">
        <v>3640</v>
      </c>
      <c r="C23" s="110" t="s">
        <v>529</v>
      </c>
      <c r="D23" s="111">
        <v>3</v>
      </c>
      <c r="E23" s="111">
        <v>0</v>
      </c>
      <c r="F23" s="111">
        <v>3</v>
      </c>
      <c r="G23" s="111">
        <v>0</v>
      </c>
    </row>
    <row r="24" spans="1:7" x14ac:dyDescent="0.25">
      <c r="A24" s="19" t="s">
        <v>3635</v>
      </c>
      <c r="B24" s="19" t="s">
        <v>3641</v>
      </c>
      <c r="C24" s="110" t="s">
        <v>529</v>
      </c>
      <c r="D24" s="111">
        <v>1</v>
      </c>
      <c r="E24" s="111">
        <v>0</v>
      </c>
      <c r="F24" s="111">
        <v>1</v>
      </c>
      <c r="G24" s="111">
        <v>0</v>
      </c>
    </row>
    <row r="25" spans="1:7" x14ac:dyDescent="0.25">
      <c r="A25" s="19" t="s">
        <v>3635</v>
      </c>
      <c r="B25" s="19" t="s">
        <v>3642</v>
      </c>
      <c r="C25" s="110" t="s">
        <v>529</v>
      </c>
      <c r="D25" s="111">
        <v>3</v>
      </c>
      <c r="E25" s="111">
        <v>0</v>
      </c>
      <c r="F25" s="111">
        <v>3</v>
      </c>
      <c r="G25" s="111">
        <v>0</v>
      </c>
    </row>
    <row r="26" spans="1:7" x14ac:dyDescent="0.25">
      <c r="A26" s="19" t="s">
        <v>3635</v>
      </c>
      <c r="B26" s="19" t="s">
        <v>3643</v>
      </c>
      <c r="C26" s="110" t="s">
        <v>529</v>
      </c>
      <c r="D26" s="111">
        <v>2</v>
      </c>
      <c r="E26" s="111">
        <v>0</v>
      </c>
      <c r="F26" s="111">
        <v>1</v>
      </c>
      <c r="G26" s="111">
        <v>1</v>
      </c>
    </row>
    <row r="27" spans="1:7" x14ac:dyDescent="0.25">
      <c r="A27" s="19" t="s">
        <v>3635</v>
      </c>
      <c r="B27" s="19" t="s">
        <v>3644</v>
      </c>
      <c r="C27" s="110" t="s">
        <v>529</v>
      </c>
      <c r="D27" s="111">
        <v>13</v>
      </c>
      <c r="E27" s="111">
        <v>0</v>
      </c>
      <c r="F27" s="111">
        <v>13</v>
      </c>
      <c r="G27" s="111">
        <v>0</v>
      </c>
    </row>
    <row r="28" spans="1:7" x14ac:dyDescent="0.25">
      <c r="A28" s="19" t="s">
        <v>3635</v>
      </c>
      <c r="B28" s="19" t="s">
        <v>3645</v>
      </c>
      <c r="C28" s="110" t="s">
        <v>529</v>
      </c>
      <c r="D28" s="111">
        <v>17</v>
      </c>
      <c r="E28" s="111">
        <v>0</v>
      </c>
      <c r="F28" s="111">
        <v>17</v>
      </c>
      <c r="G28" s="111">
        <v>0</v>
      </c>
    </row>
    <row r="29" spans="1:7" x14ac:dyDescent="0.25">
      <c r="A29" s="19" t="s">
        <v>3635</v>
      </c>
      <c r="B29" s="19" t="s">
        <v>3646</v>
      </c>
      <c r="C29" s="110" t="s">
        <v>529</v>
      </c>
      <c r="D29" s="111">
        <v>5</v>
      </c>
      <c r="E29" s="111">
        <v>0</v>
      </c>
      <c r="F29" s="111">
        <v>5</v>
      </c>
      <c r="G29" s="111">
        <v>0</v>
      </c>
    </row>
    <row r="30" spans="1:7" x14ac:dyDescent="0.25">
      <c r="A30" s="19" t="s">
        <v>3635</v>
      </c>
      <c r="B30" s="19" t="s">
        <v>3647</v>
      </c>
      <c r="C30" s="110" t="s">
        <v>529</v>
      </c>
      <c r="D30" s="111">
        <v>7</v>
      </c>
      <c r="E30" s="111">
        <v>0</v>
      </c>
      <c r="F30" s="111">
        <v>7</v>
      </c>
      <c r="G30" s="111">
        <v>0</v>
      </c>
    </row>
    <row r="31" spans="1:7" x14ac:dyDescent="0.25">
      <c r="A31" s="19" t="s">
        <v>3635</v>
      </c>
      <c r="B31" s="19" t="s">
        <v>3648</v>
      </c>
      <c r="C31" s="110" t="s">
        <v>529</v>
      </c>
      <c r="D31" s="111">
        <v>7</v>
      </c>
      <c r="E31" s="111">
        <v>0</v>
      </c>
      <c r="F31" s="111">
        <v>2</v>
      </c>
      <c r="G31" s="111">
        <v>5</v>
      </c>
    </row>
    <row r="32" spans="1:7" x14ac:dyDescent="0.25">
      <c r="A32" s="19" t="s">
        <v>3635</v>
      </c>
      <c r="B32" s="19" t="s">
        <v>3649</v>
      </c>
      <c r="C32" s="110" t="s">
        <v>529</v>
      </c>
      <c r="D32" s="111">
        <v>5</v>
      </c>
      <c r="E32" s="111">
        <v>0</v>
      </c>
      <c r="F32" s="111">
        <v>5</v>
      </c>
      <c r="G32" s="111">
        <v>0</v>
      </c>
    </row>
    <row r="33" spans="1:7" x14ac:dyDescent="0.25">
      <c r="A33" s="19" t="s">
        <v>3635</v>
      </c>
      <c r="B33" s="19" t="s">
        <v>3650</v>
      </c>
      <c r="C33" s="110" t="s">
        <v>529</v>
      </c>
      <c r="D33" s="111">
        <v>22</v>
      </c>
      <c r="E33" s="111">
        <v>0</v>
      </c>
      <c r="F33" s="111">
        <v>17</v>
      </c>
      <c r="G33" s="111">
        <v>5</v>
      </c>
    </row>
    <row r="34" spans="1:7" x14ac:dyDescent="0.25">
      <c r="A34" s="19" t="s">
        <v>3635</v>
      </c>
      <c r="B34" s="19" t="s">
        <v>3651</v>
      </c>
      <c r="C34" s="110" t="s">
        <v>529</v>
      </c>
      <c r="D34" s="111">
        <v>9</v>
      </c>
      <c r="E34" s="111">
        <v>0</v>
      </c>
      <c r="F34" s="111">
        <v>9</v>
      </c>
      <c r="G34" s="111">
        <v>0</v>
      </c>
    </row>
    <row r="35" spans="1:7" x14ac:dyDescent="0.25">
      <c r="A35" s="19" t="s">
        <v>3635</v>
      </c>
      <c r="B35" s="19" t="s">
        <v>3652</v>
      </c>
      <c r="C35" s="110" t="s">
        <v>529</v>
      </c>
      <c r="D35" s="111">
        <v>22</v>
      </c>
      <c r="E35" s="111">
        <v>0</v>
      </c>
      <c r="F35" s="111">
        <v>22</v>
      </c>
      <c r="G35" s="111">
        <v>0</v>
      </c>
    </row>
    <row r="36" spans="1:7" x14ac:dyDescent="0.25">
      <c r="A36" s="19" t="s">
        <v>3653</v>
      </c>
      <c r="B36" s="19" t="s">
        <v>3654</v>
      </c>
      <c r="C36" s="110" t="s">
        <v>529</v>
      </c>
      <c r="D36" s="111">
        <v>3</v>
      </c>
      <c r="E36" s="111">
        <v>0</v>
      </c>
      <c r="F36" s="111">
        <v>3</v>
      </c>
      <c r="G36" s="111">
        <v>0</v>
      </c>
    </row>
    <row r="37" spans="1:7" x14ac:dyDescent="0.25">
      <c r="A37" s="19" t="s">
        <v>3660</v>
      </c>
      <c r="B37" s="19" t="s">
        <v>3669</v>
      </c>
      <c r="C37" s="110" t="s">
        <v>529</v>
      </c>
      <c r="D37" s="111">
        <v>6</v>
      </c>
      <c r="E37" s="111">
        <v>0</v>
      </c>
      <c r="F37" s="111">
        <v>6</v>
      </c>
      <c r="G37" s="111">
        <v>0</v>
      </c>
    </row>
    <row r="38" spans="1:7" x14ac:dyDescent="0.25">
      <c r="A38" s="19" t="s">
        <v>3660</v>
      </c>
      <c r="B38" s="19" t="s">
        <v>3670</v>
      </c>
      <c r="C38" s="110" t="s">
        <v>529</v>
      </c>
      <c r="D38" s="111">
        <v>17</v>
      </c>
      <c r="E38" s="111">
        <v>0</v>
      </c>
      <c r="F38" s="111">
        <v>14</v>
      </c>
      <c r="G38" s="111">
        <v>3</v>
      </c>
    </row>
    <row r="39" spans="1:7" x14ac:dyDescent="0.25">
      <c r="A39" s="19" t="s">
        <v>3660</v>
      </c>
      <c r="B39" s="19" t="s">
        <v>3671</v>
      </c>
      <c r="C39" s="110" t="s">
        <v>529</v>
      </c>
      <c r="D39" s="111">
        <v>9</v>
      </c>
      <c r="E39" s="111">
        <v>0</v>
      </c>
      <c r="F39" s="111">
        <v>9</v>
      </c>
      <c r="G39" s="111">
        <v>0</v>
      </c>
    </row>
    <row r="40" spans="1:7" x14ac:dyDescent="0.25">
      <c r="A40" s="19" t="s">
        <v>3660</v>
      </c>
      <c r="B40" s="19" t="s">
        <v>3672</v>
      </c>
      <c r="C40" s="110" t="s">
        <v>529</v>
      </c>
      <c r="D40" s="111">
        <v>21</v>
      </c>
      <c r="E40" s="111">
        <v>0</v>
      </c>
      <c r="F40" s="111">
        <v>21</v>
      </c>
      <c r="G40" s="111">
        <v>0</v>
      </c>
    </row>
    <row r="41" spans="1:7" x14ac:dyDescent="0.25">
      <c r="A41" s="19" t="s">
        <v>3660</v>
      </c>
      <c r="B41" s="19" t="s">
        <v>3673</v>
      </c>
      <c r="C41" s="110" t="s">
        <v>529</v>
      </c>
      <c r="D41" s="111">
        <v>1</v>
      </c>
      <c r="E41" s="111">
        <v>0</v>
      </c>
      <c r="F41" s="111">
        <v>1</v>
      </c>
      <c r="G41" s="111">
        <v>0</v>
      </c>
    </row>
    <row r="42" spans="1:7" x14ac:dyDescent="0.25">
      <c r="A42" s="19" t="s">
        <v>3660</v>
      </c>
      <c r="B42" s="19" t="s">
        <v>3674</v>
      </c>
      <c r="C42" s="110" t="s">
        <v>529</v>
      </c>
      <c r="D42" s="111">
        <v>2</v>
      </c>
      <c r="E42" s="111">
        <v>0</v>
      </c>
      <c r="F42" s="111">
        <v>2</v>
      </c>
      <c r="G42" s="111">
        <v>0</v>
      </c>
    </row>
    <row r="43" spans="1:7" x14ac:dyDescent="0.25">
      <c r="A43" s="19" t="s">
        <v>3660</v>
      </c>
      <c r="B43" s="19" t="s">
        <v>3675</v>
      </c>
      <c r="C43" s="110" t="s">
        <v>529</v>
      </c>
      <c r="D43" s="111">
        <v>5</v>
      </c>
      <c r="E43" s="111">
        <v>0</v>
      </c>
      <c r="F43" s="111">
        <v>4</v>
      </c>
      <c r="G43" s="111">
        <v>1</v>
      </c>
    </row>
    <row r="44" spans="1:7" x14ac:dyDescent="0.25">
      <c r="A44" s="19" t="s">
        <v>3660</v>
      </c>
      <c r="B44" s="19" t="s">
        <v>3676</v>
      </c>
      <c r="C44" s="110" t="s">
        <v>529</v>
      </c>
      <c r="D44" s="111">
        <v>9</v>
      </c>
      <c r="E44" s="111">
        <v>0</v>
      </c>
      <c r="F44" s="111">
        <v>9</v>
      </c>
      <c r="G44" s="111">
        <v>0</v>
      </c>
    </row>
    <row r="45" spans="1:7" x14ac:dyDescent="0.25">
      <c r="A45" s="19" t="s">
        <v>3660</v>
      </c>
      <c r="B45" s="19" t="s">
        <v>3677</v>
      </c>
      <c r="C45" s="110" t="s">
        <v>529</v>
      </c>
      <c r="D45" s="111">
        <v>22</v>
      </c>
      <c r="E45" s="111">
        <v>0</v>
      </c>
      <c r="F45" s="111">
        <v>19</v>
      </c>
      <c r="G45" s="111">
        <v>3</v>
      </c>
    </row>
    <row r="46" spans="1:7" x14ac:dyDescent="0.25">
      <c r="A46" s="19" t="s">
        <v>3660</v>
      </c>
      <c r="B46" s="19" t="s">
        <v>3678</v>
      </c>
      <c r="C46" s="110" t="s">
        <v>529</v>
      </c>
      <c r="D46" s="111">
        <v>34</v>
      </c>
      <c r="E46" s="111">
        <v>1</v>
      </c>
      <c r="F46" s="111">
        <v>35</v>
      </c>
      <c r="G46" s="111">
        <v>0</v>
      </c>
    </row>
    <row r="47" spans="1:7" x14ac:dyDescent="0.25">
      <c r="A47" s="19" t="s">
        <v>3686</v>
      </c>
      <c r="B47" s="19" t="s">
        <v>3692</v>
      </c>
      <c r="C47" s="110" t="s">
        <v>529</v>
      </c>
      <c r="D47" s="111">
        <v>10</v>
      </c>
      <c r="E47" s="111">
        <v>0</v>
      </c>
      <c r="F47" s="111">
        <v>10</v>
      </c>
      <c r="G47" s="111">
        <v>0</v>
      </c>
    </row>
    <row r="48" spans="1:7" x14ac:dyDescent="0.25">
      <c r="A48" s="19" t="s">
        <v>3591</v>
      </c>
      <c r="B48" s="19" t="s">
        <v>3606</v>
      </c>
      <c r="C48" s="110" t="s">
        <v>3607</v>
      </c>
      <c r="D48" s="111">
        <v>160</v>
      </c>
      <c r="E48" s="111">
        <v>0</v>
      </c>
      <c r="F48" s="111">
        <v>155</v>
      </c>
      <c r="G48" s="111">
        <v>5</v>
      </c>
    </row>
    <row r="49" spans="1:7" x14ac:dyDescent="0.25">
      <c r="A49" s="19" t="s">
        <v>3591</v>
      </c>
      <c r="B49" s="19" t="s">
        <v>3608</v>
      </c>
      <c r="C49" s="110" t="s">
        <v>3607</v>
      </c>
      <c r="D49" s="111">
        <v>78</v>
      </c>
      <c r="E49" s="111">
        <v>0</v>
      </c>
      <c r="F49" s="111">
        <v>77</v>
      </c>
      <c r="G49" s="111">
        <v>1</v>
      </c>
    </row>
    <row r="50" spans="1:7" x14ac:dyDescent="0.25">
      <c r="A50" s="19" t="s">
        <v>3591</v>
      </c>
      <c r="B50" s="19" t="s">
        <v>3609</v>
      </c>
      <c r="C50" s="110" t="s">
        <v>3607</v>
      </c>
      <c r="D50" s="111">
        <v>92</v>
      </c>
      <c r="E50" s="111">
        <v>0</v>
      </c>
      <c r="F50" s="111">
        <v>90</v>
      </c>
      <c r="G50" s="111">
        <v>2</v>
      </c>
    </row>
    <row r="51" spans="1:7" x14ac:dyDescent="0.25">
      <c r="A51" s="19" t="s">
        <v>3610</v>
      </c>
      <c r="B51" s="19" t="s">
        <v>3621</v>
      </c>
      <c r="C51" s="110" t="s">
        <v>3607</v>
      </c>
      <c r="D51" s="111">
        <v>64</v>
      </c>
      <c r="E51" s="111">
        <v>0</v>
      </c>
      <c r="F51" s="111">
        <v>61</v>
      </c>
      <c r="G51" s="111">
        <v>3</v>
      </c>
    </row>
    <row r="52" spans="1:7" x14ac:dyDescent="0.25">
      <c r="A52" s="19" t="s">
        <v>3610</v>
      </c>
      <c r="B52" s="19" t="s">
        <v>3622</v>
      </c>
      <c r="C52" s="110" t="s">
        <v>3607</v>
      </c>
      <c r="D52" s="111">
        <v>129</v>
      </c>
      <c r="E52" s="111">
        <v>0</v>
      </c>
      <c r="F52" s="111">
        <v>129</v>
      </c>
      <c r="G52" s="111">
        <v>0</v>
      </c>
    </row>
    <row r="53" spans="1:7" x14ac:dyDescent="0.25">
      <c r="A53" s="19" t="s">
        <v>3610</v>
      </c>
      <c r="B53" s="19" t="s">
        <v>3623</v>
      </c>
      <c r="C53" s="110" t="s">
        <v>3607</v>
      </c>
      <c r="D53" s="111">
        <v>103</v>
      </c>
      <c r="E53" s="111">
        <v>0</v>
      </c>
      <c r="F53" s="111">
        <v>72</v>
      </c>
      <c r="G53" s="111">
        <v>31</v>
      </c>
    </row>
    <row r="54" spans="1:7" x14ac:dyDescent="0.25">
      <c r="A54" s="19" t="s">
        <v>3624</v>
      </c>
      <c r="B54" s="19" t="s">
        <v>3629</v>
      </c>
      <c r="C54" s="110" t="s">
        <v>3607</v>
      </c>
      <c r="D54" s="111">
        <v>1</v>
      </c>
      <c r="E54" s="111">
        <v>0</v>
      </c>
      <c r="F54" s="111">
        <v>1</v>
      </c>
      <c r="G54" s="111">
        <v>0</v>
      </c>
    </row>
    <row r="55" spans="1:7" x14ac:dyDescent="0.25">
      <c r="A55" s="19" t="s">
        <v>3624</v>
      </c>
      <c r="B55" s="19" t="s">
        <v>3630</v>
      </c>
      <c r="C55" s="110" t="s">
        <v>3607</v>
      </c>
      <c r="D55" s="111">
        <v>3</v>
      </c>
      <c r="E55" s="111">
        <v>0</v>
      </c>
      <c r="F55" s="111">
        <v>3</v>
      </c>
      <c r="G55" s="111">
        <v>0</v>
      </c>
    </row>
    <row r="56" spans="1:7" x14ac:dyDescent="0.25">
      <c r="A56" s="19" t="s">
        <v>3624</v>
      </c>
      <c r="B56" s="19" t="s">
        <v>3632</v>
      </c>
      <c r="C56" s="110" t="s">
        <v>3607</v>
      </c>
      <c r="D56" s="111">
        <v>18</v>
      </c>
      <c r="E56" s="111">
        <v>0</v>
      </c>
      <c r="F56" s="111">
        <v>17</v>
      </c>
      <c r="G56" s="111">
        <v>1</v>
      </c>
    </row>
    <row r="57" spans="1:7" x14ac:dyDescent="0.25">
      <c r="A57" s="19" t="s">
        <v>3624</v>
      </c>
      <c r="B57" s="19" t="s">
        <v>3633</v>
      </c>
      <c r="C57" s="110" t="s">
        <v>3607</v>
      </c>
      <c r="D57" s="111">
        <v>57</v>
      </c>
      <c r="E57" s="111">
        <v>0</v>
      </c>
      <c r="F57" s="111">
        <v>57</v>
      </c>
      <c r="G57" s="111">
        <v>0</v>
      </c>
    </row>
    <row r="58" spans="1:7" x14ac:dyDescent="0.25">
      <c r="A58" s="19" t="s">
        <v>3624</v>
      </c>
      <c r="B58" s="19" t="s">
        <v>3634</v>
      </c>
      <c r="C58" s="110" t="s">
        <v>3607</v>
      </c>
      <c r="D58" s="111">
        <v>1</v>
      </c>
      <c r="E58" s="111">
        <v>0</v>
      </c>
      <c r="F58" s="111">
        <v>1</v>
      </c>
      <c r="G58" s="111">
        <v>0</v>
      </c>
    </row>
    <row r="59" spans="1:7" x14ac:dyDescent="0.25">
      <c r="A59" s="19" t="s">
        <v>3635</v>
      </c>
      <c r="B59" s="19" t="s">
        <v>3638</v>
      </c>
      <c r="C59" s="110" t="s">
        <v>3607</v>
      </c>
      <c r="D59" s="111">
        <v>1</v>
      </c>
      <c r="E59" s="111">
        <v>0</v>
      </c>
      <c r="F59" s="111">
        <v>1</v>
      </c>
      <c r="G59" s="111">
        <v>0</v>
      </c>
    </row>
    <row r="60" spans="1:7" x14ac:dyDescent="0.25">
      <c r="A60" s="19" t="s">
        <v>3653</v>
      </c>
      <c r="B60" s="19" t="s">
        <v>3655</v>
      </c>
      <c r="C60" s="110" t="s">
        <v>3607</v>
      </c>
      <c r="D60" s="111">
        <v>39</v>
      </c>
      <c r="E60" s="111">
        <v>2</v>
      </c>
      <c r="F60" s="111">
        <v>22</v>
      </c>
      <c r="G60" s="111">
        <v>19</v>
      </c>
    </row>
    <row r="61" spans="1:7" x14ac:dyDescent="0.25">
      <c r="A61" s="19" t="s">
        <v>3653</v>
      </c>
      <c r="B61" s="19" t="s">
        <v>3656</v>
      </c>
      <c r="C61" s="110" t="s">
        <v>3607</v>
      </c>
      <c r="D61" s="111">
        <v>29</v>
      </c>
      <c r="E61" s="111">
        <v>0</v>
      </c>
      <c r="F61" s="111">
        <v>29</v>
      </c>
      <c r="G61" s="111">
        <v>0</v>
      </c>
    </row>
    <row r="62" spans="1:7" x14ac:dyDescent="0.25">
      <c r="A62" s="19" t="s">
        <v>3653</v>
      </c>
      <c r="B62" s="19" t="s">
        <v>3657</v>
      </c>
      <c r="C62" s="110" t="s">
        <v>3607</v>
      </c>
      <c r="D62" s="111">
        <v>23</v>
      </c>
      <c r="E62" s="111">
        <v>0</v>
      </c>
      <c r="F62" s="111">
        <v>22</v>
      </c>
      <c r="G62" s="111">
        <v>1</v>
      </c>
    </row>
    <row r="63" spans="1:7" x14ac:dyDescent="0.25">
      <c r="A63" s="19" t="s">
        <v>3660</v>
      </c>
      <c r="B63" s="19" t="s">
        <v>3666</v>
      </c>
      <c r="C63" s="110" t="s">
        <v>3607</v>
      </c>
      <c r="D63" s="111">
        <v>32</v>
      </c>
      <c r="E63" s="111">
        <v>13</v>
      </c>
      <c r="F63" s="111">
        <v>32</v>
      </c>
      <c r="G63" s="111">
        <v>13</v>
      </c>
    </row>
    <row r="64" spans="1:7" x14ac:dyDescent="0.25">
      <c r="A64" s="19" t="s">
        <v>3660</v>
      </c>
      <c r="B64" s="19" t="s">
        <v>3667</v>
      </c>
      <c r="C64" s="110" t="s">
        <v>3607</v>
      </c>
      <c r="D64" s="111">
        <v>48</v>
      </c>
      <c r="E64" s="111">
        <v>0</v>
      </c>
      <c r="F64" s="111">
        <v>48</v>
      </c>
      <c r="G64" s="111">
        <v>0</v>
      </c>
    </row>
    <row r="65" spans="1:7" x14ac:dyDescent="0.25">
      <c r="A65" s="19" t="s">
        <v>3660</v>
      </c>
      <c r="B65" s="19" t="s">
        <v>3668</v>
      </c>
      <c r="C65" s="110" t="s">
        <v>3607</v>
      </c>
      <c r="D65" s="111">
        <v>19</v>
      </c>
      <c r="E65" s="111">
        <v>0</v>
      </c>
      <c r="F65" s="111">
        <v>17</v>
      </c>
      <c r="G65" s="111">
        <v>2</v>
      </c>
    </row>
    <row r="66" spans="1:7" x14ac:dyDescent="0.25">
      <c r="A66" s="19" t="s">
        <v>3679</v>
      </c>
      <c r="B66" s="19" t="s">
        <v>3683</v>
      </c>
      <c r="C66" s="110" t="s">
        <v>3607</v>
      </c>
      <c r="D66" s="111">
        <v>62</v>
      </c>
      <c r="E66" s="111">
        <v>0</v>
      </c>
      <c r="F66" s="111">
        <v>62</v>
      </c>
      <c r="G66" s="111">
        <v>0</v>
      </c>
    </row>
    <row r="67" spans="1:7" x14ac:dyDescent="0.25">
      <c r="A67" s="19" t="s">
        <v>3679</v>
      </c>
      <c r="B67" s="19" t="s">
        <v>3684</v>
      </c>
      <c r="C67" s="110" t="s">
        <v>3607</v>
      </c>
      <c r="D67" s="111">
        <v>55</v>
      </c>
      <c r="E67" s="111">
        <v>0</v>
      </c>
      <c r="F67" s="111">
        <v>55</v>
      </c>
      <c r="G67" s="111">
        <v>0</v>
      </c>
    </row>
    <row r="68" spans="1:7" x14ac:dyDescent="0.25">
      <c r="A68" s="19" t="s">
        <v>3679</v>
      </c>
      <c r="B68" s="19" t="s">
        <v>3685</v>
      </c>
      <c r="C68" s="110" t="s">
        <v>3607</v>
      </c>
      <c r="D68" s="111">
        <v>27</v>
      </c>
      <c r="E68" s="111">
        <v>0</v>
      </c>
      <c r="F68" s="111">
        <v>27</v>
      </c>
      <c r="G68" s="111">
        <v>0</v>
      </c>
    </row>
    <row r="69" spans="1:7" x14ac:dyDescent="0.25">
      <c r="A69" s="19" t="s">
        <v>3686</v>
      </c>
      <c r="B69" s="19" t="s">
        <v>3689</v>
      </c>
      <c r="C69" s="110" t="s">
        <v>3607</v>
      </c>
      <c r="D69" s="111">
        <v>19</v>
      </c>
      <c r="E69" s="111">
        <v>0</v>
      </c>
      <c r="F69" s="111">
        <v>19</v>
      </c>
      <c r="G69" s="111">
        <v>0</v>
      </c>
    </row>
    <row r="70" spans="1:7" x14ac:dyDescent="0.25">
      <c r="A70" s="19" t="s">
        <v>3686</v>
      </c>
      <c r="B70" s="19" t="s">
        <v>3690</v>
      </c>
      <c r="C70" s="110" t="s">
        <v>3607</v>
      </c>
      <c r="D70" s="111">
        <v>2</v>
      </c>
      <c r="E70" s="111">
        <v>0</v>
      </c>
      <c r="F70" s="111">
        <v>2</v>
      </c>
      <c r="G70" s="111">
        <v>0</v>
      </c>
    </row>
    <row r="71" spans="1:7" x14ac:dyDescent="0.25">
      <c r="A71" s="19" t="s">
        <v>3686</v>
      </c>
      <c r="B71" s="19" t="s">
        <v>3691</v>
      </c>
      <c r="C71" s="110" t="s">
        <v>3607</v>
      </c>
      <c r="D71" s="111">
        <v>6</v>
      </c>
      <c r="E71" s="111">
        <v>0</v>
      </c>
      <c r="F71" s="111">
        <v>6</v>
      </c>
      <c r="G71" s="111">
        <v>0</v>
      </c>
    </row>
    <row r="72" spans="1:7" x14ac:dyDescent="0.25">
      <c r="A72" s="19" t="s">
        <v>3660</v>
      </c>
      <c r="B72" s="19" t="s">
        <v>3664</v>
      </c>
      <c r="C72" s="110" t="s">
        <v>3607</v>
      </c>
      <c r="D72" s="111">
        <v>12</v>
      </c>
      <c r="E72" s="111">
        <v>0</v>
      </c>
      <c r="F72" s="111">
        <v>12</v>
      </c>
      <c r="G72" s="111">
        <v>0</v>
      </c>
    </row>
    <row r="73" spans="1:7" x14ac:dyDescent="0.25">
      <c r="A73" s="19" t="s">
        <v>3660</v>
      </c>
      <c r="B73" s="19" t="s">
        <v>3665</v>
      </c>
      <c r="C73" s="110" t="s">
        <v>3607</v>
      </c>
      <c r="D73" s="111">
        <v>3</v>
      </c>
      <c r="E73" s="111">
        <v>0</v>
      </c>
      <c r="F73" s="111">
        <v>3</v>
      </c>
      <c r="G73" s="111">
        <v>0</v>
      </c>
    </row>
    <row r="74" spans="1:7" x14ac:dyDescent="0.25">
      <c r="A74" s="19" t="s">
        <v>3591</v>
      </c>
      <c r="B74" s="19" t="s">
        <v>3592</v>
      </c>
      <c r="C74" s="110" t="s">
        <v>569</v>
      </c>
      <c r="D74" s="111">
        <v>675</v>
      </c>
      <c r="E74" s="111">
        <v>1</v>
      </c>
      <c r="F74" s="111">
        <v>660</v>
      </c>
      <c r="G74" s="111">
        <v>16</v>
      </c>
    </row>
    <row r="75" spans="1:7" x14ac:dyDescent="0.25">
      <c r="A75" s="19" t="s">
        <v>3591</v>
      </c>
      <c r="B75" s="19" t="s">
        <v>3593</v>
      </c>
      <c r="C75" s="110" t="s">
        <v>569</v>
      </c>
      <c r="D75" s="111">
        <v>433</v>
      </c>
      <c r="E75" s="111">
        <v>0</v>
      </c>
      <c r="F75" s="111">
        <v>432</v>
      </c>
      <c r="G75" s="111">
        <v>1</v>
      </c>
    </row>
    <row r="76" spans="1:7" x14ac:dyDescent="0.25">
      <c r="A76" s="19" t="s">
        <v>3591</v>
      </c>
      <c r="B76" s="19" t="s">
        <v>3594</v>
      </c>
      <c r="C76" s="110" t="s">
        <v>569</v>
      </c>
      <c r="D76" s="111">
        <v>862</v>
      </c>
      <c r="E76" s="111">
        <v>0</v>
      </c>
      <c r="F76" s="111">
        <v>860</v>
      </c>
      <c r="G76" s="111">
        <v>2</v>
      </c>
    </row>
    <row r="77" spans="1:7" x14ac:dyDescent="0.25">
      <c r="A77" s="19" t="s">
        <v>3610</v>
      </c>
      <c r="B77" s="19" t="s">
        <v>3611</v>
      </c>
      <c r="C77" s="110" t="s">
        <v>569</v>
      </c>
      <c r="D77" s="111">
        <v>1464</v>
      </c>
      <c r="E77" s="111">
        <v>157</v>
      </c>
      <c r="F77" s="111">
        <v>1497</v>
      </c>
      <c r="G77" s="111">
        <v>124</v>
      </c>
    </row>
    <row r="78" spans="1:7" x14ac:dyDescent="0.25">
      <c r="A78" s="19" t="s">
        <v>3610</v>
      </c>
      <c r="B78" s="19" t="s">
        <v>3612</v>
      </c>
      <c r="C78" s="110" t="s">
        <v>569</v>
      </c>
      <c r="D78" s="111">
        <v>609</v>
      </c>
      <c r="E78" s="111">
        <v>0</v>
      </c>
      <c r="F78" s="111">
        <v>606</v>
      </c>
      <c r="G78" s="111">
        <v>3</v>
      </c>
    </row>
    <row r="79" spans="1:7" x14ac:dyDescent="0.25">
      <c r="A79" s="19" t="s">
        <v>3610</v>
      </c>
      <c r="B79" s="19" t="s">
        <v>3613</v>
      </c>
      <c r="C79" s="110" t="s">
        <v>569</v>
      </c>
      <c r="D79" s="111">
        <v>898</v>
      </c>
      <c r="E79" s="111">
        <v>0</v>
      </c>
      <c r="F79" s="111">
        <v>897</v>
      </c>
      <c r="G79" s="111">
        <v>1</v>
      </c>
    </row>
    <row r="80" spans="1:7" x14ac:dyDescent="0.25">
      <c r="A80" s="19" t="s">
        <v>3610</v>
      </c>
      <c r="B80" s="19" t="s">
        <v>3614</v>
      </c>
      <c r="C80" s="110" t="s">
        <v>569</v>
      </c>
      <c r="D80" s="111">
        <v>265</v>
      </c>
      <c r="E80" s="111">
        <v>0</v>
      </c>
      <c r="F80" s="111">
        <v>265</v>
      </c>
      <c r="G80" s="111">
        <v>0</v>
      </c>
    </row>
    <row r="81" spans="1:7" x14ac:dyDescent="0.25">
      <c r="A81" s="19" t="s">
        <v>3610</v>
      </c>
      <c r="B81" s="19" t="s">
        <v>3615</v>
      </c>
      <c r="C81" s="110" t="s">
        <v>569</v>
      </c>
      <c r="D81" s="111">
        <v>232</v>
      </c>
      <c r="E81" s="111">
        <v>0</v>
      </c>
      <c r="F81" s="111">
        <v>231</v>
      </c>
      <c r="G81" s="111">
        <v>1</v>
      </c>
    </row>
    <row r="82" spans="1:7" x14ac:dyDescent="0.25">
      <c r="A82" s="19" t="s">
        <v>3624</v>
      </c>
      <c r="B82" s="19" t="s">
        <v>3625</v>
      </c>
      <c r="C82" s="110" t="s">
        <v>569</v>
      </c>
      <c r="D82" s="111">
        <v>6</v>
      </c>
      <c r="E82" s="111">
        <v>0</v>
      </c>
      <c r="F82" s="111">
        <v>6</v>
      </c>
      <c r="G82" s="111">
        <v>0</v>
      </c>
    </row>
    <row r="83" spans="1:7" x14ac:dyDescent="0.25">
      <c r="A83" s="19" t="s">
        <v>3624</v>
      </c>
      <c r="B83" s="19" t="s">
        <v>3626</v>
      </c>
      <c r="C83" s="110" t="s">
        <v>569</v>
      </c>
      <c r="D83" s="111">
        <v>1</v>
      </c>
      <c r="E83" s="111">
        <v>0</v>
      </c>
      <c r="F83" s="111">
        <v>1</v>
      </c>
      <c r="G83" s="111">
        <v>0</v>
      </c>
    </row>
    <row r="84" spans="1:7" x14ac:dyDescent="0.25">
      <c r="A84" s="19" t="s">
        <v>3624</v>
      </c>
      <c r="B84" s="19" t="s">
        <v>3627</v>
      </c>
      <c r="C84" s="110" t="s">
        <v>569</v>
      </c>
      <c r="D84" s="111">
        <v>549</v>
      </c>
      <c r="E84" s="111">
        <v>0</v>
      </c>
      <c r="F84" s="111">
        <v>549</v>
      </c>
      <c r="G84" s="111">
        <v>0</v>
      </c>
    </row>
    <row r="85" spans="1:7" x14ac:dyDescent="0.25">
      <c r="A85" s="19" t="s">
        <v>3624</v>
      </c>
      <c r="B85" s="19" t="s">
        <v>3628</v>
      </c>
      <c r="C85" s="110" t="s">
        <v>569</v>
      </c>
      <c r="D85" s="111">
        <v>1135</v>
      </c>
      <c r="E85" s="111">
        <v>0</v>
      </c>
      <c r="F85" s="111">
        <v>1071</v>
      </c>
      <c r="G85" s="111">
        <v>64</v>
      </c>
    </row>
    <row r="86" spans="1:7" x14ac:dyDescent="0.25">
      <c r="A86" s="19" t="s">
        <v>3635</v>
      </c>
      <c r="B86" s="19" t="s">
        <v>3636</v>
      </c>
      <c r="C86" s="110" t="s">
        <v>569</v>
      </c>
      <c r="D86" s="111">
        <v>239</v>
      </c>
      <c r="E86" s="111">
        <v>0</v>
      </c>
      <c r="F86" s="111">
        <v>239</v>
      </c>
      <c r="G86" s="111">
        <v>0</v>
      </c>
    </row>
    <row r="87" spans="1:7" x14ac:dyDescent="0.25">
      <c r="A87" s="19" t="s">
        <v>3635</v>
      </c>
      <c r="B87" s="19" t="s">
        <v>3637</v>
      </c>
      <c r="C87" s="110" t="s">
        <v>569</v>
      </c>
      <c r="D87" s="111">
        <v>371</v>
      </c>
      <c r="E87" s="111">
        <v>0</v>
      </c>
      <c r="F87" s="111">
        <v>364</v>
      </c>
      <c r="G87" s="111">
        <v>7</v>
      </c>
    </row>
    <row r="88" spans="1:7" x14ac:dyDescent="0.25">
      <c r="A88" s="19" t="s">
        <v>3653</v>
      </c>
      <c r="B88" s="19" t="s">
        <v>3658</v>
      </c>
      <c r="C88" s="110" t="s">
        <v>569</v>
      </c>
      <c r="D88" s="111">
        <v>5</v>
      </c>
      <c r="E88" s="111">
        <v>0</v>
      </c>
      <c r="F88" s="111">
        <v>5</v>
      </c>
      <c r="G88" s="111">
        <v>0</v>
      </c>
    </row>
    <row r="89" spans="1:7" x14ac:dyDescent="0.25">
      <c r="A89" s="19" t="s">
        <v>3653</v>
      </c>
      <c r="B89" s="19" t="s">
        <v>3659</v>
      </c>
      <c r="C89" s="110" t="s">
        <v>569</v>
      </c>
      <c r="D89" s="111">
        <v>1</v>
      </c>
      <c r="E89" s="111">
        <v>0</v>
      </c>
      <c r="F89" s="111">
        <v>1</v>
      </c>
      <c r="G89" s="111">
        <v>0</v>
      </c>
    </row>
    <row r="90" spans="1:7" x14ac:dyDescent="0.25">
      <c r="A90" s="19" t="s">
        <v>3679</v>
      </c>
      <c r="B90" s="19" t="s">
        <v>3680</v>
      </c>
      <c r="C90" s="110" t="s">
        <v>569</v>
      </c>
      <c r="D90" s="111">
        <v>192</v>
      </c>
      <c r="E90" s="111">
        <v>14</v>
      </c>
      <c r="F90" s="111">
        <v>204</v>
      </c>
      <c r="G90" s="111">
        <v>2</v>
      </c>
    </row>
    <row r="91" spans="1:7" x14ac:dyDescent="0.25">
      <c r="A91" s="19" t="s">
        <v>3679</v>
      </c>
      <c r="B91" s="19" t="s">
        <v>3681</v>
      </c>
      <c r="C91" s="110" t="s">
        <v>569</v>
      </c>
      <c r="D91" s="111">
        <v>24</v>
      </c>
      <c r="E91" s="111">
        <v>0</v>
      </c>
      <c r="F91" s="111">
        <v>24</v>
      </c>
      <c r="G91" s="111">
        <v>0</v>
      </c>
    </row>
    <row r="92" spans="1:7" x14ac:dyDescent="0.25">
      <c r="A92" s="19" t="s">
        <v>3679</v>
      </c>
      <c r="B92" s="19" t="s">
        <v>3682</v>
      </c>
      <c r="C92" s="110" t="s">
        <v>569</v>
      </c>
      <c r="D92" s="111">
        <v>84</v>
      </c>
      <c r="E92" s="111">
        <v>0</v>
      </c>
      <c r="F92" s="111">
        <v>84</v>
      </c>
      <c r="G92" s="111">
        <v>0</v>
      </c>
    </row>
    <row r="93" spans="1:7" x14ac:dyDescent="0.25">
      <c r="A93" s="19" t="s">
        <v>3686</v>
      </c>
      <c r="B93" s="19" t="s">
        <v>3687</v>
      </c>
      <c r="C93" s="110" t="s">
        <v>569</v>
      </c>
      <c r="D93" s="111">
        <v>221</v>
      </c>
      <c r="E93" s="111">
        <v>0</v>
      </c>
      <c r="F93" s="111">
        <v>221</v>
      </c>
      <c r="G93" s="111">
        <v>0</v>
      </c>
    </row>
    <row r="94" spans="1:7" x14ac:dyDescent="0.25">
      <c r="A94" s="19" t="s">
        <v>3686</v>
      </c>
      <c r="B94" s="19" t="s">
        <v>3688</v>
      </c>
      <c r="C94" s="110" t="s">
        <v>569</v>
      </c>
      <c r="D94" s="111">
        <v>3</v>
      </c>
      <c r="E94" s="111">
        <v>0</v>
      </c>
      <c r="F94" s="111">
        <v>3</v>
      </c>
      <c r="G94" s="111">
        <v>0</v>
      </c>
    </row>
    <row r="95" spans="1:7" x14ac:dyDescent="0.25">
      <c r="A95" s="19" t="s">
        <v>3686</v>
      </c>
      <c r="B95" s="19" t="s">
        <v>3693</v>
      </c>
      <c r="C95" s="110" t="s">
        <v>569</v>
      </c>
      <c r="D95" s="111">
        <v>177</v>
      </c>
      <c r="E95" s="111">
        <v>0</v>
      </c>
      <c r="F95" s="111">
        <v>177</v>
      </c>
      <c r="G95" s="111">
        <v>0</v>
      </c>
    </row>
    <row r="96" spans="1:7" x14ac:dyDescent="0.25">
      <c r="A96" s="19" t="s">
        <v>3660</v>
      </c>
      <c r="B96" s="19" t="s">
        <v>3661</v>
      </c>
      <c r="C96" s="110" t="s">
        <v>569</v>
      </c>
      <c r="D96" s="111">
        <v>158</v>
      </c>
      <c r="E96" s="111">
        <v>0</v>
      </c>
      <c r="F96" s="111">
        <v>158</v>
      </c>
      <c r="G96" s="111">
        <v>0</v>
      </c>
    </row>
    <row r="97" spans="1:7" x14ac:dyDescent="0.25">
      <c r="A97" s="19" t="s">
        <v>3660</v>
      </c>
      <c r="B97" s="19" t="s">
        <v>3662</v>
      </c>
      <c r="C97" s="110" t="s">
        <v>569</v>
      </c>
      <c r="D97" s="111">
        <v>156</v>
      </c>
      <c r="E97" s="111">
        <v>0</v>
      </c>
      <c r="F97" s="111">
        <v>156</v>
      </c>
      <c r="G97" s="111">
        <v>0</v>
      </c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7"/>
  <sheetViews>
    <sheetView showGridLines="0" workbookViewId="0">
      <selection activeCell="F42" sqref="F42"/>
    </sheetView>
  </sheetViews>
  <sheetFormatPr baseColWidth="10" defaultRowHeight="15" x14ac:dyDescent="0.25"/>
  <cols>
    <col min="1" max="1" width="12.5703125" customWidth="1"/>
    <col min="2" max="9" width="28.7109375" customWidth="1"/>
    <col min="10" max="11" width="8" customWidth="1"/>
    <col min="12" max="12" width="33.7109375" customWidth="1"/>
    <col min="13" max="13" width="2.5703125" customWidth="1"/>
    <col min="14" max="17" width="8" customWidth="1"/>
  </cols>
  <sheetData>
    <row r="3" spans="1:2" x14ac:dyDescent="0.25">
      <c r="A3" s="24" t="s">
        <v>3694</v>
      </c>
      <c r="B3" t="s">
        <v>3695</v>
      </c>
    </row>
    <row r="4" spans="1:2" x14ac:dyDescent="0.25">
      <c r="A4" s="25" t="s">
        <v>529</v>
      </c>
      <c r="B4" s="113">
        <v>910</v>
      </c>
    </row>
    <row r="5" spans="1:2" x14ac:dyDescent="0.25">
      <c r="A5" s="25" t="s">
        <v>3607</v>
      </c>
      <c r="B5" s="113">
        <v>1020</v>
      </c>
    </row>
    <row r="6" spans="1:2" x14ac:dyDescent="0.25">
      <c r="A6" s="25" t="s">
        <v>569</v>
      </c>
      <c r="B6" s="113">
        <v>9120</v>
      </c>
    </row>
    <row r="7" spans="1:2" x14ac:dyDescent="0.25">
      <c r="A7" s="25" t="s">
        <v>404</v>
      </c>
      <c r="B7" s="113">
        <v>11050</v>
      </c>
    </row>
  </sheetData>
  <pageMargins left="0.7" right="0.7" top="0.75" bottom="0.75" header="0.3" footer="0.3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3"/>
  <sheetViews>
    <sheetView showGridLines="0" workbookViewId="0">
      <selection activeCell="E34" sqref="E34"/>
    </sheetView>
  </sheetViews>
  <sheetFormatPr baseColWidth="10" defaultRowHeight="15" x14ac:dyDescent="0.25"/>
  <cols>
    <col min="1" max="1" width="25.85546875" customWidth="1"/>
    <col min="2" max="9" width="28.7109375" customWidth="1"/>
    <col min="10" max="11" width="8" customWidth="1"/>
    <col min="12" max="12" width="33.7109375" customWidth="1"/>
    <col min="13" max="13" width="2.5703125" customWidth="1"/>
    <col min="14" max="17" width="8" customWidth="1"/>
  </cols>
  <sheetData>
    <row r="3" spans="1:2" x14ac:dyDescent="0.25">
      <c r="A3" s="24" t="s">
        <v>3694</v>
      </c>
      <c r="B3" t="s">
        <v>3695</v>
      </c>
    </row>
    <row r="4" spans="1:2" x14ac:dyDescent="0.25">
      <c r="A4" s="25" t="s">
        <v>3588</v>
      </c>
      <c r="B4" s="113">
        <v>3</v>
      </c>
    </row>
    <row r="5" spans="1:2" x14ac:dyDescent="0.25">
      <c r="A5" s="25" t="s">
        <v>3591</v>
      </c>
      <c r="B5" s="113">
        <v>2695</v>
      </c>
    </row>
    <row r="6" spans="1:2" x14ac:dyDescent="0.25">
      <c r="A6" s="25" t="s">
        <v>3679</v>
      </c>
      <c r="B6" s="113">
        <v>456</v>
      </c>
    </row>
    <row r="7" spans="1:2" x14ac:dyDescent="0.25">
      <c r="A7" s="25" t="s">
        <v>3660</v>
      </c>
      <c r="B7" s="113">
        <v>955</v>
      </c>
    </row>
    <row r="8" spans="1:2" x14ac:dyDescent="0.25">
      <c r="A8" s="25" t="s">
        <v>3635</v>
      </c>
      <c r="B8" s="113">
        <v>718</v>
      </c>
    </row>
    <row r="9" spans="1:2" x14ac:dyDescent="0.25">
      <c r="A9" s="25" t="s">
        <v>3686</v>
      </c>
      <c r="B9" s="113">
        <v>438</v>
      </c>
    </row>
    <row r="10" spans="1:2" x14ac:dyDescent="0.25">
      <c r="A10" s="25" t="s">
        <v>3624</v>
      </c>
      <c r="B10" s="113">
        <v>1707</v>
      </c>
    </row>
    <row r="11" spans="1:2" x14ac:dyDescent="0.25">
      <c r="A11" s="25" t="s">
        <v>3653</v>
      </c>
      <c r="B11" s="113">
        <v>82</v>
      </c>
    </row>
    <row r="12" spans="1:2" x14ac:dyDescent="0.25">
      <c r="A12" s="25" t="s">
        <v>3610</v>
      </c>
      <c r="B12" s="113">
        <v>3996</v>
      </c>
    </row>
    <row r="13" spans="1:2" x14ac:dyDescent="0.25">
      <c r="A13" s="25" t="s">
        <v>404</v>
      </c>
      <c r="B13" s="113">
        <v>11050</v>
      </c>
    </row>
  </sheetData>
  <pageMargins left="0.7" right="0.7" top="0.75" bottom="0.75" header="0.3" footer="0.3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B151"/>
  <sheetViews>
    <sheetView topLeftCell="I1" workbookViewId="0">
      <selection activeCell="Q2" sqref="Q2"/>
    </sheetView>
  </sheetViews>
  <sheetFormatPr baseColWidth="10" defaultColWidth="26.42578125" defaultRowHeight="12.75" x14ac:dyDescent="0.25"/>
  <cols>
    <col min="1" max="1" width="86.42578125" style="114" customWidth="1"/>
    <col min="2" max="2" width="26.42578125" style="114"/>
    <col min="3" max="3" width="41.7109375" style="114" customWidth="1"/>
    <col min="4" max="4" width="26.42578125" style="114"/>
    <col min="5" max="5" width="34.85546875" style="114" customWidth="1"/>
    <col min="6" max="6" width="28.42578125" style="114" customWidth="1"/>
    <col min="7" max="7" width="18.28515625" style="133" customWidth="1"/>
    <col min="8" max="12" width="26.42578125" style="114"/>
    <col min="13" max="13" width="28.42578125" style="114" customWidth="1"/>
    <col min="14" max="14" width="26.42578125" style="114"/>
    <col min="15" max="15" width="37" style="114" customWidth="1"/>
    <col min="16" max="16" width="26.42578125" style="114"/>
    <col min="17" max="17" width="41.85546875" style="114" customWidth="1"/>
    <col min="18" max="18" width="26.42578125" style="114"/>
    <col min="19" max="19" width="41.140625" style="114" customWidth="1"/>
    <col min="20" max="20" width="27.5703125" style="133" customWidth="1"/>
    <col min="21" max="23" width="26.42578125" style="114"/>
    <col min="24" max="24" width="31.140625" style="114" customWidth="1"/>
    <col min="25" max="25" width="27.28515625" style="133" customWidth="1"/>
    <col min="26" max="26" width="26.42578125" style="133"/>
    <col min="27" max="27" width="36.28515625" style="133" customWidth="1"/>
    <col min="28" max="28" width="26.42578125" style="133"/>
    <col min="29" max="16384" width="26.42578125" style="114"/>
  </cols>
  <sheetData>
    <row r="1" spans="1:28" s="136" customFormat="1" x14ac:dyDescent="0.25">
      <c r="A1" s="136" t="s">
        <v>502</v>
      </c>
      <c r="B1" s="137" t="s">
        <v>3845</v>
      </c>
      <c r="C1" s="137" t="s">
        <v>3846</v>
      </c>
      <c r="D1" s="137" t="s">
        <v>3696</v>
      </c>
      <c r="E1" s="137" t="s">
        <v>3847</v>
      </c>
      <c r="F1" s="137" t="s">
        <v>3848</v>
      </c>
      <c r="G1" s="138" t="s">
        <v>3849</v>
      </c>
      <c r="H1" s="137" t="s">
        <v>3850</v>
      </c>
      <c r="I1" s="137" t="s">
        <v>3836</v>
      </c>
      <c r="J1" s="137" t="s">
        <v>3851</v>
      </c>
      <c r="K1" s="137" t="s">
        <v>3852</v>
      </c>
      <c r="L1" s="137" t="s">
        <v>3697</v>
      </c>
      <c r="M1" s="137" t="s">
        <v>3853</v>
      </c>
      <c r="N1" s="137" t="s">
        <v>3854</v>
      </c>
      <c r="O1" s="137" t="s">
        <v>3855</v>
      </c>
      <c r="P1" s="137" t="s">
        <v>3859</v>
      </c>
      <c r="Q1" s="90" t="s">
        <v>3861</v>
      </c>
      <c r="R1" s="90" t="s">
        <v>3834</v>
      </c>
      <c r="S1" s="90" t="s">
        <v>3856</v>
      </c>
      <c r="T1" s="138" t="s">
        <v>514</v>
      </c>
      <c r="U1" s="90" t="s">
        <v>3857</v>
      </c>
      <c r="V1" s="90" t="s">
        <v>3835</v>
      </c>
      <c r="W1" s="90" t="s">
        <v>3860</v>
      </c>
      <c r="X1" s="90" t="s">
        <v>3858</v>
      </c>
      <c r="Y1" s="138" t="s">
        <v>3837</v>
      </c>
      <c r="Z1" s="138" t="s">
        <v>3838</v>
      </c>
      <c r="AA1" s="138" t="s">
        <v>3839</v>
      </c>
      <c r="AB1" s="138" t="s">
        <v>3840</v>
      </c>
    </row>
    <row r="2" spans="1:28" x14ac:dyDescent="0.25">
      <c r="A2" s="114" t="s">
        <v>3698</v>
      </c>
      <c r="B2" s="123" t="s">
        <v>3699</v>
      </c>
      <c r="C2" s="123" t="s">
        <v>3700</v>
      </c>
      <c r="D2" s="124">
        <v>41106</v>
      </c>
      <c r="E2" s="124">
        <v>41108</v>
      </c>
      <c r="F2" s="125">
        <v>44760</v>
      </c>
      <c r="G2" s="132">
        <v>150000000</v>
      </c>
      <c r="H2" s="126" t="s">
        <v>530</v>
      </c>
      <c r="I2" s="123" t="s">
        <v>531</v>
      </c>
      <c r="J2" s="127">
        <v>4</v>
      </c>
      <c r="K2" s="127">
        <v>4.0199999999999996</v>
      </c>
      <c r="L2" s="121"/>
      <c r="M2" s="128" t="s">
        <v>3701</v>
      </c>
      <c r="N2" s="122" t="s">
        <v>530</v>
      </c>
      <c r="O2" s="128" t="s">
        <v>3702</v>
      </c>
      <c r="P2" s="128" t="s">
        <v>532</v>
      </c>
      <c r="Q2" s="115" t="s">
        <v>3707</v>
      </c>
      <c r="R2" s="116">
        <v>0</v>
      </c>
      <c r="S2" s="110" t="s">
        <v>532</v>
      </c>
      <c r="T2" s="132">
        <v>150000000</v>
      </c>
      <c r="U2" s="118">
        <v>5.5</v>
      </c>
      <c r="V2" s="119" t="s">
        <v>530</v>
      </c>
      <c r="W2" s="19" t="s">
        <v>531</v>
      </c>
      <c r="X2" s="120">
        <v>2</v>
      </c>
      <c r="Y2" s="134">
        <v>0</v>
      </c>
      <c r="Z2" s="132">
        <v>6000000</v>
      </c>
      <c r="AA2" s="135">
        <v>0</v>
      </c>
      <c r="AB2" s="132">
        <v>575342.47</v>
      </c>
    </row>
    <row r="3" spans="1:28" x14ac:dyDescent="0.25">
      <c r="A3" s="114" t="s">
        <v>3698</v>
      </c>
      <c r="B3" s="123" t="s">
        <v>3703</v>
      </c>
      <c r="C3" s="123" t="s">
        <v>3700</v>
      </c>
      <c r="D3" s="124">
        <v>41344</v>
      </c>
      <c r="E3" s="124">
        <v>41361</v>
      </c>
      <c r="F3" s="125">
        <v>44283</v>
      </c>
      <c r="G3" s="132">
        <v>40000000</v>
      </c>
      <c r="H3" s="126" t="s">
        <v>530</v>
      </c>
      <c r="I3" s="123" t="s">
        <v>531</v>
      </c>
      <c r="J3" s="127">
        <v>3</v>
      </c>
      <c r="K3" s="127">
        <v>3.0019999999999998</v>
      </c>
      <c r="L3" s="121"/>
      <c r="M3" s="128" t="s">
        <v>3701</v>
      </c>
      <c r="N3" s="122" t="s">
        <v>530</v>
      </c>
      <c r="O3" s="128" t="s">
        <v>3702</v>
      </c>
      <c r="P3" s="128" t="s">
        <v>532</v>
      </c>
      <c r="Q3" s="115" t="s">
        <v>3707</v>
      </c>
      <c r="R3" s="116">
        <v>0</v>
      </c>
      <c r="S3" s="110" t="s">
        <v>532</v>
      </c>
      <c r="T3" s="132">
        <v>40000000</v>
      </c>
      <c r="U3" s="118">
        <v>2.17</v>
      </c>
      <c r="V3" s="119" t="s">
        <v>530</v>
      </c>
      <c r="W3" s="19" t="s">
        <v>531</v>
      </c>
      <c r="X3" s="120">
        <v>3</v>
      </c>
      <c r="Y3" s="134">
        <v>0</v>
      </c>
      <c r="Z3" s="132">
        <v>1200000</v>
      </c>
      <c r="AA3" s="135">
        <v>0</v>
      </c>
      <c r="AB3" s="132">
        <v>917260.27</v>
      </c>
    </row>
    <row r="4" spans="1:28" x14ac:dyDescent="0.25">
      <c r="A4" s="114" t="s">
        <v>3698</v>
      </c>
      <c r="B4" s="129">
        <v>2</v>
      </c>
      <c r="C4" s="123" t="s">
        <v>3704</v>
      </c>
      <c r="D4" s="124">
        <v>41779</v>
      </c>
      <c r="E4" s="124">
        <v>41792</v>
      </c>
      <c r="F4" s="125">
        <v>42157</v>
      </c>
      <c r="G4" s="132">
        <v>14000000</v>
      </c>
      <c r="H4" s="126" t="s">
        <v>530</v>
      </c>
      <c r="I4" s="123" t="s">
        <v>531</v>
      </c>
      <c r="J4" s="127">
        <v>3.24</v>
      </c>
      <c r="K4" s="127">
        <v>3.25</v>
      </c>
      <c r="L4" s="121"/>
      <c r="M4" s="128" t="s">
        <v>3701</v>
      </c>
      <c r="N4" s="122" t="s">
        <v>530</v>
      </c>
      <c r="O4" s="128" t="s">
        <v>3702</v>
      </c>
      <c r="P4" s="128" t="s">
        <v>532</v>
      </c>
      <c r="Q4" s="115" t="s">
        <v>3707</v>
      </c>
      <c r="R4" s="116">
        <v>0</v>
      </c>
      <c r="S4" s="110" t="s">
        <v>532</v>
      </c>
      <c r="T4" s="132">
        <v>14000000</v>
      </c>
      <c r="U4" s="118">
        <v>10.42</v>
      </c>
      <c r="V4" s="119" t="s">
        <v>530</v>
      </c>
      <c r="W4" s="19" t="s">
        <v>531</v>
      </c>
      <c r="X4" s="120">
        <v>3.24</v>
      </c>
      <c r="Y4" s="134">
        <v>0</v>
      </c>
      <c r="Z4" s="132">
        <v>453600</v>
      </c>
      <c r="AA4" s="135">
        <v>0</v>
      </c>
      <c r="AB4" s="132">
        <v>264703.56</v>
      </c>
    </row>
    <row r="5" spans="1:28" x14ac:dyDescent="0.25">
      <c r="A5" s="114" t="s">
        <v>3698</v>
      </c>
      <c r="B5" s="123" t="s">
        <v>3705</v>
      </c>
      <c r="C5" s="123" t="s">
        <v>3700</v>
      </c>
      <c r="D5" s="124">
        <v>41564</v>
      </c>
      <c r="E5" s="124">
        <v>41621</v>
      </c>
      <c r="F5" s="125">
        <v>47100</v>
      </c>
      <c r="G5" s="132">
        <v>30000000</v>
      </c>
      <c r="H5" s="126" t="s">
        <v>530</v>
      </c>
      <c r="I5" s="123" t="s">
        <v>531</v>
      </c>
      <c r="J5" s="127">
        <v>3.8</v>
      </c>
      <c r="K5" s="127">
        <v>3.8980000000000001</v>
      </c>
      <c r="L5" s="121"/>
      <c r="M5" s="128" t="s">
        <v>3701</v>
      </c>
      <c r="N5" s="122" t="s">
        <v>530</v>
      </c>
      <c r="O5" s="128" t="s">
        <v>3702</v>
      </c>
      <c r="P5" s="128" t="s">
        <v>532</v>
      </c>
      <c r="Q5" s="115" t="s">
        <v>3707</v>
      </c>
      <c r="R5" s="116">
        <v>0</v>
      </c>
      <c r="S5" s="110" t="s">
        <v>532</v>
      </c>
      <c r="T5" s="132">
        <v>30000000</v>
      </c>
      <c r="U5" s="118">
        <v>9.92</v>
      </c>
      <c r="V5" s="119" t="s">
        <v>530</v>
      </c>
      <c r="W5" s="19" t="s">
        <v>531</v>
      </c>
      <c r="X5" s="120">
        <v>3.8</v>
      </c>
      <c r="Y5" s="134">
        <v>0</v>
      </c>
      <c r="Z5" s="132">
        <v>1140000</v>
      </c>
      <c r="AA5" s="135">
        <v>0</v>
      </c>
      <c r="AB5" s="132">
        <v>59342.47</v>
      </c>
    </row>
    <row r="6" spans="1:28" x14ac:dyDescent="0.25">
      <c r="A6" s="114" t="s">
        <v>3698</v>
      </c>
      <c r="B6" s="123" t="s">
        <v>3706</v>
      </c>
      <c r="C6" s="123" t="s">
        <v>3704</v>
      </c>
      <c r="D6" s="124">
        <v>43047</v>
      </c>
      <c r="E6" s="124">
        <v>43059</v>
      </c>
      <c r="F6" s="125">
        <v>43424</v>
      </c>
      <c r="G6" s="132">
        <v>10000000</v>
      </c>
      <c r="H6" s="126" t="s">
        <v>530</v>
      </c>
      <c r="I6" s="123" t="s">
        <v>531</v>
      </c>
      <c r="J6" s="127">
        <v>1.599</v>
      </c>
      <c r="K6" s="127">
        <v>1.66</v>
      </c>
      <c r="L6" s="121"/>
      <c r="M6" s="128" t="s">
        <v>3701</v>
      </c>
      <c r="N6" s="122" t="s">
        <v>530</v>
      </c>
      <c r="O6" s="128" t="s">
        <v>3707</v>
      </c>
      <c r="P6" s="128" t="s">
        <v>532</v>
      </c>
      <c r="Q6" s="115" t="s">
        <v>3707</v>
      </c>
      <c r="R6" s="116">
        <v>0</v>
      </c>
      <c r="S6" s="110" t="s">
        <v>532</v>
      </c>
      <c r="T6" s="132">
        <v>10000000</v>
      </c>
      <c r="U6" s="118">
        <v>16.829999999999998</v>
      </c>
      <c r="V6" s="119" t="s">
        <v>530</v>
      </c>
      <c r="W6" s="19" t="s">
        <v>531</v>
      </c>
      <c r="X6" s="120">
        <v>1.599</v>
      </c>
      <c r="Y6" s="134">
        <v>0</v>
      </c>
      <c r="Z6" s="132">
        <v>159900</v>
      </c>
      <c r="AA6" s="135">
        <v>0</v>
      </c>
      <c r="AB6" s="132">
        <v>18655</v>
      </c>
    </row>
    <row r="7" spans="1:28" x14ac:dyDescent="0.25">
      <c r="A7" s="114" t="s">
        <v>3698</v>
      </c>
      <c r="B7" s="123" t="s">
        <v>3708</v>
      </c>
      <c r="C7" s="123" t="s">
        <v>3704</v>
      </c>
      <c r="D7" s="124">
        <v>43047</v>
      </c>
      <c r="E7" s="124">
        <v>43059</v>
      </c>
      <c r="F7" s="125">
        <v>43424</v>
      </c>
      <c r="G7" s="132">
        <v>10000000</v>
      </c>
      <c r="H7" s="126" t="s">
        <v>530</v>
      </c>
      <c r="I7" s="123" t="s">
        <v>531</v>
      </c>
      <c r="J7" s="127">
        <v>1.643</v>
      </c>
      <c r="K7" s="127">
        <v>1.708</v>
      </c>
      <c r="L7" s="121"/>
      <c r="M7" s="128" t="s">
        <v>3701</v>
      </c>
      <c r="N7" s="122" t="s">
        <v>530</v>
      </c>
      <c r="O7" s="128" t="s">
        <v>3707</v>
      </c>
      <c r="P7" s="128" t="s">
        <v>532</v>
      </c>
      <c r="Q7" s="115" t="s">
        <v>3707</v>
      </c>
      <c r="R7" s="116">
        <v>0</v>
      </c>
      <c r="S7" s="110" t="s">
        <v>532</v>
      </c>
      <c r="T7" s="132">
        <v>10000000</v>
      </c>
      <c r="U7" s="118">
        <v>17.829999999999998</v>
      </c>
      <c r="V7" s="119" t="s">
        <v>530</v>
      </c>
      <c r="W7" s="19" t="s">
        <v>531</v>
      </c>
      <c r="X7" s="120">
        <v>1.643</v>
      </c>
      <c r="Y7" s="134">
        <v>0</v>
      </c>
      <c r="Z7" s="132">
        <v>164300</v>
      </c>
      <c r="AA7" s="135">
        <v>0</v>
      </c>
      <c r="AB7" s="132">
        <v>19168.330000000002</v>
      </c>
    </row>
    <row r="8" spans="1:28" x14ac:dyDescent="0.25">
      <c r="A8" s="114" t="s">
        <v>3698</v>
      </c>
      <c r="B8" s="129">
        <v>3</v>
      </c>
      <c r="C8" s="123" t="s">
        <v>3709</v>
      </c>
      <c r="D8" s="124">
        <v>41802</v>
      </c>
      <c r="E8" s="124">
        <v>41806</v>
      </c>
      <c r="F8" s="125">
        <v>45460</v>
      </c>
      <c r="G8" s="132">
        <v>5000000</v>
      </c>
      <c r="H8" s="126" t="s">
        <v>530</v>
      </c>
      <c r="I8" s="123" t="s">
        <v>531</v>
      </c>
      <c r="J8" s="127">
        <v>2.74</v>
      </c>
      <c r="K8" s="127">
        <v>2.8889999999999998</v>
      </c>
      <c r="L8" s="121"/>
      <c r="M8" s="128" t="s">
        <v>3701</v>
      </c>
      <c r="N8" s="122" t="s">
        <v>530</v>
      </c>
      <c r="O8" s="128" t="s">
        <v>3702</v>
      </c>
      <c r="P8" s="128" t="s">
        <v>532</v>
      </c>
      <c r="Q8" s="115" t="s">
        <v>3707</v>
      </c>
      <c r="R8" s="116">
        <v>0</v>
      </c>
      <c r="S8" s="110" t="s">
        <v>532</v>
      </c>
      <c r="T8" s="132">
        <v>5000000</v>
      </c>
      <c r="U8" s="118">
        <v>5.42</v>
      </c>
      <c r="V8" s="119" t="s">
        <v>530</v>
      </c>
      <c r="W8" s="19" t="s">
        <v>531</v>
      </c>
      <c r="X8" s="120">
        <v>2.74</v>
      </c>
      <c r="Y8" s="134">
        <v>0</v>
      </c>
      <c r="Z8" s="132">
        <v>137000</v>
      </c>
      <c r="AA8" s="135">
        <v>0</v>
      </c>
      <c r="AB8" s="132">
        <v>74860.27</v>
      </c>
    </row>
    <row r="9" spans="1:28" x14ac:dyDescent="0.25">
      <c r="A9" s="114" t="s">
        <v>3698</v>
      </c>
      <c r="B9" s="129">
        <v>4</v>
      </c>
      <c r="C9" s="123" t="s">
        <v>3704</v>
      </c>
      <c r="D9" s="124">
        <v>41949</v>
      </c>
      <c r="E9" s="124">
        <v>41957</v>
      </c>
      <c r="F9" s="125">
        <v>47436</v>
      </c>
      <c r="G9" s="132">
        <v>10000000</v>
      </c>
      <c r="H9" s="126" t="s">
        <v>530</v>
      </c>
      <c r="I9" s="123" t="s">
        <v>531</v>
      </c>
      <c r="J9" s="127">
        <v>2.83</v>
      </c>
      <c r="K9" s="127">
        <v>2.8730000000000002</v>
      </c>
      <c r="L9" s="121"/>
      <c r="M9" s="128" t="s">
        <v>3701</v>
      </c>
      <c r="N9" s="122" t="s">
        <v>530</v>
      </c>
      <c r="O9" s="128" t="s">
        <v>3702</v>
      </c>
      <c r="P9" s="128" t="s">
        <v>532</v>
      </c>
      <c r="Q9" s="115" t="s">
        <v>3707</v>
      </c>
      <c r="R9" s="116">
        <v>0</v>
      </c>
      <c r="S9" s="110" t="s">
        <v>532</v>
      </c>
      <c r="T9" s="132">
        <v>10000000</v>
      </c>
      <c r="U9" s="118">
        <v>10.83</v>
      </c>
      <c r="V9" s="119" t="s">
        <v>530</v>
      </c>
      <c r="W9" s="19" t="s">
        <v>531</v>
      </c>
      <c r="X9" s="120">
        <v>2.83</v>
      </c>
      <c r="Y9" s="134">
        <v>0</v>
      </c>
      <c r="Z9" s="132">
        <v>283000</v>
      </c>
      <c r="AA9" s="135">
        <v>0</v>
      </c>
      <c r="AB9" s="132">
        <v>37733.33</v>
      </c>
    </row>
    <row r="10" spans="1:28" x14ac:dyDescent="0.25">
      <c r="A10" s="114" t="s">
        <v>3698</v>
      </c>
      <c r="B10" s="129">
        <v>486722</v>
      </c>
      <c r="C10" s="123" t="s">
        <v>3710</v>
      </c>
      <c r="D10" s="124">
        <v>37089</v>
      </c>
      <c r="E10" s="124">
        <v>37091</v>
      </c>
      <c r="F10" s="125">
        <v>37456</v>
      </c>
      <c r="G10" s="132">
        <v>30000000</v>
      </c>
      <c r="H10" s="126" t="s">
        <v>530</v>
      </c>
      <c r="I10" s="123" t="s">
        <v>531</v>
      </c>
      <c r="J10" s="127">
        <v>5.73</v>
      </c>
      <c r="K10" s="127">
        <v>5.7350000000000003</v>
      </c>
      <c r="L10" s="121"/>
      <c r="M10" s="128" t="s">
        <v>529</v>
      </c>
      <c r="N10" s="122" t="s">
        <v>569</v>
      </c>
      <c r="O10" s="128" t="s">
        <v>3702</v>
      </c>
      <c r="P10" s="128" t="s">
        <v>3711</v>
      </c>
      <c r="Q10" s="115" t="s">
        <v>3707</v>
      </c>
      <c r="R10" s="116">
        <v>0</v>
      </c>
      <c r="S10" s="110" t="s">
        <v>532</v>
      </c>
      <c r="T10" s="132">
        <v>9600000</v>
      </c>
      <c r="U10" s="118">
        <v>7.5</v>
      </c>
      <c r="V10" s="119" t="s">
        <v>530</v>
      </c>
      <c r="W10" s="19" t="s">
        <v>531</v>
      </c>
      <c r="X10" s="120">
        <v>5.73</v>
      </c>
      <c r="Y10" s="132">
        <v>1200000</v>
      </c>
      <c r="Z10" s="132">
        <v>618840</v>
      </c>
      <c r="AA10" s="135">
        <v>0</v>
      </c>
      <c r="AB10" s="132">
        <v>250173.37</v>
      </c>
    </row>
    <row r="11" spans="1:28" x14ac:dyDescent="0.25">
      <c r="A11" s="114" t="s">
        <v>3698</v>
      </c>
      <c r="B11" s="129">
        <v>5</v>
      </c>
      <c r="C11" s="123" t="s">
        <v>3712</v>
      </c>
      <c r="D11" s="124">
        <v>42206</v>
      </c>
      <c r="E11" s="124">
        <v>42213</v>
      </c>
      <c r="F11" s="125">
        <v>42579</v>
      </c>
      <c r="G11" s="132">
        <v>20000000</v>
      </c>
      <c r="H11" s="126" t="s">
        <v>530</v>
      </c>
      <c r="I11" s="123" t="s">
        <v>531</v>
      </c>
      <c r="J11" s="127">
        <v>2.12</v>
      </c>
      <c r="K11" s="127">
        <v>2.238</v>
      </c>
      <c r="L11" s="121"/>
      <c r="M11" s="128" t="s">
        <v>3701</v>
      </c>
      <c r="N11" s="122" t="s">
        <v>530</v>
      </c>
      <c r="O11" s="128" t="s">
        <v>3702</v>
      </c>
      <c r="P11" s="128" t="s">
        <v>532</v>
      </c>
      <c r="Q11" s="115" t="s">
        <v>3707</v>
      </c>
      <c r="R11" s="116">
        <v>0</v>
      </c>
      <c r="S11" s="110" t="s">
        <v>532</v>
      </c>
      <c r="T11" s="132">
        <v>20000000</v>
      </c>
      <c r="U11" s="118">
        <v>8.5</v>
      </c>
      <c r="V11" s="119" t="s">
        <v>530</v>
      </c>
      <c r="W11" s="19" t="s">
        <v>531</v>
      </c>
      <c r="X11" s="120">
        <v>2.12</v>
      </c>
      <c r="Y11" s="134">
        <v>0</v>
      </c>
      <c r="Z11" s="132">
        <v>424000</v>
      </c>
      <c r="AA11" s="135">
        <v>0</v>
      </c>
      <c r="AB11" s="132">
        <v>182378.08</v>
      </c>
    </row>
    <row r="12" spans="1:28" x14ac:dyDescent="0.25">
      <c r="A12" s="114" t="s">
        <v>3698</v>
      </c>
      <c r="B12" s="129">
        <v>6</v>
      </c>
      <c r="C12" s="123" t="s">
        <v>3704</v>
      </c>
      <c r="D12" s="124">
        <v>42682</v>
      </c>
      <c r="E12" s="124">
        <v>42692</v>
      </c>
      <c r="F12" s="125">
        <v>43057</v>
      </c>
      <c r="G12" s="132">
        <v>10000000</v>
      </c>
      <c r="H12" s="126" t="s">
        <v>530</v>
      </c>
      <c r="I12" s="123" t="s">
        <v>531</v>
      </c>
      <c r="J12" s="127">
        <v>1.714</v>
      </c>
      <c r="K12" s="127">
        <v>1.778</v>
      </c>
      <c r="L12" s="121"/>
      <c r="M12" s="128" t="s">
        <v>3701</v>
      </c>
      <c r="N12" s="122" t="s">
        <v>530</v>
      </c>
      <c r="O12" s="128" t="s">
        <v>3702</v>
      </c>
      <c r="P12" s="128" t="s">
        <v>532</v>
      </c>
      <c r="Q12" s="115" t="s">
        <v>3707</v>
      </c>
      <c r="R12" s="116">
        <v>0</v>
      </c>
      <c r="S12" s="110" t="s">
        <v>532</v>
      </c>
      <c r="T12" s="132">
        <v>10000000</v>
      </c>
      <c r="U12" s="118">
        <v>17.829999999999998</v>
      </c>
      <c r="V12" s="119" t="s">
        <v>530</v>
      </c>
      <c r="W12" s="19" t="s">
        <v>531</v>
      </c>
      <c r="X12" s="120">
        <v>1.714</v>
      </c>
      <c r="Y12" s="134">
        <v>0</v>
      </c>
      <c r="Z12" s="132">
        <v>171400</v>
      </c>
      <c r="AA12" s="135">
        <v>0</v>
      </c>
      <c r="AB12" s="132">
        <v>20948.89</v>
      </c>
    </row>
    <row r="13" spans="1:28" x14ac:dyDescent="0.25">
      <c r="A13" s="114" t="s">
        <v>3698</v>
      </c>
      <c r="B13" s="129">
        <v>7</v>
      </c>
      <c r="C13" s="123" t="s">
        <v>3713</v>
      </c>
      <c r="D13" s="124">
        <v>42682</v>
      </c>
      <c r="E13" s="124">
        <v>42692</v>
      </c>
      <c r="F13" s="125">
        <v>43057</v>
      </c>
      <c r="G13" s="132">
        <v>12000000</v>
      </c>
      <c r="H13" s="126" t="s">
        <v>530</v>
      </c>
      <c r="I13" s="123" t="s">
        <v>531</v>
      </c>
      <c r="J13" s="127">
        <v>1.1910000000000001</v>
      </c>
      <c r="K13" s="127">
        <v>1.2450000000000001</v>
      </c>
      <c r="L13" s="121"/>
      <c r="M13" s="128" t="s">
        <v>3701</v>
      </c>
      <c r="N13" s="122" t="s">
        <v>530</v>
      </c>
      <c r="O13" s="128" t="s">
        <v>3702</v>
      </c>
      <c r="P13" s="128" t="s">
        <v>532</v>
      </c>
      <c r="Q13" s="115" t="s">
        <v>3707</v>
      </c>
      <c r="R13" s="116">
        <v>0</v>
      </c>
      <c r="S13" s="110" t="s">
        <v>532</v>
      </c>
      <c r="T13" s="132">
        <v>12000000</v>
      </c>
      <c r="U13" s="118">
        <v>7.83</v>
      </c>
      <c r="V13" s="119" t="s">
        <v>530</v>
      </c>
      <c r="W13" s="19" t="s">
        <v>531</v>
      </c>
      <c r="X13" s="120">
        <v>1.1910000000000001</v>
      </c>
      <c r="Y13" s="134">
        <v>0</v>
      </c>
      <c r="Z13" s="132">
        <v>142920</v>
      </c>
      <c r="AA13" s="135">
        <v>0</v>
      </c>
      <c r="AB13" s="132">
        <v>17468</v>
      </c>
    </row>
    <row r="14" spans="1:28" x14ac:dyDescent="0.25">
      <c r="A14" s="114" t="s">
        <v>3698</v>
      </c>
      <c r="B14" s="129">
        <v>8</v>
      </c>
      <c r="C14" s="123" t="s">
        <v>3714</v>
      </c>
      <c r="D14" s="124">
        <v>42682</v>
      </c>
      <c r="E14" s="124">
        <v>42697</v>
      </c>
      <c r="F14" s="125">
        <v>43062</v>
      </c>
      <c r="G14" s="132">
        <v>12500000</v>
      </c>
      <c r="H14" s="126" t="s">
        <v>530</v>
      </c>
      <c r="I14" s="123" t="s">
        <v>531</v>
      </c>
      <c r="J14" s="127">
        <v>1.927</v>
      </c>
      <c r="K14" s="127">
        <v>2.0430000000000001</v>
      </c>
      <c r="L14" s="121"/>
      <c r="M14" s="128" t="s">
        <v>529</v>
      </c>
      <c r="N14" s="122" t="s">
        <v>863</v>
      </c>
      <c r="O14" s="128" t="s">
        <v>3702</v>
      </c>
      <c r="P14" s="128" t="s">
        <v>532</v>
      </c>
      <c r="Q14" s="115" t="s">
        <v>3707</v>
      </c>
      <c r="R14" s="116">
        <v>0</v>
      </c>
      <c r="S14" s="110" t="s">
        <v>532</v>
      </c>
      <c r="T14" s="132">
        <v>12500000</v>
      </c>
      <c r="U14" s="118">
        <v>22.83</v>
      </c>
      <c r="V14" s="119" t="s">
        <v>530</v>
      </c>
      <c r="W14" s="19" t="s">
        <v>531</v>
      </c>
      <c r="X14" s="120">
        <v>1.927</v>
      </c>
      <c r="Y14" s="134">
        <v>0</v>
      </c>
      <c r="Z14" s="132">
        <v>240875</v>
      </c>
      <c r="AA14" s="135">
        <v>0</v>
      </c>
      <c r="AB14" s="132">
        <v>26094.79</v>
      </c>
    </row>
    <row r="15" spans="1:28" x14ac:dyDescent="0.25">
      <c r="A15" s="114" t="s">
        <v>3698</v>
      </c>
      <c r="B15" s="123" t="s">
        <v>3715</v>
      </c>
      <c r="C15" s="123" t="s">
        <v>3704</v>
      </c>
      <c r="D15" s="124">
        <v>43431</v>
      </c>
      <c r="E15" s="124">
        <v>43440</v>
      </c>
      <c r="F15" s="125">
        <v>43805</v>
      </c>
      <c r="G15" s="132">
        <v>15000000</v>
      </c>
      <c r="H15" s="126" t="s">
        <v>530</v>
      </c>
      <c r="I15" s="123" t="s">
        <v>531</v>
      </c>
      <c r="J15" s="127">
        <v>1.6879999999999999</v>
      </c>
      <c r="K15" s="127">
        <v>1.7170000000000001</v>
      </c>
      <c r="L15" s="121"/>
      <c r="M15" s="128" t="s">
        <v>3701</v>
      </c>
      <c r="N15" s="122" t="s">
        <v>530</v>
      </c>
      <c r="O15" s="128" t="s">
        <v>3707</v>
      </c>
      <c r="P15" s="128" t="s">
        <v>532</v>
      </c>
      <c r="Q15" s="115" t="s">
        <v>3707</v>
      </c>
      <c r="R15" s="116">
        <v>0</v>
      </c>
      <c r="S15" s="110" t="s">
        <v>532</v>
      </c>
      <c r="T15" s="132">
        <v>15000000</v>
      </c>
      <c r="U15" s="118">
        <v>19.920000000000002</v>
      </c>
      <c r="V15" s="119" t="s">
        <v>530</v>
      </c>
      <c r="W15" s="19" t="s">
        <v>531</v>
      </c>
      <c r="X15" s="120">
        <v>1.6879999999999999</v>
      </c>
      <c r="Y15" s="134">
        <v>0</v>
      </c>
      <c r="Z15" s="134">
        <v>0</v>
      </c>
      <c r="AA15" s="135">
        <v>0</v>
      </c>
      <c r="AB15" s="132">
        <v>18286.669999999998</v>
      </c>
    </row>
    <row r="16" spans="1:28" x14ac:dyDescent="0.25">
      <c r="A16" s="114" t="s">
        <v>3698</v>
      </c>
      <c r="B16" s="123" t="s">
        <v>3716</v>
      </c>
      <c r="C16" s="123" t="s">
        <v>3704</v>
      </c>
      <c r="D16" s="124">
        <v>43431</v>
      </c>
      <c r="E16" s="124">
        <v>43440</v>
      </c>
      <c r="F16" s="125">
        <v>43805</v>
      </c>
      <c r="G16" s="132">
        <v>15000000</v>
      </c>
      <c r="H16" s="126" t="s">
        <v>530</v>
      </c>
      <c r="I16" s="123" t="s">
        <v>531</v>
      </c>
      <c r="J16" s="127">
        <v>1.712</v>
      </c>
      <c r="K16" s="127">
        <v>1.7410000000000001</v>
      </c>
      <c r="L16" s="121"/>
      <c r="M16" s="128" t="s">
        <v>3701</v>
      </c>
      <c r="N16" s="122" t="s">
        <v>530</v>
      </c>
      <c r="O16" s="128" t="s">
        <v>3707</v>
      </c>
      <c r="P16" s="128" t="s">
        <v>532</v>
      </c>
      <c r="Q16" s="115" t="s">
        <v>3707</v>
      </c>
      <c r="R16" s="116">
        <v>0</v>
      </c>
      <c r="S16" s="110" t="s">
        <v>532</v>
      </c>
      <c r="T16" s="132">
        <v>15000000</v>
      </c>
      <c r="U16" s="118">
        <v>20.92</v>
      </c>
      <c r="V16" s="119" t="s">
        <v>530</v>
      </c>
      <c r="W16" s="19" t="s">
        <v>531</v>
      </c>
      <c r="X16" s="120">
        <v>1.712</v>
      </c>
      <c r="Y16" s="134">
        <v>0</v>
      </c>
      <c r="Z16" s="134">
        <v>0</v>
      </c>
      <c r="AA16" s="135">
        <v>0</v>
      </c>
      <c r="AB16" s="132">
        <v>18546.669999999998</v>
      </c>
    </row>
    <row r="17" spans="1:28" x14ac:dyDescent="0.25">
      <c r="A17" s="123" t="s">
        <v>3717</v>
      </c>
      <c r="B17" s="123" t="s">
        <v>3718</v>
      </c>
      <c r="C17" s="123" t="s">
        <v>568</v>
      </c>
      <c r="D17" s="124">
        <v>39052</v>
      </c>
      <c r="E17" s="124">
        <v>39070</v>
      </c>
      <c r="F17" s="125">
        <v>39417</v>
      </c>
      <c r="G17" s="132">
        <v>14000000</v>
      </c>
      <c r="H17" s="126" t="s">
        <v>530</v>
      </c>
      <c r="I17" s="123" t="s">
        <v>531</v>
      </c>
      <c r="J17" s="127">
        <v>3.95</v>
      </c>
      <c r="K17" s="127">
        <v>3.95</v>
      </c>
      <c r="L17" s="121"/>
      <c r="M17" s="128" t="s">
        <v>529</v>
      </c>
      <c r="N17" s="122" t="s">
        <v>526</v>
      </c>
      <c r="O17" s="128" t="s">
        <v>3702</v>
      </c>
      <c r="P17" s="128" t="s">
        <v>532</v>
      </c>
      <c r="Q17" s="115" t="s">
        <v>3707</v>
      </c>
      <c r="R17" s="116">
        <v>0</v>
      </c>
      <c r="S17" s="110" t="s">
        <v>532</v>
      </c>
      <c r="T17" s="132">
        <v>3494326.41</v>
      </c>
      <c r="U17" s="118">
        <v>2.92</v>
      </c>
      <c r="V17" s="119" t="s">
        <v>530</v>
      </c>
      <c r="W17" s="19" t="s">
        <v>531</v>
      </c>
      <c r="X17" s="120">
        <v>3.95</v>
      </c>
      <c r="Y17" s="132">
        <v>1076348.3999999999</v>
      </c>
      <c r="Z17" s="132">
        <v>180541.66</v>
      </c>
      <c r="AA17" s="135">
        <v>0</v>
      </c>
      <c r="AB17" s="132">
        <v>11722.75</v>
      </c>
    </row>
    <row r="18" spans="1:28" x14ac:dyDescent="0.25">
      <c r="A18" s="123" t="s">
        <v>3717</v>
      </c>
      <c r="B18" s="130">
        <v>128453</v>
      </c>
      <c r="C18" s="123" t="s">
        <v>3719</v>
      </c>
      <c r="D18" s="124">
        <v>37605</v>
      </c>
      <c r="E18" s="124">
        <v>37609</v>
      </c>
      <c r="F18" s="125">
        <v>37974</v>
      </c>
      <c r="G18" s="132">
        <v>20000000</v>
      </c>
      <c r="H18" s="126" t="s">
        <v>569</v>
      </c>
      <c r="I18" s="123" t="s">
        <v>3720</v>
      </c>
      <c r="J18" s="127">
        <v>4.17</v>
      </c>
      <c r="K18" s="127">
        <v>4.3689999999999998</v>
      </c>
      <c r="L18" s="121"/>
      <c r="M18" s="128" t="s">
        <v>529</v>
      </c>
      <c r="N18" s="122" t="s">
        <v>526</v>
      </c>
      <c r="O18" s="128" t="s">
        <v>3702</v>
      </c>
      <c r="P18" s="128" t="s">
        <v>532</v>
      </c>
      <c r="Q18" s="115" t="s">
        <v>3707</v>
      </c>
      <c r="R18" s="116">
        <v>0</v>
      </c>
      <c r="S18" s="110" t="s">
        <v>532</v>
      </c>
      <c r="T18" s="132">
        <v>10086348</v>
      </c>
      <c r="U18" s="118">
        <v>8.92</v>
      </c>
      <c r="V18" s="119" t="s">
        <v>530</v>
      </c>
      <c r="W18" s="19" t="s">
        <v>531</v>
      </c>
      <c r="X18" s="120">
        <v>2.74</v>
      </c>
      <c r="Y18" s="132">
        <v>871173</v>
      </c>
      <c r="Z18" s="132">
        <v>300236.08</v>
      </c>
      <c r="AA18" s="135">
        <v>0</v>
      </c>
      <c r="AB18" s="132">
        <v>9843.17</v>
      </c>
    </row>
    <row r="19" spans="1:28" x14ac:dyDescent="0.25">
      <c r="A19" s="123" t="s">
        <v>3717</v>
      </c>
      <c r="B19" s="130">
        <v>142453</v>
      </c>
      <c r="C19" s="123" t="s">
        <v>3719</v>
      </c>
      <c r="D19" s="124">
        <v>37972</v>
      </c>
      <c r="E19" s="124">
        <v>37977</v>
      </c>
      <c r="F19" s="125">
        <v>38343</v>
      </c>
      <c r="G19" s="132">
        <v>15000000</v>
      </c>
      <c r="H19" s="126" t="s">
        <v>530</v>
      </c>
      <c r="I19" s="123" t="s">
        <v>531</v>
      </c>
      <c r="J19" s="127">
        <v>4.5999999999999996</v>
      </c>
      <c r="K19" s="127">
        <v>4.6680000000000001</v>
      </c>
      <c r="L19" s="121"/>
      <c r="M19" s="128" t="s">
        <v>529</v>
      </c>
      <c r="N19" s="122" t="s">
        <v>526</v>
      </c>
      <c r="O19" s="128" t="s">
        <v>3707</v>
      </c>
      <c r="P19" s="128" t="s">
        <v>532</v>
      </c>
      <c r="Q19" s="115" t="s">
        <v>3707</v>
      </c>
      <c r="R19" s="116">
        <v>0</v>
      </c>
      <c r="S19" s="110" t="s">
        <v>532</v>
      </c>
      <c r="T19" s="134">
        <v>0</v>
      </c>
      <c r="U19" s="118">
        <v>0</v>
      </c>
      <c r="V19" s="119" t="s">
        <v>530</v>
      </c>
      <c r="W19" s="19" t="s">
        <v>531</v>
      </c>
      <c r="X19" s="120">
        <v>4.5999999999999996</v>
      </c>
      <c r="Y19" s="132">
        <v>1332609.07</v>
      </c>
      <c r="Z19" s="132">
        <v>62491.96</v>
      </c>
      <c r="AA19" s="135">
        <v>0</v>
      </c>
      <c r="AB19" s="134">
        <v>0</v>
      </c>
    </row>
    <row r="20" spans="1:28" x14ac:dyDescent="0.25">
      <c r="A20" s="123" t="s">
        <v>3717</v>
      </c>
      <c r="B20" s="123" t="s">
        <v>3721</v>
      </c>
      <c r="C20" s="123" t="s">
        <v>568</v>
      </c>
      <c r="D20" s="124">
        <v>39431</v>
      </c>
      <c r="E20" s="124">
        <v>39436</v>
      </c>
      <c r="F20" s="125">
        <v>39782</v>
      </c>
      <c r="G20" s="132">
        <v>25000000</v>
      </c>
      <c r="H20" s="126" t="s">
        <v>538</v>
      </c>
      <c r="I20" s="123" t="s">
        <v>621</v>
      </c>
      <c r="J20" s="127">
        <v>4.4400000000000004</v>
      </c>
      <c r="K20" s="127">
        <v>5.2850000000000001</v>
      </c>
      <c r="L20" s="121"/>
      <c r="M20" s="128" t="s">
        <v>529</v>
      </c>
      <c r="N20" s="122" t="s">
        <v>526</v>
      </c>
      <c r="O20" s="128" t="s">
        <v>3702</v>
      </c>
      <c r="P20" s="128" t="s">
        <v>532</v>
      </c>
      <c r="Q20" s="115" t="s">
        <v>3707</v>
      </c>
      <c r="R20" s="116">
        <v>0</v>
      </c>
      <c r="S20" s="110" t="s">
        <v>532</v>
      </c>
      <c r="T20" s="132">
        <v>8540624.5800000001</v>
      </c>
      <c r="U20" s="118">
        <v>3.83</v>
      </c>
      <c r="V20" s="119" t="s">
        <v>530</v>
      </c>
      <c r="W20" s="19" t="s">
        <v>531</v>
      </c>
      <c r="X20" s="120">
        <v>3.79</v>
      </c>
      <c r="Y20" s="132">
        <v>1887167.58</v>
      </c>
      <c r="Z20" s="132">
        <v>395213.32</v>
      </c>
      <c r="AA20" s="135">
        <v>0</v>
      </c>
      <c r="AB20" s="132">
        <v>28378.27</v>
      </c>
    </row>
    <row r="21" spans="1:28" x14ac:dyDescent="0.25">
      <c r="A21" s="123" t="s">
        <v>3717</v>
      </c>
      <c r="B21" s="123" t="s">
        <v>3722</v>
      </c>
      <c r="C21" s="123" t="s">
        <v>3723</v>
      </c>
      <c r="D21" s="124">
        <v>38706</v>
      </c>
      <c r="E21" s="124">
        <v>38713</v>
      </c>
      <c r="F21" s="125">
        <v>39023</v>
      </c>
      <c r="G21" s="132">
        <v>25000000</v>
      </c>
      <c r="H21" s="126" t="s">
        <v>530</v>
      </c>
      <c r="I21" s="123" t="s">
        <v>531</v>
      </c>
      <c r="J21" s="127">
        <v>3.5049999999999999</v>
      </c>
      <c r="K21" s="127">
        <v>3.512</v>
      </c>
      <c r="L21" s="121"/>
      <c r="M21" s="128" t="s">
        <v>529</v>
      </c>
      <c r="N21" s="122" t="s">
        <v>863</v>
      </c>
      <c r="O21" s="128" t="s">
        <v>3702</v>
      </c>
      <c r="P21" s="128" t="s">
        <v>532</v>
      </c>
      <c r="Q21" s="115" t="s">
        <v>3707</v>
      </c>
      <c r="R21" s="116">
        <v>0</v>
      </c>
      <c r="S21" s="110" t="s">
        <v>532</v>
      </c>
      <c r="T21" s="132">
        <v>1100000</v>
      </c>
      <c r="U21" s="118">
        <v>1.83</v>
      </c>
      <c r="V21" s="119" t="s">
        <v>530</v>
      </c>
      <c r="W21" s="19" t="s">
        <v>531</v>
      </c>
      <c r="X21" s="120">
        <v>3.5049999999999999</v>
      </c>
      <c r="Y21" s="132">
        <v>1380000</v>
      </c>
      <c r="Z21" s="132">
        <v>86924</v>
      </c>
      <c r="AA21" s="135">
        <v>0</v>
      </c>
      <c r="AB21" s="132">
        <v>6337.81</v>
      </c>
    </row>
    <row r="22" spans="1:28" x14ac:dyDescent="0.25">
      <c r="A22" s="123" t="s">
        <v>3717</v>
      </c>
      <c r="B22" s="123" t="s">
        <v>3724</v>
      </c>
      <c r="C22" s="123" t="s">
        <v>3723</v>
      </c>
      <c r="D22" s="124">
        <v>39062</v>
      </c>
      <c r="E22" s="124">
        <v>39070</v>
      </c>
      <c r="F22" s="125">
        <v>39417</v>
      </c>
      <c r="G22" s="132">
        <v>15000000</v>
      </c>
      <c r="H22" s="126" t="s">
        <v>530</v>
      </c>
      <c r="I22" s="123" t="s">
        <v>531</v>
      </c>
      <c r="J22" s="127">
        <v>3.8679999999999999</v>
      </c>
      <c r="K22" s="127">
        <v>4.2009999999999996</v>
      </c>
      <c r="L22" s="121"/>
      <c r="M22" s="128" t="s">
        <v>529</v>
      </c>
      <c r="N22" s="122" t="s">
        <v>526</v>
      </c>
      <c r="O22" s="128" t="s">
        <v>3702</v>
      </c>
      <c r="P22" s="128" t="s">
        <v>532</v>
      </c>
      <c r="Q22" s="115" t="s">
        <v>3707</v>
      </c>
      <c r="R22" s="116">
        <v>0</v>
      </c>
      <c r="S22" s="110" t="s">
        <v>532</v>
      </c>
      <c r="T22" s="132">
        <v>3743921.05</v>
      </c>
      <c r="U22" s="118">
        <v>2.92</v>
      </c>
      <c r="V22" s="119" t="s">
        <v>530</v>
      </c>
      <c r="W22" s="19" t="s">
        <v>531</v>
      </c>
      <c r="X22" s="120">
        <v>3.2</v>
      </c>
      <c r="Y22" s="132">
        <v>1153230.45</v>
      </c>
      <c r="Z22" s="132">
        <v>156708.85</v>
      </c>
      <c r="AA22" s="135">
        <v>0</v>
      </c>
      <c r="AB22" s="132">
        <v>10175.26</v>
      </c>
    </row>
    <row r="23" spans="1:28" x14ac:dyDescent="0.25">
      <c r="A23" s="123" t="s">
        <v>3717</v>
      </c>
      <c r="B23" s="123" t="s">
        <v>3725</v>
      </c>
      <c r="C23" s="123" t="s">
        <v>3726</v>
      </c>
      <c r="D23" s="124">
        <v>40162</v>
      </c>
      <c r="E23" s="124">
        <v>40512</v>
      </c>
      <c r="F23" s="125">
        <v>40602</v>
      </c>
      <c r="G23" s="132">
        <v>15000000</v>
      </c>
      <c r="H23" s="126" t="s">
        <v>538</v>
      </c>
      <c r="I23" s="123" t="s">
        <v>577</v>
      </c>
      <c r="J23" s="127">
        <v>2.5</v>
      </c>
      <c r="K23" s="127">
        <v>0.77900000000000003</v>
      </c>
      <c r="L23" s="121"/>
      <c r="M23" s="128" t="s">
        <v>554</v>
      </c>
      <c r="N23" s="122" t="s">
        <v>526</v>
      </c>
      <c r="O23" s="128" t="s">
        <v>3702</v>
      </c>
      <c r="P23" s="128" t="s">
        <v>532</v>
      </c>
      <c r="Q23" s="115" t="s">
        <v>3707</v>
      </c>
      <c r="R23" s="116">
        <v>0</v>
      </c>
      <c r="S23" s="110" t="s">
        <v>532</v>
      </c>
      <c r="T23" s="132">
        <v>8113587.5199999996</v>
      </c>
      <c r="U23" s="118">
        <v>6.83</v>
      </c>
      <c r="V23" s="119" t="s">
        <v>538</v>
      </c>
      <c r="W23" s="19" t="s">
        <v>577</v>
      </c>
      <c r="X23" s="120">
        <v>0.11600000000000001</v>
      </c>
      <c r="Y23" s="132">
        <v>985366.66</v>
      </c>
      <c r="Z23" s="132">
        <v>10237.23</v>
      </c>
      <c r="AA23" s="135">
        <v>0</v>
      </c>
      <c r="AB23" s="134">
        <v>894.3</v>
      </c>
    </row>
    <row r="24" spans="1:28" x14ac:dyDescent="0.25">
      <c r="A24" s="123" t="s">
        <v>3717</v>
      </c>
      <c r="B24" s="123" t="s">
        <v>3727</v>
      </c>
      <c r="C24" s="123" t="s">
        <v>3726</v>
      </c>
      <c r="D24" s="124">
        <v>40436</v>
      </c>
      <c r="E24" s="124">
        <v>40515</v>
      </c>
      <c r="F24" s="125">
        <v>40602</v>
      </c>
      <c r="G24" s="132">
        <v>30000000</v>
      </c>
      <c r="H24" s="126" t="s">
        <v>538</v>
      </c>
      <c r="I24" s="123" t="s">
        <v>577</v>
      </c>
      <c r="J24" s="127">
        <v>2.5</v>
      </c>
      <c r="K24" s="127">
        <v>0.82</v>
      </c>
      <c r="L24" s="121"/>
      <c r="M24" s="128" t="s">
        <v>554</v>
      </c>
      <c r="N24" s="122" t="s">
        <v>526</v>
      </c>
      <c r="O24" s="128" t="s">
        <v>3702</v>
      </c>
      <c r="P24" s="128" t="s">
        <v>532</v>
      </c>
      <c r="Q24" s="115" t="s">
        <v>3707</v>
      </c>
      <c r="R24" s="116">
        <v>0</v>
      </c>
      <c r="S24" s="110" t="s">
        <v>532</v>
      </c>
      <c r="T24" s="132">
        <v>16227175.460000001</v>
      </c>
      <c r="U24" s="118">
        <v>6.83</v>
      </c>
      <c r="V24" s="119" t="s">
        <v>538</v>
      </c>
      <c r="W24" s="19" t="s">
        <v>577</v>
      </c>
      <c r="X24" s="120">
        <v>0.156</v>
      </c>
      <c r="Y24" s="132">
        <v>1970733.26</v>
      </c>
      <c r="Z24" s="132">
        <v>27555.61</v>
      </c>
      <c r="AA24" s="135">
        <v>0</v>
      </c>
      <c r="AB24" s="132">
        <v>2365.56</v>
      </c>
    </row>
    <row r="25" spans="1:28" x14ac:dyDescent="0.25">
      <c r="A25" s="123" t="s">
        <v>3717</v>
      </c>
      <c r="B25" s="123" t="s">
        <v>3728</v>
      </c>
      <c r="C25" s="123" t="s">
        <v>3726</v>
      </c>
      <c r="D25" s="124">
        <v>40492</v>
      </c>
      <c r="E25" s="124">
        <v>40533</v>
      </c>
      <c r="F25" s="125">
        <v>40602</v>
      </c>
      <c r="G25" s="132">
        <v>15000000</v>
      </c>
      <c r="H25" s="126" t="s">
        <v>538</v>
      </c>
      <c r="I25" s="123" t="s">
        <v>577</v>
      </c>
      <c r="J25" s="127">
        <v>2.5</v>
      </c>
      <c r="K25" s="127">
        <v>1.032</v>
      </c>
      <c r="L25" s="121"/>
      <c r="M25" s="128" t="s">
        <v>554</v>
      </c>
      <c r="N25" s="122" t="s">
        <v>526</v>
      </c>
      <c r="O25" s="128" t="s">
        <v>3702</v>
      </c>
      <c r="P25" s="128" t="s">
        <v>532</v>
      </c>
      <c r="Q25" s="115" t="s">
        <v>3707</v>
      </c>
      <c r="R25" s="116">
        <v>0</v>
      </c>
      <c r="S25" s="110" t="s">
        <v>532</v>
      </c>
      <c r="T25" s="132">
        <v>7481838.4900000002</v>
      </c>
      <c r="U25" s="118">
        <v>6.83</v>
      </c>
      <c r="V25" s="119" t="s">
        <v>538</v>
      </c>
      <c r="W25" s="19" t="s">
        <v>577</v>
      </c>
      <c r="X25" s="120">
        <v>0.376</v>
      </c>
      <c r="Y25" s="132">
        <v>997249.59</v>
      </c>
      <c r="Z25" s="132">
        <v>30865.32</v>
      </c>
      <c r="AA25" s="135">
        <v>0</v>
      </c>
      <c r="AB25" s="132">
        <v>2553.8000000000002</v>
      </c>
    </row>
    <row r="26" spans="1:28" x14ac:dyDescent="0.25">
      <c r="A26" s="123" t="s">
        <v>3717</v>
      </c>
      <c r="B26" s="123" t="s">
        <v>3729</v>
      </c>
      <c r="C26" s="123" t="s">
        <v>3726</v>
      </c>
      <c r="D26" s="124">
        <v>43041</v>
      </c>
      <c r="E26" s="124">
        <v>43076</v>
      </c>
      <c r="F26" s="125">
        <v>43403</v>
      </c>
      <c r="G26" s="132">
        <v>10000000</v>
      </c>
      <c r="H26" s="126" t="s">
        <v>538</v>
      </c>
      <c r="I26" s="123" t="s">
        <v>1722</v>
      </c>
      <c r="J26" s="127">
        <v>0.5</v>
      </c>
      <c r="K26" s="127">
        <v>0.70499999999999996</v>
      </c>
      <c r="L26" s="121"/>
      <c r="M26" s="128" t="s">
        <v>529</v>
      </c>
      <c r="N26" s="122" t="s">
        <v>569</v>
      </c>
      <c r="O26" s="128" t="s">
        <v>3707</v>
      </c>
      <c r="P26" s="128" t="s">
        <v>532</v>
      </c>
      <c r="Q26" s="115" t="s">
        <v>3707</v>
      </c>
      <c r="R26" s="116">
        <v>0</v>
      </c>
      <c r="S26" s="110" t="s">
        <v>532</v>
      </c>
      <c r="T26" s="132">
        <v>9285714.2899999991</v>
      </c>
      <c r="U26" s="118">
        <v>13.75</v>
      </c>
      <c r="V26" s="119" t="s">
        <v>538</v>
      </c>
      <c r="W26" s="19" t="s">
        <v>1722</v>
      </c>
      <c r="X26" s="120">
        <v>0.46</v>
      </c>
      <c r="Y26" s="132">
        <v>714285.71</v>
      </c>
      <c r="Z26" s="132">
        <v>41783.33</v>
      </c>
      <c r="AA26" s="135">
        <v>0</v>
      </c>
      <c r="AB26" s="132">
        <v>5037.5</v>
      </c>
    </row>
    <row r="27" spans="1:28" x14ac:dyDescent="0.25">
      <c r="A27" s="123" t="s">
        <v>3717</v>
      </c>
      <c r="B27" s="123" t="s">
        <v>3730</v>
      </c>
      <c r="C27" s="123" t="s">
        <v>3731</v>
      </c>
      <c r="D27" s="124">
        <v>37217</v>
      </c>
      <c r="E27" s="124">
        <v>37223</v>
      </c>
      <c r="F27" s="125">
        <v>37588</v>
      </c>
      <c r="G27" s="132">
        <v>15244901.720000001</v>
      </c>
      <c r="H27" s="126" t="s">
        <v>530</v>
      </c>
      <c r="I27" s="123" t="s">
        <v>531</v>
      </c>
      <c r="J27" s="127">
        <v>4.8499999999999996</v>
      </c>
      <c r="K27" s="127">
        <v>4.8470000000000004</v>
      </c>
      <c r="L27" s="121"/>
      <c r="M27" s="128" t="s">
        <v>529</v>
      </c>
      <c r="N27" s="122" t="s">
        <v>526</v>
      </c>
      <c r="O27" s="128" t="s">
        <v>3702</v>
      </c>
      <c r="P27" s="128" t="s">
        <v>3711</v>
      </c>
      <c r="Q27" s="115" t="s">
        <v>3707</v>
      </c>
      <c r="R27" s="116">
        <v>0</v>
      </c>
      <c r="S27" s="110" t="s">
        <v>532</v>
      </c>
      <c r="T27" s="132">
        <v>3298351.74</v>
      </c>
      <c r="U27" s="118">
        <v>2.83</v>
      </c>
      <c r="V27" s="119" t="s">
        <v>530</v>
      </c>
      <c r="W27" s="19" t="s">
        <v>531</v>
      </c>
      <c r="X27" s="120">
        <v>4.8499999999999996</v>
      </c>
      <c r="Y27" s="132">
        <v>999342.11</v>
      </c>
      <c r="Z27" s="132">
        <v>208438.15</v>
      </c>
      <c r="AA27" s="135">
        <v>0</v>
      </c>
      <c r="AB27" s="132">
        <v>14901.32</v>
      </c>
    </row>
    <row r="28" spans="1:28" x14ac:dyDescent="0.25">
      <c r="A28" s="123" t="s">
        <v>3717</v>
      </c>
      <c r="B28" s="129">
        <v>1013704</v>
      </c>
      <c r="C28" s="123" t="s">
        <v>543</v>
      </c>
      <c r="D28" s="124">
        <v>37256</v>
      </c>
      <c r="E28" s="124">
        <v>37256</v>
      </c>
      <c r="F28" s="125">
        <v>37257</v>
      </c>
      <c r="G28" s="132">
        <v>15011283.76</v>
      </c>
      <c r="H28" s="126" t="s">
        <v>538</v>
      </c>
      <c r="I28" s="123" t="s">
        <v>544</v>
      </c>
      <c r="J28" s="127">
        <v>4.3</v>
      </c>
      <c r="K28" s="127">
        <v>5.0179999999999998</v>
      </c>
      <c r="L28" s="121"/>
      <c r="M28" s="128" t="s">
        <v>529</v>
      </c>
      <c r="N28" s="122" t="s">
        <v>3732</v>
      </c>
      <c r="O28" s="128" t="s">
        <v>3702</v>
      </c>
      <c r="P28" s="128" t="s">
        <v>532</v>
      </c>
      <c r="Q28" s="115" t="s">
        <v>3707</v>
      </c>
      <c r="R28" s="116">
        <v>0</v>
      </c>
      <c r="S28" s="110" t="s">
        <v>532</v>
      </c>
      <c r="T28" s="132">
        <v>1012388.71</v>
      </c>
      <c r="U28" s="118">
        <v>0</v>
      </c>
      <c r="V28" s="119" t="s">
        <v>538</v>
      </c>
      <c r="W28" s="19" t="s">
        <v>544</v>
      </c>
      <c r="X28" s="120">
        <v>2.0499999999999998</v>
      </c>
      <c r="Y28" s="132">
        <v>1014372.81</v>
      </c>
      <c r="Z28" s="132">
        <v>41548.61</v>
      </c>
      <c r="AA28" s="135">
        <v>0</v>
      </c>
      <c r="AB28" s="132">
        <v>20753.97</v>
      </c>
    </row>
    <row r="29" spans="1:28" x14ac:dyDescent="0.25">
      <c r="A29" s="123" t="s">
        <v>3717</v>
      </c>
      <c r="B29" s="129">
        <v>1013706</v>
      </c>
      <c r="C29" s="123" t="s">
        <v>543</v>
      </c>
      <c r="D29" s="124">
        <v>36683</v>
      </c>
      <c r="E29" s="124">
        <v>36683</v>
      </c>
      <c r="F29" s="125">
        <v>36923</v>
      </c>
      <c r="G29" s="132">
        <v>23525017.649999999</v>
      </c>
      <c r="H29" s="126" t="s">
        <v>530</v>
      </c>
      <c r="I29" s="123" t="s">
        <v>531</v>
      </c>
      <c r="J29" s="127">
        <v>3.55</v>
      </c>
      <c r="K29" s="127">
        <v>4.2450000000000001</v>
      </c>
      <c r="L29" s="121"/>
      <c r="M29" s="128" t="s">
        <v>529</v>
      </c>
      <c r="N29" s="122" t="s">
        <v>541</v>
      </c>
      <c r="O29" s="128" t="s">
        <v>3702</v>
      </c>
      <c r="P29" s="128" t="s">
        <v>3711</v>
      </c>
      <c r="Q29" s="115" t="s">
        <v>3707</v>
      </c>
      <c r="R29" s="116">
        <v>0</v>
      </c>
      <c r="S29" s="110" t="s">
        <v>532</v>
      </c>
      <c r="T29" s="132">
        <v>3071988.99</v>
      </c>
      <c r="U29" s="118">
        <v>1.08</v>
      </c>
      <c r="V29" s="119" t="s">
        <v>538</v>
      </c>
      <c r="W29" s="19" t="s">
        <v>544</v>
      </c>
      <c r="X29" s="120">
        <v>2.0499999999999998</v>
      </c>
      <c r="Y29" s="132">
        <v>1524043.03</v>
      </c>
      <c r="Z29" s="132">
        <v>94218.66</v>
      </c>
      <c r="AA29" s="135">
        <v>0</v>
      </c>
      <c r="AB29" s="132">
        <v>57627.14</v>
      </c>
    </row>
    <row r="30" spans="1:28" x14ac:dyDescent="0.25">
      <c r="A30" s="123" t="s">
        <v>3717</v>
      </c>
      <c r="B30" s="129">
        <v>1026973</v>
      </c>
      <c r="C30" s="123" t="s">
        <v>543</v>
      </c>
      <c r="D30" s="124">
        <v>37959</v>
      </c>
      <c r="E30" s="124">
        <v>37970</v>
      </c>
      <c r="F30" s="125">
        <v>38353</v>
      </c>
      <c r="G30" s="132">
        <v>15837252</v>
      </c>
      <c r="H30" s="126" t="s">
        <v>538</v>
      </c>
      <c r="I30" s="123" t="s">
        <v>3733</v>
      </c>
      <c r="J30" s="127">
        <v>2.95</v>
      </c>
      <c r="K30" s="127">
        <v>3.1579999999999999</v>
      </c>
      <c r="L30" s="121"/>
      <c r="M30" s="128" t="s">
        <v>529</v>
      </c>
      <c r="N30" s="122" t="s">
        <v>541</v>
      </c>
      <c r="O30" s="128" t="s">
        <v>3702</v>
      </c>
      <c r="P30" s="128" t="s">
        <v>532</v>
      </c>
      <c r="Q30" s="115" t="s">
        <v>3707</v>
      </c>
      <c r="R30" s="116">
        <v>0</v>
      </c>
      <c r="S30" s="110" t="s">
        <v>532</v>
      </c>
      <c r="T30" s="132">
        <v>1125142.3</v>
      </c>
      <c r="U30" s="118">
        <v>0</v>
      </c>
      <c r="V30" s="119" t="s">
        <v>538</v>
      </c>
      <c r="W30" s="19" t="s">
        <v>3733</v>
      </c>
      <c r="X30" s="120">
        <v>1.2</v>
      </c>
      <c r="Y30" s="132">
        <v>1145154.71</v>
      </c>
      <c r="Z30" s="132">
        <v>27243.56</v>
      </c>
      <c r="AA30" s="135">
        <v>0</v>
      </c>
      <c r="AB30" s="132">
        <v>13501.71</v>
      </c>
    </row>
    <row r="31" spans="1:28" x14ac:dyDescent="0.25">
      <c r="A31" s="123" t="s">
        <v>3717</v>
      </c>
      <c r="B31" s="129">
        <v>1026974</v>
      </c>
      <c r="C31" s="123" t="s">
        <v>543</v>
      </c>
      <c r="D31" s="124">
        <v>37959</v>
      </c>
      <c r="E31" s="124">
        <v>37970</v>
      </c>
      <c r="F31" s="125">
        <v>38353</v>
      </c>
      <c r="G31" s="132">
        <v>3804478</v>
      </c>
      <c r="H31" s="126" t="s">
        <v>538</v>
      </c>
      <c r="I31" s="123" t="s">
        <v>544</v>
      </c>
      <c r="J31" s="127">
        <v>2.25</v>
      </c>
      <c r="K31" s="127">
        <v>2.5030000000000001</v>
      </c>
      <c r="L31" s="121"/>
      <c r="M31" s="128" t="s">
        <v>529</v>
      </c>
      <c r="N31" s="122" t="s">
        <v>569</v>
      </c>
      <c r="O31" s="128" t="s">
        <v>3702</v>
      </c>
      <c r="P31" s="128" t="s">
        <v>532</v>
      </c>
      <c r="Q31" s="115" t="s">
        <v>3707</v>
      </c>
      <c r="R31" s="116">
        <v>0</v>
      </c>
      <c r="S31" s="110" t="s">
        <v>532</v>
      </c>
      <c r="T31" s="132">
        <v>253631.82</v>
      </c>
      <c r="U31" s="118">
        <v>0</v>
      </c>
      <c r="V31" s="119" t="s">
        <v>538</v>
      </c>
      <c r="W31" s="19" t="s">
        <v>544</v>
      </c>
      <c r="X31" s="120">
        <v>1</v>
      </c>
      <c r="Y31" s="132">
        <v>253631.87</v>
      </c>
      <c r="Z31" s="132">
        <v>5072.6400000000003</v>
      </c>
      <c r="AA31" s="135">
        <v>0</v>
      </c>
      <c r="AB31" s="132">
        <v>2536.3200000000002</v>
      </c>
    </row>
    <row r="32" spans="1:28" x14ac:dyDescent="0.25">
      <c r="A32" s="123" t="s">
        <v>3717</v>
      </c>
      <c r="B32" s="129">
        <v>1028415</v>
      </c>
      <c r="C32" s="123" t="s">
        <v>543</v>
      </c>
      <c r="D32" s="124">
        <v>38047</v>
      </c>
      <c r="E32" s="124">
        <v>38069</v>
      </c>
      <c r="F32" s="125">
        <v>38443</v>
      </c>
      <c r="G32" s="132">
        <v>459997</v>
      </c>
      <c r="H32" s="126" t="s">
        <v>538</v>
      </c>
      <c r="I32" s="123" t="s">
        <v>544</v>
      </c>
      <c r="J32" s="127">
        <v>2.5</v>
      </c>
      <c r="K32" s="127">
        <v>2.5099999999999998</v>
      </c>
      <c r="L32" s="121"/>
      <c r="M32" s="128" t="s">
        <v>529</v>
      </c>
      <c r="N32" s="122" t="s">
        <v>541</v>
      </c>
      <c r="O32" s="128" t="s">
        <v>3702</v>
      </c>
      <c r="P32" s="128" t="s">
        <v>532</v>
      </c>
      <c r="Q32" s="115" t="s">
        <v>3707</v>
      </c>
      <c r="R32" s="116">
        <v>0</v>
      </c>
      <c r="S32" s="110" t="s">
        <v>532</v>
      </c>
      <c r="T32" s="132">
        <v>35741.22</v>
      </c>
      <c r="U32" s="118">
        <v>0.25</v>
      </c>
      <c r="V32" s="119" t="s">
        <v>538</v>
      </c>
      <c r="W32" s="19" t="s">
        <v>544</v>
      </c>
      <c r="X32" s="120">
        <v>1</v>
      </c>
      <c r="Y32" s="132">
        <v>35387.339999999997</v>
      </c>
      <c r="Z32" s="134">
        <v>711.29</v>
      </c>
      <c r="AA32" s="135">
        <v>0</v>
      </c>
      <c r="AB32" s="134">
        <v>269.27999999999997</v>
      </c>
    </row>
    <row r="33" spans="1:28" x14ac:dyDescent="0.25">
      <c r="A33" s="123" t="s">
        <v>3717</v>
      </c>
      <c r="B33" s="129">
        <v>1034943</v>
      </c>
      <c r="C33" s="123" t="s">
        <v>543</v>
      </c>
      <c r="D33" s="124">
        <v>38159</v>
      </c>
      <c r="E33" s="124">
        <v>38244</v>
      </c>
      <c r="F33" s="125">
        <v>38596</v>
      </c>
      <c r="G33" s="132">
        <v>20013116</v>
      </c>
      <c r="H33" s="126" t="s">
        <v>538</v>
      </c>
      <c r="I33" s="123" t="s">
        <v>3733</v>
      </c>
      <c r="J33" s="127">
        <v>2.95</v>
      </c>
      <c r="K33" s="127">
        <v>2.9830000000000001</v>
      </c>
      <c r="L33" s="121"/>
      <c r="M33" s="128" t="s">
        <v>529</v>
      </c>
      <c r="N33" s="122" t="s">
        <v>541</v>
      </c>
      <c r="O33" s="128" t="s">
        <v>3702</v>
      </c>
      <c r="P33" s="128" t="s">
        <v>532</v>
      </c>
      <c r="Q33" s="115" t="s">
        <v>3707</v>
      </c>
      <c r="R33" s="116">
        <v>0</v>
      </c>
      <c r="S33" s="110" t="s">
        <v>532</v>
      </c>
      <c r="T33" s="132">
        <v>1380877.42</v>
      </c>
      <c r="U33" s="118">
        <v>0.67</v>
      </c>
      <c r="V33" s="119" t="s">
        <v>538</v>
      </c>
      <c r="W33" s="19" t="s">
        <v>3733</v>
      </c>
      <c r="X33" s="120">
        <v>1.2</v>
      </c>
      <c r="Y33" s="132">
        <v>1405438.49</v>
      </c>
      <c r="Z33" s="132">
        <v>33435.79</v>
      </c>
      <c r="AA33" s="135">
        <v>0</v>
      </c>
      <c r="AB33" s="132">
        <v>5538.64</v>
      </c>
    </row>
    <row r="34" spans="1:28" x14ac:dyDescent="0.25">
      <c r="A34" s="123" t="s">
        <v>3717</v>
      </c>
      <c r="B34" s="129">
        <v>1099803</v>
      </c>
      <c r="C34" s="123" t="s">
        <v>543</v>
      </c>
      <c r="D34" s="124">
        <v>39433</v>
      </c>
      <c r="E34" s="124">
        <v>39759</v>
      </c>
      <c r="F34" s="125">
        <v>40238</v>
      </c>
      <c r="G34" s="132">
        <v>25921073</v>
      </c>
      <c r="H34" s="126" t="s">
        <v>538</v>
      </c>
      <c r="I34" s="123" t="s">
        <v>544</v>
      </c>
      <c r="J34" s="127">
        <v>3</v>
      </c>
      <c r="K34" s="127">
        <v>1.552</v>
      </c>
      <c r="L34" s="121"/>
      <c r="M34" s="128" t="s">
        <v>529</v>
      </c>
      <c r="N34" s="122" t="s">
        <v>526</v>
      </c>
      <c r="O34" s="128" t="s">
        <v>3702</v>
      </c>
      <c r="P34" s="128" t="s">
        <v>532</v>
      </c>
      <c r="Q34" s="115" t="s">
        <v>3707</v>
      </c>
      <c r="R34" s="116">
        <v>0</v>
      </c>
      <c r="S34" s="110" t="s">
        <v>532</v>
      </c>
      <c r="T34" s="132">
        <v>11735620.85</v>
      </c>
      <c r="U34" s="118">
        <v>5.17</v>
      </c>
      <c r="V34" s="119" t="s">
        <v>538</v>
      </c>
      <c r="W34" s="19" t="s">
        <v>544</v>
      </c>
      <c r="X34" s="120">
        <v>0.8</v>
      </c>
      <c r="Y34" s="132">
        <v>1901965.99</v>
      </c>
      <c r="Z34" s="132">
        <v>109100.69</v>
      </c>
      <c r="AA34" s="135">
        <v>0</v>
      </c>
      <c r="AB34" s="132">
        <v>78709.039999999994</v>
      </c>
    </row>
    <row r="35" spans="1:28" x14ac:dyDescent="0.25">
      <c r="A35" s="123" t="s">
        <v>3717</v>
      </c>
      <c r="B35" s="123" t="s">
        <v>3734</v>
      </c>
      <c r="C35" s="123" t="s">
        <v>3735</v>
      </c>
      <c r="D35" s="124">
        <v>42906</v>
      </c>
      <c r="E35" s="124">
        <v>42906</v>
      </c>
      <c r="F35" s="125">
        <v>42998</v>
      </c>
      <c r="G35" s="132">
        <v>28000000</v>
      </c>
      <c r="H35" s="126" t="s">
        <v>538</v>
      </c>
      <c r="I35" s="123" t="s">
        <v>1722</v>
      </c>
      <c r="J35" s="127">
        <v>1</v>
      </c>
      <c r="K35" s="127">
        <v>1.579</v>
      </c>
      <c r="L35" s="121"/>
      <c r="M35" s="128" t="s">
        <v>529</v>
      </c>
      <c r="N35" s="122" t="s">
        <v>569</v>
      </c>
      <c r="O35" s="128" t="s">
        <v>3702</v>
      </c>
      <c r="P35" s="128" t="s">
        <v>532</v>
      </c>
      <c r="Q35" s="115" t="s">
        <v>3707</v>
      </c>
      <c r="R35" s="116">
        <v>0</v>
      </c>
      <c r="S35" s="110" t="s">
        <v>532</v>
      </c>
      <c r="T35" s="132">
        <v>24000000</v>
      </c>
      <c r="U35" s="118">
        <v>11.67</v>
      </c>
      <c r="V35" s="119" t="s">
        <v>538</v>
      </c>
      <c r="W35" s="19" t="s">
        <v>1722</v>
      </c>
      <c r="X35" s="120">
        <v>1.325</v>
      </c>
      <c r="Y35" s="132">
        <v>2000000</v>
      </c>
      <c r="Z35" s="132">
        <v>349284.72</v>
      </c>
      <c r="AA35" s="135">
        <v>0</v>
      </c>
      <c r="AB35" s="132">
        <v>79378.67</v>
      </c>
    </row>
    <row r="36" spans="1:28" x14ac:dyDescent="0.25">
      <c r="A36" s="123" t="s">
        <v>3717</v>
      </c>
      <c r="B36" s="129">
        <v>1129289</v>
      </c>
      <c r="C36" s="123" t="s">
        <v>543</v>
      </c>
      <c r="D36" s="124">
        <v>39799</v>
      </c>
      <c r="E36" s="124">
        <v>39804</v>
      </c>
      <c r="F36" s="125">
        <v>39904</v>
      </c>
      <c r="G36" s="132">
        <v>15000000</v>
      </c>
      <c r="H36" s="126" t="s">
        <v>538</v>
      </c>
      <c r="I36" s="123" t="s">
        <v>577</v>
      </c>
      <c r="J36" s="127">
        <v>3.1549999999999998</v>
      </c>
      <c r="K36" s="127">
        <v>1.0469999999999999</v>
      </c>
      <c r="L36" s="121"/>
      <c r="M36" s="128" t="s">
        <v>554</v>
      </c>
      <c r="N36" s="122" t="s">
        <v>526</v>
      </c>
      <c r="O36" s="128" t="s">
        <v>3702</v>
      </c>
      <c r="P36" s="128" t="s">
        <v>532</v>
      </c>
      <c r="Q36" s="115" t="s">
        <v>3707</v>
      </c>
      <c r="R36" s="116">
        <v>0</v>
      </c>
      <c r="S36" s="110" t="s">
        <v>532</v>
      </c>
      <c r="T36" s="132">
        <v>6195923.3799999999</v>
      </c>
      <c r="U36" s="118">
        <v>5</v>
      </c>
      <c r="V36" s="119" t="s">
        <v>538</v>
      </c>
      <c r="W36" s="19" t="s">
        <v>577</v>
      </c>
      <c r="X36" s="120">
        <v>0.153</v>
      </c>
      <c r="Y36" s="132">
        <v>1052463.92</v>
      </c>
      <c r="Z36" s="132">
        <v>10645.96</v>
      </c>
      <c r="AA36" s="135">
        <v>0</v>
      </c>
      <c r="AB36" s="132">
        <v>2565.11</v>
      </c>
    </row>
    <row r="37" spans="1:28" x14ac:dyDescent="0.25">
      <c r="A37" s="123" t="s">
        <v>3717</v>
      </c>
      <c r="B37" s="129">
        <v>1203195</v>
      </c>
      <c r="C37" s="123" t="s">
        <v>543</v>
      </c>
      <c r="D37" s="124">
        <v>40807</v>
      </c>
      <c r="E37" s="124">
        <v>40871</v>
      </c>
      <c r="F37" s="125">
        <v>41214</v>
      </c>
      <c r="G37" s="132">
        <v>17398132</v>
      </c>
      <c r="H37" s="126" t="s">
        <v>538</v>
      </c>
      <c r="I37" s="123" t="s">
        <v>544</v>
      </c>
      <c r="J37" s="127">
        <v>2.25</v>
      </c>
      <c r="K37" s="127">
        <v>2.1070000000000002</v>
      </c>
      <c r="L37" s="121"/>
      <c r="M37" s="128" t="s">
        <v>529</v>
      </c>
      <c r="N37" s="122" t="s">
        <v>526</v>
      </c>
      <c r="O37" s="128" t="s">
        <v>3702</v>
      </c>
      <c r="P37" s="128" t="s">
        <v>532</v>
      </c>
      <c r="Q37" s="115" t="s">
        <v>3707</v>
      </c>
      <c r="R37" s="116">
        <v>0</v>
      </c>
      <c r="S37" s="110" t="s">
        <v>532</v>
      </c>
      <c r="T37" s="132">
        <v>12170863.220000001</v>
      </c>
      <c r="U37" s="118">
        <v>12.83</v>
      </c>
      <c r="V37" s="119" t="s">
        <v>538</v>
      </c>
      <c r="W37" s="19" t="s">
        <v>544</v>
      </c>
      <c r="X37" s="120">
        <v>1.75</v>
      </c>
      <c r="Y37" s="132">
        <v>827413.32</v>
      </c>
      <c r="Z37" s="132">
        <v>227469.84</v>
      </c>
      <c r="AA37" s="135">
        <v>0</v>
      </c>
      <c r="AB37" s="132">
        <v>35595.61</v>
      </c>
    </row>
    <row r="38" spans="1:28" x14ac:dyDescent="0.25">
      <c r="A38" s="123" t="s">
        <v>3717</v>
      </c>
      <c r="B38" s="129">
        <v>1211472</v>
      </c>
      <c r="C38" s="123" t="s">
        <v>543</v>
      </c>
      <c r="D38" s="124">
        <v>40892</v>
      </c>
      <c r="E38" s="124">
        <v>40905</v>
      </c>
      <c r="F38" s="125">
        <v>41275</v>
      </c>
      <c r="G38" s="132">
        <v>23000000</v>
      </c>
      <c r="H38" s="126" t="s">
        <v>530</v>
      </c>
      <c r="I38" s="123" t="s">
        <v>531</v>
      </c>
      <c r="J38" s="127">
        <v>4.51</v>
      </c>
      <c r="K38" s="127">
        <v>4.5149999999999997</v>
      </c>
      <c r="L38" s="121"/>
      <c r="M38" s="128" t="s">
        <v>529</v>
      </c>
      <c r="N38" s="122" t="s">
        <v>526</v>
      </c>
      <c r="O38" s="128" t="s">
        <v>3702</v>
      </c>
      <c r="P38" s="128" t="s">
        <v>532</v>
      </c>
      <c r="Q38" s="115" t="s">
        <v>3707</v>
      </c>
      <c r="R38" s="116">
        <v>0</v>
      </c>
      <c r="S38" s="110" t="s">
        <v>532</v>
      </c>
      <c r="T38" s="132">
        <v>15570658.789999999</v>
      </c>
      <c r="U38" s="118">
        <v>8</v>
      </c>
      <c r="V38" s="119" t="s">
        <v>530</v>
      </c>
      <c r="W38" s="19" t="s">
        <v>531</v>
      </c>
      <c r="X38" s="120">
        <v>4.51</v>
      </c>
      <c r="Y38" s="132">
        <v>1378675.23</v>
      </c>
      <c r="Z38" s="132">
        <v>764414.96</v>
      </c>
      <c r="AA38" s="135">
        <v>0</v>
      </c>
      <c r="AB38" s="132">
        <v>702236.71</v>
      </c>
    </row>
    <row r="39" spans="1:28" x14ac:dyDescent="0.25">
      <c r="A39" s="123" t="s">
        <v>3717</v>
      </c>
      <c r="B39" s="129">
        <v>1211473</v>
      </c>
      <c r="C39" s="123" t="s">
        <v>543</v>
      </c>
      <c r="D39" s="124">
        <v>40897</v>
      </c>
      <c r="E39" s="124">
        <v>40905</v>
      </c>
      <c r="F39" s="125">
        <v>41091</v>
      </c>
      <c r="G39" s="132">
        <v>23500000</v>
      </c>
      <c r="H39" s="126" t="s">
        <v>538</v>
      </c>
      <c r="I39" s="123" t="s">
        <v>3733</v>
      </c>
      <c r="J39" s="127">
        <v>2.75</v>
      </c>
      <c r="K39" s="127">
        <v>3.0310000000000001</v>
      </c>
      <c r="L39" s="121"/>
      <c r="M39" s="128" t="s">
        <v>554</v>
      </c>
      <c r="N39" s="122" t="s">
        <v>569</v>
      </c>
      <c r="O39" s="128" t="s">
        <v>3702</v>
      </c>
      <c r="P39" s="128" t="s">
        <v>532</v>
      </c>
      <c r="Q39" s="115" t="s">
        <v>3707</v>
      </c>
      <c r="R39" s="116">
        <v>0</v>
      </c>
      <c r="S39" s="110" t="s">
        <v>532</v>
      </c>
      <c r="T39" s="132">
        <v>13316666.58</v>
      </c>
      <c r="U39" s="118">
        <v>8.25</v>
      </c>
      <c r="V39" s="119" t="s">
        <v>538</v>
      </c>
      <c r="W39" s="19" t="s">
        <v>3733</v>
      </c>
      <c r="X39" s="120">
        <v>2.6</v>
      </c>
      <c r="Y39" s="132">
        <v>1566666.68</v>
      </c>
      <c r="Z39" s="132">
        <v>368107.91</v>
      </c>
      <c r="AA39" s="135">
        <v>0</v>
      </c>
      <c r="AB39" s="132">
        <v>86433.85</v>
      </c>
    </row>
    <row r="40" spans="1:28" x14ac:dyDescent="0.25">
      <c r="A40" s="123" t="s">
        <v>3717</v>
      </c>
      <c r="B40" s="129">
        <v>1211812</v>
      </c>
      <c r="C40" s="123" t="s">
        <v>543</v>
      </c>
      <c r="D40" s="124">
        <v>40897</v>
      </c>
      <c r="E40" s="124">
        <v>41305</v>
      </c>
      <c r="F40" s="125">
        <v>41395</v>
      </c>
      <c r="G40" s="132">
        <v>5454183</v>
      </c>
      <c r="H40" s="126" t="s">
        <v>538</v>
      </c>
      <c r="I40" s="123" t="s">
        <v>544</v>
      </c>
      <c r="J40" s="127">
        <v>2.25</v>
      </c>
      <c r="K40" s="127">
        <v>1.478</v>
      </c>
      <c r="L40" s="121"/>
      <c r="M40" s="128" t="s">
        <v>554</v>
      </c>
      <c r="N40" s="122" t="s">
        <v>541</v>
      </c>
      <c r="O40" s="128" t="s">
        <v>3702</v>
      </c>
      <c r="P40" s="128" t="s">
        <v>532</v>
      </c>
      <c r="Q40" s="115" t="s">
        <v>3707</v>
      </c>
      <c r="R40" s="116">
        <v>0</v>
      </c>
      <c r="S40" s="110" t="s">
        <v>532</v>
      </c>
      <c r="T40" s="132">
        <v>4055447.36</v>
      </c>
      <c r="U40" s="118">
        <v>14.08</v>
      </c>
      <c r="V40" s="119" t="s">
        <v>538</v>
      </c>
      <c r="W40" s="19" t="s">
        <v>544</v>
      </c>
      <c r="X40" s="120">
        <v>1.35</v>
      </c>
      <c r="Y40" s="132">
        <v>256543.18</v>
      </c>
      <c r="Z40" s="132">
        <v>56630.86</v>
      </c>
      <c r="AA40" s="135">
        <v>0</v>
      </c>
      <c r="AB40" s="132">
        <v>9029.58</v>
      </c>
    </row>
    <row r="41" spans="1:28" x14ac:dyDescent="0.25">
      <c r="A41" s="123" t="s">
        <v>3717</v>
      </c>
      <c r="B41" s="129">
        <v>1211813</v>
      </c>
      <c r="C41" s="123" t="s">
        <v>543</v>
      </c>
      <c r="D41" s="124">
        <v>40897</v>
      </c>
      <c r="E41" s="124">
        <v>41270</v>
      </c>
      <c r="F41" s="125">
        <v>41395</v>
      </c>
      <c r="G41" s="132">
        <v>18046647</v>
      </c>
      <c r="H41" s="126" t="s">
        <v>538</v>
      </c>
      <c r="I41" s="123" t="s">
        <v>544</v>
      </c>
      <c r="J41" s="127">
        <v>2.25</v>
      </c>
      <c r="K41" s="127">
        <v>1.889</v>
      </c>
      <c r="L41" s="121"/>
      <c r="M41" s="128" t="s">
        <v>554</v>
      </c>
      <c r="N41" s="122" t="s">
        <v>541</v>
      </c>
      <c r="O41" s="128" t="s">
        <v>3702</v>
      </c>
      <c r="P41" s="128" t="s">
        <v>532</v>
      </c>
      <c r="Q41" s="115" t="s">
        <v>3707</v>
      </c>
      <c r="R41" s="116">
        <v>0</v>
      </c>
      <c r="S41" s="110" t="s">
        <v>532</v>
      </c>
      <c r="T41" s="132">
        <v>13588346.789999999</v>
      </c>
      <c r="U41" s="118">
        <v>14.08</v>
      </c>
      <c r="V41" s="119" t="s">
        <v>538</v>
      </c>
      <c r="W41" s="19" t="s">
        <v>544</v>
      </c>
      <c r="X41" s="120">
        <v>1.75</v>
      </c>
      <c r="Y41" s="132">
        <v>833300.94</v>
      </c>
      <c r="Z41" s="132">
        <v>245325.94</v>
      </c>
      <c r="AA41" s="135">
        <v>0</v>
      </c>
      <c r="AB41" s="132">
        <v>39161.22</v>
      </c>
    </row>
    <row r="42" spans="1:28" x14ac:dyDescent="0.25">
      <c r="A42" s="123" t="s">
        <v>3717</v>
      </c>
      <c r="B42" s="129">
        <v>12154</v>
      </c>
      <c r="C42" s="123" t="s">
        <v>3723</v>
      </c>
      <c r="D42" s="124">
        <v>37217</v>
      </c>
      <c r="E42" s="124">
        <v>37232</v>
      </c>
      <c r="F42" s="125">
        <v>37597</v>
      </c>
      <c r="G42" s="132">
        <v>7622450.8600000003</v>
      </c>
      <c r="H42" s="126" t="s">
        <v>530</v>
      </c>
      <c r="I42" s="123" t="s">
        <v>531</v>
      </c>
      <c r="J42" s="127">
        <v>4.8600000000000003</v>
      </c>
      <c r="K42" s="127">
        <v>4.8600000000000003</v>
      </c>
      <c r="L42" s="121"/>
      <c r="M42" s="128" t="s">
        <v>529</v>
      </c>
      <c r="N42" s="122" t="s">
        <v>526</v>
      </c>
      <c r="O42" s="128" t="s">
        <v>3702</v>
      </c>
      <c r="P42" s="128" t="s">
        <v>532</v>
      </c>
      <c r="Q42" s="115" t="s">
        <v>3707</v>
      </c>
      <c r="R42" s="116">
        <v>0</v>
      </c>
      <c r="S42" s="110" t="s">
        <v>532</v>
      </c>
      <c r="T42" s="132">
        <v>1650273.73</v>
      </c>
      <c r="U42" s="118">
        <v>2.92</v>
      </c>
      <c r="V42" s="119" t="s">
        <v>530</v>
      </c>
      <c r="W42" s="19" t="s">
        <v>531</v>
      </c>
      <c r="X42" s="120">
        <v>4.8600000000000003</v>
      </c>
      <c r="Y42" s="132">
        <v>499906.85</v>
      </c>
      <c r="Z42" s="132">
        <v>104498.78</v>
      </c>
      <c r="AA42" s="135">
        <v>0</v>
      </c>
      <c r="AB42" s="132">
        <v>5493.38</v>
      </c>
    </row>
    <row r="43" spans="1:28" x14ac:dyDescent="0.25">
      <c r="A43" s="123" t="s">
        <v>3717</v>
      </c>
      <c r="B43" s="129">
        <v>1239512</v>
      </c>
      <c r="C43" s="123" t="s">
        <v>543</v>
      </c>
      <c r="D43" s="124">
        <v>41263</v>
      </c>
      <c r="E43" s="124">
        <v>41352</v>
      </c>
      <c r="F43" s="125">
        <v>41456</v>
      </c>
      <c r="G43" s="132">
        <v>20000000</v>
      </c>
      <c r="H43" s="126" t="s">
        <v>538</v>
      </c>
      <c r="I43" s="123" t="s">
        <v>3733</v>
      </c>
      <c r="J43" s="127">
        <v>2.75</v>
      </c>
      <c r="K43" s="127">
        <v>2.4950000000000001</v>
      </c>
      <c r="L43" s="121"/>
      <c r="M43" s="128" t="s">
        <v>554</v>
      </c>
      <c r="N43" s="122" t="s">
        <v>569</v>
      </c>
      <c r="O43" s="128" t="s">
        <v>3702</v>
      </c>
      <c r="P43" s="128" t="s">
        <v>532</v>
      </c>
      <c r="Q43" s="115" t="s">
        <v>3707</v>
      </c>
      <c r="R43" s="116">
        <v>0</v>
      </c>
      <c r="S43" s="110" t="s">
        <v>532</v>
      </c>
      <c r="T43" s="132">
        <v>6250000</v>
      </c>
      <c r="U43" s="118">
        <v>2.25</v>
      </c>
      <c r="V43" s="119" t="s">
        <v>538</v>
      </c>
      <c r="W43" s="19" t="s">
        <v>3733</v>
      </c>
      <c r="X43" s="120">
        <v>2.2200000000000002</v>
      </c>
      <c r="Y43" s="132">
        <v>2500000</v>
      </c>
      <c r="Z43" s="132">
        <v>171993.19</v>
      </c>
      <c r="AA43" s="135">
        <v>0</v>
      </c>
      <c r="AB43" s="132">
        <v>34685.949999999997</v>
      </c>
    </row>
    <row r="44" spans="1:28" x14ac:dyDescent="0.25">
      <c r="A44" s="123" t="s">
        <v>3717</v>
      </c>
      <c r="B44" s="129">
        <v>1239513</v>
      </c>
      <c r="C44" s="123" t="s">
        <v>543</v>
      </c>
      <c r="D44" s="124">
        <v>41263</v>
      </c>
      <c r="E44" s="124">
        <v>41352</v>
      </c>
      <c r="F44" s="125">
        <v>41640</v>
      </c>
      <c r="G44" s="132">
        <v>20000000</v>
      </c>
      <c r="H44" s="126" t="s">
        <v>530</v>
      </c>
      <c r="I44" s="123" t="s">
        <v>531</v>
      </c>
      <c r="J44" s="127">
        <v>3.26</v>
      </c>
      <c r="K44" s="127">
        <v>3.2690000000000001</v>
      </c>
      <c r="L44" s="121"/>
      <c r="M44" s="128" t="s">
        <v>529</v>
      </c>
      <c r="N44" s="122" t="s">
        <v>526</v>
      </c>
      <c r="O44" s="128" t="s">
        <v>3702</v>
      </c>
      <c r="P44" s="128" t="s">
        <v>532</v>
      </c>
      <c r="Q44" s="115" t="s">
        <v>3707</v>
      </c>
      <c r="R44" s="116">
        <v>0</v>
      </c>
      <c r="S44" s="110" t="s">
        <v>532</v>
      </c>
      <c r="T44" s="132">
        <v>8107145.4500000002</v>
      </c>
      <c r="U44" s="118">
        <v>2</v>
      </c>
      <c r="V44" s="119" t="s">
        <v>530</v>
      </c>
      <c r="W44" s="19" t="s">
        <v>531</v>
      </c>
      <c r="X44" s="120">
        <v>3.26</v>
      </c>
      <c r="Y44" s="132">
        <v>2533573.4700000002</v>
      </c>
      <c r="Z44" s="132">
        <v>346887.44</v>
      </c>
      <c r="AA44" s="135">
        <v>0</v>
      </c>
      <c r="AB44" s="132">
        <v>264292.94</v>
      </c>
    </row>
    <row r="45" spans="1:28" x14ac:dyDescent="0.25">
      <c r="A45" s="123" t="s">
        <v>3717</v>
      </c>
      <c r="B45" s="129">
        <v>1255009</v>
      </c>
      <c r="C45" s="123" t="s">
        <v>543</v>
      </c>
      <c r="D45" s="124">
        <v>41274</v>
      </c>
      <c r="E45" s="124">
        <v>41596</v>
      </c>
      <c r="F45" s="125">
        <v>41883</v>
      </c>
      <c r="G45" s="132">
        <v>21291520</v>
      </c>
      <c r="H45" s="126" t="s">
        <v>538</v>
      </c>
      <c r="I45" s="123" t="s">
        <v>544</v>
      </c>
      <c r="J45" s="127">
        <v>2.25</v>
      </c>
      <c r="K45" s="127">
        <v>1.8180000000000001</v>
      </c>
      <c r="L45" s="121"/>
      <c r="M45" s="128" t="s">
        <v>529</v>
      </c>
      <c r="N45" s="122" t="s">
        <v>541</v>
      </c>
      <c r="O45" s="128" t="s">
        <v>3702</v>
      </c>
      <c r="P45" s="128" t="s">
        <v>532</v>
      </c>
      <c r="Q45" s="115" t="s">
        <v>3707</v>
      </c>
      <c r="R45" s="116">
        <v>0</v>
      </c>
      <c r="S45" s="110" t="s">
        <v>532</v>
      </c>
      <c r="T45" s="132">
        <v>17259425.550000001</v>
      </c>
      <c r="U45" s="118">
        <v>14.67</v>
      </c>
      <c r="V45" s="119" t="s">
        <v>538</v>
      </c>
      <c r="W45" s="19" t="s">
        <v>544</v>
      </c>
      <c r="X45" s="120">
        <v>1.75</v>
      </c>
      <c r="Y45" s="132">
        <v>1027883.14</v>
      </c>
      <c r="Z45" s="132">
        <v>320027.90000000002</v>
      </c>
      <c r="AA45" s="135">
        <v>0</v>
      </c>
      <c r="AB45" s="132">
        <v>100955.82</v>
      </c>
    </row>
    <row r="46" spans="1:28" x14ac:dyDescent="0.25">
      <c r="A46" s="123" t="s">
        <v>3717</v>
      </c>
      <c r="B46" s="129">
        <v>1255015</v>
      </c>
      <c r="C46" s="123" t="s">
        <v>543</v>
      </c>
      <c r="D46" s="124">
        <v>41274</v>
      </c>
      <c r="E46" s="124">
        <v>41596</v>
      </c>
      <c r="F46" s="125">
        <v>41883</v>
      </c>
      <c r="G46" s="132">
        <v>9331100</v>
      </c>
      <c r="H46" s="126" t="s">
        <v>538</v>
      </c>
      <c r="I46" s="123" t="s">
        <v>544</v>
      </c>
      <c r="J46" s="127">
        <v>2.25</v>
      </c>
      <c r="K46" s="127">
        <v>1.415</v>
      </c>
      <c r="L46" s="121"/>
      <c r="M46" s="128" t="s">
        <v>529</v>
      </c>
      <c r="N46" s="122" t="s">
        <v>541</v>
      </c>
      <c r="O46" s="128" t="s">
        <v>3702</v>
      </c>
      <c r="P46" s="128" t="s">
        <v>532</v>
      </c>
      <c r="Q46" s="115" t="s">
        <v>3707</v>
      </c>
      <c r="R46" s="116">
        <v>0</v>
      </c>
      <c r="S46" s="110" t="s">
        <v>532</v>
      </c>
      <c r="T46" s="132">
        <v>7512946.6100000003</v>
      </c>
      <c r="U46" s="118">
        <v>15.67</v>
      </c>
      <c r="V46" s="119" t="s">
        <v>538</v>
      </c>
      <c r="W46" s="19" t="s">
        <v>544</v>
      </c>
      <c r="X46" s="120">
        <v>1.35</v>
      </c>
      <c r="Y46" s="132">
        <v>461137.59</v>
      </c>
      <c r="Z46" s="132">
        <v>107650.14</v>
      </c>
      <c r="AA46" s="135">
        <v>0</v>
      </c>
      <c r="AB46" s="132">
        <v>33900.89</v>
      </c>
    </row>
    <row r="47" spans="1:28" x14ac:dyDescent="0.25">
      <c r="A47" s="123" t="s">
        <v>3717</v>
      </c>
      <c r="B47" s="123" t="s">
        <v>3736</v>
      </c>
      <c r="C47" s="123" t="s">
        <v>3726</v>
      </c>
      <c r="D47" s="124">
        <v>41631</v>
      </c>
      <c r="E47" s="124">
        <v>41635</v>
      </c>
      <c r="F47" s="125">
        <v>41789</v>
      </c>
      <c r="G47" s="132">
        <v>7423429.6299999999</v>
      </c>
      <c r="H47" s="126" t="s">
        <v>538</v>
      </c>
      <c r="I47" s="123" t="s">
        <v>3737</v>
      </c>
      <c r="J47" s="127">
        <v>1.9</v>
      </c>
      <c r="K47" s="127">
        <v>1.1739999999999999</v>
      </c>
      <c r="L47" s="121"/>
      <c r="M47" s="128" t="s">
        <v>529</v>
      </c>
      <c r="N47" s="122" t="s">
        <v>569</v>
      </c>
      <c r="O47" s="128" t="s">
        <v>3702</v>
      </c>
      <c r="P47" s="128" t="s">
        <v>532</v>
      </c>
      <c r="Q47" s="115" t="s">
        <v>3707</v>
      </c>
      <c r="R47" s="116">
        <v>0</v>
      </c>
      <c r="S47" s="110" t="s">
        <v>532</v>
      </c>
      <c r="T47" s="132">
        <v>5302449.75</v>
      </c>
      <c r="U47" s="118">
        <v>9.33</v>
      </c>
      <c r="V47" s="119" t="s">
        <v>530</v>
      </c>
      <c r="W47" s="19" t="s">
        <v>531</v>
      </c>
      <c r="X47" s="120">
        <v>3.7</v>
      </c>
      <c r="Y47" s="132">
        <v>530244.97</v>
      </c>
      <c r="Z47" s="132">
        <v>215809.71</v>
      </c>
      <c r="AA47" s="135">
        <v>0</v>
      </c>
      <c r="AB47" s="132">
        <v>116101.86</v>
      </c>
    </row>
    <row r="48" spans="1:28" x14ac:dyDescent="0.25">
      <c r="A48" s="123" t="s">
        <v>3717</v>
      </c>
      <c r="B48" s="123" t="s">
        <v>3738</v>
      </c>
      <c r="C48" s="123" t="s">
        <v>3739</v>
      </c>
      <c r="D48" s="124">
        <v>41810</v>
      </c>
      <c r="E48" s="124">
        <v>41817</v>
      </c>
      <c r="F48" s="125">
        <v>42182</v>
      </c>
      <c r="G48" s="132">
        <v>20000000</v>
      </c>
      <c r="H48" s="126" t="s">
        <v>530</v>
      </c>
      <c r="I48" s="123" t="s">
        <v>531</v>
      </c>
      <c r="J48" s="127">
        <v>3.44</v>
      </c>
      <c r="K48" s="127">
        <v>3.44</v>
      </c>
      <c r="L48" s="121"/>
      <c r="M48" s="128" t="s">
        <v>529</v>
      </c>
      <c r="N48" s="122" t="s">
        <v>863</v>
      </c>
      <c r="O48" s="128" t="s">
        <v>3702</v>
      </c>
      <c r="P48" s="128" t="s">
        <v>532</v>
      </c>
      <c r="Q48" s="115" t="s">
        <v>3707</v>
      </c>
      <c r="R48" s="116">
        <v>0</v>
      </c>
      <c r="S48" s="110" t="s">
        <v>532</v>
      </c>
      <c r="T48" s="132">
        <v>20000000</v>
      </c>
      <c r="U48" s="118">
        <v>15.42</v>
      </c>
      <c r="V48" s="119" t="s">
        <v>530</v>
      </c>
      <c r="W48" s="19" t="s">
        <v>531</v>
      </c>
      <c r="X48" s="120">
        <v>3.44</v>
      </c>
      <c r="Y48" s="134">
        <v>0</v>
      </c>
      <c r="Z48" s="132">
        <v>688000</v>
      </c>
      <c r="AA48" s="135">
        <v>0</v>
      </c>
      <c r="AB48" s="132">
        <v>354367.12</v>
      </c>
    </row>
    <row r="49" spans="1:28" x14ac:dyDescent="0.25">
      <c r="A49" s="123" t="s">
        <v>3717</v>
      </c>
      <c r="B49" s="123" t="s">
        <v>3740</v>
      </c>
      <c r="C49" s="123" t="s">
        <v>568</v>
      </c>
      <c r="D49" s="124">
        <v>39431</v>
      </c>
      <c r="E49" s="124">
        <v>39658</v>
      </c>
      <c r="F49" s="125">
        <v>39659</v>
      </c>
      <c r="G49" s="132">
        <v>25000000</v>
      </c>
      <c r="H49" s="126" t="s">
        <v>538</v>
      </c>
      <c r="I49" s="123" t="s">
        <v>3741</v>
      </c>
      <c r="J49" s="127">
        <v>4.4400000000000004</v>
      </c>
      <c r="K49" s="127">
        <v>3.7669999999999999</v>
      </c>
      <c r="L49" s="121"/>
      <c r="M49" s="128" t="s">
        <v>529</v>
      </c>
      <c r="N49" s="122" t="s">
        <v>526</v>
      </c>
      <c r="O49" s="128" t="s">
        <v>3702</v>
      </c>
      <c r="P49" s="128" t="s">
        <v>532</v>
      </c>
      <c r="Q49" s="115" t="s">
        <v>3707</v>
      </c>
      <c r="R49" s="116">
        <v>0</v>
      </c>
      <c r="S49" s="110" t="s">
        <v>532</v>
      </c>
      <c r="T49" s="132">
        <v>10010044.98</v>
      </c>
      <c r="U49" s="118">
        <v>4.42</v>
      </c>
      <c r="V49" s="119" t="s">
        <v>530</v>
      </c>
      <c r="W49" s="19" t="s">
        <v>531</v>
      </c>
      <c r="X49" s="120">
        <v>3.16</v>
      </c>
      <c r="Y49" s="132">
        <v>1777043.95</v>
      </c>
      <c r="Z49" s="132">
        <v>377645.23</v>
      </c>
      <c r="AA49" s="135">
        <v>0</v>
      </c>
      <c r="AB49" s="132">
        <v>162552.01</v>
      </c>
    </row>
    <row r="50" spans="1:28" x14ac:dyDescent="0.25">
      <c r="A50" s="123" t="s">
        <v>3717</v>
      </c>
      <c r="B50" s="129">
        <v>16638</v>
      </c>
      <c r="C50" s="123" t="s">
        <v>3723</v>
      </c>
      <c r="D50" s="124">
        <v>39010</v>
      </c>
      <c r="E50" s="124">
        <v>39023</v>
      </c>
      <c r="F50" s="125">
        <v>39388</v>
      </c>
      <c r="G50" s="132">
        <v>30000000</v>
      </c>
      <c r="H50" s="126" t="s">
        <v>530</v>
      </c>
      <c r="I50" s="123" t="s">
        <v>531</v>
      </c>
      <c r="J50" s="127">
        <v>3.97</v>
      </c>
      <c r="K50" s="127">
        <v>3.97</v>
      </c>
      <c r="L50" s="121"/>
      <c r="M50" s="128" t="s">
        <v>529</v>
      </c>
      <c r="N50" s="122" t="s">
        <v>526</v>
      </c>
      <c r="O50" s="128" t="s">
        <v>3702</v>
      </c>
      <c r="P50" s="128" t="s">
        <v>532</v>
      </c>
      <c r="Q50" s="115" t="s">
        <v>3707</v>
      </c>
      <c r="R50" s="116">
        <v>0</v>
      </c>
      <c r="S50" s="110" t="s">
        <v>532</v>
      </c>
      <c r="T50" s="132">
        <v>7476399.9299999997</v>
      </c>
      <c r="U50" s="118">
        <v>2.83</v>
      </c>
      <c r="V50" s="119" t="s">
        <v>530</v>
      </c>
      <c r="W50" s="19" t="s">
        <v>531</v>
      </c>
      <c r="X50" s="120">
        <v>3.97</v>
      </c>
      <c r="Y50" s="132">
        <v>2304282.83</v>
      </c>
      <c r="Z50" s="132">
        <v>388293.11</v>
      </c>
      <c r="AA50" s="135">
        <v>0</v>
      </c>
      <c r="AB50" s="132">
        <v>48791.19</v>
      </c>
    </row>
    <row r="51" spans="1:28" x14ac:dyDescent="0.25">
      <c r="A51" s="123" t="s">
        <v>3717</v>
      </c>
      <c r="B51" s="129">
        <v>16761</v>
      </c>
      <c r="C51" s="123" t="s">
        <v>3723</v>
      </c>
      <c r="D51" s="124">
        <v>39052</v>
      </c>
      <c r="E51" s="124">
        <v>39078</v>
      </c>
      <c r="F51" s="125">
        <v>39097</v>
      </c>
      <c r="G51" s="132">
        <v>35000000</v>
      </c>
      <c r="H51" s="126" t="s">
        <v>538</v>
      </c>
      <c r="I51" s="123" t="s">
        <v>3737</v>
      </c>
      <c r="J51" s="127">
        <v>3.863</v>
      </c>
      <c r="K51" s="127">
        <v>3.86</v>
      </c>
      <c r="L51" s="121"/>
      <c r="M51" s="128" t="s">
        <v>529</v>
      </c>
      <c r="N51" s="122" t="s">
        <v>526</v>
      </c>
      <c r="O51" s="128" t="s">
        <v>3702</v>
      </c>
      <c r="P51" s="128" t="s">
        <v>532</v>
      </c>
      <c r="Q51" s="115" t="s">
        <v>3707</v>
      </c>
      <c r="R51" s="116">
        <v>0</v>
      </c>
      <c r="S51" s="110" t="s">
        <v>532</v>
      </c>
      <c r="T51" s="132">
        <v>14014063.01</v>
      </c>
      <c r="U51" s="118">
        <v>4.92</v>
      </c>
      <c r="V51" s="119" t="s">
        <v>530</v>
      </c>
      <c r="W51" s="19" t="s">
        <v>531</v>
      </c>
      <c r="X51" s="120">
        <v>3.72</v>
      </c>
      <c r="Y51" s="132">
        <v>2487861.5299999998</v>
      </c>
      <c r="Z51" s="132">
        <v>613871.59</v>
      </c>
      <c r="AA51" s="135">
        <v>0</v>
      </c>
      <c r="AB51" s="132">
        <v>18567.669999999998</v>
      </c>
    </row>
    <row r="52" spans="1:28" x14ac:dyDescent="0.25">
      <c r="A52" s="123" t="s">
        <v>3717</v>
      </c>
      <c r="B52" s="123" t="s">
        <v>3742</v>
      </c>
      <c r="C52" s="123" t="s">
        <v>3743</v>
      </c>
      <c r="D52" s="124">
        <v>37966</v>
      </c>
      <c r="E52" s="124">
        <v>37970</v>
      </c>
      <c r="F52" s="125">
        <v>38336</v>
      </c>
      <c r="G52" s="132">
        <v>10000000</v>
      </c>
      <c r="H52" s="126" t="s">
        <v>538</v>
      </c>
      <c r="I52" s="123" t="s">
        <v>1722</v>
      </c>
      <c r="J52" s="127">
        <v>2.4020000000000001</v>
      </c>
      <c r="K52" s="127">
        <v>4.2539999999999996</v>
      </c>
      <c r="L52" s="121"/>
      <c r="M52" s="128" t="s">
        <v>529</v>
      </c>
      <c r="N52" s="122" t="s">
        <v>569</v>
      </c>
      <c r="O52" s="128" t="s">
        <v>3707</v>
      </c>
      <c r="P52" s="128" t="s">
        <v>532</v>
      </c>
      <c r="Q52" s="115" t="s">
        <v>3707</v>
      </c>
      <c r="R52" s="116">
        <v>0</v>
      </c>
      <c r="S52" s="110" t="s">
        <v>532</v>
      </c>
      <c r="T52" s="134">
        <v>0</v>
      </c>
      <c r="U52" s="118">
        <v>0</v>
      </c>
      <c r="V52" s="119" t="s">
        <v>538</v>
      </c>
      <c r="W52" s="19" t="s">
        <v>1722</v>
      </c>
      <c r="X52" s="120">
        <v>0</v>
      </c>
      <c r="Y52" s="132">
        <v>666666.76</v>
      </c>
      <c r="Z52" s="134">
        <v>0</v>
      </c>
      <c r="AA52" s="135">
        <v>0</v>
      </c>
      <c r="AB52" s="134">
        <v>0</v>
      </c>
    </row>
    <row r="53" spans="1:28" x14ac:dyDescent="0.25">
      <c r="A53" s="123" t="s">
        <v>3717</v>
      </c>
      <c r="B53" s="129">
        <v>18461</v>
      </c>
      <c r="C53" s="123" t="s">
        <v>3723</v>
      </c>
      <c r="D53" s="124">
        <v>40718</v>
      </c>
      <c r="E53" s="124">
        <v>41100</v>
      </c>
      <c r="F53" s="125">
        <v>41465</v>
      </c>
      <c r="G53" s="132">
        <v>20000000</v>
      </c>
      <c r="H53" s="126" t="s">
        <v>538</v>
      </c>
      <c r="I53" s="123" t="s">
        <v>3744</v>
      </c>
      <c r="J53" s="127">
        <v>2.5</v>
      </c>
      <c r="K53" s="127">
        <v>1.022</v>
      </c>
      <c r="L53" s="121"/>
      <c r="M53" s="128" t="s">
        <v>529</v>
      </c>
      <c r="N53" s="122" t="s">
        <v>526</v>
      </c>
      <c r="O53" s="128" t="s">
        <v>3702</v>
      </c>
      <c r="P53" s="128" t="s">
        <v>532</v>
      </c>
      <c r="Q53" s="115" t="s">
        <v>3707</v>
      </c>
      <c r="R53" s="116">
        <v>0</v>
      </c>
      <c r="S53" s="110" t="s">
        <v>532</v>
      </c>
      <c r="T53" s="132">
        <v>13374838.109999999</v>
      </c>
      <c r="U53" s="118">
        <v>8.5</v>
      </c>
      <c r="V53" s="119" t="s">
        <v>538</v>
      </c>
      <c r="W53" s="19" t="s">
        <v>3744</v>
      </c>
      <c r="X53" s="120">
        <v>0.68</v>
      </c>
      <c r="Y53" s="132">
        <v>1215219.7</v>
      </c>
      <c r="Z53" s="132">
        <v>97079.4</v>
      </c>
      <c r="AA53" s="135">
        <v>0</v>
      </c>
      <c r="AB53" s="132">
        <v>5574.34</v>
      </c>
    </row>
    <row r="54" spans="1:28" x14ac:dyDescent="0.25">
      <c r="A54" s="123" t="s">
        <v>3717</v>
      </c>
      <c r="B54" s="129">
        <v>199</v>
      </c>
      <c r="C54" s="123" t="s">
        <v>3735</v>
      </c>
      <c r="D54" s="124">
        <v>42646</v>
      </c>
      <c r="E54" s="124">
        <v>42695</v>
      </c>
      <c r="F54" s="125">
        <v>42998</v>
      </c>
      <c r="G54" s="132">
        <v>30000000</v>
      </c>
      <c r="H54" s="126" t="s">
        <v>530</v>
      </c>
      <c r="I54" s="123" t="s">
        <v>531</v>
      </c>
      <c r="J54" s="127">
        <v>1.665</v>
      </c>
      <c r="K54" s="127">
        <v>1.69</v>
      </c>
      <c r="L54" s="121"/>
      <c r="M54" s="128" t="s">
        <v>529</v>
      </c>
      <c r="N54" s="122" t="s">
        <v>526</v>
      </c>
      <c r="O54" s="128" t="s">
        <v>3702</v>
      </c>
      <c r="P54" s="128" t="s">
        <v>532</v>
      </c>
      <c r="Q54" s="115" t="s">
        <v>3707</v>
      </c>
      <c r="R54" s="116">
        <v>0</v>
      </c>
      <c r="S54" s="110" t="s">
        <v>532</v>
      </c>
      <c r="T54" s="132">
        <v>26842105.260000002</v>
      </c>
      <c r="U54" s="118">
        <v>17.670000000000002</v>
      </c>
      <c r="V54" s="119" t="s">
        <v>530</v>
      </c>
      <c r="W54" s="19" t="s">
        <v>531</v>
      </c>
      <c r="X54" s="120">
        <v>1.665</v>
      </c>
      <c r="Y54" s="132">
        <v>1578947.37</v>
      </c>
      <c r="Z54" s="132">
        <v>479782.89</v>
      </c>
      <c r="AA54" s="135">
        <v>0</v>
      </c>
      <c r="AB54" s="132">
        <v>127869.08</v>
      </c>
    </row>
    <row r="55" spans="1:28" x14ac:dyDescent="0.25">
      <c r="A55" s="123" t="s">
        <v>3717</v>
      </c>
      <c r="B55" s="123" t="s">
        <v>3745</v>
      </c>
      <c r="C55" s="123" t="s">
        <v>3743</v>
      </c>
      <c r="D55" s="124">
        <v>38635</v>
      </c>
      <c r="E55" s="124">
        <v>38653</v>
      </c>
      <c r="F55" s="125">
        <v>39018</v>
      </c>
      <c r="G55" s="132">
        <v>15000000</v>
      </c>
      <c r="H55" s="126" t="s">
        <v>530</v>
      </c>
      <c r="I55" s="123" t="s">
        <v>531</v>
      </c>
      <c r="J55" s="127">
        <v>3.2650000000000001</v>
      </c>
      <c r="K55" s="127">
        <v>3.2679999999999998</v>
      </c>
      <c r="L55" s="121"/>
      <c r="M55" s="128" t="s">
        <v>529</v>
      </c>
      <c r="N55" s="122" t="s">
        <v>526</v>
      </c>
      <c r="O55" s="128" t="s">
        <v>3702</v>
      </c>
      <c r="P55" s="128" t="s">
        <v>532</v>
      </c>
      <c r="Q55" s="115" t="s">
        <v>3707</v>
      </c>
      <c r="R55" s="116">
        <v>0</v>
      </c>
      <c r="S55" s="110" t="s">
        <v>532</v>
      </c>
      <c r="T55" s="132">
        <v>2441212.33</v>
      </c>
      <c r="U55" s="118">
        <v>1.75</v>
      </c>
      <c r="V55" s="119" t="s">
        <v>530</v>
      </c>
      <c r="W55" s="19" t="s">
        <v>531</v>
      </c>
      <c r="X55" s="120">
        <v>3.2650000000000001</v>
      </c>
      <c r="Y55" s="132">
        <v>1163027.01</v>
      </c>
      <c r="Z55" s="132">
        <v>117678.41</v>
      </c>
      <c r="AA55" s="135">
        <v>0</v>
      </c>
      <c r="AB55" s="132">
        <v>14194.14</v>
      </c>
    </row>
    <row r="56" spans="1:28" x14ac:dyDescent="0.25">
      <c r="A56" s="123" t="s">
        <v>3717</v>
      </c>
      <c r="B56" s="123" t="s">
        <v>3746</v>
      </c>
      <c r="C56" s="123" t="s">
        <v>3743</v>
      </c>
      <c r="D56" s="124">
        <v>38702</v>
      </c>
      <c r="E56" s="124">
        <v>38708</v>
      </c>
      <c r="F56" s="125">
        <v>38798</v>
      </c>
      <c r="G56" s="132">
        <v>30000000</v>
      </c>
      <c r="H56" s="126" t="s">
        <v>538</v>
      </c>
      <c r="I56" s="123" t="s">
        <v>577</v>
      </c>
      <c r="J56" s="127">
        <v>2.7690000000000001</v>
      </c>
      <c r="K56" s="127">
        <v>5.4</v>
      </c>
      <c r="L56" s="121"/>
      <c r="M56" s="128" t="s">
        <v>529</v>
      </c>
      <c r="N56" s="122" t="s">
        <v>863</v>
      </c>
      <c r="O56" s="128" t="s">
        <v>3702</v>
      </c>
      <c r="P56" s="128" t="s">
        <v>532</v>
      </c>
      <c r="Q56" s="115" t="s">
        <v>3707</v>
      </c>
      <c r="R56" s="116">
        <v>0</v>
      </c>
      <c r="S56" s="110" t="s">
        <v>532</v>
      </c>
      <c r="T56" s="132">
        <v>4330000</v>
      </c>
      <c r="U56" s="118">
        <v>1.92</v>
      </c>
      <c r="V56" s="119" t="s">
        <v>530</v>
      </c>
      <c r="W56" s="19" t="s">
        <v>531</v>
      </c>
      <c r="X56" s="120">
        <v>3.77</v>
      </c>
      <c r="Y56" s="132">
        <v>2800000</v>
      </c>
      <c r="Z56" s="132">
        <v>270294.34000000003</v>
      </c>
      <c r="AA56" s="135">
        <v>0</v>
      </c>
      <c r="AB56" s="132">
        <v>4472.3599999999997</v>
      </c>
    </row>
    <row r="57" spans="1:28" x14ac:dyDescent="0.25">
      <c r="A57" s="123" t="s">
        <v>3717</v>
      </c>
      <c r="B57" s="129">
        <v>25716204</v>
      </c>
      <c r="C57" s="123" t="s">
        <v>3747</v>
      </c>
      <c r="D57" s="124">
        <v>40749</v>
      </c>
      <c r="E57" s="124">
        <v>40843</v>
      </c>
      <c r="F57" s="125">
        <v>41004</v>
      </c>
      <c r="G57" s="132">
        <v>10000000</v>
      </c>
      <c r="H57" s="126" t="s">
        <v>530</v>
      </c>
      <c r="I57" s="123" t="s">
        <v>531</v>
      </c>
      <c r="J57" s="127">
        <v>4.2</v>
      </c>
      <c r="K57" s="127">
        <v>4.2720000000000002</v>
      </c>
      <c r="L57" s="121"/>
      <c r="M57" s="128" t="s">
        <v>554</v>
      </c>
      <c r="N57" s="122" t="s">
        <v>526</v>
      </c>
      <c r="O57" s="128" t="s">
        <v>3702</v>
      </c>
      <c r="P57" s="128" t="s">
        <v>532</v>
      </c>
      <c r="Q57" s="115" t="s">
        <v>3707</v>
      </c>
      <c r="R57" s="116">
        <v>0</v>
      </c>
      <c r="S57" s="110" t="s">
        <v>532</v>
      </c>
      <c r="T57" s="132">
        <v>6261328.9900000002</v>
      </c>
      <c r="U57" s="118">
        <v>8</v>
      </c>
      <c r="V57" s="119" t="s">
        <v>530</v>
      </c>
      <c r="W57" s="19" t="s">
        <v>531</v>
      </c>
      <c r="X57" s="120">
        <v>4.2</v>
      </c>
      <c r="Y57" s="132">
        <v>622550.26</v>
      </c>
      <c r="Z57" s="132">
        <v>279403.09999999998</v>
      </c>
      <c r="AA57" s="135">
        <v>0</v>
      </c>
      <c r="AB57" s="132">
        <v>62885.52</v>
      </c>
    </row>
    <row r="58" spans="1:28" x14ac:dyDescent="0.25">
      <c r="A58" s="123" t="s">
        <v>3717</v>
      </c>
      <c r="B58" s="123" t="s">
        <v>3748</v>
      </c>
      <c r="C58" s="123" t="s">
        <v>3749</v>
      </c>
      <c r="D58" s="124">
        <v>37960</v>
      </c>
      <c r="E58" s="124">
        <v>37966</v>
      </c>
      <c r="F58" s="125">
        <v>38332</v>
      </c>
      <c r="G58" s="132">
        <v>20000000</v>
      </c>
      <c r="H58" s="126" t="s">
        <v>530</v>
      </c>
      <c r="I58" s="123" t="s">
        <v>531</v>
      </c>
      <c r="J58" s="127">
        <v>3.62</v>
      </c>
      <c r="K58" s="127">
        <v>3.9689999999999999</v>
      </c>
      <c r="L58" s="121"/>
      <c r="M58" s="128" t="s">
        <v>529</v>
      </c>
      <c r="N58" s="122" t="s">
        <v>569</v>
      </c>
      <c r="O58" s="128" t="s">
        <v>3707</v>
      </c>
      <c r="P58" s="128" t="s">
        <v>532</v>
      </c>
      <c r="Q58" s="115" t="s">
        <v>3702</v>
      </c>
      <c r="R58" s="116">
        <v>0</v>
      </c>
      <c r="S58" s="110" t="s">
        <v>532</v>
      </c>
      <c r="T58" s="134">
        <v>0</v>
      </c>
      <c r="U58" s="118">
        <v>0</v>
      </c>
      <c r="V58" s="119" t="s">
        <v>538</v>
      </c>
      <c r="W58" s="19" t="s">
        <v>577</v>
      </c>
      <c r="X58" s="120">
        <v>0</v>
      </c>
      <c r="Y58" s="132">
        <v>1333333.3799999999</v>
      </c>
      <c r="Z58" s="132">
        <v>32599.74</v>
      </c>
      <c r="AA58" s="135">
        <v>0</v>
      </c>
      <c r="AB58" s="134">
        <v>0</v>
      </c>
    </row>
    <row r="59" spans="1:28" x14ac:dyDescent="0.25">
      <c r="A59" s="123" t="s">
        <v>3717</v>
      </c>
      <c r="B59" s="123" t="s">
        <v>3750</v>
      </c>
      <c r="C59" s="123" t="s">
        <v>568</v>
      </c>
      <c r="D59" s="124">
        <v>39801</v>
      </c>
      <c r="E59" s="124">
        <v>40151</v>
      </c>
      <c r="F59" s="125">
        <v>40241</v>
      </c>
      <c r="G59" s="132">
        <v>25000000</v>
      </c>
      <c r="H59" s="126" t="s">
        <v>538</v>
      </c>
      <c r="I59" s="123" t="s">
        <v>577</v>
      </c>
      <c r="J59" s="127">
        <v>2.6150000000000002</v>
      </c>
      <c r="K59" s="127">
        <v>1.268</v>
      </c>
      <c r="L59" s="121"/>
      <c r="M59" s="128" t="s">
        <v>529</v>
      </c>
      <c r="N59" s="122" t="s">
        <v>526</v>
      </c>
      <c r="O59" s="128" t="s">
        <v>3702</v>
      </c>
      <c r="P59" s="128" t="s">
        <v>532</v>
      </c>
      <c r="Q59" s="115" t="s">
        <v>3707</v>
      </c>
      <c r="R59" s="116">
        <v>0</v>
      </c>
      <c r="S59" s="110" t="s">
        <v>532</v>
      </c>
      <c r="T59" s="132">
        <v>11787088.93</v>
      </c>
      <c r="U59" s="118">
        <v>5.42</v>
      </c>
      <c r="V59" s="119" t="s">
        <v>538</v>
      </c>
      <c r="W59" s="19" t="s">
        <v>577</v>
      </c>
      <c r="X59" s="120">
        <v>0.57599999999999996</v>
      </c>
      <c r="Y59" s="132">
        <v>1708696.11</v>
      </c>
      <c r="Z59" s="132">
        <v>73779.5</v>
      </c>
      <c r="AA59" s="135">
        <v>0</v>
      </c>
      <c r="AB59" s="132">
        <v>5353.96</v>
      </c>
    </row>
    <row r="60" spans="1:28" x14ac:dyDescent="0.25">
      <c r="A60" s="123" t="s">
        <v>3717</v>
      </c>
      <c r="B60" s="123" t="s">
        <v>3751</v>
      </c>
      <c r="C60" s="123" t="s">
        <v>568</v>
      </c>
      <c r="D60" s="124">
        <v>39064</v>
      </c>
      <c r="E60" s="124">
        <v>39072</v>
      </c>
      <c r="F60" s="125">
        <v>39416</v>
      </c>
      <c r="G60" s="132">
        <v>15000000</v>
      </c>
      <c r="H60" s="126" t="s">
        <v>538</v>
      </c>
      <c r="I60" s="123" t="s">
        <v>621</v>
      </c>
      <c r="J60" s="127">
        <v>2.5</v>
      </c>
      <c r="K60" s="127">
        <v>3.3050000000000002</v>
      </c>
      <c r="L60" s="121"/>
      <c r="M60" s="128" t="s">
        <v>529</v>
      </c>
      <c r="N60" s="122" t="s">
        <v>526</v>
      </c>
      <c r="O60" s="128" t="s">
        <v>3702</v>
      </c>
      <c r="P60" s="128" t="s">
        <v>532</v>
      </c>
      <c r="Q60" s="115" t="s">
        <v>3707</v>
      </c>
      <c r="R60" s="116">
        <v>0</v>
      </c>
      <c r="S60" s="110" t="s">
        <v>532</v>
      </c>
      <c r="T60" s="132">
        <v>3743921.12</v>
      </c>
      <c r="U60" s="118">
        <v>2.83</v>
      </c>
      <c r="V60" s="119" t="s">
        <v>530</v>
      </c>
      <c r="W60" s="19" t="s">
        <v>531</v>
      </c>
      <c r="X60" s="120">
        <v>3.15</v>
      </c>
      <c r="Y60" s="132">
        <v>1153230.44</v>
      </c>
      <c r="Z60" s="132">
        <v>156402.78</v>
      </c>
      <c r="AA60" s="135">
        <v>0</v>
      </c>
      <c r="AB60" s="132">
        <v>10482.98</v>
      </c>
    </row>
    <row r="61" spans="1:28" x14ac:dyDescent="0.25">
      <c r="A61" s="123" t="s">
        <v>3717</v>
      </c>
      <c r="B61" s="129">
        <v>425</v>
      </c>
      <c r="C61" s="123" t="s">
        <v>3735</v>
      </c>
      <c r="D61" s="124">
        <v>43041</v>
      </c>
      <c r="E61" s="124">
        <v>43070</v>
      </c>
      <c r="F61" s="125">
        <v>43454</v>
      </c>
      <c r="G61" s="132">
        <v>30000000</v>
      </c>
      <c r="H61" s="126" t="s">
        <v>538</v>
      </c>
      <c r="I61" s="123" t="s">
        <v>1722</v>
      </c>
      <c r="J61" s="127">
        <v>0.5</v>
      </c>
      <c r="K61" s="127">
        <v>0.83299999999999996</v>
      </c>
      <c r="L61" s="121"/>
      <c r="M61" s="128" t="s">
        <v>529</v>
      </c>
      <c r="N61" s="122" t="s">
        <v>569</v>
      </c>
      <c r="O61" s="128" t="s">
        <v>3702</v>
      </c>
      <c r="P61" s="128" t="s">
        <v>532</v>
      </c>
      <c r="Q61" s="115" t="s">
        <v>3707</v>
      </c>
      <c r="R61" s="116">
        <v>0</v>
      </c>
      <c r="S61" s="110" t="s">
        <v>532</v>
      </c>
      <c r="T61" s="132">
        <v>27857142.859999999</v>
      </c>
      <c r="U61" s="118">
        <v>13.92</v>
      </c>
      <c r="V61" s="119" t="s">
        <v>538</v>
      </c>
      <c r="W61" s="19" t="s">
        <v>1722</v>
      </c>
      <c r="X61" s="120">
        <v>0.42</v>
      </c>
      <c r="Y61" s="132">
        <v>2142857.14</v>
      </c>
      <c r="Z61" s="132">
        <v>134400</v>
      </c>
      <c r="AA61" s="135">
        <v>0</v>
      </c>
      <c r="AB61" s="132">
        <v>2785.71</v>
      </c>
    </row>
    <row r="62" spans="1:28" x14ac:dyDescent="0.25">
      <c r="A62" s="123" t="s">
        <v>3717</v>
      </c>
      <c r="B62" s="123" t="s">
        <v>3752</v>
      </c>
      <c r="C62" s="123" t="s">
        <v>3726</v>
      </c>
      <c r="D62" s="124">
        <v>42360</v>
      </c>
      <c r="E62" s="124">
        <v>42398</v>
      </c>
      <c r="F62" s="125">
        <v>42704</v>
      </c>
      <c r="G62" s="132">
        <v>8500000</v>
      </c>
      <c r="H62" s="126" t="s">
        <v>530</v>
      </c>
      <c r="I62" s="123" t="s">
        <v>531</v>
      </c>
      <c r="J62" s="127">
        <v>1.8</v>
      </c>
      <c r="K62" s="127">
        <v>1.8420000000000001</v>
      </c>
      <c r="L62" s="121"/>
      <c r="M62" s="128" t="s">
        <v>529</v>
      </c>
      <c r="N62" s="122" t="s">
        <v>569</v>
      </c>
      <c r="O62" s="128" t="s">
        <v>3702</v>
      </c>
      <c r="P62" s="128" t="s">
        <v>532</v>
      </c>
      <c r="Q62" s="115" t="s">
        <v>3707</v>
      </c>
      <c r="R62" s="116">
        <v>0</v>
      </c>
      <c r="S62" s="110" t="s">
        <v>532</v>
      </c>
      <c r="T62" s="132">
        <v>6799999.9900000002</v>
      </c>
      <c r="U62" s="118">
        <v>11.83</v>
      </c>
      <c r="V62" s="119" t="s">
        <v>530</v>
      </c>
      <c r="W62" s="19" t="s">
        <v>531</v>
      </c>
      <c r="X62" s="120">
        <v>1.8</v>
      </c>
      <c r="Y62" s="132">
        <v>566666.67000000004</v>
      </c>
      <c r="Z62" s="132">
        <v>132600</v>
      </c>
      <c r="AA62" s="135">
        <v>0</v>
      </c>
      <c r="AB62" s="132">
        <v>10730.96</v>
      </c>
    </row>
    <row r="63" spans="1:28" x14ac:dyDescent="0.25">
      <c r="A63" s="123" t="s">
        <v>3717</v>
      </c>
      <c r="B63" s="129">
        <v>445</v>
      </c>
      <c r="C63" s="123" t="s">
        <v>3735</v>
      </c>
      <c r="D63" s="124">
        <v>39055</v>
      </c>
      <c r="E63" s="124">
        <v>39063</v>
      </c>
      <c r="F63" s="125">
        <v>39083</v>
      </c>
      <c r="G63" s="132">
        <v>20000000</v>
      </c>
      <c r="H63" s="126" t="s">
        <v>538</v>
      </c>
      <c r="I63" s="123" t="s">
        <v>3737</v>
      </c>
      <c r="J63" s="127">
        <v>3.8410000000000002</v>
      </c>
      <c r="K63" s="127">
        <v>3.9260000000000002</v>
      </c>
      <c r="L63" s="121"/>
      <c r="M63" s="128" t="s">
        <v>529</v>
      </c>
      <c r="N63" s="122" t="s">
        <v>3732</v>
      </c>
      <c r="O63" s="128" t="s">
        <v>3702</v>
      </c>
      <c r="P63" s="128" t="s">
        <v>532</v>
      </c>
      <c r="Q63" s="115" t="s">
        <v>3707</v>
      </c>
      <c r="R63" s="116">
        <v>0</v>
      </c>
      <c r="S63" s="110" t="s">
        <v>532</v>
      </c>
      <c r="T63" s="132">
        <v>5415518.4900000002</v>
      </c>
      <c r="U63" s="118">
        <v>2.83</v>
      </c>
      <c r="V63" s="119" t="s">
        <v>530</v>
      </c>
      <c r="W63" s="19" t="s">
        <v>531</v>
      </c>
      <c r="X63" s="120">
        <v>3.04</v>
      </c>
      <c r="Y63" s="132">
        <v>1647153.64</v>
      </c>
      <c r="Z63" s="132">
        <v>202329.13</v>
      </c>
      <c r="AA63" s="135">
        <v>0</v>
      </c>
      <c r="AB63" s="132">
        <v>27741.82</v>
      </c>
    </row>
    <row r="64" spans="1:28" x14ac:dyDescent="0.25">
      <c r="A64" s="123" t="s">
        <v>3717</v>
      </c>
      <c r="B64" s="129">
        <v>446</v>
      </c>
      <c r="C64" s="123" t="s">
        <v>3735</v>
      </c>
      <c r="D64" s="124">
        <v>39401</v>
      </c>
      <c r="E64" s="124">
        <v>39429</v>
      </c>
      <c r="F64" s="125">
        <v>39448</v>
      </c>
      <c r="G64" s="132">
        <v>22800000</v>
      </c>
      <c r="H64" s="126" t="s">
        <v>538</v>
      </c>
      <c r="I64" s="123" t="s">
        <v>3737</v>
      </c>
      <c r="J64" s="127">
        <v>4.04</v>
      </c>
      <c r="K64" s="127">
        <v>4.601</v>
      </c>
      <c r="L64" s="121"/>
      <c r="M64" s="128" t="s">
        <v>529</v>
      </c>
      <c r="N64" s="122" t="s">
        <v>3732</v>
      </c>
      <c r="O64" s="128" t="s">
        <v>3702</v>
      </c>
      <c r="P64" s="128" t="s">
        <v>532</v>
      </c>
      <c r="Q64" s="115" t="s">
        <v>3707</v>
      </c>
      <c r="R64" s="116">
        <v>0</v>
      </c>
      <c r="S64" s="110" t="s">
        <v>532</v>
      </c>
      <c r="T64" s="132">
        <v>7972996.5899999999</v>
      </c>
      <c r="U64" s="118">
        <v>3.83</v>
      </c>
      <c r="V64" s="119" t="s">
        <v>530</v>
      </c>
      <c r="W64" s="19" t="s">
        <v>531</v>
      </c>
      <c r="X64" s="120">
        <v>4.415</v>
      </c>
      <c r="Y64" s="132">
        <v>1787095.87</v>
      </c>
      <c r="Z64" s="132">
        <v>430908.08</v>
      </c>
      <c r="AA64" s="135">
        <v>0</v>
      </c>
      <c r="AB64" s="132">
        <v>58828.7</v>
      </c>
    </row>
    <row r="65" spans="1:28" x14ac:dyDescent="0.25">
      <c r="A65" s="123" t="s">
        <v>3717</v>
      </c>
      <c r="B65" s="123" t="s">
        <v>3753</v>
      </c>
      <c r="C65" s="123" t="s">
        <v>568</v>
      </c>
      <c r="D65" s="124">
        <v>38338</v>
      </c>
      <c r="E65" s="124">
        <v>38342</v>
      </c>
      <c r="F65" s="125">
        <v>38671</v>
      </c>
      <c r="G65" s="132">
        <v>30000000</v>
      </c>
      <c r="H65" s="126" t="s">
        <v>569</v>
      </c>
      <c r="I65" s="123" t="s">
        <v>3720</v>
      </c>
      <c r="J65" s="127">
        <v>2.74</v>
      </c>
      <c r="K65" s="127">
        <v>4.4450000000000003</v>
      </c>
      <c r="L65" s="121"/>
      <c r="M65" s="128" t="s">
        <v>529</v>
      </c>
      <c r="N65" s="122" t="s">
        <v>863</v>
      </c>
      <c r="O65" s="128" t="s">
        <v>3707</v>
      </c>
      <c r="P65" s="128" t="s">
        <v>532</v>
      </c>
      <c r="Q65" s="115" t="s">
        <v>3707</v>
      </c>
      <c r="R65" s="116">
        <v>0</v>
      </c>
      <c r="S65" s="110" t="s">
        <v>532</v>
      </c>
      <c r="T65" s="132">
        <v>2400000</v>
      </c>
      <c r="U65" s="118">
        <v>0.83</v>
      </c>
      <c r="V65" s="119" t="s">
        <v>530</v>
      </c>
      <c r="W65" s="19" t="s">
        <v>531</v>
      </c>
      <c r="X65" s="120">
        <v>3.57</v>
      </c>
      <c r="Y65" s="132">
        <v>2200000</v>
      </c>
      <c r="Z65" s="132">
        <v>164220</v>
      </c>
      <c r="AA65" s="135">
        <v>0</v>
      </c>
      <c r="AB65" s="132">
        <v>11032.77</v>
      </c>
    </row>
    <row r="66" spans="1:28" x14ac:dyDescent="0.25">
      <c r="A66" s="123" t="s">
        <v>3717</v>
      </c>
      <c r="B66" s="129">
        <v>5024084</v>
      </c>
      <c r="C66" s="123" t="s">
        <v>543</v>
      </c>
      <c r="D66" s="124">
        <v>41610</v>
      </c>
      <c r="E66" s="124">
        <v>43081</v>
      </c>
      <c r="F66" s="125">
        <v>43831</v>
      </c>
      <c r="G66" s="132">
        <v>13176939</v>
      </c>
      <c r="H66" s="126" t="s">
        <v>538</v>
      </c>
      <c r="I66" s="123" t="s">
        <v>544</v>
      </c>
      <c r="J66" s="127">
        <v>0.75</v>
      </c>
      <c r="K66" s="127">
        <v>1.752</v>
      </c>
      <c r="L66" s="121"/>
      <c r="M66" s="128" t="s">
        <v>529</v>
      </c>
      <c r="N66" s="122" t="s">
        <v>569</v>
      </c>
      <c r="O66" s="128" t="s">
        <v>3702</v>
      </c>
      <c r="P66" s="128" t="s">
        <v>532</v>
      </c>
      <c r="Q66" s="115" t="s">
        <v>3707</v>
      </c>
      <c r="R66" s="116">
        <v>0</v>
      </c>
      <c r="S66" s="110" t="s">
        <v>532</v>
      </c>
      <c r="T66" s="132">
        <v>13176939</v>
      </c>
      <c r="U66" s="118">
        <v>25</v>
      </c>
      <c r="V66" s="119" t="s">
        <v>538</v>
      </c>
      <c r="W66" s="19" t="s">
        <v>544</v>
      </c>
      <c r="X66" s="120">
        <v>1.75</v>
      </c>
      <c r="Y66" s="134">
        <v>0</v>
      </c>
      <c r="Z66" s="134">
        <v>0</v>
      </c>
      <c r="AA66" s="135">
        <v>0</v>
      </c>
      <c r="AB66" s="132">
        <v>242993.12</v>
      </c>
    </row>
    <row r="67" spans="1:28" x14ac:dyDescent="0.25">
      <c r="A67" s="123" t="s">
        <v>3717</v>
      </c>
      <c r="B67" s="129">
        <v>5024088</v>
      </c>
      <c r="C67" s="123" t="s">
        <v>543</v>
      </c>
      <c r="D67" s="124">
        <v>41610</v>
      </c>
      <c r="E67" s="124">
        <v>43430</v>
      </c>
      <c r="F67" s="125">
        <v>43831</v>
      </c>
      <c r="G67" s="132">
        <v>4221007</v>
      </c>
      <c r="H67" s="126" t="s">
        <v>538</v>
      </c>
      <c r="I67" s="123" t="s">
        <v>544</v>
      </c>
      <c r="J67" s="127">
        <v>2.25</v>
      </c>
      <c r="K67" s="127">
        <v>3.2549999999999999</v>
      </c>
      <c r="L67" s="121"/>
      <c r="M67" s="128" t="s">
        <v>529</v>
      </c>
      <c r="N67" s="122" t="s">
        <v>569</v>
      </c>
      <c r="O67" s="128" t="s">
        <v>3702</v>
      </c>
      <c r="P67" s="128" t="s">
        <v>532</v>
      </c>
      <c r="Q67" s="115" t="s">
        <v>3707</v>
      </c>
      <c r="R67" s="116">
        <v>0</v>
      </c>
      <c r="S67" s="110" t="s">
        <v>532</v>
      </c>
      <c r="T67" s="132">
        <v>4221007</v>
      </c>
      <c r="U67" s="118">
        <v>25</v>
      </c>
      <c r="V67" s="119" t="s">
        <v>538</v>
      </c>
      <c r="W67" s="19" t="s">
        <v>544</v>
      </c>
      <c r="X67" s="120">
        <v>3.25</v>
      </c>
      <c r="Y67" s="134">
        <v>0</v>
      </c>
      <c r="Z67" s="134">
        <v>0</v>
      </c>
      <c r="AA67" s="135">
        <v>0</v>
      </c>
      <c r="AB67" s="132">
        <v>13530.35</v>
      </c>
    </row>
    <row r="68" spans="1:28" x14ac:dyDescent="0.25">
      <c r="A68" s="123" t="s">
        <v>3717</v>
      </c>
      <c r="B68" s="129">
        <v>5024675</v>
      </c>
      <c r="C68" s="123" t="s">
        <v>543</v>
      </c>
      <c r="D68" s="124">
        <v>41610</v>
      </c>
      <c r="E68" s="124">
        <v>43081</v>
      </c>
      <c r="F68" s="125">
        <v>43831</v>
      </c>
      <c r="G68" s="132">
        <v>1304309</v>
      </c>
      <c r="H68" s="126" t="s">
        <v>538</v>
      </c>
      <c r="I68" s="123" t="s">
        <v>544</v>
      </c>
      <c r="J68" s="127">
        <v>0.75</v>
      </c>
      <c r="K68" s="127">
        <v>1.752</v>
      </c>
      <c r="L68" s="121"/>
      <c r="M68" s="128" t="s">
        <v>529</v>
      </c>
      <c r="N68" s="122" t="s">
        <v>569</v>
      </c>
      <c r="O68" s="128" t="s">
        <v>3702</v>
      </c>
      <c r="P68" s="128" t="s">
        <v>532</v>
      </c>
      <c r="Q68" s="115" t="s">
        <v>3707</v>
      </c>
      <c r="R68" s="116">
        <v>0</v>
      </c>
      <c r="S68" s="110" t="s">
        <v>532</v>
      </c>
      <c r="T68" s="132">
        <v>1304309</v>
      </c>
      <c r="U68" s="118">
        <v>25</v>
      </c>
      <c r="V68" s="119" t="s">
        <v>538</v>
      </c>
      <c r="W68" s="19" t="s">
        <v>544</v>
      </c>
      <c r="X68" s="120">
        <v>1.75</v>
      </c>
      <c r="Y68" s="134">
        <v>0</v>
      </c>
      <c r="Z68" s="134">
        <v>0</v>
      </c>
      <c r="AA68" s="135">
        <v>0</v>
      </c>
      <c r="AB68" s="132">
        <v>24052.48</v>
      </c>
    </row>
    <row r="69" spans="1:28" x14ac:dyDescent="0.25">
      <c r="A69" s="123" t="s">
        <v>3717</v>
      </c>
      <c r="B69" s="129">
        <v>5024724</v>
      </c>
      <c r="C69" s="123" t="s">
        <v>543</v>
      </c>
      <c r="D69" s="124">
        <v>41610</v>
      </c>
      <c r="E69" s="124">
        <v>41968</v>
      </c>
      <c r="F69" s="125">
        <v>42370</v>
      </c>
      <c r="G69" s="132">
        <v>20655996</v>
      </c>
      <c r="H69" s="126" t="s">
        <v>538</v>
      </c>
      <c r="I69" s="123" t="s">
        <v>544</v>
      </c>
      <c r="J69" s="127">
        <v>2.25</v>
      </c>
      <c r="K69" s="127">
        <v>1.784</v>
      </c>
      <c r="L69" s="121"/>
      <c r="M69" s="128" t="s">
        <v>529</v>
      </c>
      <c r="N69" s="122" t="s">
        <v>541</v>
      </c>
      <c r="O69" s="128" t="s">
        <v>3702</v>
      </c>
      <c r="P69" s="128" t="s">
        <v>532</v>
      </c>
      <c r="Q69" s="115" t="s">
        <v>3707</v>
      </c>
      <c r="R69" s="116">
        <v>0</v>
      </c>
      <c r="S69" s="110" t="s">
        <v>532</v>
      </c>
      <c r="T69" s="132">
        <v>18014906.440000001</v>
      </c>
      <c r="U69" s="118">
        <v>16</v>
      </c>
      <c r="V69" s="119" t="s">
        <v>538</v>
      </c>
      <c r="W69" s="19" t="s">
        <v>544</v>
      </c>
      <c r="X69" s="120">
        <v>1.75</v>
      </c>
      <c r="Y69" s="132">
        <v>903245.75</v>
      </c>
      <c r="Z69" s="132">
        <v>331067.65999999997</v>
      </c>
      <c r="AA69" s="135">
        <v>0</v>
      </c>
      <c r="AB69" s="132">
        <v>315260.86</v>
      </c>
    </row>
    <row r="70" spans="1:28" x14ac:dyDescent="0.25">
      <c r="A70" s="123" t="s">
        <v>3717</v>
      </c>
      <c r="B70" s="129">
        <v>5024765</v>
      </c>
      <c r="C70" s="123" t="s">
        <v>543</v>
      </c>
      <c r="D70" s="124">
        <v>41610</v>
      </c>
      <c r="E70" s="124">
        <v>41968</v>
      </c>
      <c r="F70" s="125">
        <v>42370</v>
      </c>
      <c r="G70" s="132">
        <v>5409659</v>
      </c>
      <c r="H70" s="126" t="s">
        <v>538</v>
      </c>
      <c r="I70" s="123" t="s">
        <v>544</v>
      </c>
      <c r="J70" s="127">
        <v>2.25</v>
      </c>
      <c r="K70" s="127">
        <v>1.383</v>
      </c>
      <c r="L70" s="121"/>
      <c r="M70" s="128" t="s">
        <v>529</v>
      </c>
      <c r="N70" s="122" t="s">
        <v>541</v>
      </c>
      <c r="O70" s="128" t="s">
        <v>3702</v>
      </c>
      <c r="P70" s="128" t="s">
        <v>532</v>
      </c>
      <c r="Q70" s="115" t="s">
        <v>3707</v>
      </c>
      <c r="R70" s="116">
        <v>0</v>
      </c>
      <c r="S70" s="110" t="s">
        <v>532</v>
      </c>
      <c r="T70" s="132">
        <v>4692970.57</v>
      </c>
      <c r="U70" s="118">
        <v>16</v>
      </c>
      <c r="V70" s="119" t="s">
        <v>538</v>
      </c>
      <c r="W70" s="19" t="s">
        <v>544</v>
      </c>
      <c r="X70" s="120">
        <v>1.35</v>
      </c>
      <c r="Y70" s="132">
        <v>244145.33</v>
      </c>
      <c r="Z70" s="132">
        <v>66651.06</v>
      </c>
      <c r="AA70" s="135">
        <v>0</v>
      </c>
      <c r="AB70" s="132">
        <v>63355.1</v>
      </c>
    </row>
    <row r="71" spans="1:28" x14ac:dyDescent="0.25">
      <c r="A71" s="123" t="s">
        <v>3717</v>
      </c>
      <c r="B71" s="129">
        <v>5024826</v>
      </c>
      <c r="C71" s="123" t="s">
        <v>543</v>
      </c>
      <c r="D71" s="124">
        <v>41610</v>
      </c>
      <c r="E71" s="124">
        <v>41968</v>
      </c>
      <c r="F71" s="125">
        <v>42370</v>
      </c>
      <c r="G71" s="132">
        <v>3043350</v>
      </c>
      <c r="H71" s="126" t="s">
        <v>538</v>
      </c>
      <c r="I71" s="123" t="s">
        <v>544</v>
      </c>
      <c r="J71" s="127">
        <v>2.25</v>
      </c>
      <c r="K71" s="127">
        <v>1.383</v>
      </c>
      <c r="L71" s="121"/>
      <c r="M71" s="128" t="s">
        <v>529</v>
      </c>
      <c r="N71" s="122" t="s">
        <v>541</v>
      </c>
      <c r="O71" s="128" t="s">
        <v>3702</v>
      </c>
      <c r="P71" s="128" t="s">
        <v>532</v>
      </c>
      <c r="Q71" s="115" t="s">
        <v>3707</v>
      </c>
      <c r="R71" s="116">
        <v>0</v>
      </c>
      <c r="S71" s="110" t="s">
        <v>532</v>
      </c>
      <c r="T71" s="132">
        <v>2640157.5499999998</v>
      </c>
      <c r="U71" s="118">
        <v>16</v>
      </c>
      <c r="V71" s="119" t="s">
        <v>538</v>
      </c>
      <c r="W71" s="19" t="s">
        <v>544</v>
      </c>
      <c r="X71" s="120">
        <v>1.35</v>
      </c>
      <c r="Y71" s="132">
        <v>137350.54999999999</v>
      </c>
      <c r="Z71" s="132">
        <v>37496.36</v>
      </c>
      <c r="AA71" s="135">
        <v>0</v>
      </c>
      <c r="AB71" s="132">
        <v>35642.129999999997</v>
      </c>
    </row>
    <row r="72" spans="1:28" x14ac:dyDescent="0.25">
      <c r="A72" s="123" t="s">
        <v>3717</v>
      </c>
      <c r="B72" s="129">
        <v>5024875</v>
      </c>
      <c r="C72" s="123" t="s">
        <v>543</v>
      </c>
      <c r="D72" s="124">
        <v>41610</v>
      </c>
      <c r="E72" s="124">
        <v>43081</v>
      </c>
      <c r="F72" s="125">
        <v>43831</v>
      </c>
      <c r="G72" s="132">
        <v>2777000</v>
      </c>
      <c r="H72" s="126" t="s">
        <v>538</v>
      </c>
      <c r="I72" s="123" t="s">
        <v>544</v>
      </c>
      <c r="J72" s="127">
        <v>0.75</v>
      </c>
      <c r="K72" s="127">
        <v>1.752</v>
      </c>
      <c r="L72" s="121"/>
      <c r="M72" s="128" t="s">
        <v>529</v>
      </c>
      <c r="N72" s="122" t="s">
        <v>569</v>
      </c>
      <c r="O72" s="128" t="s">
        <v>3707</v>
      </c>
      <c r="P72" s="128" t="s">
        <v>532</v>
      </c>
      <c r="Q72" s="115" t="s">
        <v>3707</v>
      </c>
      <c r="R72" s="116">
        <v>0</v>
      </c>
      <c r="S72" s="110" t="s">
        <v>532</v>
      </c>
      <c r="T72" s="132">
        <v>2777000</v>
      </c>
      <c r="U72" s="118">
        <v>25</v>
      </c>
      <c r="V72" s="119" t="s">
        <v>538</v>
      </c>
      <c r="W72" s="19" t="s">
        <v>544</v>
      </c>
      <c r="X72" s="120">
        <v>1.75</v>
      </c>
      <c r="Y72" s="134">
        <v>0</v>
      </c>
      <c r="Z72" s="134">
        <v>0</v>
      </c>
      <c r="AA72" s="135">
        <v>0</v>
      </c>
      <c r="AB72" s="132">
        <v>51210.07</v>
      </c>
    </row>
    <row r="73" spans="1:28" x14ac:dyDescent="0.25">
      <c r="A73" s="123" t="s">
        <v>3717</v>
      </c>
      <c r="B73" s="129">
        <v>5028138</v>
      </c>
      <c r="C73" s="123" t="s">
        <v>543</v>
      </c>
      <c r="D73" s="124">
        <v>41610</v>
      </c>
      <c r="E73" s="124">
        <v>43074</v>
      </c>
      <c r="F73" s="125">
        <v>43466</v>
      </c>
      <c r="G73" s="132">
        <v>4491000</v>
      </c>
      <c r="H73" s="126" t="s">
        <v>538</v>
      </c>
      <c r="I73" s="123" t="s">
        <v>544</v>
      </c>
      <c r="J73" s="127">
        <v>0.75</v>
      </c>
      <c r="K73" s="127">
        <v>1.7549999999999999</v>
      </c>
      <c r="L73" s="121"/>
      <c r="M73" s="128" t="s">
        <v>529</v>
      </c>
      <c r="N73" s="122" t="s">
        <v>569</v>
      </c>
      <c r="O73" s="128" t="s">
        <v>3707</v>
      </c>
      <c r="P73" s="128" t="s">
        <v>532</v>
      </c>
      <c r="Q73" s="115" t="s">
        <v>3707</v>
      </c>
      <c r="R73" s="116">
        <v>0</v>
      </c>
      <c r="S73" s="110" t="s">
        <v>532</v>
      </c>
      <c r="T73" s="132">
        <v>4491000</v>
      </c>
      <c r="U73" s="118">
        <v>24</v>
      </c>
      <c r="V73" s="119" t="s">
        <v>538</v>
      </c>
      <c r="W73" s="19" t="s">
        <v>544</v>
      </c>
      <c r="X73" s="120">
        <v>1.75</v>
      </c>
      <c r="Y73" s="134">
        <v>0</v>
      </c>
      <c r="Z73" s="132">
        <v>5767.11</v>
      </c>
      <c r="AA73" s="135">
        <v>0</v>
      </c>
      <c r="AB73" s="132">
        <v>78592.5</v>
      </c>
    </row>
    <row r="74" spans="1:28" x14ac:dyDescent="0.25">
      <c r="A74" s="123" t="s">
        <v>3717</v>
      </c>
      <c r="B74" s="129">
        <v>5028139</v>
      </c>
      <c r="C74" s="123" t="s">
        <v>543</v>
      </c>
      <c r="D74" s="124">
        <v>41610</v>
      </c>
      <c r="E74" s="124">
        <v>42703</v>
      </c>
      <c r="F74" s="125">
        <v>43101</v>
      </c>
      <c r="G74" s="132">
        <v>4285000</v>
      </c>
      <c r="H74" s="126" t="s">
        <v>538</v>
      </c>
      <c r="I74" s="123" t="s">
        <v>544</v>
      </c>
      <c r="J74" s="127">
        <v>1.25</v>
      </c>
      <c r="K74" s="127">
        <v>1.7549999999999999</v>
      </c>
      <c r="L74" s="121"/>
      <c r="M74" s="128" t="s">
        <v>529</v>
      </c>
      <c r="N74" s="122" t="s">
        <v>569</v>
      </c>
      <c r="O74" s="128" t="s">
        <v>3702</v>
      </c>
      <c r="P74" s="128" t="s">
        <v>532</v>
      </c>
      <c r="Q74" s="115" t="s">
        <v>3707</v>
      </c>
      <c r="R74" s="116">
        <v>0</v>
      </c>
      <c r="S74" s="110" t="s">
        <v>532</v>
      </c>
      <c r="T74" s="132">
        <v>4113600</v>
      </c>
      <c r="U74" s="118">
        <v>23</v>
      </c>
      <c r="V74" s="119" t="s">
        <v>538</v>
      </c>
      <c r="W74" s="19" t="s">
        <v>544</v>
      </c>
      <c r="X74" s="120">
        <v>1.75</v>
      </c>
      <c r="Y74" s="132">
        <v>171400</v>
      </c>
      <c r="Z74" s="132">
        <v>74987.5</v>
      </c>
      <c r="AA74" s="135">
        <v>0</v>
      </c>
      <c r="AB74" s="132">
        <v>71988</v>
      </c>
    </row>
    <row r="75" spans="1:28" x14ac:dyDescent="0.25">
      <c r="A75" s="123" t="s">
        <v>3717</v>
      </c>
      <c r="B75" s="129">
        <v>5028140</v>
      </c>
      <c r="C75" s="123" t="s">
        <v>543</v>
      </c>
      <c r="D75" s="124">
        <v>41610</v>
      </c>
      <c r="E75" s="124">
        <v>42341</v>
      </c>
      <c r="F75" s="125">
        <v>42736</v>
      </c>
      <c r="G75" s="132">
        <v>2375000</v>
      </c>
      <c r="H75" s="126" t="s">
        <v>538</v>
      </c>
      <c r="I75" s="123" t="s">
        <v>544</v>
      </c>
      <c r="J75" s="127">
        <v>1.25</v>
      </c>
      <c r="K75" s="127">
        <v>1.7549999999999999</v>
      </c>
      <c r="L75" s="121"/>
      <c r="M75" s="128" t="s">
        <v>529</v>
      </c>
      <c r="N75" s="122" t="s">
        <v>569</v>
      </c>
      <c r="O75" s="128" t="s">
        <v>3702</v>
      </c>
      <c r="P75" s="128" t="s">
        <v>532</v>
      </c>
      <c r="Q75" s="115" t="s">
        <v>3707</v>
      </c>
      <c r="R75" s="116">
        <v>0</v>
      </c>
      <c r="S75" s="110" t="s">
        <v>532</v>
      </c>
      <c r="T75" s="132">
        <v>2185000</v>
      </c>
      <c r="U75" s="118">
        <v>22</v>
      </c>
      <c r="V75" s="119" t="s">
        <v>538</v>
      </c>
      <c r="W75" s="19" t="s">
        <v>544</v>
      </c>
      <c r="X75" s="120">
        <v>1.75</v>
      </c>
      <c r="Y75" s="132">
        <v>95000</v>
      </c>
      <c r="Z75" s="132">
        <v>39900</v>
      </c>
      <c r="AA75" s="135">
        <v>0</v>
      </c>
      <c r="AB75" s="132">
        <v>38237.5</v>
      </c>
    </row>
    <row r="76" spans="1:28" x14ac:dyDescent="0.25">
      <c r="A76" s="123" t="s">
        <v>3717</v>
      </c>
      <c r="B76" s="129">
        <v>5028141</v>
      </c>
      <c r="C76" s="123" t="s">
        <v>543</v>
      </c>
      <c r="D76" s="124">
        <v>41610</v>
      </c>
      <c r="E76" s="124">
        <v>41968</v>
      </c>
      <c r="F76" s="125">
        <v>42370</v>
      </c>
      <c r="G76" s="132">
        <v>1199500</v>
      </c>
      <c r="H76" s="126" t="s">
        <v>538</v>
      </c>
      <c r="I76" s="123" t="s">
        <v>544</v>
      </c>
      <c r="J76" s="127">
        <v>2.25</v>
      </c>
      <c r="K76" s="127">
        <v>1.7789999999999999</v>
      </c>
      <c r="L76" s="121"/>
      <c r="M76" s="128" t="s">
        <v>529</v>
      </c>
      <c r="N76" s="122" t="s">
        <v>569</v>
      </c>
      <c r="O76" s="128" t="s">
        <v>3702</v>
      </c>
      <c r="P76" s="128" t="s">
        <v>532</v>
      </c>
      <c r="Q76" s="115" t="s">
        <v>3707</v>
      </c>
      <c r="R76" s="116">
        <v>0</v>
      </c>
      <c r="S76" s="110" t="s">
        <v>532</v>
      </c>
      <c r="T76" s="132">
        <v>1055560</v>
      </c>
      <c r="U76" s="118">
        <v>21</v>
      </c>
      <c r="V76" s="119" t="s">
        <v>538</v>
      </c>
      <c r="W76" s="19" t="s">
        <v>544</v>
      </c>
      <c r="X76" s="120">
        <v>1.75</v>
      </c>
      <c r="Y76" s="132">
        <v>47980</v>
      </c>
      <c r="Z76" s="132">
        <v>19311.95</v>
      </c>
      <c r="AA76" s="135">
        <v>0</v>
      </c>
      <c r="AB76" s="132">
        <v>18472.3</v>
      </c>
    </row>
    <row r="77" spans="1:28" x14ac:dyDescent="0.25">
      <c r="A77" s="123" t="s">
        <v>3717</v>
      </c>
      <c r="B77" s="129">
        <v>5080646</v>
      </c>
      <c r="C77" s="123" t="s">
        <v>543</v>
      </c>
      <c r="D77" s="124">
        <v>42002</v>
      </c>
      <c r="E77" s="124">
        <v>42341</v>
      </c>
      <c r="F77" s="125">
        <v>42736</v>
      </c>
      <c r="G77" s="132">
        <v>18997821</v>
      </c>
      <c r="H77" s="126" t="s">
        <v>538</v>
      </c>
      <c r="I77" s="123" t="s">
        <v>544</v>
      </c>
      <c r="J77" s="127">
        <v>2.25</v>
      </c>
      <c r="K77" s="127">
        <v>1.756</v>
      </c>
      <c r="L77" s="121"/>
      <c r="M77" s="128" t="s">
        <v>529</v>
      </c>
      <c r="N77" s="122" t="s">
        <v>541</v>
      </c>
      <c r="O77" s="128" t="s">
        <v>3702</v>
      </c>
      <c r="P77" s="128" t="s">
        <v>532</v>
      </c>
      <c r="Q77" s="115" t="s">
        <v>3707</v>
      </c>
      <c r="R77" s="116">
        <v>0</v>
      </c>
      <c r="S77" s="110" t="s">
        <v>532</v>
      </c>
      <c r="T77" s="132">
        <v>17380711.359999999</v>
      </c>
      <c r="U77" s="118">
        <v>17</v>
      </c>
      <c r="V77" s="119" t="s">
        <v>538</v>
      </c>
      <c r="W77" s="19" t="s">
        <v>544</v>
      </c>
      <c r="X77" s="120">
        <v>1.75</v>
      </c>
      <c r="Y77" s="132">
        <v>815568.31</v>
      </c>
      <c r="Z77" s="132">
        <v>318434.89</v>
      </c>
      <c r="AA77" s="135">
        <v>0</v>
      </c>
      <c r="AB77" s="132">
        <v>304162.45</v>
      </c>
    </row>
    <row r="78" spans="1:28" x14ac:dyDescent="0.25">
      <c r="A78" s="123" t="s">
        <v>3717</v>
      </c>
      <c r="B78" s="129">
        <v>5080647</v>
      </c>
      <c r="C78" s="123" t="s">
        <v>543</v>
      </c>
      <c r="D78" s="124">
        <v>42002</v>
      </c>
      <c r="E78" s="124">
        <v>42341</v>
      </c>
      <c r="F78" s="125">
        <v>42736</v>
      </c>
      <c r="G78" s="132">
        <v>3026421</v>
      </c>
      <c r="H78" s="126" t="s">
        <v>538</v>
      </c>
      <c r="I78" s="123" t="s">
        <v>544</v>
      </c>
      <c r="J78" s="127">
        <v>1</v>
      </c>
      <c r="K78" s="127">
        <v>1.3560000000000001</v>
      </c>
      <c r="L78" s="121"/>
      <c r="M78" s="128" t="s">
        <v>529</v>
      </c>
      <c r="N78" s="122" t="s">
        <v>541</v>
      </c>
      <c r="O78" s="128" t="s">
        <v>3702</v>
      </c>
      <c r="P78" s="128" t="s">
        <v>532</v>
      </c>
      <c r="Q78" s="115" t="s">
        <v>3707</v>
      </c>
      <c r="R78" s="116">
        <v>0</v>
      </c>
      <c r="S78" s="110" t="s">
        <v>532</v>
      </c>
      <c r="T78" s="132">
        <v>2758980.12</v>
      </c>
      <c r="U78" s="118">
        <v>17</v>
      </c>
      <c r="V78" s="119" t="s">
        <v>538</v>
      </c>
      <c r="W78" s="19" t="s">
        <v>544</v>
      </c>
      <c r="X78" s="120">
        <v>1.35</v>
      </c>
      <c r="Y78" s="132">
        <v>134617</v>
      </c>
      <c r="Z78" s="132">
        <v>39063.56</v>
      </c>
      <c r="AA78" s="135">
        <v>0</v>
      </c>
      <c r="AB78" s="132">
        <v>37246.230000000003</v>
      </c>
    </row>
    <row r="79" spans="1:28" x14ac:dyDescent="0.25">
      <c r="A79" s="123" t="s">
        <v>3717</v>
      </c>
      <c r="B79" s="129">
        <v>5080648</v>
      </c>
      <c r="C79" s="123" t="s">
        <v>543</v>
      </c>
      <c r="D79" s="124">
        <v>42002</v>
      </c>
      <c r="E79" s="124">
        <v>42341</v>
      </c>
      <c r="F79" s="125">
        <v>42736</v>
      </c>
      <c r="G79" s="132">
        <v>823690</v>
      </c>
      <c r="H79" s="126" t="s">
        <v>538</v>
      </c>
      <c r="I79" s="123" t="s">
        <v>544</v>
      </c>
      <c r="J79" s="127">
        <v>1</v>
      </c>
      <c r="K79" s="127">
        <v>1.3560000000000001</v>
      </c>
      <c r="L79" s="121"/>
      <c r="M79" s="128" t="s">
        <v>529</v>
      </c>
      <c r="N79" s="122" t="s">
        <v>541</v>
      </c>
      <c r="O79" s="128" t="s">
        <v>3702</v>
      </c>
      <c r="P79" s="128" t="s">
        <v>532</v>
      </c>
      <c r="Q79" s="115" t="s">
        <v>3707</v>
      </c>
      <c r="R79" s="116">
        <v>0</v>
      </c>
      <c r="S79" s="110" t="s">
        <v>532</v>
      </c>
      <c r="T79" s="132">
        <v>750901.59</v>
      </c>
      <c r="U79" s="118">
        <v>17</v>
      </c>
      <c r="V79" s="119" t="s">
        <v>538</v>
      </c>
      <c r="W79" s="19" t="s">
        <v>544</v>
      </c>
      <c r="X79" s="120">
        <v>1.35</v>
      </c>
      <c r="Y79" s="132">
        <v>36638.22</v>
      </c>
      <c r="Z79" s="132">
        <v>10631.79</v>
      </c>
      <c r="AA79" s="135">
        <v>0</v>
      </c>
      <c r="AB79" s="132">
        <v>10137.17</v>
      </c>
    </row>
    <row r="80" spans="1:28" x14ac:dyDescent="0.25">
      <c r="A80" s="123" t="s">
        <v>3717</v>
      </c>
      <c r="B80" s="129">
        <v>5169496</v>
      </c>
      <c r="C80" s="123" t="s">
        <v>543</v>
      </c>
      <c r="D80" s="124">
        <v>42719</v>
      </c>
      <c r="E80" s="124">
        <v>43074</v>
      </c>
      <c r="F80" s="125">
        <v>43191</v>
      </c>
      <c r="G80" s="132">
        <v>11726500</v>
      </c>
      <c r="H80" s="126" t="s">
        <v>530</v>
      </c>
      <c r="I80" s="123" t="s">
        <v>531</v>
      </c>
      <c r="J80" s="127">
        <v>1.5</v>
      </c>
      <c r="K80" s="127">
        <v>1.5069999999999999</v>
      </c>
      <c r="L80" s="121"/>
      <c r="M80" s="128" t="s">
        <v>554</v>
      </c>
      <c r="N80" s="122" t="s">
        <v>541</v>
      </c>
      <c r="O80" s="128" t="s">
        <v>3702</v>
      </c>
      <c r="P80" s="128" t="s">
        <v>532</v>
      </c>
      <c r="Q80" s="115" t="s">
        <v>3707</v>
      </c>
      <c r="R80" s="116">
        <v>0</v>
      </c>
      <c r="S80" s="110" t="s">
        <v>532</v>
      </c>
      <c r="T80" s="132">
        <v>11346867.869999999</v>
      </c>
      <c r="U80" s="118">
        <v>19</v>
      </c>
      <c r="V80" s="119" t="s">
        <v>530</v>
      </c>
      <c r="W80" s="19" t="s">
        <v>531</v>
      </c>
      <c r="X80" s="120">
        <v>1.5</v>
      </c>
      <c r="Y80" s="132">
        <v>379632.13</v>
      </c>
      <c r="Z80" s="132">
        <v>142697.4</v>
      </c>
      <c r="AA80" s="135">
        <v>0</v>
      </c>
      <c r="AB80" s="132">
        <v>42313.48</v>
      </c>
    </row>
    <row r="81" spans="1:28" x14ac:dyDescent="0.25">
      <c r="A81" s="123" t="s">
        <v>3717</v>
      </c>
      <c r="B81" s="123" t="s">
        <v>3754</v>
      </c>
      <c r="C81" s="123" t="s">
        <v>3755</v>
      </c>
      <c r="D81" s="124">
        <v>40508</v>
      </c>
      <c r="E81" s="124">
        <v>40527</v>
      </c>
      <c r="F81" s="125">
        <v>40892</v>
      </c>
      <c r="G81" s="132">
        <v>10000000</v>
      </c>
      <c r="H81" s="126" t="s">
        <v>538</v>
      </c>
      <c r="I81" s="123" t="s">
        <v>1722</v>
      </c>
      <c r="J81" s="127">
        <v>1.5329999999999999</v>
      </c>
      <c r="K81" s="127">
        <v>1.1759999999999999</v>
      </c>
      <c r="L81" s="121"/>
      <c r="M81" s="128" t="s">
        <v>529</v>
      </c>
      <c r="N81" s="122" t="s">
        <v>526</v>
      </c>
      <c r="O81" s="128" t="s">
        <v>3702</v>
      </c>
      <c r="P81" s="128" t="s">
        <v>532</v>
      </c>
      <c r="Q81" s="115" t="s">
        <v>3707</v>
      </c>
      <c r="R81" s="116">
        <v>0</v>
      </c>
      <c r="S81" s="110" t="s">
        <v>532</v>
      </c>
      <c r="T81" s="132">
        <v>5398314.0199999996</v>
      </c>
      <c r="U81" s="118">
        <v>6.92</v>
      </c>
      <c r="V81" s="119" t="s">
        <v>538</v>
      </c>
      <c r="W81" s="19" t="s">
        <v>1722</v>
      </c>
      <c r="X81" s="120">
        <v>0.35899999999999999</v>
      </c>
      <c r="Y81" s="132">
        <v>657190.81000000006</v>
      </c>
      <c r="Z81" s="132">
        <v>22161.97</v>
      </c>
      <c r="AA81" s="135">
        <v>0</v>
      </c>
      <c r="AB81" s="132">
        <v>1147.1400000000001</v>
      </c>
    </row>
    <row r="82" spans="1:28" x14ac:dyDescent="0.25">
      <c r="A82" s="123" t="s">
        <v>3717</v>
      </c>
      <c r="B82" s="129">
        <v>72485</v>
      </c>
      <c r="C82" s="123" t="s">
        <v>543</v>
      </c>
      <c r="D82" s="124">
        <v>43083</v>
      </c>
      <c r="E82" s="124">
        <v>43430</v>
      </c>
      <c r="F82" s="125">
        <v>43556</v>
      </c>
      <c r="G82" s="132">
        <v>5290000</v>
      </c>
      <c r="H82" s="126" t="s">
        <v>530</v>
      </c>
      <c r="I82" s="123" t="s">
        <v>531</v>
      </c>
      <c r="J82" s="127">
        <v>1.41</v>
      </c>
      <c r="K82" s="127">
        <v>1.4179999999999999</v>
      </c>
      <c r="L82" s="121"/>
      <c r="M82" s="128" t="s">
        <v>554</v>
      </c>
      <c r="N82" s="122" t="s">
        <v>541</v>
      </c>
      <c r="O82" s="128" t="s">
        <v>3707</v>
      </c>
      <c r="P82" s="128" t="s">
        <v>532</v>
      </c>
      <c r="Q82" s="115" t="s">
        <v>3707</v>
      </c>
      <c r="R82" s="116">
        <v>0</v>
      </c>
      <c r="S82" s="110" t="s">
        <v>532</v>
      </c>
      <c r="T82" s="132">
        <v>5290000</v>
      </c>
      <c r="U82" s="118">
        <v>15</v>
      </c>
      <c r="V82" s="119" t="s">
        <v>530</v>
      </c>
      <c r="W82" s="19" t="s">
        <v>531</v>
      </c>
      <c r="X82" s="120">
        <v>1.41</v>
      </c>
      <c r="Y82" s="134">
        <v>0</v>
      </c>
      <c r="Z82" s="134">
        <v>0</v>
      </c>
      <c r="AA82" s="135">
        <v>0</v>
      </c>
      <c r="AB82" s="132">
        <v>5299.85</v>
      </c>
    </row>
    <row r="83" spans="1:28" x14ac:dyDescent="0.25">
      <c r="A83" s="123" t="s">
        <v>3717</v>
      </c>
      <c r="B83" s="129">
        <v>72497</v>
      </c>
      <c r="C83" s="123" t="s">
        <v>543</v>
      </c>
      <c r="D83" s="124">
        <v>43083</v>
      </c>
      <c r="E83" s="124">
        <v>43430</v>
      </c>
      <c r="F83" s="125">
        <v>43556</v>
      </c>
      <c r="G83" s="132">
        <v>4575000</v>
      </c>
      <c r="H83" s="126" t="s">
        <v>530</v>
      </c>
      <c r="I83" s="123" t="s">
        <v>531</v>
      </c>
      <c r="J83" s="127">
        <v>1.41</v>
      </c>
      <c r="K83" s="127">
        <v>1.4259999999999999</v>
      </c>
      <c r="L83" s="121"/>
      <c r="M83" s="128" t="s">
        <v>554</v>
      </c>
      <c r="N83" s="122" t="s">
        <v>526</v>
      </c>
      <c r="O83" s="128" t="s">
        <v>3707</v>
      </c>
      <c r="P83" s="128" t="s">
        <v>532</v>
      </c>
      <c r="Q83" s="115" t="s">
        <v>3707</v>
      </c>
      <c r="R83" s="116">
        <v>0</v>
      </c>
      <c r="S83" s="110" t="s">
        <v>532</v>
      </c>
      <c r="T83" s="132">
        <v>4575000</v>
      </c>
      <c r="U83" s="118">
        <v>15</v>
      </c>
      <c r="V83" s="119" t="s">
        <v>530</v>
      </c>
      <c r="W83" s="19" t="s">
        <v>531</v>
      </c>
      <c r="X83" s="120">
        <v>1.41</v>
      </c>
      <c r="Y83" s="134">
        <v>0</v>
      </c>
      <c r="Z83" s="134">
        <v>0</v>
      </c>
      <c r="AA83" s="135">
        <v>0</v>
      </c>
      <c r="AB83" s="132">
        <v>6399.55</v>
      </c>
    </row>
    <row r="84" spans="1:28" x14ac:dyDescent="0.25">
      <c r="A84" s="123" t="s">
        <v>3717</v>
      </c>
      <c r="B84" s="129">
        <v>72498</v>
      </c>
      <c r="C84" s="123" t="s">
        <v>543</v>
      </c>
      <c r="D84" s="124">
        <v>43083</v>
      </c>
      <c r="E84" s="124">
        <v>43430</v>
      </c>
      <c r="F84" s="125">
        <v>43556</v>
      </c>
      <c r="G84" s="132">
        <v>675000</v>
      </c>
      <c r="H84" s="126" t="s">
        <v>530</v>
      </c>
      <c r="I84" s="123" t="s">
        <v>531</v>
      </c>
      <c r="J84" s="127">
        <v>1.41</v>
      </c>
      <c r="K84" s="127">
        <v>1.4179999999999999</v>
      </c>
      <c r="L84" s="121"/>
      <c r="M84" s="128" t="s">
        <v>554</v>
      </c>
      <c r="N84" s="122" t="s">
        <v>541</v>
      </c>
      <c r="O84" s="128" t="s">
        <v>3707</v>
      </c>
      <c r="P84" s="128" t="s">
        <v>532</v>
      </c>
      <c r="Q84" s="115" t="s">
        <v>3707</v>
      </c>
      <c r="R84" s="116">
        <v>0</v>
      </c>
      <c r="S84" s="110" t="s">
        <v>532</v>
      </c>
      <c r="T84" s="132">
        <v>675000</v>
      </c>
      <c r="U84" s="118">
        <v>15</v>
      </c>
      <c r="V84" s="119" t="s">
        <v>530</v>
      </c>
      <c r="W84" s="19" t="s">
        <v>531</v>
      </c>
      <c r="X84" s="120">
        <v>1.41</v>
      </c>
      <c r="Y84" s="134">
        <v>0</v>
      </c>
      <c r="Z84" s="134">
        <v>0</v>
      </c>
      <c r="AA84" s="135">
        <v>0</v>
      </c>
      <c r="AB84" s="134">
        <v>676.26</v>
      </c>
    </row>
    <row r="85" spans="1:28" x14ac:dyDescent="0.25">
      <c r="A85" s="123" t="s">
        <v>3717</v>
      </c>
      <c r="B85" s="123" t="s">
        <v>3756</v>
      </c>
      <c r="C85" s="123" t="s">
        <v>568</v>
      </c>
      <c r="D85" s="124">
        <v>37617</v>
      </c>
      <c r="E85" s="124">
        <v>37621</v>
      </c>
      <c r="F85" s="125">
        <v>37985</v>
      </c>
      <c r="G85" s="132">
        <v>11326961.98</v>
      </c>
      <c r="H85" s="126" t="s">
        <v>538</v>
      </c>
      <c r="I85" s="123" t="s">
        <v>1722</v>
      </c>
      <c r="J85" s="127">
        <v>2.8</v>
      </c>
      <c r="K85" s="127">
        <v>4.4630000000000001</v>
      </c>
      <c r="L85" s="121"/>
      <c r="M85" s="128" t="s">
        <v>529</v>
      </c>
      <c r="N85" s="122" t="s">
        <v>526</v>
      </c>
      <c r="O85" s="128" t="s">
        <v>3702</v>
      </c>
      <c r="P85" s="128" t="s">
        <v>532</v>
      </c>
      <c r="Q85" s="115" t="s">
        <v>3702</v>
      </c>
      <c r="R85" s="117" t="s">
        <v>3841</v>
      </c>
      <c r="S85" s="110" t="s">
        <v>532</v>
      </c>
      <c r="T85" s="132">
        <v>5027369.29</v>
      </c>
      <c r="U85" s="118">
        <v>8.92</v>
      </c>
      <c r="V85" s="119" t="s">
        <v>538</v>
      </c>
      <c r="W85" s="19" t="s">
        <v>3842</v>
      </c>
      <c r="X85" s="120">
        <v>0</v>
      </c>
      <c r="Y85" s="132">
        <v>482854.49</v>
      </c>
      <c r="Z85" s="132">
        <v>191299.82</v>
      </c>
      <c r="AA85" s="135">
        <v>0</v>
      </c>
      <c r="AB85" s="134">
        <v>13.96</v>
      </c>
    </row>
    <row r="86" spans="1:28" x14ac:dyDescent="0.25">
      <c r="A86" s="123" t="s">
        <v>3717</v>
      </c>
      <c r="B86" s="129">
        <v>753842016</v>
      </c>
      <c r="C86" s="123" t="s">
        <v>3731</v>
      </c>
      <c r="D86" s="124">
        <v>36094</v>
      </c>
      <c r="E86" s="124">
        <v>36094</v>
      </c>
      <c r="F86" s="125">
        <v>36550</v>
      </c>
      <c r="G86" s="132">
        <v>30489803.449999999</v>
      </c>
      <c r="H86" s="126" t="s">
        <v>530</v>
      </c>
      <c r="I86" s="123" t="s">
        <v>531</v>
      </c>
      <c r="J86" s="127">
        <v>4.5999999999999996</v>
      </c>
      <c r="K86" s="127">
        <v>4.5949999999999998</v>
      </c>
      <c r="L86" s="121"/>
      <c r="M86" s="128" t="s">
        <v>529</v>
      </c>
      <c r="N86" s="122" t="s">
        <v>526</v>
      </c>
      <c r="O86" s="128" t="s">
        <v>3702</v>
      </c>
      <c r="P86" s="128" t="s">
        <v>3711</v>
      </c>
      <c r="Q86" s="115" t="s">
        <v>3707</v>
      </c>
      <c r="R86" s="116">
        <v>0</v>
      </c>
      <c r="S86" s="110" t="s">
        <v>532</v>
      </c>
      <c r="T86" s="132">
        <v>2260318.27</v>
      </c>
      <c r="U86" s="118">
        <v>0</v>
      </c>
      <c r="V86" s="119" t="s">
        <v>530</v>
      </c>
      <c r="W86" s="19" t="s">
        <v>531</v>
      </c>
      <c r="X86" s="120">
        <v>4.5999999999999996</v>
      </c>
      <c r="Y86" s="132">
        <v>2160916.12</v>
      </c>
      <c r="Z86" s="132">
        <v>203376.78</v>
      </c>
      <c r="AA86" s="135">
        <v>0</v>
      </c>
      <c r="AB86" s="132">
        <v>97137.94</v>
      </c>
    </row>
    <row r="87" spans="1:28" x14ac:dyDescent="0.25">
      <c r="A87" s="123" t="s">
        <v>3717</v>
      </c>
      <c r="B87" s="129">
        <v>783</v>
      </c>
      <c r="C87" s="123" t="s">
        <v>3735</v>
      </c>
      <c r="D87" s="124">
        <v>43440</v>
      </c>
      <c r="E87" s="124">
        <v>43447</v>
      </c>
      <c r="F87" s="125">
        <v>43819</v>
      </c>
      <c r="G87" s="132">
        <v>14414000</v>
      </c>
      <c r="H87" s="126" t="s">
        <v>530</v>
      </c>
      <c r="I87" s="123" t="s">
        <v>531</v>
      </c>
      <c r="J87" s="127">
        <v>1.57</v>
      </c>
      <c r="K87" s="127">
        <v>1.5669999999999999</v>
      </c>
      <c r="L87" s="121"/>
      <c r="M87" s="128" t="s">
        <v>529</v>
      </c>
      <c r="N87" s="122" t="s">
        <v>863</v>
      </c>
      <c r="O87" s="128" t="s">
        <v>3707</v>
      </c>
      <c r="P87" s="128" t="s">
        <v>532</v>
      </c>
      <c r="Q87" s="115" t="s">
        <v>3707</v>
      </c>
      <c r="R87" s="116">
        <v>0</v>
      </c>
      <c r="S87" s="110" t="s">
        <v>532</v>
      </c>
      <c r="T87" s="132">
        <v>14414000</v>
      </c>
      <c r="U87" s="118">
        <v>19.920000000000002</v>
      </c>
      <c r="V87" s="119" t="s">
        <v>530</v>
      </c>
      <c r="W87" s="19" t="s">
        <v>531</v>
      </c>
      <c r="X87" s="120">
        <v>1.57</v>
      </c>
      <c r="Y87" s="134">
        <v>0</v>
      </c>
      <c r="Z87" s="134">
        <v>0</v>
      </c>
      <c r="AA87" s="135">
        <v>0</v>
      </c>
      <c r="AB87" s="132">
        <v>11558.32</v>
      </c>
    </row>
    <row r="88" spans="1:28" x14ac:dyDescent="0.25">
      <c r="A88" s="123" t="s">
        <v>3717</v>
      </c>
      <c r="B88" s="123" t="s">
        <v>3757</v>
      </c>
      <c r="C88" s="123" t="s">
        <v>568</v>
      </c>
      <c r="D88" s="124">
        <v>37950</v>
      </c>
      <c r="E88" s="124">
        <v>37953</v>
      </c>
      <c r="F88" s="125">
        <v>38290</v>
      </c>
      <c r="G88" s="132">
        <v>15000000</v>
      </c>
      <c r="H88" s="126" t="s">
        <v>538</v>
      </c>
      <c r="I88" s="123" t="s">
        <v>1722</v>
      </c>
      <c r="J88" s="127">
        <v>2.35</v>
      </c>
      <c r="K88" s="127">
        <v>4.1950000000000003</v>
      </c>
      <c r="L88" s="121"/>
      <c r="M88" s="128" t="s">
        <v>529</v>
      </c>
      <c r="N88" s="122" t="s">
        <v>526</v>
      </c>
      <c r="O88" s="128" t="s">
        <v>3707</v>
      </c>
      <c r="P88" s="128" t="s">
        <v>532</v>
      </c>
      <c r="Q88" s="115" t="s">
        <v>3707</v>
      </c>
      <c r="R88" s="116">
        <v>0</v>
      </c>
      <c r="S88" s="110" t="s">
        <v>532</v>
      </c>
      <c r="T88" s="134">
        <v>0</v>
      </c>
      <c r="U88" s="118">
        <v>0</v>
      </c>
      <c r="V88" s="119" t="s">
        <v>530</v>
      </c>
      <c r="W88" s="19" t="s">
        <v>531</v>
      </c>
      <c r="X88" s="120">
        <v>3.43</v>
      </c>
      <c r="Y88" s="132">
        <v>1179686.57</v>
      </c>
      <c r="Z88" s="132">
        <v>40463.25</v>
      </c>
      <c r="AA88" s="135">
        <v>0</v>
      </c>
      <c r="AB88" s="134">
        <v>0</v>
      </c>
    </row>
    <row r="89" spans="1:28" x14ac:dyDescent="0.25">
      <c r="A89" s="123" t="s">
        <v>3717</v>
      </c>
      <c r="B89" s="123" t="s">
        <v>3758</v>
      </c>
      <c r="C89" s="123" t="s">
        <v>3759</v>
      </c>
      <c r="D89" s="124">
        <v>39667</v>
      </c>
      <c r="E89" s="124">
        <v>39777</v>
      </c>
      <c r="F89" s="125">
        <v>40142</v>
      </c>
      <c r="G89" s="132">
        <v>20000000</v>
      </c>
      <c r="H89" s="126" t="s">
        <v>530</v>
      </c>
      <c r="I89" s="123" t="s">
        <v>531</v>
      </c>
      <c r="J89" s="127">
        <v>4.42</v>
      </c>
      <c r="K89" s="127">
        <v>4.5309999999999997</v>
      </c>
      <c r="L89" s="121"/>
      <c r="M89" s="128" t="s">
        <v>529</v>
      </c>
      <c r="N89" s="122" t="s">
        <v>526</v>
      </c>
      <c r="O89" s="128" t="s">
        <v>3702</v>
      </c>
      <c r="P89" s="128" t="s">
        <v>532</v>
      </c>
      <c r="Q89" s="115" t="s">
        <v>3707</v>
      </c>
      <c r="R89" s="116">
        <v>0</v>
      </c>
      <c r="S89" s="110" t="s">
        <v>532</v>
      </c>
      <c r="T89" s="132">
        <v>8148605.1699999999</v>
      </c>
      <c r="U89" s="118">
        <v>4.83</v>
      </c>
      <c r="V89" s="119" t="s">
        <v>530</v>
      </c>
      <c r="W89" s="19" t="s">
        <v>531</v>
      </c>
      <c r="X89" s="120">
        <v>4.42</v>
      </c>
      <c r="Y89" s="132">
        <v>1428729.85</v>
      </c>
      <c r="Z89" s="132">
        <v>429197.63</v>
      </c>
      <c r="AA89" s="135">
        <v>0</v>
      </c>
      <c r="AB89" s="132">
        <v>37017.300000000003</v>
      </c>
    </row>
    <row r="90" spans="1:28" x14ac:dyDescent="0.25">
      <c r="A90" s="123" t="s">
        <v>3717</v>
      </c>
      <c r="B90" s="123" t="s">
        <v>3760</v>
      </c>
      <c r="C90" s="123" t="s">
        <v>3759</v>
      </c>
      <c r="D90" s="124">
        <v>39672</v>
      </c>
      <c r="E90" s="124">
        <v>39777</v>
      </c>
      <c r="F90" s="125">
        <v>40142</v>
      </c>
      <c r="G90" s="132">
        <v>20000000</v>
      </c>
      <c r="H90" s="126" t="s">
        <v>530</v>
      </c>
      <c r="I90" s="123" t="s">
        <v>531</v>
      </c>
      <c r="J90" s="127">
        <v>4.96</v>
      </c>
      <c r="K90" s="127">
        <v>4.96</v>
      </c>
      <c r="L90" s="121"/>
      <c r="M90" s="128" t="s">
        <v>529</v>
      </c>
      <c r="N90" s="122" t="s">
        <v>526</v>
      </c>
      <c r="O90" s="128" t="s">
        <v>3702</v>
      </c>
      <c r="P90" s="128" t="s">
        <v>532</v>
      </c>
      <c r="Q90" s="115" t="s">
        <v>3707</v>
      </c>
      <c r="R90" s="116">
        <v>0</v>
      </c>
      <c r="S90" s="110" t="s">
        <v>532</v>
      </c>
      <c r="T90" s="132">
        <v>8328901.0199999996</v>
      </c>
      <c r="U90" s="118">
        <v>4.83</v>
      </c>
      <c r="V90" s="119" t="s">
        <v>530</v>
      </c>
      <c r="W90" s="19" t="s">
        <v>531</v>
      </c>
      <c r="X90" s="120">
        <v>4.96</v>
      </c>
      <c r="Y90" s="132">
        <v>1437239.03</v>
      </c>
      <c r="Z90" s="132">
        <v>484400.55</v>
      </c>
      <c r="AA90" s="135">
        <v>0</v>
      </c>
      <c r="AB90" s="132">
        <v>41877.26</v>
      </c>
    </row>
    <row r="91" spans="1:28" x14ac:dyDescent="0.25">
      <c r="A91" s="123" t="s">
        <v>3717</v>
      </c>
      <c r="B91" s="123" t="s">
        <v>3761</v>
      </c>
      <c r="C91" s="123" t="s">
        <v>3759</v>
      </c>
      <c r="D91" s="124">
        <v>39801</v>
      </c>
      <c r="E91" s="124">
        <v>39989</v>
      </c>
      <c r="F91" s="125">
        <v>40081</v>
      </c>
      <c r="G91" s="132">
        <v>10000000</v>
      </c>
      <c r="H91" s="126" t="s">
        <v>538</v>
      </c>
      <c r="I91" s="123" t="s">
        <v>577</v>
      </c>
      <c r="J91" s="127">
        <v>2.6150000000000002</v>
      </c>
      <c r="K91" s="127">
        <v>1.3120000000000001</v>
      </c>
      <c r="L91" s="121"/>
      <c r="M91" s="128" t="s">
        <v>554</v>
      </c>
      <c r="N91" s="122" t="s">
        <v>526</v>
      </c>
      <c r="O91" s="128" t="s">
        <v>3702</v>
      </c>
      <c r="P91" s="128" t="s">
        <v>532</v>
      </c>
      <c r="Q91" s="115" t="s">
        <v>3707</v>
      </c>
      <c r="R91" s="116">
        <v>0</v>
      </c>
      <c r="S91" s="110" t="s">
        <v>532</v>
      </c>
      <c r="T91" s="132">
        <v>4373342.79</v>
      </c>
      <c r="U91" s="118">
        <v>5.42</v>
      </c>
      <c r="V91" s="119" t="s">
        <v>538</v>
      </c>
      <c r="W91" s="19" t="s">
        <v>577</v>
      </c>
      <c r="X91" s="120">
        <v>0.57499999999999996</v>
      </c>
      <c r="Y91" s="132">
        <v>697324.36</v>
      </c>
      <c r="Z91" s="132">
        <v>28037.7</v>
      </c>
      <c r="AA91" s="135">
        <v>0</v>
      </c>
      <c r="AB91" s="134">
        <v>501.72</v>
      </c>
    </row>
    <row r="92" spans="1:28" x14ac:dyDescent="0.25">
      <c r="A92" s="123" t="s">
        <v>3717</v>
      </c>
      <c r="B92" s="123" t="s">
        <v>3762</v>
      </c>
      <c r="C92" s="123" t="s">
        <v>3759</v>
      </c>
      <c r="D92" s="124">
        <v>39869</v>
      </c>
      <c r="E92" s="124">
        <v>40081</v>
      </c>
      <c r="F92" s="125">
        <v>40262</v>
      </c>
      <c r="G92" s="132">
        <v>50000000</v>
      </c>
      <c r="H92" s="126" t="s">
        <v>538</v>
      </c>
      <c r="I92" s="123" t="s">
        <v>3763</v>
      </c>
      <c r="J92" s="127">
        <v>2.6150000000000002</v>
      </c>
      <c r="K92" s="127">
        <v>3.3340000000000001</v>
      </c>
      <c r="L92" s="121"/>
      <c r="M92" s="128" t="s">
        <v>1067</v>
      </c>
      <c r="N92" s="122" t="s">
        <v>526</v>
      </c>
      <c r="O92" s="128" t="s">
        <v>3707</v>
      </c>
      <c r="P92" s="128" t="s">
        <v>532</v>
      </c>
      <c r="Q92" s="115" t="s">
        <v>3707</v>
      </c>
      <c r="R92" s="116">
        <v>0</v>
      </c>
      <c r="S92" s="110" t="s">
        <v>532</v>
      </c>
      <c r="T92" s="132">
        <v>22746851.18</v>
      </c>
      <c r="U92" s="118">
        <v>5.67</v>
      </c>
      <c r="V92" s="119" t="s">
        <v>538</v>
      </c>
      <c r="W92" s="19" t="s">
        <v>577</v>
      </c>
      <c r="X92" s="120">
        <v>0.57499999999999996</v>
      </c>
      <c r="Y92" s="132">
        <v>3451407.22</v>
      </c>
      <c r="Z92" s="132">
        <v>145191.29</v>
      </c>
      <c r="AA92" s="135">
        <v>0</v>
      </c>
      <c r="AB92" s="132">
        <v>2609.5700000000002</v>
      </c>
    </row>
    <row r="93" spans="1:28" x14ac:dyDescent="0.25">
      <c r="A93" s="123" t="s">
        <v>3717</v>
      </c>
      <c r="B93" s="123" t="s">
        <v>3764</v>
      </c>
      <c r="C93" s="123" t="s">
        <v>3759</v>
      </c>
      <c r="D93" s="124">
        <v>40017</v>
      </c>
      <c r="E93" s="124">
        <v>40203</v>
      </c>
      <c r="F93" s="125">
        <v>40293</v>
      </c>
      <c r="G93" s="132">
        <v>6200000</v>
      </c>
      <c r="H93" s="126" t="s">
        <v>538</v>
      </c>
      <c r="I93" s="123" t="s">
        <v>3763</v>
      </c>
      <c r="J93" s="127">
        <v>2.0499999999999998</v>
      </c>
      <c r="K93" s="127">
        <v>1.266</v>
      </c>
      <c r="L93" s="121"/>
      <c r="M93" s="128" t="s">
        <v>1067</v>
      </c>
      <c r="N93" s="122" t="s">
        <v>526</v>
      </c>
      <c r="O93" s="128" t="s">
        <v>3702</v>
      </c>
      <c r="P93" s="128" t="s">
        <v>532</v>
      </c>
      <c r="Q93" s="115" t="s">
        <v>3707</v>
      </c>
      <c r="R93" s="116">
        <v>0</v>
      </c>
      <c r="S93" s="110" t="s">
        <v>532</v>
      </c>
      <c r="T93" s="132">
        <v>2815913.92</v>
      </c>
      <c r="U93" s="118">
        <v>5.75</v>
      </c>
      <c r="V93" s="119" t="s">
        <v>538</v>
      </c>
      <c r="W93" s="19" t="s">
        <v>3763</v>
      </c>
      <c r="X93" s="120">
        <v>0.47799999999999998</v>
      </c>
      <c r="Y93" s="132">
        <v>422322.68</v>
      </c>
      <c r="Z93" s="132">
        <v>15183.51</v>
      </c>
      <c r="AA93" s="135">
        <v>0</v>
      </c>
      <c r="AB93" s="132">
        <v>2563.73</v>
      </c>
    </row>
    <row r="94" spans="1:28" x14ac:dyDescent="0.25">
      <c r="A94" s="123" t="s">
        <v>3717</v>
      </c>
      <c r="B94" s="123" t="s">
        <v>3765</v>
      </c>
      <c r="C94" s="123" t="s">
        <v>3759</v>
      </c>
      <c r="D94" s="124">
        <v>40017</v>
      </c>
      <c r="E94" s="124">
        <v>40157</v>
      </c>
      <c r="F94" s="125">
        <v>40293</v>
      </c>
      <c r="G94" s="132">
        <v>13800000</v>
      </c>
      <c r="H94" s="126" t="s">
        <v>538</v>
      </c>
      <c r="I94" s="123" t="s">
        <v>3763</v>
      </c>
      <c r="J94" s="127">
        <v>2.0499999999999998</v>
      </c>
      <c r="K94" s="127">
        <v>3.0390000000000001</v>
      </c>
      <c r="L94" s="121"/>
      <c r="M94" s="128" t="s">
        <v>1067</v>
      </c>
      <c r="N94" s="122" t="s">
        <v>526</v>
      </c>
      <c r="O94" s="128" t="s">
        <v>3702</v>
      </c>
      <c r="P94" s="128" t="s">
        <v>532</v>
      </c>
      <c r="Q94" s="115" t="s">
        <v>3707</v>
      </c>
      <c r="R94" s="116">
        <v>0</v>
      </c>
      <c r="S94" s="110" t="s">
        <v>532</v>
      </c>
      <c r="T94" s="132">
        <v>6267679.3300000001</v>
      </c>
      <c r="U94" s="118">
        <v>5.75</v>
      </c>
      <c r="V94" s="119" t="s">
        <v>538</v>
      </c>
      <c r="W94" s="19" t="s">
        <v>3763</v>
      </c>
      <c r="X94" s="120">
        <v>0.47799999999999998</v>
      </c>
      <c r="Y94" s="132">
        <v>940008.54</v>
      </c>
      <c r="Z94" s="132">
        <v>33795.56</v>
      </c>
      <c r="AA94" s="135">
        <v>0</v>
      </c>
      <c r="AB94" s="132">
        <v>5706.37</v>
      </c>
    </row>
    <row r="95" spans="1:28" x14ac:dyDescent="0.25">
      <c r="A95" s="123" t="s">
        <v>3717</v>
      </c>
      <c r="B95" s="123" t="s">
        <v>3766</v>
      </c>
      <c r="C95" s="123" t="s">
        <v>3759</v>
      </c>
      <c r="D95" s="124">
        <v>40142</v>
      </c>
      <c r="E95" s="124">
        <v>40142</v>
      </c>
      <c r="F95" s="125">
        <v>40507</v>
      </c>
      <c r="G95" s="132">
        <v>7800000</v>
      </c>
      <c r="H95" s="126" t="s">
        <v>530</v>
      </c>
      <c r="I95" s="123" t="s">
        <v>531</v>
      </c>
      <c r="J95" s="127">
        <v>3.55</v>
      </c>
      <c r="K95" s="127">
        <v>3.55</v>
      </c>
      <c r="L95" s="121"/>
      <c r="M95" s="128" t="s">
        <v>529</v>
      </c>
      <c r="N95" s="122" t="s">
        <v>863</v>
      </c>
      <c r="O95" s="128" t="s">
        <v>3702</v>
      </c>
      <c r="P95" s="128" t="s">
        <v>532</v>
      </c>
      <c r="Q95" s="115" t="s">
        <v>3707</v>
      </c>
      <c r="R95" s="116">
        <v>0</v>
      </c>
      <c r="S95" s="110" t="s">
        <v>532</v>
      </c>
      <c r="T95" s="132">
        <v>1210000</v>
      </c>
      <c r="U95" s="118">
        <v>1.83</v>
      </c>
      <c r="V95" s="119" t="s">
        <v>530</v>
      </c>
      <c r="W95" s="19" t="s">
        <v>531</v>
      </c>
      <c r="X95" s="120">
        <v>3.55</v>
      </c>
      <c r="Y95" s="132">
        <v>800000</v>
      </c>
      <c r="Z95" s="132">
        <v>71355</v>
      </c>
      <c r="AA95" s="135">
        <v>0</v>
      </c>
      <c r="AB95" s="132">
        <v>4354.34</v>
      </c>
    </row>
    <row r="96" spans="1:28" x14ac:dyDescent="0.25">
      <c r="A96" s="123" t="s">
        <v>3717</v>
      </c>
      <c r="B96" s="123" t="s">
        <v>3767</v>
      </c>
      <c r="C96" s="123" t="s">
        <v>3759</v>
      </c>
      <c r="D96" s="124">
        <v>40164</v>
      </c>
      <c r="E96" s="124">
        <v>40512</v>
      </c>
      <c r="F96" s="125">
        <v>40627</v>
      </c>
      <c r="G96" s="132">
        <v>10000000</v>
      </c>
      <c r="H96" s="126" t="s">
        <v>538</v>
      </c>
      <c r="I96" s="123" t="s">
        <v>577</v>
      </c>
      <c r="J96" s="127">
        <v>2.5</v>
      </c>
      <c r="K96" s="127">
        <v>3.8340000000000001</v>
      </c>
      <c r="L96" s="121"/>
      <c r="M96" s="128" t="s">
        <v>554</v>
      </c>
      <c r="N96" s="122" t="s">
        <v>526</v>
      </c>
      <c r="O96" s="128" t="s">
        <v>3702</v>
      </c>
      <c r="P96" s="128" t="s">
        <v>532</v>
      </c>
      <c r="Q96" s="115" t="s">
        <v>3707</v>
      </c>
      <c r="R96" s="116">
        <v>0</v>
      </c>
      <c r="S96" s="110" t="s">
        <v>532</v>
      </c>
      <c r="T96" s="132">
        <v>5409058.4699999997</v>
      </c>
      <c r="U96" s="118">
        <v>6.92</v>
      </c>
      <c r="V96" s="119" t="s">
        <v>530</v>
      </c>
      <c r="W96" s="19" t="s">
        <v>531</v>
      </c>
      <c r="X96" s="120">
        <v>3.6</v>
      </c>
      <c r="Y96" s="132">
        <v>656911.09</v>
      </c>
      <c r="Z96" s="132">
        <v>209580.14</v>
      </c>
      <c r="AA96" s="135">
        <v>0</v>
      </c>
      <c r="AB96" s="132">
        <v>3786.34</v>
      </c>
    </row>
    <row r="97" spans="1:28" x14ac:dyDescent="0.25">
      <c r="A97" s="123" t="s">
        <v>3717</v>
      </c>
      <c r="B97" s="123" t="s">
        <v>3768</v>
      </c>
      <c r="C97" s="123" t="s">
        <v>3759</v>
      </c>
      <c r="D97" s="124">
        <v>40353</v>
      </c>
      <c r="E97" s="124">
        <v>40408</v>
      </c>
      <c r="F97" s="125">
        <v>40773</v>
      </c>
      <c r="G97" s="132">
        <v>57307510.659999996</v>
      </c>
      <c r="H97" s="126" t="s">
        <v>530</v>
      </c>
      <c r="I97" s="123" t="s">
        <v>531</v>
      </c>
      <c r="J97" s="127">
        <v>2.88</v>
      </c>
      <c r="K97" s="127">
        <v>2.88</v>
      </c>
      <c r="L97" s="121"/>
      <c r="M97" s="128" t="s">
        <v>529</v>
      </c>
      <c r="N97" s="122" t="s">
        <v>526</v>
      </c>
      <c r="O97" s="128" t="s">
        <v>3702</v>
      </c>
      <c r="P97" s="128" t="s">
        <v>532</v>
      </c>
      <c r="Q97" s="115" t="s">
        <v>3707</v>
      </c>
      <c r="R97" s="116">
        <v>0</v>
      </c>
      <c r="S97" s="110" t="s">
        <v>532</v>
      </c>
      <c r="T97" s="132">
        <v>18788199.190000001</v>
      </c>
      <c r="U97" s="118">
        <v>2.58</v>
      </c>
      <c r="V97" s="119" t="s">
        <v>530</v>
      </c>
      <c r="W97" s="19" t="s">
        <v>531</v>
      </c>
      <c r="X97" s="120">
        <v>2.88</v>
      </c>
      <c r="Y97" s="132">
        <v>5675978.79</v>
      </c>
      <c r="Z97" s="132">
        <v>704568.33</v>
      </c>
      <c r="AA97" s="135">
        <v>0</v>
      </c>
      <c r="AB97" s="132">
        <v>201615.39</v>
      </c>
    </row>
    <row r="98" spans="1:28" x14ac:dyDescent="0.25">
      <c r="A98" s="123" t="s">
        <v>3717</v>
      </c>
      <c r="B98" s="123" t="s">
        <v>3769</v>
      </c>
      <c r="C98" s="123" t="s">
        <v>3759</v>
      </c>
      <c r="D98" s="124">
        <v>40431</v>
      </c>
      <c r="E98" s="124">
        <v>40521</v>
      </c>
      <c r="F98" s="125">
        <v>40627</v>
      </c>
      <c r="G98" s="132">
        <v>25000000</v>
      </c>
      <c r="H98" s="126" t="s">
        <v>538</v>
      </c>
      <c r="I98" s="123" t="s">
        <v>577</v>
      </c>
      <c r="J98" s="127">
        <v>2.5</v>
      </c>
      <c r="K98" s="127">
        <v>3.843</v>
      </c>
      <c r="L98" s="121"/>
      <c r="M98" s="128" t="s">
        <v>554</v>
      </c>
      <c r="N98" s="122" t="s">
        <v>526</v>
      </c>
      <c r="O98" s="128" t="s">
        <v>3702</v>
      </c>
      <c r="P98" s="128" t="s">
        <v>532</v>
      </c>
      <c r="Q98" s="115" t="s">
        <v>3707</v>
      </c>
      <c r="R98" s="116">
        <v>0</v>
      </c>
      <c r="S98" s="110" t="s">
        <v>532</v>
      </c>
      <c r="T98" s="132">
        <v>13522646.189999999</v>
      </c>
      <c r="U98" s="118">
        <v>6.92</v>
      </c>
      <c r="V98" s="119" t="s">
        <v>530</v>
      </c>
      <c r="W98" s="19" t="s">
        <v>531</v>
      </c>
      <c r="X98" s="120">
        <v>3.65</v>
      </c>
      <c r="Y98" s="132">
        <v>1642277.71</v>
      </c>
      <c r="Z98" s="132">
        <v>531227.43000000005</v>
      </c>
      <c r="AA98" s="135">
        <v>0</v>
      </c>
      <c r="AB98" s="132">
        <v>9597.32</v>
      </c>
    </row>
    <row r="99" spans="1:28" x14ac:dyDescent="0.25">
      <c r="A99" s="123" t="s">
        <v>3717</v>
      </c>
      <c r="B99" s="123" t="s">
        <v>3770</v>
      </c>
      <c r="C99" s="123" t="s">
        <v>3759</v>
      </c>
      <c r="D99" s="124">
        <v>40431</v>
      </c>
      <c r="E99" s="124">
        <v>40521</v>
      </c>
      <c r="F99" s="125">
        <v>40627</v>
      </c>
      <c r="G99" s="132">
        <v>25000000</v>
      </c>
      <c r="H99" s="126" t="s">
        <v>538</v>
      </c>
      <c r="I99" s="123" t="s">
        <v>577</v>
      </c>
      <c r="J99" s="127">
        <v>2.5</v>
      </c>
      <c r="K99" s="127">
        <v>3.8460000000000001</v>
      </c>
      <c r="L99" s="121"/>
      <c r="M99" s="128" t="s">
        <v>554</v>
      </c>
      <c r="N99" s="122" t="s">
        <v>526</v>
      </c>
      <c r="O99" s="128" t="s">
        <v>3702</v>
      </c>
      <c r="P99" s="128" t="s">
        <v>532</v>
      </c>
      <c r="Q99" s="115" t="s">
        <v>3707</v>
      </c>
      <c r="R99" s="116">
        <v>0</v>
      </c>
      <c r="S99" s="110" t="s">
        <v>532</v>
      </c>
      <c r="T99" s="132">
        <v>13522646.189999999</v>
      </c>
      <c r="U99" s="118">
        <v>6.92</v>
      </c>
      <c r="V99" s="119" t="s">
        <v>530</v>
      </c>
      <c r="W99" s="19" t="s">
        <v>531</v>
      </c>
      <c r="X99" s="120">
        <v>3.65</v>
      </c>
      <c r="Y99" s="132">
        <v>1642277.71</v>
      </c>
      <c r="Z99" s="132">
        <v>531227.43000000005</v>
      </c>
      <c r="AA99" s="135">
        <v>0</v>
      </c>
      <c r="AB99" s="132">
        <v>9597.32</v>
      </c>
    </row>
    <row r="100" spans="1:28" x14ac:dyDescent="0.25">
      <c r="A100" s="123" t="s">
        <v>3717</v>
      </c>
      <c r="B100" s="123" t="s">
        <v>3771</v>
      </c>
      <c r="C100" s="123" t="s">
        <v>3759</v>
      </c>
      <c r="D100" s="124">
        <v>40492</v>
      </c>
      <c r="E100" s="124">
        <v>41207</v>
      </c>
      <c r="F100" s="125">
        <v>41572</v>
      </c>
      <c r="G100" s="132">
        <v>3800000</v>
      </c>
      <c r="H100" s="126" t="s">
        <v>530</v>
      </c>
      <c r="I100" s="123" t="s">
        <v>531</v>
      </c>
      <c r="J100" s="127">
        <v>2.6</v>
      </c>
      <c r="K100" s="127">
        <v>2.6040000000000001</v>
      </c>
      <c r="L100" s="121"/>
      <c r="M100" s="128" t="s">
        <v>529</v>
      </c>
      <c r="N100" s="122" t="s">
        <v>526</v>
      </c>
      <c r="O100" s="128" t="s">
        <v>3702</v>
      </c>
      <c r="P100" s="128" t="s">
        <v>532</v>
      </c>
      <c r="Q100" s="115" t="s">
        <v>3707</v>
      </c>
      <c r="R100" s="116">
        <v>0</v>
      </c>
      <c r="S100" s="110" t="s">
        <v>532</v>
      </c>
      <c r="T100" s="132">
        <v>2478419.7200000002</v>
      </c>
      <c r="U100" s="118">
        <v>8.75</v>
      </c>
      <c r="V100" s="119" t="s">
        <v>530</v>
      </c>
      <c r="W100" s="19" t="s">
        <v>531</v>
      </c>
      <c r="X100" s="120">
        <v>2.6</v>
      </c>
      <c r="Y100" s="132">
        <v>236854.77</v>
      </c>
      <c r="Z100" s="132">
        <v>70597.14</v>
      </c>
      <c r="AA100" s="135">
        <v>0</v>
      </c>
      <c r="AB100" s="132">
        <v>12005.06</v>
      </c>
    </row>
    <row r="101" spans="1:28" x14ac:dyDescent="0.25">
      <c r="A101" s="123" t="s">
        <v>3717</v>
      </c>
      <c r="B101" s="123" t="s">
        <v>3772</v>
      </c>
      <c r="C101" s="123" t="s">
        <v>3759</v>
      </c>
      <c r="D101" s="124">
        <v>40492</v>
      </c>
      <c r="E101" s="124">
        <v>40898</v>
      </c>
      <c r="F101" s="125">
        <v>40933</v>
      </c>
      <c r="G101" s="132">
        <v>17200000</v>
      </c>
      <c r="H101" s="126" t="s">
        <v>538</v>
      </c>
      <c r="I101" s="123" t="s">
        <v>3737</v>
      </c>
      <c r="J101" s="127">
        <v>2.5</v>
      </c>
      <c r="K101" s="127">
        <v>3.5190000000000001</v>
      </c>
      <c r="L101" s="121"/>
      <c r="M101" s="128" t="s">
        <v>554</v>
      </c>
      <c r="N101" s="122" t="s">
        <v>526</v>
      </c>
      <c r="O101" s="128" t="s">
        <v>3702</v>
      </c>
      <c r="P101" s="128" t="s">
        <v>532</v>
      </c>
      <c r="Q101" s="115" t="s">
        <v>3707</v>
      </c>
      <c r="R101" s="116">
        <v>0</v>
      </c>
      <c r="S101" s="110" t="s">
        <v>532</v>
      </c>
      <c r="T101" s="132">
        <v>11227884.02</v>
      </c>
      <c r="U101" s="118">
        <v>8.75</v>
      </c>
      <c r="V101" s="119" t="s">
        <v>538</v>
      </c>
      <c r="W101" s="19" t="s">
        <v>577</v>
      </c>
      <c r="X101" s="120">
        <v>0.47399999999999998</v>
      </c>
      <c r="Y101" s="132">
        <v>1071178.69</v>
      </c>
      <c r="Z101" s="132">
        <v>57119.98</v>
      </c>
      <c r="AA101" s="135">
        <v>0</v>
      </c>
      <c r="AB101" s="132">
        <v>10243.57</v>
      </c>
    </row>
    <row r="102" spans="1:28" x14ac:dyDescent="0.25">
      <c r="A102" s="123" t="s">
        <v>3717</v>
      </c>
      <c r="B102" s="123" t="s">
        <v>3773</v>
      </c>
      <c r="C102" s="123" t="s">
        <v>3759</v>
      </c>
      <c r="D102" s="124">
        <v>40492</v>
      </c>
      <c r="E102" s="124">
        <v>40893</v>
      </c>
      <c r="F102" s="125">
        <v>40933</v>
      </c>
      <c r="G102" s="132">
        <v>25000000</v>
      </c>
      <c r="H102" s="126" t="s">
        <v>538</v>
      </c>
      <c r="I102" s="123" t="s">
        <v>3737</v>
      </c>
      <c r="J102" s="127">
        <v>2.5</v>
      </c>
      <c r="K102" s="127">
        <v>3.5139999999999998</v>
      </c>
      <c r="L102" s="121"/>
      <c r="M102" s="128" t="s">
        <v>554</v>
      </c>
      <c r="N102" s="122" t="s">
        <v>526</v>
      </c>
      <c r="O102" s="128" t="s">
        <v>3702</v>
      </c>
      <c r="P102" s="128" t="s">
        <v>532</v>
      </c>
      <c r="Q102" s="115" t="s">
        <v>3707</v>
      </c>
      <c r="R102" s="116">
        <v>0</v>
      </c>
      <c r="S102" s="110" t="s">
        <v>532</v>
      </c>
      <c r="T102" s="132">
        <v>16319598.859999999</v>
      </c>
      <c r="U102" s="118">
        <v>8.75</v>
      </c>
      <c r="V102" s="119" t="s">
        <v>538</v>
      </c>
      <c r="W102" s="19" t="s">
        <v>577</v>
      </c>
      <c r="X102" s="120">
        <v>0.47399999999999998</v>
      </c>
      <c r="Y102" s="132">
        <v>1556945.77</v>
      </c>
      <c r="Z102" s="132">
        <v>83023.22</v>
      </c>
      <c r="AA102" s="135">
        <v>0</v>
      </c>
      <c r="AB102" s="132">
        <v>14888.91</v>
      </c>
    </row>
    <row r="103" spans="1:28" x14ac:dyDescent="0.25">
      <c r="A103" s="123" t="s">
        <v>3717</v>
      </c>
      <c r="B103" s="123" t="s">
        <v>3774</v>
      </c>
      <c r="C103" s="123" t="s">
        <v>3759</v>
      </c>
      <c r="D103" s="124">
        <v>40780</v>
      </c>
      <c r="E103" s="124">
        <v>40785</v>
      </c>
      <c r="F103" s="125">
        <v>41114</v>
      </c>
      <c r="G103" s="132">
        <v>50572713.530000001</v>
      </c>
      <c r="H103" s="126" t="s">
        <v>530</v>
      </c>
      <c r="I103" s="123" t="s">
        <v>531</v>
      </c>
      <c r="J103" s="127">
        <v>3.17</v>
      </c>
      <c r="K103" s="127">
        <v>3.1709999999999998</v>
      </c>
      <c r="L103" s="121"/>
      <c r="M103" s="128" t="s">
        <v>529</v>
      </c>
      <c r="N103" s="122" t="s">
        <v>863</v>
      </c>
      <c r="O103" s="128" t="s">
        <v>3702</v>
      </c>
      <c r="P103" s="128" t="s">
        <v>532</v>
      </c>
      <c r="Q103" s="115" t="s">
        <v>3707</v>
      </c>
      <c r="R103" s="116">
        <v>0</v>
      </c>
      <c r="S103" s="110" t="s">
        <v>532</v>
      </c>
      <c r="T103" s="132">
        <v>31490652.899999999</v>
      </c>
      <c r="U103" s="118">
        <v>7.5</v>
      </c>
      <c r="V103" s="119" t="s">
        <v>530</v>
      </c>
      <c r="W103" s="19" t="s">
        <v>531</v>
      </c>
      <c r="X103" s="120">
        <v>3.17</v>
      </c>
      <c r="Y103" s="132">
        <v>3140722.15</v>
      </c>
      <c r="Z103" s="132">
        <v>1097814.5900000001</v>
      </c>
      <c r="AA103" s="135">
        <v>0</v>
      </c>
      <c r="AB103" s="132">
        <v>440325.6</v>
      </c>
    </row>
    <row r="104" spans="1:28" x14ac:dyDescent="0.25">
      <c r="A104" s="123" t="s">
        <v>3717</v>
      </c>
      <c r="B104" s="123" t="s">
        <v>3775</v>
      </c>
      <c r="C104" s="123" t="s">
        <v>3759</v>
      </c>
      <c r="D104" s="124">
        <v>41109</v>
      </c>
      <c r="E104" s="124">
        <v>41177</v>
      </c>
      <c r="F104" s="125">
        <v>41299</v>
      </c>
      <c r="G104" s="132">
        <v>20000000</v>
      </c>
      <c r="H104" s="126" t="s">
        <v>530</v>
      </c>
      <c r="I104" s="123" t="s">
        <v>531</v>
      </c>
      <c r="J104" s="127">
        <v>4.88</v>
      </c>
      <c r="K104" s="127">
        <v>5.0019999999999998</v>
      </c>
      <c r="L104" s="121"/>
      <c r="M104" s="128" t="s">
        <v>554</v>
      </c>
      <c r="N104" s="122" t="s">
        <v>526</v>
      </c>
      <c r="O104" s="128" t="s">
        <v>3702</v>
      </c>
      <c r="P104" s="128" t="s">
        <v>532</v>
      </c>
      <c r="Q104" s="115" t="s">
        <v>3707</v>
      </c>
      <c r="R104" s="116">
        <v>0</v>
      </c>
      <c r="S104" s="110" t="s">
        <v>532</v>
      </c>
      <c r="T104" s="132">
        <v>13686206.15</v>
      </c>
      <c r="U104" s="118">
        <v>8.75</v>
      </c>
      <c r="V104" s="119" t="s">
        <v>530</v>
      </c>
      <c r="W104" s="19" t="s">
        <v>531</v>
      </c>
      <c r="X104" s="120">
        <v>4.88</v>
      </c>
      <c r="Y104" s="132">
        <v>1183895.8</v>
      </c>
      <c r="Z104" s="132">
        <v>704214.6</v>
      </c>
      <c r="AA104" s="135">
        <v>0</v>
      </c>
      <c r="AB104" s="132">
        <v>123413.88</v>
      </c>
    </row>
    <row r="105" spans="1:28" x14ac:dyDescent="0.25">
      <c r="A105" s="123" t="s">
        <v>3717</v>
      </c>
      <c r="B105" s="123" t="s">
        <v>3776</v>
      </c>
      <c r="C105" s="123" t="s">
        <v>3759</v>
      </c>
      <c r="D105" s="124">
        <v>43059</v>
      </c>
      <c r="E105" s="124">
        <v>43064</v>
      </c>
      <c r="F105" s="125">
        <v>43156</v>
      </c>
      <c r="G105" s="132">
        <v>45483933.719999999</v>
      </c>
      <c r="H105" s="126" t="s">
        <v>530</v>
      </c>
      <c r="I105" s="123" t="s">
        <v>531</v>
      </c>
      <c r="J105" s="127">
        <v>2.25</v>
      </c>
      <c r="K105" s="127">
        <v>2.2690000000000001</v>
      </c>
      <c r="L105" s="121"/>
      <c r="M105" s="128" t="s">
        <v>554</v>
      </c>
      <c r="N105" s="122" t="s">
        <v>863</v>
      </c>
      <c r="O105" s="128" t="s">
        <v>3702</v>
      </c>
      <c r="P105" s="128" t="s">
        <v>532</v>
      </c>
      <c r="Q105" s="115" t="s">
        <v>3707</v>
      </c>
      <c r="R105" s="116">
        <v>0</v>
      </c>
      <c r="S105" s="110" t="s">
        <v>532</v>
      </c>
      <c r="T105" s="132">
        <v>42555214.229999997</v>
      </c>
      <c r="U105" s="118">
        <v>16.079999999999998</v>
      </c>
      <c r="V105" s="119" t="s">
        <v>530</v>
      </c>
      <c r="W105" s="19" t="s">
        <v>531</v>
      </c>
      <c r="X105" s="120">
        <v>2.25</v>
      </c>
      <c r="Y105" s="132">
        <v>2928719.49</v>
      </c>
      <c r="Z105" s="132">
        <v>998824.56</v>
      </c>
      <c r="AA105" s="135">
        <v>0</v>
      </c>
      <c r="AB105" s="132">
        <v>96269.61</v>
      </c>
    </row>
    <row r="106" spans="1:28" x14ac:dyDescent="0.25">
      <c r="A106" s="123" t="s">
        <v>3717</v>
      </c>
      <c r="B106" s="123" t="s">
        <v>3777</v>
      </c>
      <c r="C106" s="123" t="s">
        <v>3759</v>
      </c>
      <c r="D106" s="124">
        <v>37600</v>
      </c>
      <c r="E106" s="124">
        <v>37607</v>
      </c>
      <c r="F106" s="125">
        <v>38011</v>
      </c>
      <c r="G106" s="132">
        <v>15000000</v>
      </c>
      <c r="H106" s="126" t="s">
        <v>530</v>
      </c>
      <c r="I106" s="123" t="s">
        <v>531</v>
      </c>
      <c r="J106" s="127">
        <v>5.05</v>
      </c>
      <c r="K106" s="127">
        <v>5.0469999999999997</v>
      </c>
      <c r="L106" s="121"/>
      <c r="M106" s="128" t="s">
        <v>529</v>
      </c>
      <c r="N106" s="122" t="s">
        <v>526</v>
      </c>
      <c r="O106" s="128" t="s">
        <v>3702</v>
      </c>
      <c r="P106" s="128" t="s">
        <v>532</v>
      </c>
      <c r="Q106" s="115" t="s">
        <v>3707</v>
      </c>
      <c r="R106" s="116">
        <v>0</v>
      </c>
      <c r="S106" s="110" t="s">
        <v>532</v>
      </c>
      <c r="T106" s="132">
        <v>10151636.199999999</v>
      </c>
      <c r="U106" s="118">
        <v>14</v>
      </c>
      <c r="V106" s="119" t="s">
        <v>530</v>
      </c>
      <c r="W106" s="19" t="s">
        <v>531</v>
      </c>
      <c r="X106" s="120">
        <v>5.05</v>
      </c>
      <c r="Y106" s="132">
        <v>446151.78</v>
      </c>
      <c r="Z106" s="132">
        <v>535188.29</v>
      </c>
      <c r="AA106" s="135">
        <v>0</v>
      </c>
      <c r="AB106" s="132">
        <v>478948.64</v>
      </c>
    </row>
    <row r="107" spans="1:28" x14ac:dyDescent="0.25">
      <c r="A107" s="123" t="s">
        <v>3717</v>
      </c>
      <c r="B107" s="123" t="s">
        <v>3778</v>
      </c>
      <c r="C107" s="123" t="s">
        <v>3759</v>
      </c>
      <c r="D107" s="124">
        <v>37949</v>
      </c>
      <c r="E107" s="124">
        <v>37953</v>
      </c>
      <c r="F107" s="125">
        <v>38255</v>
      </c>
      <c r="G107" s="132">
        <v>15000000</v>
      </c>
      <c r="H107" s="126" t="s">
        <v>530</v>
      </c>
      <c r="I107" s="123" t="s">
        <v>531</v>
      </c>
      <c r="J107" s="127">
        <v>3.68</v>
      </c>
      <c r="K107" s="127">
        <v>4.2590000000000003</v>
      </c>
      <c r="L107" s="121"/>
      <c r="M107" s="128" t="s">
        <v>529</v>
      </c>
      <c r="N107" s="122" t="s">
        <v>526</v>
      </c>
      <c r="O107" s="128" t="s">
        <v>3707</v>
      </c>
      <c r="P107" s="128" t="s">
        <v>532</v>
      </c>
      <c r="Q107" s="115" t="s">
        <v>3702</v>
      </c>
      <c r="R107" s="116">
        <v>0</v>
      </c>
      <c r="S107" s="110" t="s">
        <v>532</v>
      </c>
      <c r="T107" s="134">
        <v>0</v>
      </c>
      <c r="U107" s="118">
        <v>0</v>
      </c>
      <c r="V107" s="119" t="s">
        <v>538</v>
      </c>
      <c r="W107" s="19" t="s">
        <v>1722</v>
      </c>
      <c r="X107" s="120">
        <v>0</v>
      </c>
      <c r="Y107" s="132">
        <v>1376318.39</v>
      </c>
      <c r="Z107" s="132">
        <v>35828.82</v>
      </c>
      <c r="AA107" s="135">
        <v>0</v>
      </c>
      <c r="AB107" s="134">
        <v>0</v>
      </c>
    </row>
    <row r="108" spans="1:28" x14ac:dyDescent="0.25">
      <c r="A108" s="123" t="s">
        <v>3717</v>
      </c>
      <c r="B108" s="123" t="s">
        <v>3779</v>
      </c>
      <c r="C108" s="123" t="s">
        <v>3759</v>
      </c>
      <c r="D108" s="124">
        <v>38349</v>
      </c>
      <c r="E108" s="124">
        <v>38349</v>
      </c>
      <c r="F108" s="125">
        <v>38711</v>
      </c>
      <c r="G108" s="132">
        <v>13776067.550000001</v>
      </c>
      <c r="H108" s="126" t="s">
        <v>530</v>
      </c>
      <c r="I108" s="123" t="s">
        <v>531</v>
      </c>
      <c r="J108" s="127">
        <v>2.63</v>
      </c>
      <c r="K108" s="127">
        <v>2.629</v>
      </c>
      <c r="L108" s="121"/>
      <c r="M108" s="128" t="s">
        <v>529</v>
      </c>
      <c r="N108" s="122" t="s">
        <v>863</v>
      </c>
      <c r="O108" s="128" t="s">
        <v>3702</v>
      </c>
      <c r="P108" s="128" t="s">
        <v>532</v>
      </c>
      <c r="Q108" s="115" t="s">
        <v>3702</v>
      </c>
      <c r="R108" s="117" t="s">
        <v>3843</v>
      </c>
      <c r="S108" s="110" t="s">
        <v>532</v>
      </c>
      <c r="T108" s="132">
        <v>1176067.55</v>
      </c>
      <c r="U108" s="118">
        <v>0.92</v>
      </c>
      <c r="V108" s="119" t="s">
        <v>538</v>
      </c>
      <c r="W108" s="19" t="s">
        <v>1722</v>
      </c>
      <c r="X108" s="120">
        <v>0</v>
      </c>
      <c r="Y108" s="132">
        <v>1100000</v>
      </c>
      <c r="Z108" s="132">
        <v>64654.23</v>
      </c>
      <c r="AA108" s="135">
        <v>0</v>
      </c>
      <c r="AB108" s="134">
        <v>0</v>
      </c>
    </row>
    <row r="109" spans="1:28" x14ac:dyDescent="0.25">
      <c r="A109" s="123" t="s">
        <v>3717</v>
      </c>
      <c r="B109" s="123" t="s">
        <v>3780</v>
      </c>
      <c r="C109" s="123" t="s">
        <v>3759</v>
      </c>
      <c r="D109" s="124">
        <v>38707</v>
      </c>
      <c r="E109" s="124">
        <v>38708</v>
      </c>
      <c r="F109" s="125">
        <v>39046</v>
      </c>
      <c r="G109" s="132">
        <v>10000000</v>
      </c>
      <c r="H109" s="126" t="s">
        <v>569</v>
      </c>
      <c r="I109" s="123" t="s">
        <v>3720</v>
      </c>
      <c r="J109" s="127">
        <v>1</v>
      </c>
      <c r="K109" s="127">
        <v>0.70199999999999996</v>
      </c>
      <c r="L109" s="121"/>
      <c r="M109" s="128" t="s">
        <v>529</v>
      </c>
      <c r="N109" s="122" t="s">
        <v>863</v>
      </c>
      <c r="O109" s="128" t="s">
        <v>3702</v>
      </c>
      <c r="P109" s="128" t="s">
        <v>3781</v>
      </c>
      <c r="Q109" s="115" t="s">
        <v>3707</v>
      </c>
      <c r="R109" s="116">
        <v>0</v>
      </c>
      <c r="S109" s="110" t="s">
        <v>3781</v>
      </c>
      <c r="T109" s="132">
        <v>3628335</v>
      </c>
      <c r="U109" s="118">
        <v>6.83</v>
      </c>
      <c r="V109" s="119" t="s">
        <v>569</v>
      </c>
      <c r="W109" s="19" t="s">
        <v>3720</v>
      </c>
      <c r="X109" s="120">
        <v>0</v>
      </c>
      <c r="Y109" s="132">
        <v>518333</v>
      </c>
      <c r="Z109" s="134">
        <v>0</v>
      </c>
      <c r="AA109" s="135">
        <v>0</v>
      </c>
      <c r="AB109" s="134">
        <v>735.61</v>
      </c>
    </row>
    <row r="110" spans="1:28" x14ac:dyDescent="0.25">
      <c r="A110" s="123" t="s">
        <v>3717</v>
      </c>
      <c r="B110" s="123" t="s">
        <v>3782</v>
      </c>
      <c r="C110" s="123" t="s">
        <v>3759</v>
      </c>
      <c r="D110" s="124">
        <v>38705</v>
      </c>
      <c r="E110" s="124">
        <v>38713</v>
      </c>
      <c r="F110" s="125">
        <v>39046</v>
      </c>
      <c r="G110" s="132">
        <v>20000000</v>
      </c>
      <c r="H110" s="126" t="s">
        <v>530</v>
      </c>
      <c r="I110" s="123" t="s">
        <v>531</v>
      </c>
      <c r="J110" s="127">
        <v>3.47</v>
      </c>
      <c r="K110" s="127">
        <v>3.47</v>
      </c>
      <c r="L110" s="121"/>
      <c r="M110" s="128" t="s">
        <v>529</v>
      </c>
      <c r="N110" s="122" t="s">
        <v>863</v>
      </c>
      <c r="O110" s="128" t="s">
        <v>3702</v>
      </c>
      <c r="P110" s="128" t="s">
        <v>532</v>
      </c>
      <c r="Q110" s="115" t="s">
        <v>3707</v>
      </c>
      <c r="R110" s="116">
        <v>0</v>
      </c>
      <c r="S110" s="110" t="s">
        <v>532</v>
      </c>
      <c r="T110" s="132">
        <v>2420000</v>
      </c>
      <c r="U110" s="118">
        <v>1.83</v>
      </c>
      <c r="V110" s="119" t="s">
        <v>530</v>
      </c>
      <c r="W110" s="19" t="s">
        <v>531</v>
      </c>
      <c r="X110" s="120">
        <v>3.47</v>
      </c>
      <c r="Y110" s="132">
        <v>1600000</v>
      </c>
      <c r="Z110" s="132">
        <v>139494</v>
      </c>
      <c r="AA110" s="135">
        <v>0</v>
      </c>
      <c r="AB110" s="132">
        <v>8512.43</v>
      </c>
    </row>
    <row r="111" spans="1:28" x14ac:dyDescent="0.25">
      <c r="A111" s="123" t="s">
        <v>3717</v>
      </c>
      <c r="B111" s="123" t="s">
        <v>3783</v>
      </c>
      <c r="C111" s="123" t="s">
        <v>3759</v>
      </c>
      <c r="D111" s="124">
        <v>39071</v>
      </c>
      <c r="E111" s="124">
        <v>39078</v>
      </c>
      <c r="F111" s="125">
        <v>39166</v>
      </c>
      <c r="G111" s="132">
        <v>25000000</v>
      </c>
      <c r="H111" s="126" t="s">
        <v>538</v>
      </c>
      <c r="I111" s="123" t="s">
        <v>3737</v>
      </c>
      <c r="J111" s="127">
        <v>3.863</v>
      </c>
      <c r="K111" s="127">
        <v>4.7290000000000001</v>
      </c>
      <c r="L111" s="121"/>
      <c r="M111" s="128" t="s">
        <v>529</v>
      </c>
      <c r="N111" s="122" t="s">
        <v>526</v>
      </c>
      <c r="O111" s="128" t="s">
        <v>3702</v>
      </c>
      <c r="P111" s="128" t="s">
        <v>532</v>
      </c>
      <c r="Q111" s="115" t="s">
        <v>3707</v>
      </c>
      <c r="R111" s="116">
        <v>0</v>
      </c>
      <c r="S111" s="110" t="s">
        <v>532</v>
      </c>
      <c r="T111" s="132">
        <v>10302699.800000001</v>
      </c>
      <c r="U111" s="118">
        <v>4.92</v>
      </c>
      <c r="V111" s="119" t="s">
        <v>530</v>
      </c>
      <c r="W111" s="19" t="s">
        <v>531</v>
      </c>
      <c r="X111" s="120">
        <v>4.7</v>
      </c>
      <c r="Y111" s="132">
        <v>1791534.95</v>
      </c>
      <c r="Z111" s="132">
        <v>568429.03</v>
      </c>
      <c r="AA111" s="135">
        <v>0</v>
      </c>
      <c r="AB111" s="132">
        <v>9286.5400000000009</v>
      </c>
    </row>
    <row r="112" spans="1:28" x14ac:dyDescent="0.25">
      <c r="A112" s="123" t="s">
        <v>3717</v>
      </c>
      <c r="B112" s="123" t="s">
        <v>3784</v>
      </c>
      <c r="C112" s="123" t="s">
        <v>3719</v>
      </c>
      <c r="D112" s="124">
        <v>37606</v>
      </c>
      <c r="E112" s="124">
        <v>37610</v>
      </c>
      <c r="F112" s="125">
        <v>37787</v>
      </c>
      <c r="G112" s="132">
        <v>20000000</v>
      </c>
      <c r="H112" s="126" t="s">
        <v>538</v>
      </c>
      <c r="I112" s="123" t="s">
        <v>621</v>
      </c>
      <c r="J112" s="127">
        <v>3.609</v>
      </c>
      <c r="K112" s="127">
        <v>3.4510000000000001</v>
      </c>
      <c r="L112" s="121"/>
      <c r="M112" s="128" t="s">
        <v>529</v>
      </c>
      <c r="N112" s="122" t="s">
        <v>526</v>
      </c>
      <c r="O112" s="128" t="s">
        <v>3702</v>
      </c>
      <c r="P112" s="128" t="s">
        <v>532</v>
      </c>
      <c r="Q112" s="115" t="s">
        <v>3707</v>
      </c>
      <c r="R112" s="116">
        <v>0</v>
      </c>
      <c r="S112" s="110" t="s">
        <v>532</v>
      </c>
      <c r="T112" s="132">
        <v>10125000</v>
      </c>
      <c r="U112" s="118">
        <v>8.42</v>
      </c>
      <c r="V112" s="119" t="s">
        <v>530</v>
      </c>
      <c r="W112" s="19" t="s">
        <v>531</v>
      </c>
      <c r="X112" s="120">
        <v>2.78</v>
      </c>
      <c r="Y112" s="132">
        <v>871000</v>
      </c>
      <c r="Z112" s="132">
        <v>309934.48</v>
      </c>
      <c r="AA112" s="135">
        <v>0</v>
      </c>
      <c r="AB112" s="132">
        <v>156375</v>
      </c>
    </row>
    <row r="113" spans="1:28" x14ac:dyDescent="0.25">
      <c r="A113" s="123" t="s">
        <v>3717</v>
      </c>
      <c r="B113" s="123" t="s">
        <v>3785</v>
      </c>
      <c r="C113" s="123" t="s">
        <v>3719</v>
      </c>
      <c r="D113" s="124">
        <v>38333</v>
      </c>
      <c r="E113" s="124">
        <v>38349</v>
      </c>
      <c r="F113" s="125">
        <v>38487</v>
      </c>
      <c r="G113" s="132">
        <v>30000000</v>
      </c>
      <c r="H113" s="126" t="s">
        <v>538</v>
      </c>
      <c r="I113" s="123" t="s">
        <v>621</v>
      </c>
      <c r="J113" s="127">
        <v>2.7</v>
      </c>
      <c r="K113" s="127">
        <v>3.359</v>
      </c>
      <c r="L113" s="121"/>
      <c r="M113" s="128" t="s">
        <v>529</v>
      </c>
      <c r="N113" s="122" t="s">
        <v>863</v>
      </c>
      <c r="O113" s="128" t="s">
        <v>3702</v>
      </c>
      <c r="P113" s="128" t="s">
        <v>532</v>
      </c>
      <c r="Q113" s="115" t="s">
        <v>3707</v>
      </c>
      <c r="R113" s="116">
        <v>0</v>
      </c>
      <c r="S113" s="110" t="s">
        <v>532</v>
      </c>
      <c r="T113" s="132">
        <v>2400000</v>
      </c>
      <c r="U113" s="118">
        <v>0.33</v>
      </c>
      <c r="V113" s="119" t="s">
        <v>530</v>
      </c>
      <c r="W113" s="19" t="s">
        <v>531</v>
      </c>
      <c r="X113" s="120">
        <v>2.29</v>
      </c>
      <c r="Y113" s="132">
        <v>2200000</v>
      </c>
      <c r="Z113" s="132">
        <v>106803.06</v>
      </c>
      <c r="AA113" s="135">
        <v>0</v>
      </c>
      <c r="AB113" s="132">
        <v>35266</v>
      </c>
    </row>
    <row r="114" spans="1:28" x14ac:dyDescent="0.25">
      <c r="A114" s="123" t="s">
        <v>3717</v>
      </c>
      <c r="B114" s="123" t="s">
        <v>3786</v>
      </c>
      <c r="C114" s="123" t="s">
        <v>3787</v>
      </c>
      <c r="D114" s="124">
        <v>37602</v>
      </c>
      <c r="E114" s="124">
        <v>37605</v>
      </c>
      <c r="F114" s="125">
        <v>37622</v>
      </c>
      <c r="G114" s="132">
        <v>46435970.649999999</v>
      </c>
      <c r="H114" s="126" t="s">
        <v>538</v>
      </c>
      <c r="I114" s="123" t="s">
        <v>3788</v>
      </c>
      <c r="J114" s="127">
        <v>3</v>
      </c>
      <c r="K114" s="127">
        <v>0.42699999999999999</v>
      </c>
      <c r="L114" s="121"/>
      <c r="M114" s="128" t="s">
        <v>529</v>
      </c>
      <c r="N114" s="122" t="s">
        <v>526</v>
      </c>
      <c r="O114" s="128" t="s">
        <v>3702</v>
      </c>
      <c r="P114" s="128" t="s">
        <v>532</v>
      </c>
      <c r="Q114" s="115" t="s">
        <v>3707</v>
      </c>
      <c r="R114" s="116">
        <v>0</v>
      </c>
      <c r="S114" s="110" t="s">
        <v>572</v>
      </c>
      <c r="T114" s="132">
        <v>26000000</v>
      </c>
      <c r="U114" s="118">
        <v>9</v>
      </c>
      <c r="V114" s="119" t="s">
        <v>569</v>
      </c>
      <c r="W114" s="19" t="s">
        <v>3720</v>
      </c>
      <c r="X114" s="120">
        <v>4.78</v>
      </c>
      <c r="Y114" s="132">
        <v>2600000</v>
      </c>
      <c r="Z114" s="132">
        <v>1386067.22</v>
      </c>
      <c r="AA114" s="135">
        <v>0</v>
      </c>
      <c r="AB114" s="132">
        <v>1260061.1100000001</v>
      </c>
    </row>
    <row r="115" spans="1:28" x14ac:dyDescent="0.25">
      <c r="A115" s="123" t="s">
        <v>3717</v>
      </c>
      <c r="B115" s="123" t="s">
        <v>3789</v>
      </c>
      <c r="C115" s="123" t="s">
        <v>3790</v>
      </c>
      <c r="D115" s="124">
        <v>37605</v>
      </c>
      <c r="E115" s="124">
        <v>37610</v>
      </c>
      <c r="F115" s="125">
        <v>37622</v>
      </c>
      <c r="G115" s="132">
        <v>50000000</v>
      </c>
      <c r="H115" s="126" t="s">
        <v>569</v>
      </c>
      <c r="I115" s="123" t="s">
        <v>3720</v>
      </c>
      <c r="J115" s="127">
        <v>4.24</v>
      </c>
      <c r="K115" s="127">
        <v>4.37</v>
      </c>
      <c r="L115" s="121"/>
      <c r="M115" s="128" t="s">
        <v>554</v>
      </c>
      <c r="N115" s="122" t="s">
        <v>526</v>
      </c>
      <c r="O115" s="128" t="s">
        <v>3702</v>
      </c>
      <c r="P115" s="128" t="s">
        <v>572</v>
      </c>
      <c r="Q115" s="115" t="s">
        <v>3707</v>
      </c>
      <c r="R115" s="116">
        <v>0</v>
      </c>
      <c r="S115" s="110" t="s">
        <v>572</v>
      </c>
      <c r="T115" s="132">
        <v>32745364.440000001</v>
      </c>
      <c r="U115" s="118">
        <v>14</v>
      </c>
      <c r="V115" s="119" t="s">
        <v>569</v>
      </c>
      <c r="W115" s="19" t="s">
        <v>3720</v>
      </c>
      <c r="X115" s="120">
        <v>4.24</v>
      </c>
      <c r="Y115" s="132">
        <v>1540976.32</v>
      </c>
      <c r="Z115" s="132">
        <v>1449323.64</v>
      </c>
      <c r="AA115" s="135">
        <v>0</v>
      </c>
      <c r="AB115" s="132">
        <v>354814.22</v>
      </c>
    </row>
    <row r="116" spans="1:28" x14ac:dyDescent="0.25">
      <c r="A116" s="123" t="s">
        <v>3717</v>
      </c>
      <c r="B116" s="123" t="s">
        <v>3791</v>
      </c>
      <c r="C116" s="123" t="s">
        <v>3790</v>
      </c>
      <c r="D116" s="124">
        <v>39071</v>
      </c>
      <c r="E116" s="124">
        <v>39408</v>
      </c>
      <c r="F116" s="125">
        <v>39417</v>
      </c>
      <c r="G116" s="132">
        <v>10000000</v>
      </c>
      <c r="H116" s="126" t="s">
        <v>538</v>
      </c>
      <c r="I116" s="123" t="s">
        <v>3737</v>
      </c>
      <c r="J116" s="127">
        <v>3.887</v>
      </c>
      <c r="K116" s="127">
        <v>4.0659999999999998</v>
      </c>
      <c r="L116" s="121"/>
      <c r="M116" s="128" t="s">
        <v>529</v>
      </c>
      <c r="N116" s="122" t="s">
        <v>526</v>
      </c>
      <c r="O116" s="128" t="s">
        <v>3702</v>
      </c>
      <c r="P116" s="128" t="s">
        <v>532</v>
      </c>
      <c r="Q116" s="115" t="s">
        <v>3707</v>
      </c>
      <c r="R116" s="116">
        <v>0</v>
      </c>
      <c r="S116" s="110" t="s">
        <v>532</v>
      </c>
      <c r="T116" s="132">
        <v>3992291.76</v>
      </c>
      <c r="U116" s="118">
        <v>4.75</v>
      </c>
      <c r="V116" s="119" t="s">
        <v>530</v>
      </c>
      <c r="W116" s="19" t="s">
        <v>531</v>
      </c>
      <c r="X116" s="120">
        <v>3.93</v>
      </c>
      <c r="Y116" s="132">
        <v>710206.08</v>
      </c>
      <c r="Z116" s="132">
        <v>187374.95</v>
      </c>
      <c r="AA116" s="135">
        <v>0</v>
      </c>
      <c r="AB116" s="132">
        <v>40095.919999999998</v>
      </c>
    </row>
    <row r="117" spans="1:28" x14ac:dyDescent="0.25">
      <c r="A117" s="123" t="s">
        <v>3717</v>
      </c>
      <c r="B117" s="123" t="s">
        <v>3792</v>
      </c>
      <c r="C117" s="123" t="s">
        <v>3790</v>
      </c>
      <c r="D117" s="124">
        <v>40164</v>
      </c>
      <c r="E117" s="124">
        <v>40512</v>
      </c>
      <c r="F117" s="125">
        <v>40878</v>
      </c>
      <c r="G117" s="132">
        <v>13800000</v>
      </c>
      <c r="H117" s="126" t="s">
        <v>538</v>
      </c>
      <c r="I117" s="123" t="s">
        <v>3744</v>
      </c>
      <c r="J117" s="127">
        <v>2.5</v>
      </c>
      <c r="K117" s="127">
        <v>0.66</v>
      </c>
      <c r="L117" s="121"/>
      <c r="M117" s="128" t="s">
        <v>529</v>
      </c>
      <c r="N117" s="122" t="s">
        <v>526</v>
      </c>
      <c r="O117" s="128" t="s">
        <v>3702</v>
      </c>
      <c r="P117" s="128" t="s">
        <v>532</v>
      </c>
      <c r="Q117" s="115" t="s">
        <v>3707</v>
      </c>
      <c r="R117" s="116">
        <v>0</v>
      </c>
      <c r="S117" s="110" t="s">
        <v>532</v>
      </c>
      <c r="T117" s="132">
        <v>6755591.7199999997</v>
      </c>
      <c r="U117" s="118">
        <v>6.92</v>
      </c>
      <c r="V117" s="119" t="s">
        <v>538</v>
      </c>
      <c r="W117" s="19" t="s">
        <v>3744</v>
      </c>
      <c r="X117" s="120">
        <v>0.05</v>
      </c>
      <c r="Y117" s="132">
        <v>918715.91</v>
      </c>
      <c r="Z117" s="132">
        <v>3883.18</v>
      </c>
      <c r="AA117" s="135">
        <v>0</v>
      </c>
      <c r="AB117" s="134">
        <v>302.5</v>
      </c>
    </row>
    <row r="118" spans="1:28" x14ac:dyDescent="0.25">
      <c r="A118" s="123" t="s">
        <v>3717</v>
      </c>
      <c r="B118" s="123" t="s">
        <v>3793</v>
      </c>
      <c r="C118" s="123" t="s">
        <v>3790</v>
      </c>
      <c r="D118" s="124">
        <v>40718</v>
      </c>
      <c r="E118" s="124">
        <v>40878</v>
      </c>
      <c r="F118" s="125">
        <v>40969</v>
      </c>
      <c r="G118" s="132">
        <v>30000000</v>
      </c>
      <c r="H118" s="126" t="s">
        <v>538</v>
      </c>
      <c r="I118" s="123" t="s">
        <v>3737</v>
      </c>
      <c r="J118" s="127">
        <v>1.5</v>
      </c>
      <c r="K118" s="127">
        <v>2.7509999999999999</v>
      </c>
      <c r="L118" s="121"/>
      <c r="M118" s="128" t="s">
        <v>554</v>
      </c>
      <c r="N118" s="122" t="s">
        <v>526</v>
      </c>
      <c r="O118" s="128" t="s">
        <v>3702</v>
      </c>
      <c r="P118" s="128" t="s">
        <v>532</v>
      </c>
      <c r="Q118" s="115" t="s">
        <v>3707</v>
      </c>
      <c r="R118" s="116">
        <v>0</v>
      </c>
      <c r="S118" s="110" t="s">
        <v>532</v>
      </c>
      <c r="T118" s="132">
        <v>18628201.050000001</v>
      </c>
      <c r="U118" s="118">
        <v>8.42</v>
      </c>
      <c r="V118" s="119" t="s">
        <v>538</v>
      </c>
      <c r="W118" s="19" t="s">
        <v>577</v>
      </c>
      <c r="X118" s="120">
        <v>0.66600000000000004</v>
      </c>
      <c r="Y118" s="132">
        <v>1896465.04</v>
      </c>
      <c r="Z118" s="132">
        <v>133737.56</v>
      </c>
      <c r="AA118" s="135">
        <v>0</v>
      </c>
      <c r="AB118" s="132">
        <v>10811.6</v>
      </c>
    </row>
    <row r="119" spans="1:28" x14ac:dyDescent="0.25">
      <c r="A119" s="123" t="s">
        <v>3717</v>
      </c>
      <c r="B119" s="123" t="s">
        <v>3794</v>
      </c>
      <c r="C119" s="123" t="s">
        <v>3795</v>
      </c>
      <c r="D119" s="124">
        <v>43042</v>
      </c>
      <c r="E119" s="124">
        <v>43438</v>
      </c>
      <c r="F119" s="125">
        <v>43831</v>
      </c>
      <c r="G119" s="132">
        <v>20000000</v>
      </c>
      <c r="H119" s="126" t="s">
        <v>538</v>
      </c>
      <c r="I119" s="123" t="s">
        <v>1722</v>
      </c>
      <c r="J119" s="127">
        <v>0.5</v>
      </c>
      <c r="K119" s="127">
        <v>0</v>
      </c>
      <c r="L119" s="121"/>
      <c r="M119" s="128" t="s">
        <v>529</v>
      </c>
      <c r="N119" s="122" t="s">
        <v>863</v>
      </c>
      <c r="O119" s="128" t="s">
        <v>3707</v>
      </c>
      <c r="P119" s="128" t="s">
        <v>532</v>
      </c>
      <c r="Q119" s="115" t="s">
        <v>3707</v>
      </c>
      <c r="R119" s="116">
        <v>0</v>
      </c>
      <c r="S119" s="110" t="s">
        <v>532</v>
      </c>
      <c r="T119" s="132">
        <v>20000000</v>
      </c>
      <c r="U119" s="118">
        <v>15</v>
      </c>
      <c r="V119" s="119" t="s">
        <v>538</v>
      </c>
      <c r="W119" s="19" t="s">
        <v>1722</v>
      </c>
      <c r="X119" s="120">
        <v>0.94</v>
      </c>
      <c r="Y119" s="134">
        <v>0</v>
      </c>
      <c r="Z119" s="134">
        <v>0</v>
      </c>
      <c r="AA119" s="135">
        <v>0</v>
      </c>
      <c r="AB119" s="132">
        <v>67724.600000000006</v>
      </c>
    </row>
    <row r="120" spans="1:28" x14ac:dyDescent="0.25">
      <c r="A120" s="123" t="s">
        <v>3717</v>
      </c>
      <c r="B120" s="123" t="s">
        <v>3796</v>
      </c>
      <c r="C120" s="123" t="s">
        <v>3790</v>
      </c>
      <c r="D120" s="124">
        <v>38702</v>
      </c>
      <c r="E120" s="124">
        <v>38708</v>
      </c>
      <c r="F120" s="125">
        <v>39022</v>
      </c>
      <c r="G120" s="132">
        <v>30000000</v>
      </c>
      <c r="H120" s="126" t="s">
        <v>538</v>
      </c>
      <c r="I120" s="123" t="s">
        <v>1722</v>
      </c>
      <c r="J120" s="127">
        <v>2.7690000000000001</v>
      </c>
      <c r="K120" s="127">
        <v>4.9930000000000003</v>
      </c>
      <c r="L120" s="121"/>
      <c r="M120" s="128" t="s">
        <v>529</v>
      </c>
      <c r="N120" s="122" t="s">
        <v>863</v>
      </c>
      <c r="O120" s="128" t="s">
        <v>3702</v>
      </c>
      <c r="P120" s="128" t="s">
        <v>532</v>
      </c>
      <c r="Q120" s="115" t="s">
        <v>3707</v>
      </c>
      <c r="R120" s="116">
        <v>0</v>
      </c>
      <c r="S120" s="110" t="s">
        <v>532</v>
      </c>
      <c r="T120" s="132">
        <v>4330000</v>
      </c>
      <c r="U120" s="118">
        <v>1.83</v>
      </c>
      <c r="V120" s="119" t="s">
        <v>530</v>
      </c>
      <c r="W120" s="19" t="s">
        <v>531</v>
      </c>
      <c r="X120" s="120">
        <v>3.49</v>
      </c>
      <c r="Y120" s="132">
        <v>2800000</v>
      </c>
      <c r="Z120" s="132">
        <v>248837</v>
      </c>
      <c r="AA120" s="135">
        <v>0</v>
      </c>
      <c r="AB120" s="132">
        <v>25255.17</v>
      </c>
    </row>
    <row r="121" spans="1:28" x14ac:dyDescent="0.25">
      <c r="A121" s="123" t="s">
        <v>3717</v>
      </c>
      <c r="B121" s="123" t="s">
        <v>3797</v>
      </c>
      <c r="C121" s="123" t="s">
        <v>3790</v>
      </c>
      <c r="D121" s="124">
        <v>39056</v>
      </c>
      <c r="E121" s="124">
        <v>39063</v>
      </c>
      <c r="F121" s="125">
        <v>39387</v>
      </c>
      <c r="G121" s="132">
        <v>20000000</v>
      </c>
      <c r="H121" s="126" t="s">
        <v>538</v>
      </c>
      <c r="I121" s="123" t="s">
        <v>1722</v>
      </c>
      <c r="J121" s="127">
        <v>3.8410000000000002</v>
      </c>
      <c r="K121" s="127">
        <v>5.3639999999999999</v>
      </c>
      <c r="L121" s="121"/>
      <c r="M121" s="128" t="s">
        <v>529</v>
      </c>
      <c r="N121" s="122" t="s">
        <v>526</v>
      </c>
      <c r="O121" s="128" t="s">
        <v>3702</v>
      </c>
      <c r="P121" s="128" t="s">
        <v>532</v>
      </c>
      <c r="Q121" s="115" t="s">
        <v>3707</v>
      </c>
      <c r="R121" s="116">
        <v>0</v>
      </c>
      <c r="S121" s="110" t="s">
        <v>532</v>
      </c>
      <c r="T121" s="132">
        <v>4991894.62</v>
      </c>
      <c r="U121" s="118">
        <v>2.83</v>
      </c>
      <c r="V121" s="119" t="s">
        <v>530</v>
      </c>
      <c r="W121" s="19" t="s">
        <v>531</v>
      </c>
      <c r="X121" s="120">
        <v>3.5</v>
      </c>
      <c r="Y121" s="132">
        <v>1537640.62</v>
      </c>
      <c r="Z121" s="132">
        <v>231707.81</v>
      </c>
      <c r="AA121" s="135">
        <v>0</v>
      </c>
      <c r="AB121" s="132">
        <v>29604.71</v>
      </c>
    </row>
    <row r="122" spans="1:28" x14ac:dyDescent="0.25">
      <c r="A122" s="123" t="s">
        <v>3717</v>
      </c>
      <c r="B122" s="123" t="s">
        <v>3798</v>
      </c>
      <c r="C122" s="123" t="s">
        <v>3790</v>
      </c>
      <c r="D122" s="124">
        <v>39431</v>
      </c>
      <c r="E122" s="124">
        <v>39436</v>
      </c>
      <c r="F122" s="125">
        <v>39753</v>
      </c>
      <c r="G122" s="132">
        <v>20000000</v>
      </c>
      <c r="H122" s="126" t="s">
        <v>530</v>
      </c>
      <c r="I122" s="123" t="s">
        <v>531</v>
      </c>
      <c r="J122" s="127">
        <v>4.4400000000000004</v>
      </c>
      <c r="K122" s="127">
        <v>5.1040000000000001</v>
      </c>
      <c r="L122" s="121"/>
      <c r="M122" s="128" t="s">
        <v>529</v>
      </c>
      <c r="N122" s="122" t="s">
        <v>526</v>
      </c>
      <c r="O122" s="128" t="s">
        <v>3702</v>
      </c>
      <c r="P122" s="128" t="s">
        <v>532</v>
      </c>
      <c r="Q122" s="115" t="s">
        <v>3702</v>
      </c>
      <c r="R122" s="117" t="s">
        <v>3844</v>
      </c>
      <c r="S122" s="110" t="s">
        <v>532</v>
      </c>
      <c r="T122" s="132">
        <v>6832499.6799999997</v>
      </c>
      <c r="U122" s="118">
        <v>3.83</v>
      </c>
      <c r="V122" s="119" t="s">
        <v>538</v>
      </c>
      <c r="W122" s="19" t="s">
        <v>3842</v>
      </c>
      <c r="X122" s="120">
        <v>0</v>
      </c>
      <c r="Y122" s="132">
        <v>1509734.07</v>
      </c>
      <c r="Z122" s="132">
        <v>259202.66</v>
      </c>
      <c r="AA122" s="135">
        <v>0</v>
      </c>
      <c r="AB122" s="134">
        <v>115.77</v>
      </c>
    </row>
    <row r="123" spans="1:28" x14ac:dyDescent="0.25">
      <c r="A123" s="123" t="s">
        <v>3717</v>
      </c>
      <c r="B123" s="123" t="s">
        <v>3799</v>
      </c>
      <c r="C123" s="123" t="s">
        <v>3790</v>
      </c>
      <c r="D123" s="124">
        <v>41883</v>
      </c>
      <c r="E123" s="124">
        <v>41974</v>
      </c>
      <c r="F123" s="125">
        <v>42217</v>
      </c>
      <c r="G123" s="132">
        <v>28500000</v>
      </c>
      <c r="H123" s="126" t="s">
        <v>530</v>
      </c>
      <c r="I123" s="123" t="s">
        <v>531</v>
      </c>
      <c r="J123" s="127">
        <v>3.5</v>
      </c>
      <c r="K123" s="127">
        <v>3.5539999999999998</v>
      </c>
      <c r="L123" s="121"/>
      <c r="M123" s="128" t="s">
        <v>529</v>
      </c>
      <c r="N123" s="122" t="s">
        <v>526</v>
      </c>
      <c r="O123" s="128" t="s">
        <v>3702</v>
      </c>
      <c r="P123" s="128" t="s">
        <v>532</v>
      </c>
      <c r="Q123" s="115" t="s">
        <v>3707</v>
      </c>
      <c r="R123" s="116">
        <v>0</v>
      </c>
      <c r="S123" s="110" t="s">
        <v>532</v>
      </c>
      <c r="T123" s="132">
        <v>20000000</v>
      </c>
      <c r="U123" s="118">
        <v>9.58</v>
      </c>
      <c r="V123" s="119" t="s">
        <v>530</v>
      </c>
      <c r="W123" s="19" t="s">
        <v>531</v>
      </c>
      <c r="X123" s="120">
        <v>3.5</v>
      </c>
      <c r="Y123" s="132">
        <v>2000000</v>
      </c>
      <c r="Z123" s="132">
        <v>780694.44</v>
      </c>
      <c r="AA123" s="135">
        <v>0</v>
      </c>
      <c r="AB123" s="132">
        <v>297500</v>
      </c>
    </row>
    <row r="124" spans="1:28" x14ac:dyDescent="0.25">
      <c r="A124" s="123" t="s">
        <v>3717</v>
      </c>
      <c r="B124" s="123" t="s">
        <v>3800</v>
      </c>
      <c r="C124" s="123" t="s">
        <v>3790</v>
      </c>
      <c r="D124" s="124">
        <v>41842</v>
      </c>
      <c r="E124" s="124">
        <v>41974</v>
      </c>
      <c r="F124" s="125">
        <v>42217</v>
      </c>
      <c r="G124" s="132">
        <v>50000000</v>
      </c>
      <c r="H124" s="126" t="s">
        <v>538</v>
      </c>
      <c r="I124" s="123" t="s">
        <v>1722</v>
      </c>
      <c r="J124" s="127">
        <v>0.5</v>
      </c>
      <c r="K124" s="127">
        <v>1.8240000000000001</v>
      </c>
      <c r="L124" s="121"/>
      <c r="M124" s="128" t="s">
        <v>529</v>
      </c>
      <c r="N124" s="122" t="s">
        <v>863</v>
      </c>
      <c r="O124" s="128" t="s">
        <v>3702</v>
      </c>
      <c r="P124" s="128" t="s">
        <v>532</v>
      </c>
      <c r="Q124" s="115" t="s">
        <v>3707</v>
      </c>
      <c r="R124" s="116">
        <v>0</v>
      </c>
      <c r="S124" s="110" t="s">
        <v>532</v>
      </c>
      <c r="T124" s="132">
        <v>40012947.390000001</v>
      </c>
      <c r="U124" s="118">
        <v>10.58</v>
      </c>
      <c r="V124" s="119" t="s">
        <v>538</v>
      </c>
      <c r="W124" s="19" t="s">
        <v>1722</v>
      </c>
      <c r="X124" s="120">
        <v>1.5209999999999999</v>
      </c>
      <c r="Y124" s="132">
        <v>2682349.5299999998</v>
      </c>
      <c r="Z124" s="132">
        <v>658414.85</v>
      </c>
      <c r="AA124" s="135">
        <v>0</v>
      </c>
      <c r="AB124" s="132">
        <v>272088.03999999998</v>
      </c>
    </row>
    <row r="125" spans="1:28" x14ac:dyDescent="0.25">
      <c r="A125" s="123" t="s">
        <v>3717</v>
      </c>
      <c r="B125" s="123" t="s">
        <v>3801</v>
      </c>
      <c r="C125" s="123" t="s">
        <v>3790</v>
      </c>
      <c r="D125" s="124">
        <v>42130</v>
      </c>
      <c r="E125" s="124">
        <v>42248</v>
      </c>
      <c r="F125" s="125">
        <v>42614</v>
      </c>
      <c r="G125" s="132">
        <v>35952036.670000002</v>
      </c>
      <c r="H125" s="126" t="s">
        <v>530</v>
      </c>
      <c r="I125" s="123" t="s">
        <v>531</v>
      </c>
      <c r="J125" s="127">
        <v>3.35</v>
      </c>
      <c r="K125" s="127">
        <v>3.4</v>
      </c>
      <c r="L125" s="121"/>
      <c r="M125" s="128" t="s">
        <v>529</v>
      </c>
      <c r="N125" s="122" t="s">
        <v>863</v>
      </c>
      <c r="O125" s="128" t="s">
        <v>3702</v>
      </c>
      <c r="P125" s="128" t="s">
        <v>532</v>
      </c>
      <c r="Q125" s="115" t="s">
        <v>3707</v>
      </c>
      <c r="R125" s="116">
        <v>0</v>
      </c>
      <c r="S125" s="110" t="s">
        <v>532</v>
      </c>
      <c r="T125" s="132">
        <v>34452036.670000002</v>
      </c>
      <c r="U125" s="118">
        <v>9.67</v>
      </c>
      <c r="V125" s="119" t="s">
        <v>530</v>
      </c>
      <c r="W125" s="19" t="s">
        <v>531</v>
      </c>
      <c r="X125" s="120">
        <v>3.35</v>
      </c>
      <c r="Y125" s="132">
        <v>500000</v>
      </c>
      <c r="Z125" s="132">
        <v>1187155.6299999999</v>
      </c>
      <c r="AA125" s="135">
        <v>0</v>
      </c>
      <c r="AB125" s="132">
        <v>391126.32</v>
      </c>
    </row>
    <row r="126" spans="1:28" x14ac:dyDescent="0.25">
      <c r="A126" s="123" t="s">
        <v>3717</v>
      </c>
      <c r="B126" s="123" t="s">
        <v>3802</v>
      </c>
      <c r="C126" s="123" t="s">
        <v>3790</v>
      </c>
      <c r="D126" s="124">
        <v>42130</v>
      </c>
      <c r="E126" s="124">
        <v>42248</v>
      </c>
      <c r="F126" s="125">
        <v>42614</v>
      </c>
      <c r="G126" s="132">
        <v>50000000</v>
      </c>
      <c r="H126" s="126" t="s">
        <v>530</v>
      </c>
      <c r="I126" s="123" t="s">
        <v>531</v>
      </c>
      <c r="J126" s="127">
        <v>3.35</v>
      </c>
      <c r="K126" s="127">
        <v>3.399</v>
      </c>
      <c r="L126" s="121"/>
      <c r="M126" s="128" t="s">
        <v>529</v>
      </c>
      <c r="N126" s="122" t="s">
        <v>863</v>
      </c>
      <c r="O126" s="128" t="s">
        <v>3702</v>
      </c>
      <c r="P126" s="128" t="s">
        <v>532</v>
      </c>
      <c r="Q126" s="115" t="s">
        <v>3707</v>
      </c>
      <c r="R126" s="116">
        <v>0</v>
      </c>
      <c r="S126" s="110" t="s">
        <v>532</v>
      </c>
      <c r="T126" s="132">
        <v>40000000.009999998</v>
      </c>
      <c r="U126" s="118">
        <v>11.67</v>
      </c>
      <c r="V126" s="119" t="s">
        <v>530</v>
      </c>
      <c r="W126" s="19" t="s">
        <v>531</v>
      </c>
      <c r="X126" s="120">
        <v>3.35</v>
      </c>
      <c r="Y126" s="132">
        <v>3333333.33</v>
      </c>
      <c r="Z126" s="132">
        <v>1471828.7</v>
      </c>
      <c r="AA126" s="135">
        <v>0</v>
      </c>
      <c r="AB126" s="132">
        <v>454111.11</v>
      </c>
    </row>
    <row r="127" spans="1:28" x14ac:dyDescent="0.25">
      <c r="A127" s="123" t="s">
        <v>3717</v>
      </c>
      <c r="B127" s="123" t="s">
        <v>3803</v>
      </c>
      <c r="C127" s="123" t="s">
        <v>3790</v>
      </c>
      <c r="D127" s="124">
        <v>42130</v>
      </c>
      <c r="E127" s="124">
        <v>42614</v>
      </c>
      <c r="F127" s="125">
        <v>42979</v>
      </c>
      <c r="G127" s="132">
        <v>50000000</v>
      </c>
      <c r="H127" s="126" t="s">
        <v>530</v>
      </c>
      <c r="I127" s="123" t="s">
        <v>531</v>
      </c>
      <c r="J127" s="127">
        <v>3.35</v>
      </c>
      <c r="K127" s="127">
        <v>3.399</v>
      </c>
      <c r="L127" s="121"/>
      <c r="M127" s="128" t="s">
        <v>529</v>
      </c>
      <c r="N127" s="122" t="s">
        <v>863</v>
      </c>
      <c r="O127" s="128" t="s">
        <v>3702</v>
      </c>
      <c r="P127" s="128" t="s">
        <v>532</v>
      </c>
      <c r="Q127" s="115" t="s">
        <v>3707</v>
      </c>
      <c r="R127" s="116">
        <v>0</v>
      </c>
      <c r="S127" s="110" t="s">
        <v>532</v>
      </c>
      <c r="T127" s="132">
        <v>43333333.340000004</v>
      </c>
      <c r="U127" s="118">
        <v>12.67</v>
      </c>
      <c r="V127" s="119" t="s">
        <v>530</v>
      </c>
      <c r="W127" s="19" t="s">
        <v>531</v>
      </c>
      <c r="X127" s="120">
        <v>3.35</v>
      </c>
      <c r="Y127" s="132">
        <v>3333333.33</v>
      </c>
      <c r="Z127" s="132">
        <v>1585046.3</v>
      </c>
      <c r="AA127" s="135">
        <v>0</v>
      </c>
      <c r="AB127" s="132">
        <v>491953.7</v>
      </c>
    </row>
    <row r="128" spans="1:28" x14ac:dyDescent="0.25">
      <c r="A128" s="123" t="s">
        <v>3717</v>
      </c>
      <c r="B128" s="123" t="s">
        <v>3803</v>
      </c>
      <c r="C128" s="123" t="s">
        <v>3790</v>
      </c>
      <c r="D128" s="124">
        <v>42130</v>
      </c>
      <c r="E128" s="124">
        <v>42614</v>
      </c>
      <c r="F128" s="125">
        <v>42979</v>
      </c>
      <c r="G128" s="132">
        <v>35452036.659999996</v>
      </c>
      <c r="H128" s="126" t="s">
        <v>530</v>
      </c>
      <c r="I128" s="123" t="s">
        <v>531</v>
      </c>
      <c r="J128" s="127">
        <v>3.35</v>
      </c>
      <c r="K128" s="127">
        <v>3.4</v>
      </c>
      <c r="L128" s="121"/>
      <c r="M128" s="128" t="s">
        <v>529</v>
      </c>
      <c r="N128" s="122" t="s">
        <v>863</v>
      </c>
      <c r="O128" s="128" t="s">
        <v>3707</v>
      </c>
      <c r="P128" s="128" t="s">
        <v>532</v>
      </c>
      <c r="Q128" s="115" t="s">
        <v>3707</v>
      </c>
      <c r="R128" s="116">
        <v>0</v>
      </c>
      <c r="S128" s="110" t="s">
        <v>532</v>
      </c>
      <c r="T128" s="132">
        <v>34452036.659999996</v>
      </c>
      <c r="U128" s="118">
        <v>9.67</v>
      </c>
      <c r="V128" s="119" t="s">
        <v>530</v>
      </c>
      <c r="W128" s="19" t="s">
        <v>531</v>
      </c>
      <c r="X128" s="120">
        <v>3.35</v>
      </c>
      <c r="Y128" s="132">
        <v>500000</v>
      </c>
      <c r="Z128" s="132">
        <v>1187155.6299999999</v>
      </c>
      <c r="AA128" s="135">
        <v>0</v>
      </c>
      <c r="AB128" s="132">
        <v>391126.32</v>
      </c>
    </row>
    <row r="129" spans="1:28" x14ac:dyDescent="0.25">
      <c r="A129" s="123" t="s">
        <v>3717</v>
      </c>
      <c r="B129" s="123" t="s">
        <v>3804</v>
      </c>
      <c r="C129" s="123" t="s">
        <v>3790</v>
      </c>
      <c r="D129" s="124">
        <v>37605</v>
      </c>
      <c r="E129" s="124">
        <v>37605</v>
      </c>
      <c r="F129" s="125">
        <v>37803</v>
      </c>
      <c r="G129" s="132">
        <v>61712793.079999998</v>
      </c>
      <c r="H129" s="126" t="s">
        <v>569</v>
      </c>
      <c r="I129" s="123" t="s">
        <v>3720</v>
      </c>
      <c r="J129" s="127">
        <v>4.6100000000000003</v>
      </c>
      <c r="K129" s="127">
        <v>4.6859999999999999</v>
      </c>
      <c r="L129" s="121"/>
      <c r="M129" s="128" t="s">
        <v>529</v>
      </c>
      <c r="N129" s="122" t="s">
        <v>863</v>
      </c>
      <c r="O129" s="128" t="s">
        <v>3702</v>
      </c>
      <c r="P129" s="128" t="s">
        <v>572</v>
      </c>
      <c r="Q129" s="115" t="s">
        <v>3707</v>
      </c>
      <c r="R129" s="116">
        <v>0</v>
      </c>
      <c r="S129" s="110" t="s">
        <v>572</v>
      </c>
      <c r="T129" s="132">
        <v>26250000</v>
      </c>
      <c r="U129" s="118">
        <v>9.5</v>
      </c>
      <c r="V129" s="119" t="s">
        <v>569</v>
      </c>
      <c r="W129" s="19" t="s">
        <v>3720</v>
      </c>
      <c r="X129" s="120">
        <v>4.6100000000000003</v>
      </c>
      <c r="Y129" s="132">
        <v>3000000</v>
      </c>
      <c r="Z129" s="132">
        <v>1367153.13</v>
      </c>
      <c r="AA129" s="135">
        <v>0</v>
      </c>
      <c r="AB129" s="132">
        <v>618508.32999999996</v>
      </c>
    </row>
    <row r="130" spans="1:28" x14ac:dyDescent="0.25">
      <c r="A130" s="123" t="s">
        <v>3717</v>
      </c>
      <c r="B130" s="123" t="s">
        <v>3805</v>
      </c>
      <c r="C130" s="123" t="s">
        <v>3790</v>
      </c>
      <c r="D130" s="124">
        <v>38103</v>
      </c>
      <c r="E130" s="124">
        <v>38152</v>
      </c>
      <c r="F130" s="125">
        <v>38534</v>
      </c>
      <c r="G130" s="132">
        <v>20000000</v>
      </c>
      <c r="H130" s="126" t="s">
        <v>530</v>
      </c>
      <c r="I130" s="123" t="s">
        <v>531</v>
      </c>
      <c r="J130" s="127">
        <v>4.13</v>
      </c>
      <c r="K130" s="127">
        <v>4.13</v>
      </c>
      <c r="L130" s="121"/>
      <c r="M130" s="128" t="s">
        <v>529</v>
      </c>
      <c r="N130" s="122" t="s">
        <v>526</v>
      </c>
      <c r="O130" s="128" t="s">
        <v>3702</v>
      </c>
      <c r="P130" s="128" t="s">
        <v>532</v>
      </c>
      <c r="Q130" s="115" t="s">
        <v>3707</v>
      </c>
      <c r="R130" s="116">
        <v>0</v>
      </c>
      <c r="S130" s="110" t="s">
        <v>532</v>
      </c>
      <c r="T130" s="132">
        <v>1743216.9</v>
      </c>
      <c r="U130" s="118">
        <v>0.5</v>
      </c>
      <c r="V130" s="119" t="s">
        <v>530</v>
      </c>
      <c r="W130" s="19" t="s">
        <v>531</v>
      </c>
      <c r="X130" s="120">
        <v>4.13</v>
      </c>
      <c r="Y130" s="132">
        <v>1674077.5</v>
      </c>
      <c r="Z130" s="132">
        <v>141134.26</v>
      </c>
      <c r="AA130" s="135">
        <v>0</v>
      </c>
      <c r="AB130" s="132">
        <v>36293.300000000003</v>
      </c>
    </row>
    <row r="131" spans="1:28" x14ac:dyDescent="0.25">
      <c r="A131" s="123" t="s">
        <v>3717</v>
      </c>
      <c r="B131" s="123" t="s">
        <v>3806</v>
      </c>
      <c r="C131" s="123" t="s">
        <v>3790</v>
      </c>
      <c r="D131" s="124">
        <v>38337</v>
      </c>
      <c r="E131" s="124">
        <v>38343</v>
      </c>
      <c r="F131" s="125">
        <v>38657</v>
      </c>
      <c r="G131" s="132">
        <v>15000000</v>
      </c>
      <c r="H131" s="126" t="s">
        <v>530</v>
      </c>
      <c r="I131" s="123" t="s">
        <v>531</v>
      </c>
      <c r="J131" s="127">
        <v>3.72</v>
      </c>
      <c r="K131" s="127">
        <v>3.718</v>
      </c>
      <c r="L131" s="121"/>
      <c r="M131" s="128" t="s">
        <v>529</v>
      </c>
      <c r="N131" s="122" t="s">
        <v>863</v>
      </c>
      <c r="O131" s="128" t="s">
        <v>3702</v>
      </c>
      <c r="P131" s="128" t="s">
        <v>532</v>
      </c>
      <c r="Q131" s="115" t="s">
        <v>3707</v>
      </c>
      <c r="R131" s="116">
        <v>0</v>
      </c>
      <c r="S131" s="110" t="s">
        <v>532</v>
      </c>
      <c r="T131" s="132">
        <v>1200000</v>
      </c>
      <c r="U131" s="118">
        <v>0.83</v>
      </c>
      <c r="V131" s="119" t="s">
        <v>530</v>
      </c>
      <c r="W131" s="19" t="s">
        <v>531</v>
      </c>
      <c r="X131" s="120">
        <v>3.72</v>
      </c>
      <c r="Y131" s="132">
        <v>1100000</v>
      </c>
      <c r="Z131" s="132">
        <v>85560</v>
      </c>
      <c r="AA131" s="135">
        <v>0</v>
      </c>
      <c r="AB131" s="132">
        <v>7460.38</v>
      </c>
    </row>
    <row r="132" spans="1:28" x14ac:dyDescent="0.25">
      <c r="A132" s="123" t="s">
        <v>3717</v>
      </c>
      <c r="B132" s="123" t="s">
        <v>3807</v>
      </c>
      <c r="C132" s="123" t="s">
        <v>3790</v>
      </c>
      <c r="D132" s="124">
        <v>38638</v>
      </c>
      <c r="E132" s="124">
        <v>38652</v>
      </c>
      <c r="F132" s="125">
        <v>39022</v>
      </c>
      <c r="G132" s="132">
        <v>15000000</v>
      </c>
      <c r="H132" s="126" t="s">
        <v>530</v>
      </c>
      <c r="I132" s="123" t="s">
        <v>531</v>
      </c>
      <c r="J132" s="127">
        <v>3.27</v>
      </c>
      <c r="K132" s="127">
        <v>3.2690000000000001</v>
      </c>
      <c r="L132" s="121"/>
      <c r="M132" s="128" t="s">
        <v>529</v>
      </c>
      <c r="N132" s="122" t="s">
        <v>526</v>
      </c>
      <c r="O132" s="128" t="s">
        <v>3702</v>
      </c>
      <c r="P132" s="128" t="s">
        <v>532</v>
      </c>
      <c r="Q132" s="115" t="s">
        <v>3707</v>
      </c>
      <c r="R132" s="116">
        <v>0</v>
      </c>
      <c r="S132" s="110" t="s">
        <v>532</v>
      </c>
      <c r="T132" s="132">
        <v>2441911.08</v>
      </c>
      <c r="U132" s="118">
        <v>1.83</v>
      </c>
      <c r="V132" s="119" t="s">
        <v>530</v>
      </c>
      <c r="W132" s="19" t="s">
        <v>531</v>
      </c>
      <c r="X132" s="120">
        <v>3.27</v>
      </c>
      <c r="Y132" s="132">
        <v>1163274.92</v>
      </c>
      <c r="Z132" s="132">
        <v>117889.58</v>
      </c>
      <c r="AA132" s="135">
        <v>0</v>
      </c>
      <c r="AB132" s="132">
        <v>13344.88</v>
      </c>
    </row>
    <row r="133" spans="1:28" x14ac:dyDescent="0.25">
      <c r="A133" s="123" t="s">
        <v>3717</v>
      </c>
      <c r="B133" s="123" t="s">
        <v>3808</v>
      </c>
      <c r="C133" s="123" t="s">
        <v>3790</v>
      </c>
      <c r="D133" s="124">
        <v>39056</v>
      </c>
      <c r="E133" s="124">
        <v>39070</v>
      </c>
      <c r="F133" s="125">
        <v>39417</v>
      </c>
      <c r="G133" s="132">
        <v>16000000</v>
      </c>
      <c r="H133" s="126" t="s">
        <v>530</v>
      </c>
      <c r="I133" s="123" t="s">
        <v>531</v>
      </c>
      <c r="J133" s="127">
        <v>3.887</v>
      </c>
      <c r="K133" s="127">
        <v>3.944</v>
      </c>
      <c r="L133" s="121"/>
      <c r="M133" s="128" t="s">
        <v>529</v>
      </c>
      <c r="N133" s="122" t="s">
        <v>526</v>
      </c>
      <c r="O133" s="128" t="s">
        <v>3702</v>
      </c>
      <c r="P133" s="128" t="s">
        <v>532</v>
      </c>
      <c r="Q133" s="115" t="s">
        <v>3707</v>
      </c>
      <c r="R133" s="116">
        <v>0</v>
      </c>
      <c r="S133" s="110" t="s">
        <v>532</v>
      </c>
      <c r="T133" s="132">
        <v>3993515.74</v>
      </c>
      <c r="U133" s="118">
        <v>2.92</v>
      </c>
      <c r="V133" s="119" t="s">
        <v>530</v>
      </c>
      <c r="W133" s="19" t="s">
        <v>531</v>
      </c>
      <c r="X133" s="120">
        <v>3.887</v>
      </c>
      <c r="Y133" s="132">
        <v>1230112.49</v>
      </c>
      <c r="Z133" s="132">
        <v>205862.46</v>
      </c>
      <c r="AA133" s="135">
        <v>0</v>
      </c>
      <c r="AB133" s="132">
        <v>13366.85</v>
      </c>
    </row>
    <row r="134" spans="1:28" x14ac:dyDescent="0.25">
      <c r="A134" s="123" t="s">
        <v>3717</v>
      </c>
      <c r="B134" s="123" t="s">
        <v>3809</v>
      </c>
      <c r="C134" s="123" t="s">
        <v>3790</v>
      </c>
      <c r="D134" s="124">
        <v>39352</v>
      </c>
      <c r="E134" s="124">
        <v>39417</v>
      </c>
      <c r="F134" s="125">
        <v>39783</v>
      </c>
      <c r="G134" s="132">
        <v>78950000</v>
      </c>
      <c r="H134" s="126" t="s">
        <v>569</v>
      </c>
      <c r="I134" s="123" t="s">
        <v>3720</v>
      </c>
      <c r="J134" s="127">
        <v>4.7809999999999997</v>
      </c>
      <c r="K134" s="127">
        <v>1.3149999999999999</v>
      </c>
      <c r="L134" s="121"/>
      <c r="M134" s="128" t="s">
        <v>529</v>
      </c>
      <c r="N134" s="122" t="s">
        <v>863</v>
      </c>
      <c r="O134" s="128" t="s">
        <v>3702</v>
      </c>
      <c r="P134" s="128" t="s">
        <v>3810</v>
      </c>
      <c r="Q134" s="115" t="s">
        <v>3707</v>
      </c>
      <c r="R134" s="116">
        <v>0</v>
      </c>
      <c r="S134" s="110" t="s">
        <v>3810</v>
      </c>
      <c r="T134" s="132">
        <v>8950000</v>
      </c>
      <c r="U134" s="118">
        <v>1.92</v>
      </c>
      <c r="V134" s="119" t="s">
        <v>569</v>
      </c>
      <c r="W134" s="19" t="s">
        <v>3720</v>
      </c>
      <c r="X134" s="120">
        <v>0</v>
      </c>
      <c r="Y134" s="132">
        <v>8500000</v>
      </c>
      <c r="Z134" s="134">
        <v>0</v>
      </c>
      <c r="AA134" s="135">
        <v>0</v>
      </c>
      <c r="AB134" s="134">
        <v>770.69</v>
      </c>
    </row>
    <row r="135" spans="1:28" x14ac:dyDescent="0.25">
      <c r="A135" s="123" t="s">
        <v>3717</v>
      </c>
      <c r="B135" s="123" t="s">
        <v>3811</v>
      </c>
      <c r="C135" s="123" t="s">
        <v>3790</v>
      </c>
      <c r="D135" s="124">
        <v>39651</v>
      </c>
      <c r="E135" s="124">
        <v>39784</v>
      </c>
      <c r="F135" s="125">
        <v>40148</v>
      </c>
      <c r="G135" s="132">
        <v>20000000</v>
      </c>
      <c r="H135" s="126" t="s">
        <v>530</v>
      </c>
      <c r="I135" s="123" t="s">
        <v>531</v>
      </c>
      <c r="J135" s="127">
        <v>4.93</v>
      </c>
      <c r="K135" s="127">
        <v>4.93</v>
      </c>
      <c r="L135" s="121"/>
      <c r="M135" s="128" t="s">
        <v>529</v>
      </c>
      <c r="N135" s="122" t="s">
        <v>526</v>
      </c>
      <c r="O135" s="128" t="s">
        <v>3702</v>
      </c>
      <c r="P135" s="128" t="s">
        <v>532</v>
      </c>
      <c r="Q135" s="115" t="s">
        <v>3707</v>
      </c>
      <c r="R135" s="116">
        <v>0</v>
      </c>
      <c r="S135" s="110" t="s">
        <v>532</v>
      </c>
      <c r="T135" s="132">
        <v>8318899.2699999996</v>
      </c>
      <c r="U135" s="118">
        <v>4.92</v>
      </c>
      <c r="V135" s="119" t="s">
        <v>530</v>
      </c>
      <c r="W135" s="19" t="s">
        <v>531</v>
      </c>
      <c r="X135" s="120">
        <v>4.93</v>
      </c>
      <c r="Y135" s="132">
        <v>1436784.36</v>
      </c>
      <c r="Z135" s="132">
        <v>480955.2</v>
      </c>
      <c r="AA135" s="135">
        <v>0</v>
      </c>
      <c r="AB135" s="132">
        <v>34832.26</v>
      </c>
    </row>
    <row r="136" spans="1:28" x14ac:dyDescent="0.25">
      <c r="A136" s="123" t="s">
        <v>3717</v>
      </c>
      <c r="B136" s="123" t="s">
        <v>3812</v>
      </c>
      <c r="C136" s="123" t="s">
        <v>3790</v>
      </c>
      <c r="D136" s="124">
        <v>40513</v>
      </c>
      <c r="E136" s="124">
        <v>40513</v>
      </c>
      <c r="F136" s="125">
        <v>40878</v>
      </c>
      <c r="G136" s="132">
        <v>37874318.609999999</v>
      </c>
      <c r="H136" s="126" t="s">
        <v>530</v>
      </c>
      <c r="I136" s="123" t="s">
        <v>531</v>
      </c>
      <c r="J136" s="127">
        <v>2.85</v>
      </c>
      <c r="K136" s="127">
        <v>2.88</v>
      </c>
      <c r="L136" s="121"/>
      <c r="M136" s="128" t="s">
        <v>529</v>
      </c>
      <c r="N136" s="122" t="s">
        <v>863</v>
      </c>
      <c r="O136" s="128" t="s">
        <v>3702</v>
      </c>
      <c r="P136" s="128" t="s">
        <v>532</v>
      </c>
      <c r="Q136" s="115" t="s">
        <v>3707</v>
      </c>
      <c r="R136" s="116">
        <v>0</v>
      </c>
      <c r="S136" s="110" t="s">
        <v>532</v>
      </c>
      <c r="T136" s="132">
        <v>10911214.560000001</v>
      </c>
      <c r="U136" s="118">
        <v>7.92</v>
      </c>
      <c r="V136" s="119" t="s">
        <v>530</v>
      </c>
      <c r="W136" s="19" t="s">
        <v>531</v>
      </c>
      <c r="X136" s="120">
        <v>2.85</v>
      </c>
      <c r="Y136" s="132">
        <v>1363901.82</v>
      </c>
      <c r="Z136" s="132">
        <v>349840.8</v>
      </c>
      <c r="AA136" s="135">
        <v>0</v>
      </c>
      <c r="AB136" s="132">
        <v>26777.94</v>
      </c>
    </row>
    <row r="137" spans="1:28" x14ac:dyDescent="0.25">
      <c r="A137" s="123" t="s">
        <v>3717</v>
      </c>
      <c r="B137" s="123" t="s">
        <v>3813</v>
      </c>
      <c r="C137" s="123" t="s">
        <v>3790</v>
      </c>
      <c r="D137" s="124">
        <v>43042</v>
      </c>
      <c r="E137" s="124">
        <v>43070</v>
      </c>
      <c r="F137" s="125">
        <v>43405</v>
      </c>
      <c r="G137" s="132">
        <v>36256675.299999997</v>
      </c>
      <c r="H137" s="126" t="s">
        <v>530</v>
      </c>
      <c r="I137" s="123" t="s">
        <v>531</v>
      </c>
      <c r="J137" s="127">
        <v>1.5</v>
      </c>
      <c r="K137" s="127">
        <v>1.522</v>
      </c>
      <c r="L137" s="121"/>
      <c r="M137" s="128" t="s">
        <v>529</v>
      </c>
      <c r="N137" s="122" t="s">
        <v>863</v>
      </c>
      <c r="O137" s="128" t="s">
        <v>3702</v>
      </c>
      <c r="P137" s="128" t="s">
        <v>532</v>
      </c>
      <c r="Q137" s="115" t="s">
        <v>3707</v>
      </c>
      <c r="R137" s="116">
        <v>0</v>
      </c>
      <c r="S137" s="110" t="s">
        <v>532</v>
      </c>
      <c r="T137" s="132">
        <v>32549649.32</v>
      </c>
      <c r="U137" s="118">
        <v>13.83</v>
      </c>
      <c r="V137" s="119" t="s">
        <v>530</v>
      </c>
      <c r="W137" s="19" t="s">
        <v>531</v>
      </c>
      <c r="X137" s="120">
        <v>1.5</v>
      </c>
      <c r="Y137" s="132">
        <v>3707025.98</v>
      </c>
      <c r="Z137" s="132">
        <v>506082.76</v>
      </c>
      <c r="AA137" s="135">
        <v>0</v>
      </c>
      <c r="AB137" s="132">
        <v>82730.36</v>
      </c>
    </row>
    <row r="138" spans="1:28" x14ac:dyDescent="0.25">
      <c r="A138" s="123" t="s">
        <v>3717</v>
      </c>
      <c r="B138" s="123" t="s">
        <v>3814</v>
      </c>
      <c r="C138" s="123" t="s">
        <v>3790</v>
      </c>
      <c r="D138" s="124">
        <v>37967</v>
      </c>
      <c r="E138" s="124">
        <v>37973</v>
      </c>
      <c r="F138" s="125">
        <v>38322</v>
      </c>
      <c r="G138" s="132">
        <v>20000000</v>
      </c>
      <c r="H138" s="126" t="s">
        <v>538</v>
      </c>
      <c r="I138" s="123" t="s">
        <v>1722</v>
      </c>
      <c r="J138" s="127">
        <v>2.4020000000000001</v>
      </c>
      <c r="K138" s="127">
        <v>4.4080000000000004</v>
      </c>
      <c r="L138" s="121"/>
      <c r="M138" s="128" t="s">
        <v>529</v>
      </c>
      <c r="N138" s="122" t="s">
        <v>526</v>
      </c>
      <c r="O138" s="128" t="s">
        <v>3707</v>
      </c>
      <c r="P138" s="128" t="s">
        <v>532</v>
      </c>
      <c r="Q138" s="115" t="s">
        <v>3707</v>
      </c>
      <c r="R138" s="116">
        <v>0</v>
      </c>
      <c r="S138" s="110" t="s">
        <v>532</v>
      </c>
      <c r="T138" s="134">
        <v>0</v>
      </c>
      <c r="U138" s="118">
        <v>0</v>
      </c>
      <c r="V138" s="119" t="s">
        <v>538</v>
      </c>
      <c r="W138" s="19" t="s">
        <v>1722</v>
      </c>
      <c r="X138" s="120">
        <v>0</v>
      </c>
      <c r="Y138" s="132">
        <v>1835091.11</v>
      </c>
      <c r="Z138" s="134">
        <v>0</v>
      </c>
      <c r="AA138" s="135">
        <v>0</v>
      </c>
      <c r="AB138" s="134">
        <v>0</v>
      </c>
    </row>
    <row r="139" spans="1:28" x14ac:dyDescent="0.25">
      <c r="A139" s="123" t="s">
        <v>3717</v>
      </c>
      <c r="B139" s="123" t="s">
        <v>3815</v>
      </c>
      <c r="C139" s="123" t="s">
        <v>3790</v>
      </c>
      <c r="D139" s="124">
        <v>39660</v>
      </c>
      <c r="E139" s="124">
        <v>39661</v>
      </c>
      <c r="F139" s="125">
        <v>39722</v>
      </c>
      <c r="G139" s="132">
        <v>29195737.640000001</v>
      </c>
      <c r="H139" s="126" t="s">
        <v>530</v>
      </c>
      <c r="I139" s="123" t="s">
        <v>531</v>
      </c>
      <c r="J139" s="127">
        <v>4.75</v>
      </c>
      <c r="K139" s="127">
        <v>5.3109999999999999</v>
      </c>
      <c r="L139" s="121"/>
      <c r="M139" s="128" t="s">
        <v>529</v>
      </c>
      <c r="N139" s="122" t="s">
        <v>863</v>
      </c>
      <c r="O139" s="128" t="s">
        <v>3702</v>
      </c>
      <c r="P139" s="128" t="s">
        <v>532</v>
      </c>
      <c r="Q139" s="115" t="s">
        <v>3707</v>
      </c>
      <c r="R139" s="116">
        <v>0</v>
      </c>
      <c r="S139" s="110" t="s">
        <v>532</v>
      </c>
      <c r="T139" s="132">
        <v>6286487.4000000004</v>
      </c>
      <c r="U139" s="118">
        <v>7.75</v>
      </c>
      <c r="V139" s="119" t="s">
        <v>530</v>
      </c>
      <c r="W139" s="19" t="s">
        <v>531</v>
      </c>
      <c r="X139" s="120">
        <v>4.75</v>
      </c>
      <c r="Y139" s="132">
        <v>785810.92</v>
      </c>
      <c r="Z139" s="132">
        <v>340599.92</v>
      </c>
      <c r="AA139" s="135">
        <v>0</v>
      </c>
      <c r="AB139" s="132">
        <v>76310.97</v>
      </c>
    </row>
    <row r="140" spans="1:28" x14ac:dyDescent="0.25">
      <c r="A140" s="123" t="s">
        <v>3717</v>
      </c>
      <c r="B140" s="123" t="s">
        <v>3816</v>
      </c>
      <c r="C140" s="123" t="s">
        <v>3790</v>
      </c>
      <c r="D140" s="124">
        <v>40011</v>
      </c>
      <c r="E140" s="124">
        <v>40112</v>
      </c>
      <c r="F140" s="125">
        <v>40452</v>
      </c>
      <c r="G140" s="132">
        <v>20000000</v>
      </c>
      <c r="H140" s="126" t="s">
        <v>530</v>
      </c>
      <c r="I140" s="123" t="s">
        <v>531</v>
      </c>
      <c r="J140" s="127">
        <v>3.01</v>
      </c>
      <c r="K140" s="127">
        <v>3.0190000000000001</v>
      </c>
      <c r="L140" s="121"/>
      <c r="M140" s="128" t="s">
        <v>529</v>
      </c>
      <c r="N140" s="122" t="s">
        <v>526</v>
      </c>
      <c r="O140" s="128" t="s">
        <v>3702</v>
      </c>
      <c r="P140" s="128" t="s">
        <v>532</v>
      </c>
      <c r="Q140" s="115" t="s">
        <v>3707</v>
      </c>
      <c r="R140" s="116">
        <v>0</v>
      </c>
      <c r="S140" s="110" t="s">
        <v>532</v>
      </c>
      <c r="T140" s="132">
        <v>9086039.7300000004</v>
      </c>
      <c r="U140" s="118">
        <v>5.75</v>
      </c>
      <c r="V140" s="119" t="s">
        <v>538</v>
      </c>
      <c r="W140" s="19" t="s">
        <v>577</v>
      </c>
      <c r="X140" s="120">
        <v>0.52200000000000002</v>
      </c>
      <c r="Y140" s="132">
        <v>1361671.48</v>
      </c>
      <c r="Z140" s="132">
        <v>52626.11</v>
      </c>
      <c r="AA140" s="135">
        <v>0</v>
      </c>
      <c r="AB140" s="132">
        <v>12352.98</v>
      </c>
    </row>
    <row r="141" spans="1:28" x14ac:dyDescent="0.25">
      <c r="A141" s="123" t="s">
        <v>3717</v>
      </c>
      <c r="B141" s="123" t="s">
        <v>3817</v>
      </c>
      <c r="C141" s="123" t="s">
        <v>3790</v>
      </c>
      <c r="D141" s="124">
        <v>40148</v>
      </c>
      <c r="E141" s="124">
        <v>40148</v>
      </c>
      <c r="F141" s="125">
        <v>40513</v>
      </c>
      <c r="G141" s="132">
        <v>12661557.9</v>
      </c>
      <c r="H141" s="126" t="s">
        <v>530</v>
      </c>
      <c r="I141" s="123" t="s">
        <v>531</v>
      </c>
      <c r="J141" s="127">
        <v>3</v>
      </c>
      <c r="K141" s="127">
        <v>3.6179999999999999</v>
      </c>
      <c r="L141" s="121"/>
      <c r="M141" s="128" t="s">
        <v>529</v>
      </c>
      <c r="N141" s="122" t="s">
        <v>526</v>
      </c>
      <c r="O141" s="128" t="s">
        <v>3702</v>
      </c>
      <c r="P141" s="128" t="s">
        <v>3818</v>
      </c>
      <c r="Q141" s="115" t="s">
        <v>3707</v>
      </c>
      <c r="R141" s="116">
        <v>0</v>
      </c>
      <c r="S141" s="110" t="s">
        <v>532</v>
      </c>
      <c r="T141" s="132">
        <v>3743921.12</v>
      </c>
      <c r="U141" s="118">
        <v>2.92</v>
      </c>
      <c r="V141" s="119" t="s">
        <v>530</v>
      </c>
      <c r="W141" s="19" t="s">
        <v>531</v>
      </c>
      <c r="X141" s="120">
        <v>3.9</v>
      </c>
      <c r="Y141" s="132">
        <v>1153230.44</v>
      </c>
      <c r="Z141" s="132">
        <v>190988.91</v>
      </c>
      <c r="AA141" s="135">
        <v>0</v>
      </c>
      <c r="AB141" s="132">
        <v>12401.1</v>
      </c>
    </row>
    <row r="142" spans="1:28" x14ac:dyDescent="0.25">
      <c r="A142" s="123" t="s">
        <v>3717</v>
      </c>
      <c r="B142" s="123" t="s">
        <v>3819</v>
      </c>
      <c r="C142" s="123" t="s">
        <v>3820</v>
      </c>
      <c r="D142" s="124">
        <v>41901</v>
      </c>
      <c r="E142" s="124">
        <v>41922</v>
      </c>
      <c r="F142" s="125">
        <v>42287</v>
      </c>
      <c r="G142" s="132">
        <v>20000000</v>
      </c>
      <c r="H142" s="126" t="s">
        <v>530</v>
      </c>
      <c r="I142" s="123" t="s">
        <v>531</v>
      </c>
      <c r="J142" s="127">
        <v>2.95</v>
      </c>
      <c r="K142" s="127">
        <v>2.95</v>
      </c>
      <c r="L142" s="121"/>
      <c r="M142" s="128" t="s">
        <v>3701</v>
      </c>
      <c r="N142" s="122" t="s">
        <v>530</v>
      </c>
      <c r="O142" s="128" t="s">
        <v>3702</v>
      </c>
      <c r="P142" s="128" t="s">
        <v>532</v>
      </c>
      <c r="Q142" s="115" t="s">
        <v>3707</v>
      </c>
      <c r="R142" s="116">
        <v>0</v>
      </c>
      <c r="S142" s="110" t="s">
        <v>532</v>
      </c>
      <c r="T142" s="132">
        <v>20000000</v>
      </c>
      <c r="U142" s="118">
        <v>15.75</v>
      </c>
      <c r="V142" s="119" t="s">
        <v>530</v>
      </c>
      <c r="W142" s="19" t="s">
        <v>531</v>
      </c>
      <c r="X142" s="120">
        <v>2.95</v>
      </c>
      <c r="Y142" s="134">
        <v>0</v>
      </c>
      <c r="Z142" s="132">
        <v>590000</v>
      </c>
      <c r="AA142" s="135">
        <v>0</v>
      </c>
      <c r="AB142" s="132">
        <v>134164.38</v>
      </c>
    </row>
    <row r="143" spans="1:28" x14ac:dyDescent="0.25">
      <c r="A143" s="123" t="s">
        <v>3717</v>
      </c>
      <c r="B143" s="123" t="s">
        <v>3821</v>
      </c>
      <c r="C143" s="123" t="s">
        <v>3820</v>
      </c>
      <c r="D143" s="124">
        <v>41949</v>
      </c>
      <c r="E143" s="124">
        <v>41957</v>
      </c>
      <c r="F143" s="125">
        <v>42287</v>
      </c>
      <c r="G143" s="132">
        <v>10000000</v>
      </c>
      <c r="H143" s="126" t="s">
        <v>530</v>
      </c>
      <c r="I143" s="123" t="s">
        <v>531</v>
      </c>
      <c r="J143" s="127">
        <v>2.95</v>
      </c>
      <c r="K143" s="127">
        <v>2.95</v>
      </c>
      <c r="L143" s="121"/>
      <c r="M143" s="128" t="s">
        <v>3701</v>
      </c>
      <c r="N143" s="122" t="s">
        <v>530</v>
      </c>
      <c r="O143" s="128" t="s">
        <v>3702</v>
      </c>
      <c r="P143" s="128" t="s">
        <v>532</v>
      </c>
      <c r="Q143" s="115" t="s">
        <v>3707</v>
      </c>
      <c r="R143" s="116">
        <v>0</v>
      </c>
      <c r="S143" s="110" t="s">
        <v>532</v>
      </c>
      <c r="T143" s="132">
        <v>10000000</v>
      </c>
      <c r="U143" s="118">
        <v>15.83</v>
      </c>
      <c r="V143" s="119" t="s">
        <v>530</v>
      </c>
      <c r="W143" s="19" t="s">
        <v>531</v>
      </c>
      <c r="X143" s="120">
        <v>2.95</v>
      </c>
      <c r="Y143" s="134">
        <v>0</v>
      </c>
      <c r="Z143" s="132">
        <v>295000</v>
      </c>
      <c r="AA143" s="135">
        <v>0</v>
      </c>
      <c r="AB143" s="132">
        <v>38794.519999999997</v>
      </c>
    </row>
    <row r="144" spans="1:28" x14ac:dyDescent="0.25">
      <c r="A144" s="123" t="s">
        <v>3717</v>
      </c>
      <c r="B144" s="123" t="s">
        <v>3822</v>
      </c>
      <c r="C144" s="123" t="s">
        <v>3719</v>
      </c>
      <c r="D144" s="124">
        <v>39661</v>
      </c>
      <c r="E144" s="124">
        <v>39784</v>
      </c>
      <c r="F144" s="125">
        <v>40149</v>
      </c>
      <c r="G144" s="132">
        <v>20000000</v>
      </c>
      <c r="H144" s="126" t="s">
        <v>530</v>
      </c>
      <c r="I144" s="123" t="s">
        <v>531</v>
      </c>
      <c r="J144" s="127">
        <v>4.99</v>
      </c>
      <c r="K144" s="127">
        <v>4.99</v>
      </c>
      <c r="L144" s="121"/>
      <c r="M144" s="128" t="s">
        <v>529</v>
      </c>
      <c r="N144" s="122" t="s">
        <v>526</v>
      </c>
      <c r="O144" s="128" t="s">
        <v>3702</v>
      </c>
      <c r="P144" s="128" t="s">
        <v>532</v>
      </c>
      <c r="Q144" s="115" t="s">
        <v>3707</v>
      </c>
      <c r="R144" s="116">
        <v>0</v>
      </c>
      <c r="S144" s="110" t="s">
        <v>532</v>
      </c>
      <c r="T144" s="132">
        <v>8338900.8700000001</v>
      </c>
      <c r="U144" s="118">
        <v>4.92</v>
      </c>
      <c r="V144" s="119" t="s">
        <v>530</v>
      </c>
      <c r="W144" s="19" t="s">
        <v>531</v>
      </c>
      <c r="X144" s="120">
        <v>4.99</v>
      </c>
      <c r="Y144" s="132">
        <v>1437691.59</v>
      </c>
      <c r="Z144" s="132">
        <v>487851.96</v>
      </c>
      <c r="AA144" s="135">
        <v>0</v>
      </c>
      <c r="AB144" s="132">
        <v>34200.92</v>
      </c>
    </row>
    <row r="145" spans="1:28" x14ac:dyDescent="0.25">
      <c r="A145" s="123" t="s">
        <v>3823</v>
      </c>
      <c r="B145" s="129">
        <v>15034</v>
      </c>
      <c r="C145" s="123" t="s">
        <v>3824</v>
      </c>
      <c r="D145" s="124">
        <v>37967</v>
      </c>
      <c r="E145" s="124">
        <v>37973</v>
      </c>
      <c r="F145" s="125">
        <v>38001</v>
      </c>
      <c r="G145" s="132">
        <v>15000000</v>
      </c>
      <c r="H145" s="126" t="s">
        <v>538</v>
      </c>
      <c r="I145" s="123" t="s">
        <v>3737</v>
      </c>
      <c r="J145" s="127">
        <v>2.04</v>
      </c>
      <c r="K145" s="127">
        <v>0.20499999999999999</v>
      </c>
      <c r="L145" s="121"/>
      <c r="M145" s="128" t="s">
        <v>529</v>
      </c>
      <c r="N145" s="122" t="s">
        <v>569</v>
      </c>
      <c r="O145" s="128" t="s">
        <v>3707</v>
      </c>
      <c r="P145" s="128" t="s">
        <v>532</v>
      </c>
      <c r="Q145" s="115" t="s">
        <v>3707</v>
      </c>
      <c r="R145" s="116">
        <v>0</v>
      </c>
      <c r="S145" s="110" t="s">
        <v>532</v>
      </c>
      <c r="T145" s="134">
        <v>0</v>
      </c>
      <c r="U145" s="118">
        <v>0</v>
      </c>
      <c r="V145" s="119" t="s">
        <v>538</v>
      </c>
      <c r="W145" s="19" t="s">
        <v>3737</v>
      </c>
      <c r="X145" s="120">
        <v>0</v>
      </c>
      <c r="Y145" s="132">
        <v>1000000</v>
      </c>
      <c r="Z145" s="134">
        <v>0</v>
      </c>
      <c r="AA145" s="135">
        <v>0</v>
      </c>
      <c r="AB145" s="134">
        <v>0</v>
      </c>
    </row>
    <row r="146" spans="1:28" x14ac:dyDescent="0.25">
      <c r="A146" s="123" t="s">
        <v>3823</v>
      </c>
      <c r="B146" s="123" t="s">
        <v>3825</v>
      </c>
      <c r="C146" s="123" t="s">
        <v>3826</v>
      </c>
      <c r="D146" s="124">
        <v>39065</v>
      </c>
      <c r="E146" s="124">
        <v>39072</v>
      </c>
      <c r="F146" s="125">
        <v>39083</v>
      </c>
      <c r="G146" s="132">
        <v>15000000</v>
      </c>
      <c r="H146" s="126" t="s">
        <v>538</v>
      </c>
      <c r="I146" s="123" t="s">
        <v>3737</v>
      </c>
      <c r="J146" s="127">
        <v>2.5</v>
      </c>
      <c r="K146" s="127">
        <v>1.026</v>
      </c>
      <c r="L146" s="121"/>
      <c r="M146" s="128" t="s">
        <v>529</v>
      </c>
      <c r="N146" s="122" t="s">
        <v>526</v>
      </c>
      <c r="O146" s="128" t="s">
        <v>3702</v>
      </c>
      <c r="P146" s="128" t="s">
        <v>532</v>
      </c>
      <c r="Q146" s="115" t="s">
        <v>3707</v>
      </c>
      <c r="R146" s="116">
        <v>0</v>
      </c>
      <c r="S146" s="110" t="s">
        <v>532</v>
      </c>
      <c r="T146" s="132">
        <v>3743921.12</v>
      </c>
      <c r="U146" s="118">
        <v>2.92</v>
      </c>
      <c r="V146" s="119" t="s">
        <v>538</v>
      </c>
      <c r="W146" s="19" t="s">
        <v>3737</v>
      </c>
      <c r="X146" s="120">
        <v>0</v>
      </c>
      <c r="Y146" s="132">
        <v>1153230.44</v>
      </c>
      <c r="Z146" s="134">
        <v>0</v>
      </c>
      <c r="AA146" s="135">
        <v>0</v>
      </c>
      <c r="AB146" s="134">
        <v>161.19999999999999</v>
      </c>
    </row>
    <row r="147" spans="1:28" x14ac:dyDescent="0.25">
      <c r="A147" s="123" t="s">
        <v>3823</v>
      </c>
      <c r="B147" s="123" t="s">
        <v>3827</v>
      </c>
      <c r="C147" s="123" t="s">
        <v>3828</v>
      </c>
      <c r="D147" s="124">
        <v>37982</v>
      </c>
      <c r="E147" s="124">
        <v>37984</v>
      </c>
      <c r="F147" s="125">
        <v>37987</v>
      </c>
      <c r="G147" s="132">
        <v>10000000</v>
      </c>
      <c r="H147" s="126" t="s">
        <v>538</v>
      </c>
      <c r="I147" s="123" t="s">
        <v>3737</v>
      </c>
      <c r="J147" s="127">
        <v>2.04</v>
      </c>
      <c r="K147" s="127">
        <v>0.372</v>
      </c>
      <c r="L147" s="121"/>
      <c r="M147" s="128" t="s">
        <v>529</v>
      </c>
      <c r="N147" s="122" t="s">
        <v>569</v>
      </c>
      <c r="O147" s="128" t="s">
        <v>3707</v>
      </c>
      <c r="P147" s="128" t="s">
        <v>532</v>
      </c>
      <c r="Q147" s="115" t="s">
        <v>3707</v>
      </c>
      <c r="R147" s="116">
        <v>0</v>
      </c>
      <c r="S147" s="110" t="s">
        <v>532</v>
      </c>
      <c r="T147" s="134">
        <v>0</v>
      </c>
      <c r="U147" s="118">
        <v>0</v>
      </c>
      <c r="V147" s="119" t="s">
        <v>538</v>
      </c>
      <c r="W147" s="19" t="s">
        <v>3737</v>
      </c>
      <c r="X147" s="120">
        <v>0</v>
      </c>
      <c r="Y147" s="132">
        <v>714285.77</v>
      </c>
      <c r="Z147" s="134">
        <v>0</v>
      </c>
      <c r="AA147" s="135">
        <v>0</v>
      </c>
      <c r="AB147" s="134">
        <v>0</v>
      </c>
    </row>
    <row r="148" spans="1:28" x14ac:dyDescent="0.25">
      <c r="A148" s="123" t="s">
        <v>3823</v>
      </c>
      <c r="B148" s="123" t="s">
        <v>3829</v>
      </c>
      <c r="C148" s="123" t="s">
        <v>3828</v>
      </c>
      <c r="D148" s="124">
        <v>40163</v>
      </c>
      <c r="E148" s="124">
        <v>40169</v>
      </c>
      <c r="F148" s="125">
        <v>40210</v>
      </c>
      <c r="G148" s="132">
        <v>10720000</v>
      </c>
      <c r="H148" s="126" t="s">
        <v>538</v>
      </c>
      <c r="I148" s="123" t="s">
        <v>3737</v>
      </c>
      <c r="J148" s="127">
        <v>2.5</v>
      </c>
      <c r="K148" s="127">
        <v>0.35799999999999998</v>
      </c>
      <c r="L148" s="121"/>
      <c r="M148" s="128" t="s">
        <v>529</v>
      </c>
      <c r="N148" s="122" t="s">
        <v>569</v>
      </c>
      <c r="O148" s="128" t="s">
        <v>3702</v>
      </c>
      <c r="P148" s="128" t="s">
        <v>532</v>
      </c>
      <c r="Q148" s="115" t="s">
        <v>3707</v>
      </c>
      <c r="R148" s="116">
        <v>0</v>
      </c>
      <c r="S148" s="110" t="s">
        <v>532</v>
      </c>
      <c r="T148" s="132">
        <v>4594285.71</v>
      </c>
      <c r="U148" s="118">
        <v>5</v>
      </c>
      <c r="V148" s="119" t="s">
        <v>538</v>
      </c>
      <c r="W148" s="19" t="s">
        <v>3737</v>
      </c>
      <c r="X148" s="120">
        <v>6.0999999999999999E-2</v>
      </c>
      <c r="Y148" s="132">
        <v>765714.29</v>
      </c>
      <c r="Z148" s="132">
        <v>3193.26</v>
      </c>
      <c r="AA148" s="135">
        <v>0</v>
      </c>
      <c r="AB148" s="134">
        <v>395.62</v>
      </c>
    </row>
    <row r="149" spans="1:28" x14ac:dyDescent="0.25">
      <c r="A149" s="123" t="s">
        <v>3823</v>
      </c>
      <c r="B149" s="123" t="s">
        <v>3830</v>
      </c>
      <c r="C149" s="123" t="s">
        <v>3828</v>
      </c>
      <c r="D149" s="124">
        <v>40422</v>
      </c>
      <c r="E149" s="124">
        <v>40869</v>
      </c>
      <c r="F149" s="125">
        <v>40909</v>
      </c>
      <c r="G149" s="132">
        <v>15000000</v>
      </c>
      <c r="H149" s="126" t="s">
        <v>538</v>
      </c>
      <c r="I149" s="123" t="s">
        <v>3737</v>
      </c>
      <c r="J149" s="127">
        <v>2.5</v>
      </c>
      <c r="K149" s="127">
        <v>3.5339999999999998</v>
      </c>
      <c r="L149" s="121"/>
      <c r="M149" s="128" t="s">
        <v>529</v>
      </c>
      <c r="N149" s="122" t="s">
        <v>569</v>
      </c>
      <c r="O149" s="128" t="s">
        <v>3702</v>
      </c>
      <c r="P149" s="128" t="s">
        <v>532</v>
      </c>
      <c r="Q149" s="115" t="s">
        <v>3707</v>
      </c>
      <c r="R149" s="116">
        <v>0</v>
      </c>
      <c r="S149" s="110" t="s">
        <v>532</v>
      </c>
      <c r="T149" s="132">
        <v>6428571.4400000004</v>
      </c>
      <c r="U149" s="118">
        <v>5</v>
      </c>
      <c r="V149" s="119" t="s">
        <v>538</v>
      </c>
      <c r="W149" s="19" t="s">
        <v>3737</v>
      </c>
      <c r="X149" s="120">
        <v>7.8E-2</v>
      </c>
      <c r="Y149" s="132">
        <v>1071428.57</v>
      </c>
      <c r="Z149" s="132">
        <v>5752.69</v>
      </c>
      <c r="AA149" s="135">
        <v>0</v>
      </c>
      <c r="AB149" s="132">
        <v>1660.71</v>
      </c>
    </row>
    <row r="150" spans="1:28" x14ac:dyDescent="0.25">
      <c r="A150" s="123" t="s">
        <v>3823</v>
      </c>
      <c r="B150" s="123" t="s">
        <v>3831</v>
      </c>
      <c r="C150" s="123" t="s">
        <v>3832</v>
      </c>
      <c r="D150" s="124">
        <v>39801</v>
      </c>
      <c r="E150" s="124">
        <v>39994</v>
      </c>
      <c r="F150" s="125">
        <v>40359</v>
      </c>
      <c r="G150" s="132">
        <v>10000000</v>
      </c>
      <c r="H150" s="126" t="s">
        <v>538</v>
      </c>
      <c r="I150" s="123" t="s">
        <v>3744</v>
      </c>
      <c r="J150" s="127">
        <v>2.6150000000000002</v>
      </c>
      <c r="K150" s="127">
        <v>1.1579999999999999</v>
      </c>
      <c r="L150" s="121"/>
      <c r="M150" s="128" t="s">
        <v>529</v>
      </c>
      <c r="N150" s="122" t="s">
        <v>526</v>
      </c>
      <c r="O150" s="128" t="s">
        <v>3702</v>
      </c>
      <c r="P150" s="128" t="s">
        <v>532</v>
      </c>
      <c r="Q150" s="115" t="s">
        <v>3707</v>
      </c>
      <c r="R150" s="116">
        <v>0</v>
      </c>
      <c r="S150" s="110" t="s">
        <v>532</v>
      </c>
      <c r="T150" s="132">
        <v>5063013.04</v>
      </c>
      <c r="U150" s="118">
        <v>5.42</v>
      </c>
      <c r="V150" s="119" t="s">
        <v>530</v>
      </c>
      <c r="W150" s="19" t="s">
        <v>531</v>
      </c>
      <c r="X150" s="120">
        <v>0.86</v>
      </c>
      <c r="Y150" s="132">
        <v>684761.18</v>
      </c>
      <c r="Z150" s="132">
        <v>47365.73</v>
      </c>
      <c r="AA150" s="135">
        <v>0</v>
      </c>
      <c r="AB150" s="134">
        <v>120.95</v>
      </c>
    </row>
    <row r="151" spans="1:28" x14ac:dyDescent="0.25">
      <c r="A151" s="123" t="s">
        <v>310</v>
      </c>
      <c r="B151" s="131"/>
      <c r="C151" s="123" t="s">
        <v>3833</v>
      </c>
      <c r="D151" s="124">
        <v>37422</v>
      </c>
      <c r="E151" s="124">
        <v>37500</v>
      </c>
      <c r="F151" s="125">
        <v>37591</v>
      </c>
      <c r="G151" s="132">
        <v>842651.29</v>
      </c>
      <c r="H151" s="126" t="s">
        <v>530</v>
      </c>
      <c r="I151" s="123" t="s">
        <v>531</v>
      </c>
      <c r="J151" s="127">
        <v>0</v>
      </c>
      <c r="K151" s="127">
        <v>0</v>
      </c>
      <c r="L151" s="131"/>
      <c r="M151" s="128" t="s">
        <v>529</v>
      </c>
      <c r="N151" s="122" t="s">
        <v>526</v>
      </c>
      <c r="O151" s="128" t="s">
        <v>3707</v>
      </c>
      <c r="P151" s="128" t="s">
        <v>532</v>
      </c>
      <c r="Q151" s="115" t="s">
        <v>3707</v>
      </c>
      <c r="R151" s="116">
        <v>0</v>
      </c>
      <c r="S151" s="110" t="s">
        <v>532</v>
      </c>
      <c r="T151" s="132">
        <v>373149.13</v>
      </c>
      <c r="U151" s="118">
        <v>13.92</v>
      </c>
      <c r="V151" s="119" t="s">
        <v>530</v>
      </c>
      <c r="W151" s="19" t="s">
        <v>531</v>
      </c>
      <c r="X151" s="120">
        <v>0</v>
      </c>
      <c r="Y151" s="132">
        <v>8666.26</v>
      </c>
      <c r="Z151" s="134">
        <v>0</v>
      </c>
      <c r="AA151" s="135">
        <v>0</v>
      </c>
      <c r="AB151" s="134">
        <v>0</v>
      </c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L5"/>
  <sheetViews>
    <sheetView showGridLines="0" workbookViewId="0">
      <selection activeCell="C2" sqref="C2:L5"/>
    </sheetView>
  </sheetViews>
  <sheetFormatPr baseColWidth="10" defaultRowHeight="15" x14ac:dyDescent="0.25"/>
  <cols>
    <col min="1" max="1" width="19.42578125" style="1" customWidth="1"/>
    <col min="2" max="2" width="15.5703125" style="1" customWidth="1"/>
    <col min="3" max="12" width="20.42578125" style="1" customWidth="1"/>
    <col min="13" max="16384" width="11.42578125" style="1"/>
  </cols>
  <sheetData>
    <row r="1" spans="1:12" ht="45" x14ac:dyDescent="0.25">
      <c r="A1" s="2" t="s">
        <v>5</v>
      </c>
      <c r="B1" s="2" t="s">
        <v>0</v>
      </c>
      <c r="C1" s="2" t="s">
        <v>7</v>
      </c>
      <c r="D1" s="2" t="s">
        <v>8</v>
      </c>
      <c r="E1" s="2" t="s">
        <v>9</v>
      </c>
      <c r="F1" s="2" t="s">
        <v>10</v>
      </c>
      <c r="G1" s="2" t="s">
        <v>11</v>
      </c>
      <c r="H1" s="2" t="s">
        <v>12</v>
      </c>
      <c r="I1" s="2" t="s">
        <v>13</v>
      </c>
      <c r="J1" s="2" t="s">
        <v>14</v>
      </c>
      <c r="K1" s="2" t="s">
        <v>15</v>
      </c>
      <c r="L1" s="2" t="s">
        <v>16</v>
      </c>
    </row>
    <row r="2" spans="1:12" x14ac:dyDescent="0.25">
      <c r="A2" s="3" t="s">
        <v>6</v>
      </c>
      <c r="B2" s="3" t="s">
        <v>2</v>
      </c>
      <c r="C2" s="4">
        <v>25884077</v>
      </c>
      <c r="D2" s="4">
        <v>22852808</v>
      </c>
      <c r="E2" s="4">
        <v>37216281</v>
      </c>
      <c r="F2" s="4">
        <v>10377705</v>
      </c>
      <c r="G2" s="4">
        <v>20571825</v>
      </c>
      <c r="H2" s="4">
        <v>138614</v>
      </c>
      <c r="I2" s="4">
        <v>2718431</v>
      </c>
      <c r="J2" s="4">
        <v>1610690</v>
      </c>
      <c r="K2" s="4">
        <v>42125886</v>
      </c>
      <c r="L2" s="4">
        <v>3718375</v>
      </c>
    </row>
    <row r="3" spans="1:12" x14ac:dyDescent="0.25">
      <c r="A3" s="3" t="s">
        <v>6</v>
      </c>
      <c r="B3" s="3" t="s">
        <v>3</v>
      </c>
      <c r="C3" s="4">
        <v>8076706</v>
      </c>
      <c r="D3" s="4">
        <v>3185907</v>
      </c>
      <c r="E3" s="4">
        <v>11475828</v>
      </c>
      <c r="F3" s="4">
        <v>2263277</v>
      </c>
      <c r="G3" s="4">
        <v>7822270</v>
      </c>
      <c r="H3" s="4">
        <v>153430</v>
      </c>
      <c r="I3" s="4">
        <v>303582</v>
      </c>
      <c r="J3" s="4">
        <v>389389</v>
      </c>
      <c r="K3" s="4">
        <v>4601687</v>
      </c>
      <c r="L3" s="4">
        <v>31500</v>
      </c>
    </row>
    <row r="4" spans="1:12" x14ac:dyDescent="0.25">
      <c r="A4" s="3" t="s">
        <v>17</v>
      </c>
      <c r="B4" s="3" t="s">
        <v>2</v>
      </c>
      <c r="C4" s="4">
        <v>240804943</v>
      </c>
      <c r="D4" s="4">
        <v>143352209</v>
      </c>
      <c r="E4" s="4">
        <v>182857438</v>
      </c>
      <c r="F4" s="4">
        <v>103575071</v>
      </c>
      <c r="G4" s="4">
        <v>56565456</v>
      </c>
      <c r="H4" s="4">
        <v>38083011</v>
      </c>
      <c r="I4" s="4">
        <v>63914759</v>
      </c>
      <c r="J4" s="4">
        <v>1832001</v>
      </c>
      <c r="K4" s="4">
        <v>69673325</v>
      </c>
      <c r="L4" s="4">
        <v>17277200</v>
      </c>
    </row>
    <row r="5" spans="1:12" x14ac:dyDescent="0.25">
      <c r="A5" s="3" t="s">
        <v>17</v>
      </c>
      <c r="B5" s="3" t="s">
        <v>3</v>
      </c>
      <c r="C5" s="4">
        <v>27702441</v>
      </c>
      <c r="D5" s="4">
        <v>48337048</v>
      </c>
      <c r="E5" s="4">
        <v>4466664</v>
      </c>
      <c r="F5" s="4">
        <v>3159304</v>
      </c>
      <c r="G5" s="4">
        <v>5552600</v>
      </c>
      <c r="H5" s="4">
        <v>6145091</v>
      </c>
      <c r="I5" s="4">
        <v>37175992</v>
      </c>
      <c r="J5" s="4">
        <v>3980233</v>
      </c>
      <c r="K5" s="4">
        <v>24364183</v>
      </c>
      <c r="L5" s="4">
        <v>8077595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73"/>
  <sheetViews>
    <sheetView showGridLines="0" workbookViewId="0">
      <selection activeCell="D14" sqref="D14"/>
    </sheetView>
  </sheetViews>
  <sheetFormatPr baseColWidth="10" defaultRowHeight="15" x14ac:dyDescent="0.25"/>
  <cols>
    <col min="1" max="1" width="24.85546875" customWidth="1"/>
    <col min="2" max="2" width="45.7109375" customWidth="1"/>
    <col min="3" max="3" width="16.7109375" customWidth="1"/>
    <col min="4" max="4" width="14.85546875" customWidth="1"/>
    <col min="5" max="5" width="16.85546875" customWidth="1"/>
    <col min="6" max="6" width="43.140625" bestFit="1" customWidth="1"/>
  </cols>
  <sheetData>
    <row r="1" spans="1:7" x14ac:dyDescent="0.25">
      <c r="A1" s="24" t="s">
        <v>502</v>
      </c>
      <c r="B1" t="s">
        <v>3717</v>
      </c>
    </row>
    <row r="2" spans="1:7" x14ac:dyDescent="0.25">
      <c r="G2" s="143" t="s">
        <v>3874</v>
      </c>
    </row>
    <row r="3" spans="1:7" x14ac:dyDescent="0.25">
      <c r="A3" s="24" t="s">
        <v>3870</v>
      </c>
      <c r="B3" s="140" t="s">
        <v>3871</v>
      </c>
      <c r="C3" s="140" t="s">
        <v>3862</v>
      </c>
      <c r="D3" s="140" t="s">
        <v>3863</v>
      </c>
      <c r="E3" s="140" t="s">
        <v>3864</v>
      </c>
      <c r="G3" s="142" t="s">
        <v>3872</v>
      </c>
    </row>
    <row r="4" spans="1:7" x14ac:dyDescent="0.25">
      <c r="A4" s="25" t="s">
        <v>3707</v>
      </c>
      <c r="B4" s="88">
        <v>272674036.65999997</v>
      </c>
      <c r="C4" s="88">
        <v>121106602.13</v>
      </c>
      <c r="D4" s="88">
        <v>14589398.210000001</v>
      </c>
      <c r="E4" s="88">
        <v>1715501.1300000001</v>
      </c>
      <c r="G4" s="142" t="s">
        <v>3873</v>
      </c>
    </row>
    <row r="5" spans="1:7" x14ac:dyDescent="0.25">
      <c r="A5" s="139" t="s">
        <v>3865</v>
      </c>
      <c r="B5" s="88">
        <v>125000000</v>
      </c>
      <c r="C5" s="88">
        <v>2400000</v>
      </c>
      <c r="D5" s="88">
        <v>9923705.2800000012</v>
      </c>
      <c r="E5" s="88">
        <v>335603.77</v>
      </c>
      <c r="G5" s="142"/>
    </row>
    <row r="6" spans="1:7" x14ac:dyDescent="0.25">
      <c r="A6" s="92" t="s">
        <v>569</v>
      </c>
      <c r="B6" s="88">
        <v>30000000</v>
      </c>
      <c r="C6" s="88">
        <v>2400000</v>
      </c>
      <c r="D6" s="88">
        <v>2200000</v>
      </c>
      <c r="E6" s="88">
        <v>164220</v>
      </c>
    </row>
    <row r="7" spans="1:7" x14ac:dyDescent="0.25">
      <c r="A7" s="141" t="s">
        <v>3720</v>
      </c>
      <c r="B7" s="88">
        <v>30000000</v>
      </c>
      <c r="C7" s="88">
        <v>2400000</v>
      </c>
      <c r="D7" s="88">
        <v>2200000</v>
      </c>
      <c r="E7" s="88">
        <v>164220</v>
      </c>
    </row>
    <row r="8" spans="1:7" x14ac:dyDescent="0.25">
      <c r="A8" s="92" t="s">
        <v>530</v>
      </c>
      <c r="B8" s="88">
        <v>50000000</v>
      </c>
      <c r="C8" s="88">
        <v>0</v>
      </c>
      <c r="D8" s="88">
        <v>4042260.84</v>
      </c>
      <c r="E8" s="88">
        <v>130920.51999999999</v>
      </c>
    </row>
    <row r="9" spans="1:7" x14ac:dyDescent="0.25">
      <c r="A9" s="141" t="s">
        <v>531</v>
      </c>
      <c r="B9" s="88">
        <v>50000000</v>
      </c>
      <c r="C9" s="88">
        <v>0</v>
      </c>
      <c r="D9" s="88">
        <v>4042260.84</v>
      </c>
      <c r="E9" s="88">
        <v>130920.51999999999</v>
      </c>
    </row>
    <row r="10" spans="1:7" x14ac:dyDescent="0.25">
      <c r="A10" s="92" t="s">
        <v>538</v>
      </c>
      <c r="B10" s="88">
        <v>45000000</v>
      </c>
      <c r="C10" s="88">
        <v>0</v>
      </c>
      <c r="D10" s="88">
        <v>3681444.4400000004</v>
      </c>
      <c r="E10" s="88">
        <v>40463.25</v>
      </c>
    </row>
    <row r="11" spans="1:7" x14ac:dyDescent="0.25">
      <c r="A11" s="141" t="s">
        <v>1722</v>
      </c>
      <c r="B11" s="88">
        <v>45000000</v>
      </c>
      <c r="C11" s="88">
        <v>0</v>
      </c>
      <c r="D11" s="88">
        <v>3681444.4400000004</v>
      </c>
      <c r="E11" s="88">
        <v>40463.25</v>
      </c>
    </row>
    <row r="12" spans="1:7" x14ac:dyDescent="0.25">
      <c r="A12" s="139" t="s">
        <v>3866</v>
      </c>
      <c r="B12" s="88">
        <v>85452036.659999996</v>
      </c>
      <c r="C12" s="88">
        <v>57198887.839999996</v>
      </c>
      <c r="D12" s="88">
        <v>3951407.22</v>
      </c>
      <c r="E12" s="88">
        <v>1332346.92</v>
      </c>
    </row>
    <row r="13" spans="1:7" x14ac:dyDescent="0.25">
      <c r="A13" s="92" t="s">
        <v>530</v>
      </c>
      <c r="B13" s="88">
        <v>35452036.659999996</v>
      </c>
      <c r="C13" s="88">
        <v>34452036.659999996</v>
      </c>
      <c r="D13" s="88">
        <v>500000</v>
      </c>
      <c r="E13" s="88">
        <v>1187155.6299999999</v>
      </c>
    </row>
    <row r="14" spans="1:7" x14ac:dyDescent="0.25">
      <c r="A14" s="141" t="s">
        <v>531</v>
      </c>
      <c r="B14" s="88">
        <v>35452036.659999996</v>
      </c>
      <c r="C14" s="88">
        <v>34452036.659999996</v>
      </c>
      <c r="D14" s="88">
        <v>500000</v>
      </c>
      <c r="E14" s="88">
        <v>1187155.6299999999</v>
      </c>
    </row>
    <row r="15" spans="1:7" x14ac:dyDescent="0.25">
      <c r="A15" s="92" t="s">
        <v>538</v>
      </c>
      <c r="B15" s="88">
        <v>50000000</v>
      </c>
      <c r="C15" s="88">
        <v>22746851.18</v>
      </c>
      <c r="D15" s="88">
        <v>3451407.22</v>
      </c>
      <c r="E15" s="88">
        <v>145191.29</v>
      </c>
    </row>
    <row r="16" spans="1:7" x14ac:dyDescent="0.25">
      <c r="A16" s="141" t="s">
        <v>3763</v>
      </c>
      <c r="B16" s="88">
        <v>50000000</v>
      </c>
      <c r="C16" s="88">
        <v>22746851.18</v>
      </c>
      <c r="D16" s="88">
        <v>3451407.22</v>
      </c>
      <c r="E16" s="88">
        <v>145191.29</v>
      </c>
    </row>
    <row r="17" spans="1:5" x14ac:dyDescent="0.25">
      <c r="A17" s="139" t="s">
        <v>3867</v>
      </c>
      <c r="B17" s="88">
        <v>10000000</v>
      </c>
      <c r="C17" s="88">
        <v>9285714.2899999991</v>
      </c>
      <c r="D17" s="88">
        <v>714285.71</v>
      </c>
      <c r="E17" s="88">
        <v>41783.33</v>
      </c>
    </row>
    <row r="18" spans="1:5" x14ac:dyDescent="0.25">
      <c r="A18" s="92" t="s">
        <v>538</v>
      </c>
      <c r="B18" s="88">
        <v>10000000</v>
      </c>
      <c r="C18" s="88">
        <v>9285714.2899999991</v>
      </c>
      <c r="D18" s="88">
        <v>714285.71</v>
      </c>
      <c r="E18" s="88">
        <v>41783.33</v>
      </c>
    </row>
    <row r="19" spans="1:5" x14ac:dyDescent="0.25">
      <c r="A19" s="141" t="s">
        <v>1722</v>
      </c>
      <c r="B19" s="88">
        <v>10000000</v>
      </c>
      <c r="C19" s="88">
        <v>9285714.2899999991</v>
      </c>
      <c r="D19" s="88">
        <v>714285.71</v>
      </c>
      <c r="E19" s="88">
        <v>41783.33</v>
      </c>
    </row>
    <row r="20" spans="1:5" x14ac:dyDescent="0.25">
      <c r="A20" s="139" t="s">
        <v>3868</v>
      </c>
      <c r="B20" s="88">
        <v>44954000</v>
      </c>
      <c r="C20" s="88">
        <v>44954000</v>
      </c>
      <c r="D20" s="88">
        <v>0</v>
      </c>
      <c r="E20" s="88">
        <v>0</v>
      </c>
    </row>
    <row r="21" spans="1:5" x14ac:dyDescent="0.25">
      <c r="A21" s="92" t="s">
        <v>530</v>
      </c>
      <c r="B21" s="88">
        <v>24954000</v>
      </c>
      <c r="C21" s="88">
        <v>24954000</v>
      </c>
      <c r="D21" s="88">
        <v>0</v>
      </c>
      <c r="E21" s="88">
        <v>0</v>
      </c>
    </row>
    <row r="22" spans="1:5" x14ac:dyDescent="0.25">
      <c r="A22" s="141" t="s">
        <v>531</v>
      </c>
      <c r="B22" s="88">
        <v>24954000</v>
      </c>
      <c r="C22" s="88">
        <v>24954000</v>
      </c>
      <c r="D22" s="88">
        <v>0</v>
      </c>
      <c r="E22" s="88">
        <v>0</v>
      </c>
    </row>
    <row r="23" spans="1:5" x14ac:dyDescent="0.25">
      <c r="A23" s="92" t="s">
        <v>538</v>
      </c>
      <c r="B23" s="88">
        <v>20000000</v>
      </c>
      <c r="C23" s="88">
        <v>20000000</v>
      </c>
      <c r="D23" s="88">
        <v>0</v>
      </c>
      <c r="E23" s="88">
        <v>0</v>
      </c>
    </row>
    <row r="24" spans="1:5" x14ac:dyDescent="0.25">
      <c r="A24" s="141" t="s">
        <v>1722</v>
      </c>
      <c r="B24" s="88">
        <v>20000000</v>
      </c>
      <c r="C24" s="88">
        <v>20000000</v>
      </c>
      <c r="D24" s="88">
        <v>0</v>
      </c>
      <c r="E24" s="88">
        <v>0</v>
      </c>
    </row>
    <row r="25" spans="1:5" x14ac:dyDescent="0.25">
      <c r="A25" s="139" t="s">
        <v>3869</v>
      </c>
      <c r="B25" s="88">
        <v>7268000</v>
      </c>
      <c r="C25" s="88">
        <v>7268000</v>
      </c>
      <c r="D25" s="88">
        <v>0</v>
      </c>
      <c r="E25" s="88">
        <v>5767.11</v>
      </c>
    </row>
    <row r="26" spans="1:5" x14ac:dyDescent="0.25">
      <c r="A26" s="92" t="s">
        <v>538</v>
      </c>
      <c r="B26" s="88">
        <v>7268000</v>
      </c>
      <c r="C26" s="88">
        <v>7268000</v>
      </c>
      <c r="D26" s="88">
        <v>0</v>
      </c>
      <c r="E26" s="88">
        <v>5767.11</v>
      </c>
    </row>
    <row r="27" spans="1:5" x14ac:dyDescent="0.25">
      <c r="A27" s="141" t="s">
        <v>544</v>
      </c>
      <c r="B27" s="88">
        <v>7268000</v>
      </c>
      <c r="C27" s="88">
        <v>7268000</v>
      </c>
      <c r="D27" s="88">
        <v>0</v>
      </c>
      <c r="E27" s="88">
        <v>5767.11</v>
      </c>
    </row>
    <row r="28" spans="1:5" x14ac:dyDescent="0.25">
      <c r="A28" s="25" t="s">
        <v>3702</v>
      </c>
      <c r="B28" s="88">
        <v>2311525854.3600001</v>
      </c>
      <c r="C28" s="88">
        <v>1156572907.8100002</v>
      </c>
      <c r="D28" s="88">
        <v>150554327.70000002</v>
      </c>
      <c r="E28" s="88">
        <v>33505836.599999998</v>
      </c>
    </row>
    <row r="29" spans="1:5" x14ac:dyDescent="0.25">
      <c r="A29" s="139" t="s">
        <v>3865</v>
      </c>
      <c r="B29" s="88">
        <v>915303436.54999995</v>
      </c>
      <c r="C29" s="88">
        <v>212380411.90999997</v>
      </c>
      <c r="D29" s="88">
        <v>74974443.189999998</v>
      </c>
      <c r="E29" s="88">
        <v>9820502.0099999998</v>
      </c>
    </row>
    <row r="30" spans="1:5" x14ac:dyDescent="0.25">
      <c r="A30" s="92" t="s">
        <v>569</v>
      </c>
      <c r="B30" s="88">
        <v>78950000</v>
      </c>
      <c r="C30" s="88">
        <v>8950000</v>
      </c>
      <c r="D30" s="88">
        <v>8500000</v>
      </c>
      <c r="E30" s="88">
        <v>0</v>
      </c>
    </row>
    <row r="31" spans="1:5" x14ac:dyDescent="0.25">
      <c r="A31" s="141" t="s">
        <v>3720</v>
      </c>
      <c r="B31" s="88">
        <v>78950000</v>
      </c>
      <c r="C31" s="88">
        <v>8950000</v>
      </c>
      <c r="D31" s="88">
        <v>8500000</v>
      </c>
      <c r="E31" s="88">
        <v>0</v>
      </c>
    </row>
    <row r="32" spans="1:5" x14ac:dyDescent="0.25">
      <c r="A32" s="92" t="s">
        <v>530</v>
      </c>
      <c r="B32" s="88">
        <v>473427309.79000002</v>
      </c>
      <c r="C32" s="88">
        <v>113328575.48999998</v>
      </c>
      <c r="D32" s="88">
        <v>37541523.310000002</v>
      </c>
      <c r="E32" s="88">
        <v>5750680.6100000003</v>
      </c>
    </row>
    <row r="33" spans="1:5" x14ac:dyDescent="0.25">
      <c r="A33" s="141" t="s">
        <v>531</v>
      </c>
      <c r="B33" s="88">
        <v>473427309.79000002</v>
      </c>
      <c r="C33" s="88">
        <v>113328575.48999998</v>
      </c>
      <c r="D33" s="88">
        <v>37541523.310000002</v>
      </c>
      <c r="E33" s="88">
        <v>5750680.6100000003</v>
      </c>
    </row>
    <row r="34" spans="1:5" x14ac:dyDescent="0.25">
      <c r="A34" s="92" t="s">
        <v>538</v>
      </c>
      <c r="B34" s="88">
        <v>362926126.75999999</v>
      </c>
      <c r="C34" s="88">
        <v>90101836.420000002</v>
      </c>
      <c r="D34" s="88">
        <v>28932919.879999999</v>
      </c>
      <c r="E34" s="88">
        <v>4069821.3999999994</v>
      </c>
    </row>
    <row r="35" spans="1:5" x14ac:dyDescent="0.25">
      <c r="A35" s="141" t="s">
        <v>3737</v>
      </c>
      <c r="B35" s="88">
        <v>112800000</v>
      </c>
      <c r="C35" s="88">
        <v>41697569.649999999</v>
      </c>
      <c r="D35" s="88">
        <v>8423852.0700000003</v>
      </c>
      <c r="E35" s="88">
        <v>2002912.78</v>
      </c>
    </row>
    <row r="36" spans="1:5" x14ac:dyDescent="0.25">
      <c r="A36" s="141" t="s">
        <v>1722</v>
      </c>
      <c r="B36" s="88">
        <v>50000000</v>
      </c>
      <c r="C36" s="88">
        <v>9321894.620000001</v>
      </c>
      <c r="D36" s="88">
        <v>4337640.62</v>
      </c>
      <c r="E36" s="88">
        <v>480544.81</v>
      </c>
    </row>
    <row r="37" spans="1:5" x14ac:dyDescent="0.25">
      <c r="A37" s="141" t="s">
        <v>577</v>
      </c>
      <c r="B37" s="88">
        <v>30000000</v>
      </c>
      <c r="C37" s="88">
        <v>4330000</v>
      </c>
      <c r="D37" s="88">
        <v>2800000</v>
      </c>
      <c r="E37" s="88">
        <v>270294.34000000003</v>
      </c>
    </row>
    <row r="38" spans="1:5" x14ac:dyDescent="0.25">
      <c r="A38" s="141" t="s">
        <v>3733</v>
      </c>
      <c r="B38" s="88">
        <v>55850368</v>
      </c>
      <c r="C38" s="88">
        <v>8756019.7199999988</v>
      </c>
      <c r="D38" s="88">
        <v>5050593.2</v>
      </c>
      <c r="E38" s="88">
        <v>232672.54</v>
      </c>
    </row>
    <row r="39" spans="1:5" x14ac:dyDescent="0.25">
      <c r="A39" s="141" t="s">
        <v>544</v>
      </c>
      <c r="B39" s="88">
        <v>19275758.759999998</v>
      </c>
      <c r="C39" s="88">
        <v>1301761.75</v>
      </c>
      <c r="D39" s="88">
        <v>1303392.0200000003</v>
      </c>
      <c r="E39" s="88">
        <v>47332.54</v>
      </c>
    </row>
    <row r="40" spans="1:5" x14ac:dyDescent="0.25">
      <c r="A40" s="141" t="s">
        <v>3741</v>
      </c>
      <c r="B40" s="88">
        <v>25000000</v>
      </c>
      <c r="C40" s="88">
        <v>10010044.98</v>
      </c>
      <c r="D40" s="88">
        <v>1777043.95</v>
      </c>
      <c r="E40" s="88">
        <v>377645.23</v>
      </c>
    </row>
    <row r="41" spans="1:5" x14ac:dyDescent="0.25">
      <c r="A41" s="141" t="s">
        <v>621</v>
      </c>
      <c r="B41" s="88">
        <v>70000000</v>
      </c>
      <c r="C41" s="88">
        <v>14684545.699999999</v>
      </c>
      <c r="D41" s="88">
        <v>5240398.0199999996</v>
      </c>
      <c r="E41" s="88">
        <v>658419.15999999992</v>
      </c>
    </row>
    <row r="42" spans="1:5" x14ac:dyDescent="0.25">
      <c r="A42" s="139" t="s">
        <v>3866</v>
      </c>
      <c r="B42" s="88">
        <v>791215034.78999996</v>
      </c>
      <c r="C42" s="88">
        <v>429116162.83000004</v>
      </c>
      <c r="D42" s="88">
        <v>44947668.109999999</v>
      </c>
      <c r="E42" s="88">
        <v>11774211.030000001</v>
      </c>
    </row>
    <row r="43" spans="1:5" x14ac:dyDescent="0.25">
      <c r="A43" s="92" t="s">
        <v>569</v>
      </c>
      <c r="B43" s="88">
        <v>91712793.079999998</v>
      </c>
      <c r="C43" s="88">
        <v>39964683</v>
      </c>
      <c r="D43" s="88">
        <v>4389506</v>
      </c>
      <c r="E43" s="88">
        <v>1667389.21</v>
      </c>
    </row>
    <row r="44" spans="1:5" x14ac:dyDescent="0.25">
      <c r="A44" s="141" t="s">
        <v>3720</v>
      </c>
      <c r="B44" s="88">
        <v>91712793.079999998</v>
      </c>
      <c r="C44" s="88">
        <v>39964683</v>
      </c>
      <c r="D44" s="88">
        <v>4389506</v>
      </c>
      <c r="E44" s="88">
        <v>1667389.21</v>
      </c>
    </row>
    <row r="45" spans="1:5" x14ac:dyDescent="0.25">
      <c r="A45" s="92" t="s">
        <v>530</v>
      </c>
      <c r="B45" s="88">
        <v>258894806.44999999</v>
      </c>
      <c r="C45" s="88">
        <v>150223044.91000003</v>
      </c>
      <c r="D45" s="88">
        <v>12574082.43</v>
      </c>
      <c r="E45" s="88">
        <v>5627361.29</v>
      </c>
    </row>
    <row r="46" spans="1:5" x14ac:dyDescent="0.25">
      <c r="A46" s="141" t="s">
        <v>531</v>
      </c>
      <c r="B46" s="88">
        <v>258894806.44999999</v>
      </c>
      <c r="C46" s="88">
        <v>150223044.91000003</v>
      </c>
      <c r="D46" s="88">
        <v>12574082.43</v>
      </c>
      <c r="E46" s="88">
        <v>5627361.29</v>
      </c>
    </row>
    <row r="47" spans="1:5" x14ac:dyDescent="0.25">
      <c r="A47" s="92" t="s">
        <v>538</v>
      </c>
      <c r="B47" s="88">
        <v>440607435.25999999</v>
      </c>
      <c r="C47" s="88">
        <v>238928434.92000002</v>
      </c>
      <c r="D47" s="88">
        <v>27984079.679999996</v>
      </c>
      <c r="E47" s="88">
        <v>4479460.5299999993</v>
      </c>
    </row>
    <row r="48" spans="1:5" x14ac:dyDescent="0.25">
      <c r="A48" s="141" t="s">
        <v>3737</v>
      </c>
      <c r="B48" s="88">
        <v>79623429.629999995</v>
      </c>
      <c r="C48" s="88">
        <v>51478133.68</v>
      </c>
      <c r="D48" s="88">
        <v>5054834.47</v>
      </c>
      <c r="E48" s="88">
        <v>489690.47000000003</v>
      </c>
    </row>
    <row r="49" spans="1:5" x14ac:dyDescent="0.25">
      <c r="A49" s="141" t="s">
        <v>1722</v>
      </c>
      <c r="B49" s="88">
        <v>21326961.98</v>
      </c>
      <c r="C49" s="88">
        <v>10425683.309999999</v>
      </c>
      <c r="D49" s="88">
        <v>1140045.3</v>
      </c>
      <c r="E49" s="88">
        <v>213461.79</v>
      </c>
    </row>
    <row r="50" spans="1:5" x14ac:dyDescent="0.25">
      <c r="A50" s="141" t="s">
        <v>3744</v>
      </c>
      <c r="B50" s="88">
        <v>33800000</v>
      </c>
      <c r="C50" s="88">
        <v>20130429.829999998</v>
      </c>
      <c r="D50" s="88">
        <v>2133935.61</v>
      </c>
      <c r="E50" s="88">
        <v>100962.57999999999</v>
      </c>
    </row>
    <row r="51" spans="1:5" x14ac:dyDescent="0.25">
      <c r="A51" s="141" t="s">
        <v>577</v>
      </c>
      <c r="B51" s="88">
        <v>170000000</v>
      </c>
      <c r="C51" s="88">
        <v>86633307.420000002</v>
      </c>
      <c r="D51" s="88">
        <v>11353300.41</v>
      </c>
      <c r="E51" s="88">
        <v>1453156.3200000003</v>
      </c>
    </row>
    <row r="52" spans="1:5" x14ac:dyDescent="0.25">
      <c r="A52" s="141" t="s">
        <v>3763</v>
      </c>
      <c r="B52" s="88">
        <v>20000000</v>
      </c>
      <c r="C52" s="88">
        <v>9083593.25</v>
      </c>
      <c r="D52" s="88">
        <v>1362331.22</v>
      </c>
      <c r="E52" s="88">
        <v>48979.07</v>
      </c>
    </row>
    <row r="53" spans="1:5" x14ac:dyDescent="0.25">
      <c r="A53" s="141" t="s">
        <v>3733</v>
      </c>
      <c r="B53" s="88">
        <v>23500000</v>
      </c>
      <c r="C53" s="88">
        <v>13316666.58</v>
      </c>
      <c r="D53" s="88">
        <v>1566666.68</v>
      </c>
      <c r="E53" s="88">
        <v>368107.91</v>
      </c>
    </row>
    <row r="54" spans="1:5" x14ac:dyDescent="0.25">
      <c r="A54" s="141" t="s">
        <v>544</v>
      </c>
      <c r="B54" s="88">
        <v>25921073</v>
      </c>
      <c r="C54" s="88">
        <v>11735620.85</v>
      </c>
      <c r="D54" s="88">
        <v>1901965.99</v>
      </c>
      <c r="E54" s="88">
        <v>109100.69</v>
      </c>
    </row>
    <row r="55" spans="1:5" x14ac:dyDescent="0.25">
      <c r="A55" s="141" t="s">
        <v>3788</v>
      </c>
      <c r="B55" s="88">
        <v>46435970.649999999</v>
      </c>
      <c r="C55" s="88">
        <v>26000000</v>
      </c>
      <c r="D55" s="88">
        <v>2600000</v>
      </c>
      <c r="E55" s="88">
        <v>1386067.22</v>
      </c>
    </row>
    <row r="56" spans="1:5" x14ac:dyDescent="0.25">
      <c r="A56" s="141" t="s">
        <v>621</v>
      </c>
      <c r="B56" s="88">
        <v>20000000</v>
      </c>
      <c r="C56" s="88">
        <v>10125000</v>
      </c>
      <c r="D56" s="88">
        <v>871000</v>
      </c>
      <c r="E56" s="88">
        <v>309934.48</v>
      </c>
    </row>
    <row r="57" spans="1:5" x14ac:dyDescent="0.25">
      <c r="A57" s="139" t="s">
        <v>3867</v>
      </c>
      <c r="B57" s="88">
        <v>379947157.30000001</v>
      </c>
      <c r="C57" s="88">
        <v>304524156.47000003</v>
      </c>
      <c r="D57" s="88">
        <v>22697834.659999996</v>
      </c>
      <c r="E57" s="88">
        <v>7671623.7999999998</v>
      </c>
    </row>
    <row r="58" spans="1:5" x14ac:dyDescent="0.25">
      <c r="A58" s="92" t="s">
        <v>569</v>
      </c>
      <c r="B58" s="88">
        <v>50000000</v>
      </c>
      <c r="C58" s="88">
        <v>32745364.440000001</v>
      </c>
      <c r="D58" s="88">
        <v>1540976.32</v>
      </c>
      <c r="E58" s="88">
        <v>1449323.64</v>
      </c>
    </row>
    <row r="59" spans="1:5" x14ac:dyDescent="0.25">
      <c r="A59" s="141" t="s">
        <v>3720</v>
      </c>
      <c r="B59" s="88">
        <v>50000000</v>
      </c>
      <c r="C59" s="88">
        <v>32745364.440000001</v>
      </c>
      <c r="D59" s="88">
        <v>1540976.32</v>
      </c>
      <c r="E59" s="88">
        <v>1449323.64</v>
      </c>
    </row>
    <row r="60" spans="1:5" x14ac:dyDescent="0.25">
      <c r="A60" s="92" t="s">
        <v>530</v>
      </c>
      <c r="B60" s="88">
        <v>159756675.30000001</v>
      </c>
      <c r="C60" s="88">
        <v>132834618.86000001</v>
      </c>
      <c r="D60" s="88">
        <v>11386511.09</v>
      </c>
      <c r="E60" s="88">
        <v>4230746.05</v>
      </c>
    </row>
    <row r="61" spans="1:5" x14ac:dyDescent="0.25">
      <c r="A61" s="141" t="s">
        <v>531</v>
      </c>
      <c r="B61" s="88">
        <v>159756675.30000001</v>
      </c>
      <c r="C61" s="88">
        <v>132834618.86000001</v>
      </c>
      <c r="D61" s="88">
        <v>11386511.09</v>
      </c>
      <c r="E61" s="88">
        <v>4230746.05</v>
      </c>
    </row>
    <row r="62" spans="1:5" x14ac:dyDescent="0.25">
      <c r="A62" s="92" t="s">
        <v>538</v>
      </c>
      <c r="B62" s="88">
        <v>170190482</v>
      </c>
      <c r="C62" s="88">
        <v>138944173.17000002</v>
      </c>
      <c r="D62" s="88">
        <v>9770347.25</v>
      </c>
      <c r="E62" s="88">
        <v>1991554.1099999999</v>
      </c>
    </row>
    <row r="63" spans="1:5" x14ac:dyDescent="0.25">
      <c r="A63" s="141" t="s">
        <v>1722</v>
      </c>
      <c r="B63" s="88">
        <v>108000000</v>
      </c>
      <c r="C63" s="88">
        <v>91870090.25</v>
      </c>
      <c r="D63" s="88">
        <v>6825206.6699999999</v>
      </c>
      <c r="E63" s="88">
        <v>1142099.5699999998</v>
      </c>
    </row>
    <row r="64" spans="1:5" x14ac:dyDescent="0.25">
      <c r="A64" s="141" t="s">
        <v>544</v>
      </c>
      <c r="B64" s="88">
        <v>62190482</v>
      </c>
      <c r="C64" s="88">
        <v>47074082.920000002</v>
      </c>
      <c r="D64" s="88">
        <v>2945140.58</v>
      </c>
      <c r="E64" s="88">
        <v>849454.54</v>
      </c>
    </row>
    <row r="65" spans="1:5" x14ac:dyDescent="0.25">
      <c r="A65" s="139" t="s">
        <v>3868</v>
      </c>
      <c r="B65" s="88">
        <v>198498470.72</v>
      </c>
      <c r="C65" s="88">
        <v>184495761.60000002</v>
      </c>
      <c r="D65" s="88">
        <v>7620001.7400000002</v>
      </c>
      <c r="E65" s="88">
        <v>4105300.31</v>
      </c>
    </row>
    <row r="66" spans="1:5" x14ac:dyDescent="0.25">
      <c r="A66" s="92" t="s">
        <v>530</v>
      </c>
      <c r="B66" s="88">
        <v>137210433.72</v>
      </c>
      <c r="C66" s="88">
        <v>130744187.36000001</v>
      </c>
      <c r="D66" s="88">
        <v>4887298.99</v>
      </c>
      <c r="E66" s="88">
        <v>3194304.85</v>
      </c>
    </row>
    <row r="67" spans="1:5" x14ac:dyDescent="0.25">
      <c r="A67" s="141" t="s">
        <v>531</v>
      </c>
      <c r="B67" s="88">
        <v>137210433.72</v>
      </c>
      <c r="C67" s="88">
        <v>130744187.36000001</v>
      </c>
      <c r="D67" s="88">
        <v>4887298.99</v>
      </c>
      <c r="E67" s="88">
        <v>3194304.85</v>
      </c>
    </row>
    <row r="68" spans="1:5" x14ac:dyDescent="0.25">
      <c r="A68" s="92" t="s">
        <v>538</v>
      </c>
      <c r="B68" s="88">
        <v>61288037</v>
      </c>
      <c r="C68" s="88">
        <v>53751574.240000002</v>
      </c>
      <c r="D68" s="88">
        <v>2732702.7500000005</v>
      </c>
      <c r="E68" s="88">
        <v>910995.46</v>
      </c>
    </row>
    <row r="69" spans="1:5" x14ac:dyDescent="0.25">
      <c r="A69" s="141" t="s">
        <v>544</v>
      </c>
      <c r="B69" s="88">
        <v>61288037</v>
      </c>
      <c r="C69" s="88">
        <v>53751574.240000002</v>
      </c>
      <c r="D69" s="88">
        <v>2732702.7500000005</v>
      </c>
      <c r="E69" s="88">
        <v>910995.46</v>
      </c>
    </row>
    <row r="70" spans="1:5" x14ac:dyDescent="0.25">
      <c r="A70" s="139" t="s">
        <v>3869</v>
      </c>
      <c r="B70" s="88">
        <v>26561755</v>
      </c>
      <c r="C70" s="88">
        <v>26056415</v>
      </c>
      <c r="D70" s="88">
        <v>314380</v>
      </c>
      <c r="E70" s="88">
        <v>134199.45000000001</v>
      </c>
    </row>
    <row r="71" spans="1:5" x14ac:dyDescent="0.25">
      <c r="A71" s="92" t="s">
        <v>538</v>
      </c>
      <c r="B71" s="88">
        <v>26561755</v>
      </c>
      <c r="C71" s="88">
        <v>26056415</v>
      </c>
      <c r="D71" s="88">
        <v>314380</v>
      </c>
      <c r="E71" s="88">
        <v>134199.45000000001</v>
      </c>
    </row>
    <row r="72" spans="1:5" x14ac:dyDescent="0.25">
      <c r="A72" s="141" t="s">
        <v>544</v>
      </c>
      <c r="B72" s="88">
        <v>26561755</v>
      </c>
      <c r="C72" s="88">
        <v>26056415</v>
      </c>
      <c r="D72" s="88">
        <v>314380</v>
      </c>
      <c r="E72" s="88">
        <v>134199.45000000001</v>
      </c>
    </row>
    <row r="73" spans="1:5" x14ac:dyDescent="0.25">
      <c r="A73" s="25" t="s">
        <v>404</v>
      </c>
      <c r="B73" s="88">
        <v>2584199891.02</v>
      </c>
      <c r="C73" s="88">
        <v>1277679509.9400001</v>
      </c>
      <c r="D73" s="88">
        <v>165143725.91</v>
      </c>
      <c r="E73" s="88">
        <v>35221337.729999997</v>
      </c>
    </row>
  </sheetData>
  <pageMargins left="0.7" right="0.7" top="0.75" bottom="0.75" header="0.3" footer="0.3"/>
  <pageSetup paperSize="9" orientation="portrait" verticalDpi="0"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3"/>
  <sheetViews>
    <sheetView showGridLines="0" topLeftCell="B1" workbookViewId="0">
      <selection activeCell="A16" sqref="A5:A21"/>
    </sheetView>
  </sheetViews>
  <sheetFormatPr baseColWidth="10" defaultRowHeight="15" x14ac:dyDescent="0.25"/>
  <cols>
    <col min="1" max="1" width="32.7109375" customWidth="1"/>
    <col min="2" max="2" width="23.85546875" bestFit="1" customWidth="1"/>
    <col min="3" max="5" width="9.42578125" customWidth="1"/>
    <col min="6" max="6" width="8.42578125" customWidth="1"/>
    <col min="7" max="7" width="12.5703125" bestFit="1" customWidth="1"/>
    <col min="8" max="9" width="14.85546875" bestFit="1" customWidth="1"/>
    <col min="10" max="10" width="13.85546875" bestFit="1" customWidth="1"/>
    <col min="11" max="11" width="17.5703125" bestFit="1" customWidth="1"/>
    <col min="12" max="12" width="13.42578125" bestFit="1" customWidth="1"/>
    <col min="13" max="13" width="20.85546875" bestFit="1" customWidth="1"/>
    <col min="14" max="14" width="27.42578125" bestFit="1" customWidth="1"/>
    <col min="15" max="15" width="16.85546875" bestFit="1" customWidth="1"/>
    <col min="16" max="16" width="19.5703125" bestFit="1" customWidth="1"/>
    <col min="17" max="17" width="13.85546875" bestFit="1" customWidth="1"/>
    <col min="18" max="19" width="16.42578125" bestFit="1" customWidth="1"/>
  </cols>
  <sheetData>
    <row r="1" spans="1:7" x14ac:dyDescent="0.25">
      <c r="A1" s="24" t="s">
        <v>502</v>
      </c>
      <c r="B1" t="s">
        <v>3877</v>
      </c>
    </row>
    <row r="2" spans="1:7" x14ac:dyDescent="0.25">
      <c r="G2" s="143"/>
    </row>
    <row r="3" spans="1:7" x14ac:dyDescent="0.25">
      <c r="A3" s="24" t="s">
        <v>3862</v>
      </c>
      <c r="B3" s="24" t="s">
        <v>3875</v>
      </c>
    </row>
    <row r="4" spans="1:7" x14ac:dyDescent="0.25">
      <c r="A4" s="24" t="s">
        <v>3870</v>
      </c>
      <c r="B4" s="144" t="s">
        <v>3865</v>
      </c>
      <c r="C4" s="144" t="s">
        <v>3866</v>
      </c>
      <c r="D4" s="144" t="s">
        <v>3867</v>
      </c>
      <c r="E4" s="144" t="s">
        <v>3868</v>
      </c>
      <c r="F4" s="144" t="s">
        <v>3869</v>
      </c>
      <c r="G4" s="144" t="s">
        <v>404</v>
      </c>
    </row>
    <row r="5" spans="1:7" x14ac:dyDescent="0.25">
      <c r="A5" s="25" t="s">
        <v>3749</v>
      </c>
      <c r="B5" s="102">
        <v>0</v>
      </c>
      <c r="C5" s="102"/>
      <c r="D5" s="102"/>
      <c r="E5" s="102"/>
      <c r="F5" s="102"/>
      <c r="G5" s="102">
        <v>0</v>
      </c>
    </row>
    <row r="6" spans="1:7" x14ac:dyDescent="0.25">
      <c r="A6" s="25" t="s">
        <v>3824</v>
      </c>
      <c r="B6" s="102">
        <v>0</v>
      </c>
      <c r="C6" s="102"/>
      <c r="D6" s="102"/>
      <c r="E6" s="102"/>
      <c r="F6" s="102"/>
      <c r="G6" s="102">
        <v>0</v>
      </c>
    </row>
    <row r="7" spans="1:7" x14ac:dyDescent="0.25">
      <c r="A7" s="25" t="s">
        <v>3833</v>
      </c>
      <c r="B7" s="102"/>
      <c r="C7" s="102"/>
      <c r="D7" s="102">
        <v>373149.13</v>
      </c>
      <c r="E7" s="102"/>
      <c r="F7" s="102"/>
      <c r="G7" s="102">
        <v>373149.13</v>
      </c>
    </row>
    <row r="8" spans="1:7" x14ac:dyDescent="0.25">
      <c r="A8" s="25" t="s">
        <v>3826</v>
      </c>
      <c r="B8" s="102">
        <v>3743921.12</v>
      </c>
      <c r="C8" s="102"/>
      <c r="D8" s="102"/>
      <c r="E8" s="102"/>
      <c r="F8" s="102"/>
      <c r="G8" s="102">
        <v>3743921.12</v>
      </c>
    </row>
    <row r="9" spans="1:7" x14ac:dyDescent="0.25">
      <c r="A9" s="25" t="s">
        <v>3709</v>
      </c>
      <c r="B9" s="102"/>
      <c r="C9" s="102">
        <v>5000000</v>
      </c>
      <c r="D9" s="102"/>
      <c r="E9" s="102"/>
      <c r="F9" s="102"/>
      <c r="G9" s="102">
        <v>5000000</v>
      </c>
    </row>
    <row r="10" spans="1:7" x14ac:dyDescent="0.25">
      <c r="A10" s="25" t="s">
        <v>3832</v>
      </c>
      <c r="B10" s="102"/>
      <c r="C10" s="102">
        <v>5063013.04</v>
      </c>
      <c r="D10" s="102"/>
      <c r="E10" s="102"/>
      <c r="F10" s="102"/>
      <c r="G10" s="102">
        <v>5063013.04</v>
      </c>
    </row>
    <row r="11" spans="1:7" x14ac:dyDescent="0.25">
      <c r="A11" s="25" t="s">
        <v>3755</v>
      </c>
      <c r="B11" s="102"/>
      <c r="C11" s="102">
        <v>5398314.0199999996</v>
      </c>
      <c r="D11" s="102"/>
      <c r="E11" s="102"/>
      <c r="F11" s="102"/>
      <c r="G11" s="102">
        <v>5398314.0199999996</v>
      </c>
    </row>
    <row r="12" spans="1:7" x14ac:dyDescent="0.25">
      <c r="A12" s="25" t="s">
        <v>3731</v>
      </c>
      <c r="B12" s="102">
        <v>5558670.0099999998</v>
      </c>
      <c r="C12" s="102"/>
      <c r="D12" s="102"/>
      <c r="E12" s="102"/>
      <c r="F12" s="102"/>
      <c r="G12" s="102">
        <v>5558670.0099999998</v>
      </c>
    </row>
    <row r="13" spans="1:7" x14ac:dyDescent="0.25">
      <c r="A13" s="25" t="s">
        <v>3747</v>
      </c>
      <c r="B13" s="102"/>
      <c r="C13" s="102">
        <v>6261328.9900000002</v>
      </c>
      <c r="D13" s="102"/>
      <c r="E13" s="102"/>
      <c r="F13" s="102"/>
      <c r="G13" s="102">
        <v>6261328.9900000002</v>
      </c>
    </row>
    <row r="14" spans="1:7" x14ac:dyDescent="0.25">
      <c r="A14" s="25" t="s">
        <v>3743</v>
      </c>
      <c r="B14" s="102">
        <v>6771212.3300000001</v>
      </c>
      <c r="C14" s="102"/>
      <c r="D14" s="102"/>
      <c r="E14" s="102"/>
      <c r="F14" s="102"/>
      <c r="G14" s="102">
        <v>6771212.3300000001</v>
      </c>
    </row>
    <row r="15" spans="1:7" x14ac:dyDescent="0.25">
      <c r="A15" s="25" t="s">
        <v>3710</v>
      </c>
      <c r="B15" s="102"/>
      <c r="C15" s="102">
        <v>9600000</v>
      </c>
      <c r="D15" s="102"/>
      <c r="E15" s="102"/>
      <c r="F15" s="102"/>
      <c r="G15" s="102">
        <v>9600000</v>
      </c>
    </row>
    <row r="16" spans="1:7" x14ac:dyDescent="0.25">
      <c r="A16" s="25" t="s">
        <v>3828</v>
      </c>
      <c r="B16" s="102">
        <v>0</v>
      </c>
      <c r="C16" s="102">
        <v>11022857.15</v>
      </c>
      <c r="D16" s="102"/>
      <c r="E16" s="102"/>
      <c r="F16" s="102"/>
      <c r="G16" s="102">
        <v>11022857.15</v>
      </c>
    </row>
    <row r="17" spans="1:7" x14ac:dyDescent="0.25">
      <c r="A17" s="25" t="s">
        <v>3713</v>
      </c>
      <c r="B17" s="102"/>
      <c r="C17" s="102">
        <v>12000000</v>
      </c>
      <c r="D17" s="102"/>
      <c r="E17" s="102"/>
      <c r="F17" s="102"/>
      <c r="G17" s="102">
        <v>12000000</v>
      </c>
    </row>
    <row r="18" spans="1:7" x14ac:dyDescent="0.25">
      <c r="A18" s="25" t="s">
        <v>3739</v>
      </c>
      <c r="B18" s="102"/>
      <c r="C18" s="102"/>
      <c r="D18" s="102"/>
      <c r="E18" s="102">
        <v>20000000</v>
      </c>
      <c r="F18" s="102"/>
      <c r="G18" s="102">
        <v>20000000</v>
      </c>
    </row>
    <row r="19" spans="1:7" x14ac:dyDescent="0.25">
      <c r="A19" s="25" t="s">
        <v>3795</v>
      </c>
      <c r="B19" s="102"/>
      <c r="C19" s="102"/>
      <c r="D19" s="102"/>
      <c r="E19" s="102">
        <v>20000000</v>
      </c>
      <c r="F19" s="102"/>
      <c r="G19" s="102">
        <v>20000000</v>
      </c>
    </row>
    <row r="20" spans="1:7" x14ac:dyDescent="0.25">
      <c r="A20" s="25" t="s">
        <v>3787</v>
      </c>
      <c r="B20" s="102"/>
      <c r="C20" s="102">
        <v>26000000</v>
      </c>
      <c r="D20" s="102"/>
      <c r="E20" s="102"/>
      <c r="F20" s="102"/>
      <c r="G20" s="102">
        <v>26000000</v>
      </c>
    </row>
    <row r="21" spans="1:7" x14ac:dyDescent="0.25">
      <c r="A21" s="25" t="s">
        <v>3820</v>
      </c>
      <c r="B21" s="102"/>
      <c r="C21" s="102"/>
      <c r="D21" s="102"/>
      <c r="E21" s="102">
        <v>30000000</v>
      </c>
      <c r="F21" s="102"/>
      <c r="G21" s="102">
        <v>30000000</v>
      </c>
    </row>
    <row r="22" spans="1:7" x14ac:dyDescent="0.25">
      <c r="A22" s="25" t="s">
        <v>3719</v>
      </c>
      <c r="B22" s="102">
        <v>10738900.870000001</v>
      </c>
      <c r="C22" s="102">
        <v>20211348</v>
      </c>
      <c r="D22" s="102"/>
      <c r="E22" s="102"/>
      <c r="F22" s="102"/>
      <c r="G22" s="102">
        <v>30950248.870000001</v>
      </c>
    </row>
    <row r="23" spans="1:7" x14ac:dyDescent="0.25">
      <c r="A23" s="25" t="s">
        <v>3712</v>
      </c>
      <c r="B23" s="102"/>
      <c r="C23" s="102">
        <v>20000000</v>
      </c>
      <c r="D23" s="102"/>
      <c r="E23" s="102"/>
      <c r="F23" s="102">
        <v>12500000</v>
      </c>
      <c r="G23" s="102">
        <v>32500000</v>
      </c>
    </row>
    <row r="24" spans="1:7" x14ac:dyDescent="0.25">
      <c r="A24" s="25" t="s">
        <v>3723</v>
      </c>
      <c r="B24" s="102">
        <v>27984657.719999999</v>
      </c>
      <c r="C24" s="102">
        <v>13374838.109999999</v>
      </c>
      <c r="D24" s="102"/>
      <c r="E24" s="102"/>
      <c r="F24" s="102"/>
      <c r="G24" s="102">
        <v>41359495.829999998</v>
      </c>
    </row>
    <row r="25" spans="1:7" x14ac:dyDescent="0.25">
      <c r="A25" s="25" t="s">
        <v>568</v>
      </c>
      <c r="B25" s="102">
        <v>28188917.09</v>
      </c>
      <c r="C25" s="102">
        <v>16814458.219999999</v>
      </c>
      <c r="D25" s="102"/>
      <c r="E25" s="102"/>
      <c r="F25" s="102"/>
      <c r="G25" s="102">
        <v>45003375.310000002</v>
      </c>
    </row>
    <row r="26" spans="1:7" x14ac:dyDescent="0.25">
      <c r="A26" s="25" t="s">
        <v>3726</v>
      </c>
      <c r="B26" s="102"/>
      <c r="C26" s="102">
        <v>37125051.219999999</v>
      </c>
      <c r="D26" s="102">
        <v>16085714.279999999</v>
      </c>
      <c r="E26" s="102"/>
      <c r="F26" s="102"/>
      <c r="G26" s="102">
        <v>53210765.5</v>
      </c>
    </row>
    <row r="27" spans="1:7" x14ac:dyDescent="0.25">
      <c r="A27" s="25" t="s">
        <v>3704</v>
      </c>
      <c r="B27" s="102"/>
      <c r="C27" s="102"/>
      <c r="D27" s="102">
        <v>24000000</v>
      </c>
      <c r="E27" s="102">
        <v>45000000</v>
      </c>
      <c r="F27" s="102">
        <v>15000000</v>
      </c>
      <c r="G27" s="102">
        <v>84000000</v>
      </c>
    </row>
    <row r="28" spans="1:7" x14ac:dyDescent="0.25">
      <c r="A28" s="25" t="s">
        <v>3735</v>
      </c>
      <c r="B28" s="102">
        <v>13388515.08</v>
      </c>
      <c r="C28" s="102"/>
      <c r="D28" s="102">
        <v>51857142.859999999</v>
      </c>
      <c r="E28" s="102">
        <v>41256105.260000005</v>
      </c>
      <c r="F28" s="102"/>
      <c r="G28" s="102">
        <v>106501763.2</v>
      </c>
    </row>
    <row r="29" spans="1:7" x14ac:dyDescent="0.25">
      <c r="A29" s="25" t="s">
        <v>3700</v>
      </c>
      <c r="B29" s="102">
        <v>40000000</v>
      </c>
      <c r="C29" s="102">
        <v>180000000</v>
      </c>
      <c r="D29" s="102"/>
      <c r="E29" s="102"/>
      <c r="F29" s="102"/>
      <c r="G29" s="102">
        <v>220000000</v>
      </c>
    </row>
    <row r="30" spans="1:7" x14ac:dyDescent="0.25">
      <c r="A30" s="25" t="s">
        <v>543</v>
      </c>
      <c r="B30" s="102">
        <v>21236915.91</v>
      </c>
      <c r="C30" s="102">
        <v>46818869.600000001</v>
      </c>
      <c r="D30" s="102">
        <v>47074082.920000002</v>
      </c>
      <c r="E30" s="102">
        <v>75638442.109999999</v>
      </c>
      <c r="F30" s="102">
        <v>33324415</v>
      </c>
      <c r="G30" s="102">
        <v>224092725.54000002</v>
      </c>
    </row>
    <row r="31" spans="1:7" x14ac:dyDescent="0.25">
      <c r="A31" s="25" t="s">
        <v>3759</v>
      </c>
      <c r="B31" s="102">
        <v>50374472.729999989</v>
      </c>
      <c r="C31" s="102">
        <v>147489234.72</v>
      </c>
      <c r="D31" s="102">
        <v>10151636.199999999</v>
      </c>
      <c r="E31" s="102">
        <v>42555214.229999997</v>
      </c>
      <c r="F31" s="102"/>
      <c r="G31" s="102">
        <v>250570557.87999997</v>
      </c>
    </row>
    <row r="32" spans="1:7" x14ac:dyDescent="0.25">
      <c r="A32" s="25" t="s">
        <v>3790</v>
      </c>
      <c r="B32" s="102">
        <v>50538150.169999994</v>
      </c>
      <c r="C32" s="102">
        <v>166821607.78999999</v>
      </c>
      <c r="D32" s="102">
        <v>188641294.5</v>
      </c>
      <c r="E32" s="102"/>
      <c r="F32" s="102"/>
      <c r="G32" s="102">
        <v>406001052.45999998</v>
      </c>
    </row>
    <row r="33" spans="1:7" x14ac:dyDescent="0.25">
      <c r="A33" s="25" t="s">
        <v>404</v>
      </c>
      <c r="B33" s="102">
        <v>258524333.03</v>
      </c>
      <c r="C33" s="102">
        <v>729000920.86000001</v>
      </c>
      <c r="D33" s="102">
        <v>338183019.88999999</v>
      </c>
      <c r="E33" s="102">
        <v>274449761.60000002</v>
      </c>
      <c r="F33" s="102">
        <v>60824415</v>
      </c>
      <c r="G33" s="102">
        <v>1660982450.3799999</v>
      </c>
    </row>
  </sheetData>
  <pageMargins left="0.7" right="0.7" top="0.75" bottom="0.75" header="0.3" footer="0.3"/>
  <pageSetup paperSize="9" orientation="portrait" verticalDpi="0" r:id="rId2"/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33"/>
  <sheetViews>
    <sheetView showGridLines="0" topLeftCell="A3" workbookViewId="0">
      <selection activeCell="H38" sqref="H38"/>
    </sheetView>
  </sheetViews>
  <sheetFormatPr baseColWidth="10" defaultRowHeight="15" x14ac:dyDescent="0.25"/>
  <cols>
    <col min="1" max="1" width="32.7109375" customWidth="1"/>
    <col min="2" max="2" width="23.85546875" bestFit="1" customWidth="1"/>
    <col min="3" max="3" width="8.42578125" customWidth="1"/>
    <col min="4" max="5" width="7.42578125" customWidth="1"/>
    <col min="6" max="6" width="6" customWidth="1"/>
    <col min="7" max="7" width="12.5703125" customWidth="1"/>
    <col min="8" max="8" width="16.7109375" bestFit="1" customWidth="1"/>
    <col min="9" max="9" width="35.42578125" bestFit="1" customWidth="1"/>
    <col min="10" max="10" width="16.7109375" bestFit="1" customWidth="1"/>
    <col min="11" max="11" width="35.42578125" bestFit="1" customWidth="1"/>
    <col min="12" max="12" width="21.7109375" bestFit="1" customWidth="1"/>
    <col min="13" max="13" width="40.42578125" bestFit="1" customWidth="1"/>
    <col min="14" max="14" width="27.42578125" bestFit="1" customWidth="1"/>
    <col min="15" max="15" width="16.85546875" bestFit="1" customWidth="1"/>
    <col min="16" max="16" width="19.5703125" bestFit="1" customWidth="1"/>
    <col min="17" max="17" width="13.85546875" bestFit="1" customWidth="1"/>
    <col min="18" max="19" width="16.42578125" bestFit="1" customWidth="1"/>
  </cols>
  <sheetData>
    <row r="1" spans="1:7" x14ac:dyDescent="0.25">
      <c r="A1" s="24" t="s">
        <v>502</v>
      </c>
      <c r="B1" t="s">
        <v>3877</v>
      </c>
    </row>
    <row r="2" spans="1:7" x14ac:dyDescent="0.25">
      <c r="G2" s="143"/>
    </row>
    <row r="3" spans="1:7" x14ac:dyDescent="0.25">
      <c r="A3" s="24" t="s">
        <v>3876</v>
      </c>
      <c r="B3" s="24" t="s">
        <v>3875</v>
      </c>
    </row>
    <row r="4" spans="1:7" x14ac:dyDescent="0.25">
      <c r="A4" s="24" t="s">
        <v>3870</v>
      </c>
      <c r="B4" s="144" t="s">
        <v>3865</v>
      </c>
      <c r="C4" s="144" t="s">
        <v>3866</v>
      </c>
      <c r="D4" s="144" t="s">
        <v>3867</v>
      </c>
      <c r="E4" s="144" t="s">
        <v>3868</v>
      </c>
      <c r="F4" s="144" t="s">
        <v>3869</v>
      </c>
      <c r="G4" s="144" t="s">
        <v>404</v>
      </c>
    </row>
    <row r="5" spans="1:7" x14ac:dyDescent="0.25">
      <c r="A5" s="25" t="s">
        <v>3824</v>
      </c>
      <c r="B5" s="102">
        <v>0</v>
      </c>
      <c r="C5" s="102"/>
      <c r="D5" s="102"/>
      <c r="E5" s="102"/>
      <c r="F5" s="102"/>
      <c r="G5" s="102">
        <v>0</v>
      </c>
    </row>
    <row r="6" spans="1:7" x14ac:dyDescent="0.25">
      <c r="A6" s="25" t="s">
        <v>3833</v>
      </c>
      <c r="B6" s="102"/>
      <c r="C6" s="102"/>
      <c r="D6" s="102">
        <v>0</v>
      </c>
      <c r="E6" s="102"/>
      <c r="F6" s="102"/>
      <c r="G6" s="102">
        <v>0</v>
      </c>
    </row>
    <row r="7" spans="1:7" x14ac:dyDescent="0.25">
      <c r="A7" s="25" t="s">
        <v>3826</v>
      </c>
      <c r="B7" s="102">
        <v>0</v>
      </c>
      <c r="C7" s="102"/>
      <c r="D7" s="102"/>
      <c r="E7" s="102"/>
      <c r="F7" s="102"/>
      <c r="G7" s="102">
        <v>0</v>
      </c>
    </row>
    <row r="8" spans="1:7" x14ac:dyDescent="0.25">
      <c r="A8" s="25" t="s">
        <v>3795</v>
      </c>
      <c r="B8" s="102"/>
      <c r="C8" s="102"/>
      <c r="D8" s="102"/>
      <c r="E8" s="102">
        <v>0</v>
      </c>
      <c r="F8" s="102"/>
      <c r="G8" s="102">
        <v>0</v>
      </c>
    </row>
    <row r="9" spans="1:7" x14ac:dyDescent="0.25">
      <c r="A9" s="25" t="s">
        <v>3828</v>
      </c>
      <c r="B9" s="102">
        <v>0</v>
      </c>
      <c r="C9" s="102">
        <v>8945.9500000000007</v>
      </c>
      <c r="D9" s="102"/>
      <c r="E9" s="102"/>
      <c r="F9" s="102"/>
      <c r="G9" s="102">
        <v>8945.9500000000007</v>
      </c>
    </row>
    <row r="10" spans="1:7" x14ac:dyDescent="0.25">
      <c r="A10" s="25" t="s">
        <v>3755</v>
      </c>
      <c r="B10" s="102"/>
      <c r="C10" s="102">
        <v>22161.97</v>
      </c>
      <c r="D10" s="102"/>
      <c r="E10" s="102"/>
      <c r="F10" s="102"/>
      <c r="G10" s="102">
        <v>22161.97</v>
      </c>
    </row>
    <row r="11" spans="1:7" x14ac:dyDescent="0.25">
      <c r="A11" s="25" t="s">
        <v>3749</v>
      </c>
      <c r="B11" s="102">
        <v>32599.74</v>
      </c>
      <c r="C11" s="102"/>
      <c r="D11" s="102"/>
      <c r="E11" s="102"/>
      <c r="F11" s="102"/>
      <c r="G11" s="102">
        <v>32599.74</v>
      </c>
    </row>
    <row r="12" spans="1:7" x14ac:dyDescent="0.25">
      <c r="A12" s="25" t="s">
        <v>3832</v>
      </c>
      <c r="B12" s="102"/>
      <c r="C12" s="102">
        <v>47365.73</v>
      </c>
      <c r="D12" s="102"/>
      <c r="E12" s="102"/>
      <c r="F12" s="102"/>
      <c r="G12" s="102">
        <v>47365.73</v>
      </c>
    </row>
    <row r="13" spans="1:7" x14ac:dyDescent="0.25">
      <c r="A13" s="25" t="s">
        <v>3709</v>
      </c>
      <c r="B13" s="102"/>
      <c r="C13" s="102">
        <v>137000</v>
      </c>
      <c r="D13" s="102"/>
      <c r="E13" s="102"/>
      <c r="F13" s="102"/>
      <c r="G13" s="102">
        <v>137000</v>
      </c>
    </row>
    <row r="14" spans="1:7" x14ac:dyDescent="0.25">
      <c r="A14" s="25" t="s">
        <v>3713</v>
      </c>
      <c r="B14" s="102"/>
      <c r="C14" s="102">
        <v>142920</v>
      </c>
      <c r="D14" s="102"/>
      <c r="E14" s="102"/>
      <c r="F14" s="102"/>
      <c r="G14" s="102">
        <v>142920</v>
      </c>
    </row>
    <row r="15" spans="1:7" x14ac:dyDescent="0.25">
      <c r="A15" s="25" t="s">
        <v>3747</v>
      </c>
      <c r="B15" s="102"/>
      <c r="C15" s="102">
        <v>279403.09999999998</v>
      </c>
      <c r="D15" s="102"/>
      <c r="E15" s="102"/>
      <c r="F15" s="102"/>
      <c r="G15" s="102">
        <v>279403.09999999998</v>
      </c>
    </row>
    <row r="16" spans="1:7" x14ac:dyDescent="0.25">
      <c r="A16" s="25" t="s">
        <v>3743</v>
      </c>
      <c r="B16" s="102">
        <v>387972.75</v>
      </c>
      <c r="C16" s="102"/>
      <c r="D16" s="102"/>
      <c r="E16" s="102"/>
      <c r="F16" s="102"/>
      <c r="G16" s="102">
        <v>387972.75</v>
      </c>
    </row>
    <row r="17" spans="1:7" x14ac:dyDescent="0.25">
      <c r="A17" s="25" t="s">
        <v>3731</v>
      </c>
      <c r="B17" s="102">
        <v>411814.93</v>
      </c>
      <c r="C17" s="102"/>
      <c r="D17" s="102"/>
      <c r="E17" s="102"/>
      <c r="F17" s="102"/>
      <c r="G17" s="102">
        <v>411814.93</v>
      </c>
    </row>
    <row r="18" spans="1:7" x14ac:dyDescent="0.25">
      <c r="A18" s="25" t="s">
        <v>3726</v>
      </c>
      <c r="B18" s="102"/>
      <c r="C18" s="102">
        <v>284467.87</v>
      </c>
      <c r="D18" s="102">
        <v>174383.33000000002</v>
      </c>
      <c r="E18" s="102"/>
      <c r="F18" s="102"/>
      <c r="G18" s="102">
        <v>458851.2</v>
      </c>
    </row>
    <row r="19" spans="1:7" x14ac:dyDescent="0.25">
      <c r="A19" s="25" t="s">
        <v>3710</v>
      </c>
      <c r="B19" s="102"/>
      <c r="C19" s="102">
        <v>618840</v>
      </c>
      <c r="D19" s="102"/>
      <c r="E19" s="102"/>
      <c r="F19" s="102"/>
      <c r="G19" s="102">
        <v>618840</v>
      </c>
    </row>
    <row r="20" spans="1:7" x14ac:dyDescent="0.25">
      <c r="A20" s="25" t="s">
        <v>3712</v>
      </c>
      <c r="B20" s="102"/>
      <c r="C20" s="102">
        <v>424000</v>
      </c>
      <c r="D20" s="102"/>
      <c r="E20" s="102"/>
      <c r="F20" s="102">
        <v>240875</v>
      </c>
      <c r="G20" s="102">
        <v>664875</v>
      </c>
    </row>
    <row r="21" spans="1:7" x14ac:dyDescent="0.25">
      <c r="A21" s="25" t="s">
        <v>3739</v>
      </c>
      <c r="B21" s="102"/>
      <c r="C21" s="102"/>
      <c r="D21" s="102"/>
      <c r="E21" s="102">
        <v>688000</v>
      </c>
      <c r="F21" s="102"/>
      <c r="G21" s="102">
        <v>688000</v>
      </c>
    </row>
    <row r="22" spans="1:7" x14ac:dyDescent="0.25">
      <c r="A22" s="25" t="s">
        <v>3820</v>
      </c>
      <c r="B22" s="102"/>
      <c r="C22" s="102"/>
      <c r="D22" s="102"/>
      <c r="E22" s="102">
        <v>885000</v>
      </c>
      <c r="F22" s="102"/>
      <c r="G22" s="102">
        <v>885000</v>
      </c>
    </row>
    <row r="23" spans="1:7" x14ac:dyDescent="0.25">
      <c r="A23" s="25" t="s">
        <v>3704</v>
      </c>
      <c r="B23" s="102"/>
      <c r="C23" s="102"/>
      <c r="D23" s="102">
        <v>736600</v>
      </c>
      <c r="E23" s="102">
        <v>495600</v>
      </c>
      <c r="F23" s="102">
        <v>0</v>
      </c>
      <c r="G23" s="102">
        <v>1232200</v>
      </c>
    </row>
    <row r="24" spans="1:7" x14ac:dyDescent="0.25">
      <c r="A24" s="25" t="s">
        <v>3719</v>
      </c>
      <c r="B24" s="102">
        <v>657146.98</v>
      </c>
      <c r="C24" s="102">
        <v>610170.56000000006</v>
      </c>
      <c r="D24" s="102"/>
      <c r="E24" s="102"/>
      <c r="F24" s="102"/>
      <c r="G24" s="102">
        <v>1267317.54</v>
      </c>
    </row>
    <row r="25" spans="1:7" x14ac:dyDescent="0.25">
      <c r="A25" s="25" t="s">
        <v>3787</v>
      </c>
      <c r="B25" s="102"/>
      <c r="C25" s="102">
        <v>1386067.22</v>
      </c>
      <c r="D25" s="102"/>
      <c r="E25" s="102"/>
      <c r="F25" s="102"/>
      <c r="G25" s="102">
        <v>1386067.22</v>
      </c>
    </row>
    <row r="26" spans="1:7" x14ac:dyDescent="0.25">
      <c r="A26" s="25" t="s">
        <v>3723</v>
      </c>
      <c r="B26" s="102">
        <v>1350296.33</v>
      </c>
      <c r="C26" s="102">
        <v>97079.4</v>
      </c>
      <c r="D26" s="102"/>
      <c r="E26" s="102"/>
      <c r="F26" s="102"/>
      <c r="G26" s="102">
        <v>1447375.73</v>
      </c>
    </row>
    <row r="27" spans="1:7" x14ac:dyDescent="0.25">
      <c r="A27" s="25" t="s">
        <v>568</v>
      </c>
      <c r="B27" s="102">
        <v>1314486.24</v>
      </c>
      <c r="C27" s="102">
        <v>265079.32</v>
      </c>
      <c r="D27" s="102"/>
      <c r="E27" s="102"/>
      <c r="F27" s="102"/>
      <c r="G27" s="102">
        <v>1579565.56</v>
      </c>
    </row>
    <row r="28" spans="1:7" x14ac:dyDescent="0.25">
      <c r="A28" s="25" t="s">
        <v>3735</v>
      </c>
      <c r="B28" s="102">
        <v>633237.21</v>
      </c>
      <c r="C28" s="102"/>
      <c r="D28" s="102">
        <v>483684.72</v>
      </c>
      <c r="E28" s="102">
        <v>479782.89</v>
      </c>
      <c r="F28" s="102"/>
      <c r="G28" s="102">
        <v>1596704.8199999998</v>
      </c>
    </row>
    <row r="29" spans="1:7" x14ac:dyDescent="0.25">
      <c r="A29" s="25" t="s">
        <v>543</v>
      </c>
      <c r="B29" s="102">
        <v>721111.18</v>
      </c>
      <c r="C29" s="102">
        <v>1252269.52</v>
      </c>
      <c r="D29" s="102">
        <v>849454.54</v>
      </c>
      <c r="E29" s="102">
        <v>1053692.8599999999</v>
      </c>
      <c r="F29" s="102">
        <v>139966.56</v>
      </c>
      <c r="G29" s="102">
        <v>4016494.66</v>
      </c>
    </row>
    <row r="30" spans="1:7" x14ac:dyDescent="0.25">
      <c r="A30" s="25" t="s">
        <v>3759</v>
      </c>
      <c r="B30" s="102">
        <v>2497927.59</v>
      </c>
      <c r="C30" s="102">
        <v>3507012.5900000003</v>
      </c>
      <c r="D30" s="102">
        <v>535188.29</v>
      </c>
      <c r="E30" s="102">
        <v>998824.56</v>
      </c>
      <c r="F30" s="102"/>
      <c r="G30" s="102">
        <v>7538953.0299999993</v>
      </c>
    </row>
    <row r="31" spans="1:7" x14ac:dyDescent="0.25">
      <c r="A31" s="25" t="s">
        <v>3700</v>
      </c>
      <c r="B31" s="102">
        <v>1200000</v>
      </c>
      <c r="C31" s="102">
        <v>7140000</v>
      </c>
      <c r="D31" s="102"/>
      <c r="E31" s="102"/>
      <c r="F31" s="102"/>
      <c r="G31" s="102">
        <v>8340000</v>
      </c>
    </row>
    <row r="32" spans="1:7" x14ac:dyDescent="0.25">
      <c r="A32" s="25" t="s">
        <v>3790</v>
      </c>
      <c r="B32" s="102">
        <v>2149512.83</v>
      </c>
      <c r="C32" s="102">
        <v>5402846.3999999994</v>
      </c>
      <c r="D32" s="102">
        <v>5670696.2499999991</v>
      </c>
      <c r="E32" s="102"/>
      <c r="F32" s="102"/>
      <c r="G32" s="102">
        <v>13223055.479999999</v>
      </c>
    </row>
    <row r="33" spans="1:7" x14ac:dyDescent="0.25">
      <c r="A33" s="25" t="s">
        <v>404</v>
      </c>
      <c r="B33" s="102">
        <v>11356105.780000001</v>
      </c>
      <c r="C33" s="102">
        <v>21625629.629999999</v>
      </c>
      <c r="D33" s="102">
        <v>8450007.129999999</v>
      </c>
      <c r="E33" s="102">
        <v>4600900.3100000005</v>
      </c>
      <c r="F33" s="102">
        <v>380841.56</v>
      </c>
      <c r="G33" s="102">
        <v>46413484.409999989</v>
      </c>
    </row>
  </sheetData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L5"/>
  <sheetViews>
    <sheetView showGridLines="0" workbookViewId="0">
      <selection activeCell="I20" sqref="I20"/>
    </sheetView>
  </sheetViews>
  <sheetFormatPr baseColWidth="10" defaultRowHeight="15" x14ac:dyDescent="0.25"/>
  <cols>
    <col min="1" max="1" width="19.42578125" style="1" customWidth="1"/>
    <col min="2" max="2" width="15.5703125" style="1" customWidth="1"/>
    <col min="3" max="12" width="20.42578125" style="1" customWidth="1"/>
    <col min="13" max="16384" width="11.42578125" style="1"/>
  </cols>
  <sheetData>
    <row r="1" spans="1:12" ht="45" x14ac:dyDescent="0.25">
      <c r="A1" s="2" t="s">
        <v>5</v>
      </c>
      <c r="B1" s="2" t="s">
        <v>0</v>
      </c>
      <c r="C1" s="2" t="s">
        <v>7</v>
      </c>
      <c r="D1" s="2" t="s">
        <v>8</v>
      </c>
      <c r="E1" s="2" t="s">
        <v>9</v>
      </c>
      <c r="F1" s="2" t="s">
        <v>10</v>
      </c>
      <c r="G1" s="2" t="s">
        <v>11</v>
      </c>
      <c r="H1" s="2" t="s">
        <v>12</v>
      </c>
      <c r="I1" s="2" t="s">
        <v>13</v>
      </c>
      <c r="J1" s="2" t="s">
        <v>14</v>
      </c>
      <c r="K1" s="2" t="s">
        <v>15</v>
      </c>
      <c r="L1" s="2" t="s">
        <v>16</v>
      </c>
    </row>
    <row r="2" spans="1:12" x14ac:dyDescent="0.25">
      <c r="A2" s="3" t="s">
        <v>6</v>
      </c>
      <c r="B2" s="3" t="s">
        <v>2</v>
      </c>
      <c r="C2" s="5">
        <v>25884077</v>
      </c>
      <c r="D2" s="5">
        <v>22852808</v>
      </c>
      <c r="E2" s="5">
        <v>37216281</v>
      </c>
      <c r="F2" s="5">
        <v>10377705</v>
      </c>
      <c r="G2" s="5">
        <v>20571825</v>
      </c>
      <c r="H2" s="5">
        <v>138614</v>
      </c>
      <c r="I2" s="5">
        <v>2718431</v>
      </c>
      <c r="J2" s="5">
        <v>1610690</v>
      </c>
      <c r="K2" s="5">
        <v>42125886</v>
      </c>
      <c r="L2" s="5">
        <v>3718375</v>
      </c>
    </row>
    <row r="3" spans="1:12" x14ac:dyDescent="0.25">
      <c r="A3" s="3" t="s">
        <v>6</v>
      </c>
      <c r="B3" s="3" t="s">
        <v>3</v>
      </c>
      <c r="C3" s="5">
        <v>8076706</v>
      </c>
      <c r="D3" s="5">
        <v>3185907</v>
      </c>
      <c r="E3" s="5">
        <v>11475828</v>
      </c>
      <c r="F3" s="5">
        <v>2263277</v>
      </c>
      <c r="G3" s="5">
        <v>7822270</v>
      </c>
      <c r="H3" s="5">
        <v>153430</v>
      </c>
      <c r="I3" s="5">
        <v>303582</v>
      </c>
      <c r="J3" s="5">
        <v>389389</v>
      </c>
      <c r="K3" s="5">
        <v>4601687</v>
      </c>
      <c r="L3" s="5">
        <v>31500</v>
      </c>
    </row>
    <row r="4" spans="1:12" x14ac:dyDescent="0.25">
      <c r="A4" s="3" t="s">
        <v>17</v>
      </c>
      <c r="B4" s="3" t="s">
        <v>2</v>
      </c>
      <c r="C4" s="5">
        <v>240804943</v>
      </c>
      <c r="D4" s="5">
        <v>143352209</v>
      </c>
      <c r="E4" s="5">
        <v>182857438</v>
      </c>
      <c r="F4" s="5">
        <v>103575071</v>
      </c>
      <c r="G4" s="5">
        <v>56565456</v>
      </c>
      <c r="H4" s="5">
        <v>38083011</v>
      </c>
      <c r="I4" s="5">
        <v>63914759</v>
      </c>
      <c r="J4" s="5">
        <v>1832001</v>
      </c>
      <c r="K4" s="5">
        <v>69673325</v>
      </c>
      <c r="L4" s="5">
        <v>17277200</v>
      </c>
    </row>
    <row r="5" spans="1:12" x14ac:dyDescent="0.25">
      <c r="A5" s="3" t="s">
        <v>17</v>
      </c>
      <c r="B5" s="3" t="s">
        <v>3</v>
      </c>
      <c r="C5" s="5">
        <v>27702441</v>
      </c>
      <c r="D5" s="5">
        <v>48337048</v>
      </c>
      <c r="E5" s="5">
        <v>4466664</v>
      </c>
      <c r="F5" s="5">
        <v>3159304</v>
      </c>
      <c r="G5" s="5">
        <v>5552600</v>
      </c>
      <c r="H5" s="5">
        <v>6145091</v>
      </c>
      <c r="I5" s="5">
        <v>37175992</v>
      </c>
      <c r="J5" s="5">
        <v>3980233</v>
      </c>
      <c r="K5" s="5">
        <v>24364183</v>
      </c>
      <c r="L5" s="5">
        <v>8077595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L5"/>
  <sheetViews>
    <sheetView showGridLines="0" workbookViewId="0">
      <selection activeCell="J19" sqref="J19"/>
    </sheetView>
  </sheetViews>
  <sheetFormatPr baseColWidth="10" defaultRowHeight="15" x14ac:dyDescent="0.25"/>
  <cols>
    <col min="1" max="1" width="19.42578125" style="1" customWidth="1"/>
    <col min="2" max="2" width="15.5703125" style="1" customWidth="1"/>
    <col min="3" max="12" width="20.42578125" style="1" customWidth="1"/>
    <col min="13" max="16384" width="11.42578125" style="1"/>
  </cols>
  <sheetData>
    <row r="1" spans="1:12" ht="45" x14ac:dyDescent="0.25">
      <c r="A1" s="2" t="s">
        <v>5</v>
      </c>
      <c r="B1" s="2" t="s">
        <v>0</v>
      </c>
      <c r="C1" s="2" t="s">
        <v>7</v>
      </c>
      <c r="D1" s="2" t="s">
        <v>8</v>
      </c>
      <c r="E1" s="2" t="s">
        <v>9</v>
      </c>
      <c r="F1" s="2" t="s">
        <v>10</v>
      </c>
      <c r="G1" s="2" t="s">
        <v>11</v>
      </c>
      <c r="H1" s="2" t="s">
        <v>12</v>
      </c>
      <c r="I1" s="2" t="s">
        <v>13</v>
      </c>
      <c r="J1" s="2" t="s">
        <v>14</v>
      </c>
      <c r="K1" s="2" t="s">
        <v>15</v>
      </c>
      <c r="L1" s="2" t="s">
        <v>16</v>
      </c>
    </row>
    <row r="2" spans="1:12" x14ac:dyDescent="0.25">
      <c r="A2" s="3" t="s">
        <v>6</v>
      </c>
      <c r="B2" s="3" t="s">
        <v>2</v>
      </c>
      <c r="C2" s="4">
        <v>25884077</v>
      </c>
      <c r="D2" s="4">
        <v>22852808</v>
      </c>
      <c r="E2" s="4">
        <v>37216281</v>
      </c>
      <c r="F2" s="4">
        <v>10377705</v>
      </c>
      <c r="G2" s="4">
        <v>20571825</v>
      </c>
      <c r="H2" s="4">
        <v>138614</v>
      </c>
      <c r="I2" s="4">
        <v>2718431</v>
      </c>
      <c r="J2" s="4">
        <v>1610690</v>
      </c>
      <c r="K2" s="4">
        <v>42125886</v>
      </c>
      <c r="L2" s="4">
        <v>3718375</v>
      </c>
    </row>
    <row r="3" spans="1:12" x14ac:dyDescent="0.25">
      <c r="A3" s="3" t="s">
        <v>6</v>
      </c>
      <c r="B3" s="3" t="s">
        <v>3</v>
      </c>
      <c r="C3" s="4">
        <v>8076706</v>
      </c>
      <c r="D3" s="4">
        <v>3185907</v>
      </c>
      <c r="E3" s="4">
        <v>11475828</v>
      </c>
      <c r="F3" s="4">
        <v>2263277</v>
      </c>
      <c r="G3" s="4">
        <v>7822270</v>
      </c>
      <c r="H3" s="4">
        <v>153430</v>
      </c>
      <c r="I3" s="4">
        <v>303582</v>
      </c>
      <c r="J3" s="4">
        <v>389389</v>
      </c>
      <c r="K3" s="4">
        <v>4601687</v>
      </c>
      <c r="L3" s="4">
        <v>31500</v>
      </c>
    </row>
    <row r="4" spans="1:12" x14ac:dyDescent="0.25">
      <c r="A4" s="3" t="s">
        <v>17</v>
      </c>
      <c r="B4" s="3" t="s">
        <v>2</v>
      </c>
      <c r="C4" s="4">
        <v>240804943</v>
      </c>
      <c r="D4" s="4">
        <v>143352209</v>
      </c>
      <c r="E4" s="4">
        <v>182857438</v>
      </c>
      <c r="F4" s="4">
        <v>103575071</v>
      </c>
      <c r="G4" s="4">
        <v>56565456</v>
      </c>
      <c r="H4" s="4">
        <v>38083011</v>
      </c>
      <c r="I4" s="4">
        <v>63914759</v>
      </c>
      <c r="J4" s="4">
        <v>1832001</v>
      </c>
      <c r="K4" s="4">
        <v>69673325</v>
      </c>
      <c r="L4" s="4">
        <v>17277200</v>
      </c>
    </row>
    <row r="5" spans="1:12" x14ac:dyDescent="0.25">
      <c r="A5" s="3" t="s">
        <v>17</v>
      </c>
      <c r="B5" s="3" t="s">
        <v>3</v>
      </c>
      <c r="C5" s="4">
        <v>27702441</v>
      </c>
      <c r="D5" s="4">
        <v>48337048</v>
      </c>
      <c r="E5" s="4">
        <v>4466664</v>
      </c>
      <c r="F5" s="4">
        <v>3159304</v>
      </c>
      <c r="G5" s="4">
        <v>5552600</v>
      </c>
      <c r="H5" s="4">
        <v>6145091</v>
      </c>
      <c r="I5" s="4">
        <v>37175992</v>
      </c>
      <c r="J5" s="4">
        <v>3980233</v>
      </c>
      <c r="K5" s="4">
        <v>24364183</v>
      </c>
      <c r="L5" s="4">
        <v>8077595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C3"/>
  <sheetViews>
    <sheetView showGridLines="0" workbookViewId="0">
      <selection activeCell="F12" sqref="F12"/>
    </sheetView>
  </sheetViews>
  <sheetFormatPr baseColWidth="10" defaultRowHeight="15" x14ac:dyDescent="0.25"/>
  <cols>
    <col min="1" max="1" width="15.5703125" style="1" customWidth="1"/>
    <col min="2" max="12" width="20.42578125" style="1" customWidth="1"/>
    <col min="13" max="16384" width="11.42578125" style="1"/>
  </cols>
  <sheetData>
    <row r="1" spans="1:3" x14ac:dyDescent="0.25">
      <c r="A1" s="2"/>
      <c r="B1" s="2" t="s">
        <v>1</v>
      </c>
      <c r="C1" s="2" t="s">
        <v>4</v>
      </c>
    </row>
    <row r="2" spans="1:3" x14ac:dyDescent="0.25">
      <c r="A2" s="3" t="s">
        <v>18</v>
      </c>
      <c r="B2" s="4">
        <f>167214692+375762592</f>
        <v>542977284</v>
      </c>
      <c r="C2" s="4">
        <f>917935413+140205303</f>
        <v>1058140716</v>
      </c>
    </row>
    <row r="3" spans="1:3" x14ac:dyDescent="0.25">
      <c r="A3" s="3" t="s">
        <v>19</v>
      </c>
      <c r="B3" s="4">
        <f>38303576+350386758</f>
        <v>388690334</v>
      </c>
      <c r="C3" s="4">
        <f>168961151+1149026748</f>
        <v>1317987899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3"/>
  <sheetViews>
    <sheetView showGridLines="0" workbookViewId="0">
      <selection activeCell="B21" sqref="B21"/>
    </sheetView>
  </sheetViews>
  <sheetFormatPr baseColWidth="10" defaultRowHeight="15" x14ac:dyDescent="0.25"/>
  <cols>
    <col min="1" max="1" width="50.28515625" customWidth="1"/>
    <col min="2" max="2" width="18" customWidth="1"/>
    <col min="3" max="3" width="13.7109375" customWidth="1"/>
    <col min="4" max="4" width="12.5703125" bestFit="1" customWidth="1"/>
  </cols>
  <sheetData>
    <row r="1" spans="1:2" x14ac:dyDescent="0.25">
      <c r="A1" s="24" t="s">
        <v>397</v>
      </c>
      <c r="B1" t="s">
        <v>20</v>
      </c>
    </row>
    <row r="2" spans="1:2" x14ac:dyDescent="0.25">
      <c r="A2" s="24" t="s">
        <v>396</v>
      </c>
      <c r="B2" t="s">
        <v>17</v>
      </c>
    </row>
    <row r="4" spans="1:2" x14ac:dyDescent="0.25">
      <c r="A4" s="24" t="s">
        <v>475</v>
      </c>
      <c r="B4" t="s">
        <v>405</v>
      </c>
    </row>
    <row r="5" spans="1:2" x14ac:dyDescent="0.25">
      <c r="A5" s="25" t="s">
        <v>21</v>
      </c>
      <c r="B5" s="27">
        <v>173585612.42999998</v>
      </c>
    </row>
    <row r="6" spans="1:2" x14ac:dyDescent="0.25">
      <c r="A6" s="25" t="s">
        <v>87</v>
      </c>
      <c r="B6" s="27">
        <v>588100267.61999989</v>
      </c>
    </row>
    <row r="7" spans="1:2" x14ac:dyDescent="0.25">
      <c r="A7" s="25" t="s">
        <v>110</v>
      </c>
      <c r="B7" s="27">
        <v>20453216.719999999</v>
      </c>
    </row>
    <row r="8" spans="1:2" x14ac:dyDescent="0.25">
      <c r="A8" s="25" t="s">
        <v>155</v>
      </c>
      <c r="B8" s="27">
        <v>0</v>
      </c>
    </row>
    <row r="9" spans="1:2" x14ac:dyDescent="0.25">
      <c r="A9" s="25" t="s">
        <v>157</v>
      </c>
      <c r="B9" s="27">
        <v>70997002.339999989</v>
      </c>
    </row>
    <row r="10" spans="1:2" x14ac:dyDescent="0.25">
      <c r="A10" s="25" t="s">
        <v>118</v>
      </c>
      <c r="B10" s="27">
        <v>104697718.44000001</v>
      </c>
    </row>
    <row r="11" spans="1:2" x14ac:dyDescent="0.25">
      <c r="A11" s="25" t="s">
        <v>139</v>
      </c>
      <c r="B11" s="27">
        <v>725573.6</v>
      </c>
    </row>
    <row r="12" spans="1:2" x14ac:dyDescent="0.25">
      <c r="A12" s="25" t="s">
        <v>142</v>
      </c>
      <c r="B12" s="27">
        <v>29917344.199999999</v>
      </c>
    </row>
    <row r="13" spans="1:2" x14ac:dyDescent="0.25">
      <c r="A13" s="25" t="s">
        <v>145</v>
      </c>
      <c r="B13" s="27">
        <v>50882135.170000002</v>
      </c>
    </row>
  </sheetData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32"/>
  <sheetViews>
    <sheetView showGridLines="0" workbookViewId="0">
      <selection activeCell="D8" sqref="D8"/>
    </sheetView>
  </sheetViews>
  <sheetFormatPr baseColWidth="10" defaultColWidth="64.140625" defaultRowHeight="12.75" x14ac:dyDescent="0.25"/>
  <cols>
    <col min="1" max="1" width="13.5703125" style="11" bestFit="1" customWidth="1"/>
    <col min="2" max="2" width="8.42578125" style="11" bestFit="1" customWidth="1"/>
    <col min="3" max="3" width="48.85546875" style="11" bestFit="1" customWidth="1"/>
    <col min="4" max="4" width="60.42578125" style="11" bestFit="1" customWidth="1"/>
    <col min="5" max="5" width="53" style="11" bestFit="1" customWidth="1"/>
    <col min="6" max="7" width="15.7109375" style="11" bestFit="1" customWidth="1"/>
    <col min="8" max="16384" width="64.140625" style="11"/>
  </cols>
  <sheetData>
    <row r="1" spans="1:8" x14ac:dyDescent="0.25">
      <c r="A1" s="6" t="s">
        <v>396</v>
      </c>
      <c r="B1" s="6" t="s">
        <v>397</v>
      </c>
      <c r="C1" s="6" t="s">
        <v>398</v>
      </c>
      <c r="D1" s="6" t="s">
        <v>407</v>
      </c>
      <c r="E1" s="7" t="s">
        <v>399</v>
      </c>
      <c r="F1" s="8" t="s">
        <v>400</v>
      </c>
      <c r="G1" s="9" t="s">
        <v>401</v>
      </c>
      <c r="H1" s="10" t="s">
        <v>402</v>
      </c>
    </row>
    <row r="2" spans="1:8" ht="38.25" x14ac:dyDescent="0.25">
      <c r="A2" s="11" t="s">
        <v>17</v>
      </c>
      <c r="B2" s="11" t="s">
        <v>20</v>
      </c>
      <c r="C2" s="12" t="s">
        <v>21</v>
      </c>
      <c r="D2" s="12" t="str">
        <f>CONCATENATE(Tableau1[[#This Row],[Article]]," - ",Tableau1[[#This Row],[Intitulé]])</f>
        <v>6042 - Achats prestat° services (hors terrains)</v>
      </c>
      <c r="E2" s="13">
        <v>6042</v>
      </c>
      <c r="F2" s="14" t="s">
        <v>22</v>
      </c>
      <c r="G2" s="15">
        <v>317151.94</v>
      </c>
      <c r="H2" s="15">
        <v>268541.88</v>
      </c>
    </row>
    <row r="3" spans="1:8" ht="38.25" x14ac:dyDescent="0.25">
      <c r="A3" s="11" t="s">
        <v>17</v>
      </c>
      <c r="B3" s="11" t="s">
        <v>20</v>
      </c>
      <c r="C3" s="12" t="s">
        <v>21</v>
      </c>
      <c r="D3" s="12" t="str">
        <f>CONCATENATE(Tableau1[[#This Row],[Article]]," - ",Tableau1[[#This Row],[Intitulé]])</f>
        <v>605 - Achats matériel, équipements et travaux</v>
      </c>
      <c r="E3" s="13">
        <v>605</v>
      </c>
      <c r="F3" s="14" t="s">
        <v>23</v>
      </c>
      <c r="G3" s="15">
        <v>30716.2</v>
      </c>
      <c r="H3" s="15">
        <v>26346.959999999999</v>
      </c>
    </row>
    <row r="4" spans="1:8" ht="25.5" x14ac:dyDescent="0.25">
      <c r="A4" s="11" t="s">
        <v>17</v>
      </c>
      <c r="B4" s="11" t="s">
        <v>20</v>
      </c>
      <c r="C4" s="12" t="s">
        <v>21</v>
      </c>
      <c r="D4" s="12" t="str">
        <f>CONCATENATE(Tableau1[[#This Row],[Article]]," - ",Tableau1[[#This Row],[Intitulé]])</f>
        <v>60611 - Eau et assainissement</v>
      </c>
      <c r="E4" s="13">
        <v>60611</v>
      </c>
      <c r="F4" s="14" t="s">
        <v>24</v>
      </c>
      <c r="G4" s="15">
        <v>5250492.22</v>
      </c>
      <c r="H4" s="15">
        <v>5073133.59</v>
      </c>
    </row>
    <row r="5" spans="1:8" ht="25.5" x14ac:dyDescent="0.25">
      <c r="A5" s="11" t="s">
        <v>17</v>
      </c>
      <c r="B5" s="11" t="s">
        <v>20</v>
      </c>
      <c r="C5" s="12" t="s">
        <v>21</v>
      </c>
      <c r="D5" s="12" t="str">
        <f>CONCATENATE(Tableau1[[#This Row],[Article]]," - ",Tableau1[[#This Row],[Intitulé]])</f>
        <v>60612 - Energie - Electricité</v>
      </c>
      <c r="E5" s="13">
        <v>60612</v>
      </c>
      <c r="F5" s="14" t="s">
        <v>25</v>
      </c>
      <c r="G5" s="15">
        <v>31325147.870000001</v>
      </c>
      <c r="H5" s="15">
        <v>28103937.010000002</v>
      </c>
    </row>
    <row r="6" spans="1:8" x14ac:dyDescent="0.25">
      <c r="A6" s="11" t="s">
        <v>17</v>
      </c>
      <c r="B6" s="11" t="s">
        <v>20</v>
      </c>
      <c r="C6" s="12" t="s">
        <v>21</v>
      </c>
      <c r="D6" s="12" t="str">
        <f>CONCATENATE(Tableau1[[#This Row],[Article]]," - ",Tableau1[[#This Row],[Intitulé]])</f>
        <v>60621 - Combustibles</v>
      </c>
      <c r="E6" s="13">
        <v>60621</v>
      </c>
      <c r="F6" s="14" t="s">
        <v>26</v>
      </c>
      <c r="G6" s="15">
        <v>213158.44</v>
      </c>
      <c r="H6" s="15">
        <v>110806.81</v>
      </c>
    </row>
    <row r="7" spans="1:8" x14ac:dyDescent="0.25">
      <c r="A7" s="11" t="s">
        <v>17</v>
      </c>
      <c r="B7" s="11" t="s">
        <v>20</v>
      </c>
      <c r="C7" s="12" t="s">
        <v>21</v>
      </c>
      <c r="D7" s="12" t="str">
        <f>CONCATENATE(Tableau1[[#This Row],[Article]]," - ",Tableau1[[#This Row],[Intitulé]])</f>
        <v>60622 - Carburants</v>
      </c>
      <c r="E7" s="13">
        <v>60622</v>
      </c>
      <c r="F7" s="14" t="s">
        <v>27</v>
      </c>
      <c r="G7" s="15">
        <v>3459756.65</v>
      </c>
      <c r="H7" s="15">
        <v>2281815.7999999998</v>
      </c>
    </row>
    <row r="8" spans="1:8" x14ac:dyDescent="0.25">
      <c r="A8" s="11" t="s">
        <v>17</v>
      </c>
      <c r="B8" s="11" t="s">
        <v>20</v>
      </c>
      <c r="C8" s="12" t="s">
        <v>21</v>
      </c>
      <c r="D8" s="12" t="str">
        <f>CONCATENATE(Tableau1[[#This Row],[Article]]," - ",Tableau1[[#This Row],[Intitulé]])</f>
        <v>60623 - Alimentation</v>
      </c>
      <c r="E8" s="13">
        <v>60623</v>
      </c>
      <c r="F8" s="14" t="s">
        <v>28</v>
      </c>
      <c r="G8" s="15">
        <v>3162954.18</v>
      </c>
      <c r="H8" s="15">
        <v>2500540.9900000002</v>
      </c>
    </row>
    <row r="9" spans="1:8" ht="25.5" x14ac:dyDescent="0.25">
      <c r="A9" s="11" t="s">
        <v>17</v>
      </c>
      <c r="B9" s="11" t="s">
        <v>20</v>
      </c>
      <c r="C9" s="12" t="s">
        <v>21</v>
      </c>
      <c r="D9" s="12" t="str">
        <f>CONCATENATE(Tableau1[[#This Row],[Article]]," - ",Tableau1[[#This Row],[Intitulé]])</f>
        <v>60628 - Autres fournitures non stockées</v>
      </c>
      <c r="E9" s="13">
        <v>60628</v>
      </c>
      <c r="F9" s="14" t="s">
        <v>29</v>
      </c>
      <c r="G9" s="15">
        <v>777141.82</v>
      </c>
      <c r="H9" s="15">
        <v>524111.73</v>
      </c>
    </row>
    <row r="10" spans="1:8" ht="25.5" x14ac:dyDescent="0.25">
      <c r="A10" s="11" t="s">
        <v>17</v>
      </c>
      <c r="B10" s="11" t="s">
        <v>20</v>
      </c>
      <c r="C10" s="12" t="s">
        <v>21</v>
      </c>
      <c r="D10" s="12" t="str">
        <f>CONCATENATE(Tableau1[[#This Row],[Article]]," - ",Tableau1[[#This Row],[Intitulé]])</f>
        <v>60631 - Fournitures d'entretien</v>
      </c>
      <c r="E10" s="13">
        <v>60631</v>
      </c>
      <c r="F10" s="14" t="s">
        <v>30</v>
      </c>
      <c r="G10" s="15">
        <v>1529964.88</v>
      </c>
      <c r="H10" s="15">
        <v>966094.52</v>
      </c>
    </row>
    <row r="11" spans="1:8" ht="25.5" x14ac:dyDescent="0.25">
      <c r="A11" s="11" t="s">
        <v>17</v>
      </c>
      <c r="B11" s="11" t="s">
        <v>20</v>
      </c>
      <c r="C11" s="12" t="s">
        <v>21</v>
      </c>
      <c r="D11" s="12" t="str">
        <f>CONCATENATE(Tableau1[[#This Row],[Article]]," - ",Tableau1[[#This Row],[Intitulé]])</f>
        <v>60632 - Fournitures de petit équipement</v>
      </c>
      <c r="E11" s="13">
        <v>60632</v>
      </c>
      <c r="F11" s="14" t="s">
        <v>31</v>
      </c>
      <c r="G11" s="15">
        <v>5631893.7800000003</v>
      </c>
      <c r="H11" s="15">
        <v>4077236.69</v>
      </c>
    </row>
    <row r="12" spans="1:8" ht="25.5" x14ac:dyDescent="0.25">
      <c r="A12" s="11" t="s">
        <v>17</v>
      </c>
      <c r="B12" s="11" t="s">
        <v>20</v>
      </c>
      <c r="C12" s="12" t="s">
        <v>21</v>
      </c>
      <c r="D12" s="12" t="str">
        <f>CONCATENATE(Tableau1[[#This Row],[Article]]," - ",Tableau1[[#This Row],[Intitulé]])</f>
        <v>60636 - Vêtements de travail</v>
      </c>
      <c r="E12" s="13">
        <v>60636</v>
      </c>
      <c r="F12" s="14" t="s">
        <v>32</v>
      </c>
      <c r="G12" s="15">
        <v>2731950.71</v>
      </c>
      <c r="H12" s="15">
        <v>1640551.85</v>
      </c>
    </row>
    <row r="13" spans="1:8" ht="25.5" x14ac:dyDescent="0.25">
      <c r="A13" s="11" t="s">
        <v>17</v>
      </c>
      <c r="B13" s="11" t="s">
        <v>20</v>
      </c>
      <c r="C13" s="12" t="s">
        <v>21</v>
      </c>
      <c r="D13" s="12" t="str">
        <f>CONCATENATE(Tableau1[[#This Row],[Article]]," - ",Tableau1[[#This Row],[Intitulé]])</f>
        <v>6064 - Fournitures administratives</v>
      </c>
      <c r="E13" s="13">
        <v>6064</v>
      </c>
      <c r="F13" s="14" t="s">
        <v>33</v>
      </c>
      <c r="G13" s="15">
        <v>410566.15</v>
      </c>
      <c r="H13" s="15">
        <v>299456.53999999998</v>
      </c>
    </row>
    <row r="14" spans="1:8" ht="25.5" x14ac:dyDescent="0.25">
      <c r="A14" s="11" t="s">
        <v>17</v>
      </c>
      <c r="B14" s="11" t="s">
        <v>20</v>
      </c>
      <c r="C14" s="12" t="s">
        <v>21</v>
      </c>
      <c r="D14" s="12" t="str">
        <f>CONCATENATE(Tableau1[[#This Row],[Article]]," - ",Tableau1[[#This Row],[Intitulé]])</f>
        <v>6065 - Livres, disques, ... (médiathèque)</v>
      </c>
      <c r="E14" s="13">
        <v>6065</v>
      </c>
      <c r="F14" s="14" t="s">
        <v>34</v>
      </c>
      <c r="G14" s="15">
        <v>1290881.5900000001</v>
      </c>
      <c r="H14" s="15">
        <v>1054127.31</v>
      </c>
    </row>
    <row r="15" spans="1:8" ht="25.5" x14ac:dyDescent="0.25">
      <c r="A15" s="11" t="s">
        <v>17</v>
      </c>
      <c r="B15" s="11" t="s">
        <v>20</v>
      </c>
      <c r="C15" s="12" t="s">
        <v>21</v>
      </c>
      <c r="D15" s="12" t="str">
        <f>CONCATENATE(Tableau1[[#This Row],[Article]]," - ",Tableau1[[#This Row],[Intitulé]])</f>
        <v>6067 - Fournitures scolaires</v>
      </c>
      <c r="E15" s="13">
        <v>6067</v>
      </c>
      <c r="F15" s="14" t="s">
        <v>35</v>
      </c>
      <c r="G15" s="15">
        <v>3526080.29</v>
      </c>
      <c r="H15" s="15">
        <v>2941284.05</v>
      </c>
    </row>
    <row r="16" spans="1:8" ht="25.5" x14ac:dyDescent="0.25">
      <c r="A16" s="11" t="s">
        <v>17</v>
      </c>
      <c r="B16" s="11" t="s">
        <v>20</v>
      </c>
      <c r="C16" s="12" t="s">
        <v>21</v>
      </c>
      <c r="D16" s="12" t="str">
        <f>CONCATENATE(Tableau1[[#This Row],[Article]]," - ",Tableau1[[#This Row],[Intitulé]])</f>
        <v>6068 - Autres matières et fournitures</v>
      </c>
      <c r="E16" s="13">
        <v>6068</v>
      </c>
      <c r="F16" s="14" t="s">
        <v>36</v>
      </c>
      <c r="G16" s="15">
        <v>4529825.58</v>
      </c>
      <c r="H16" s="15">
        <v>3150025.19</v>
      </c>
    </row>
    <row r="17" spans="1:8" ht="38.25" x14ac:dyDescent="0.25">
      <c r="A17" s="11" t="s">
        <v>17</v>
      </c>
      <c r="B17" s="11" t="s">
        <v>20</v>
      </c>
      <c r="C17" s="12" t="s">
        <v>21</v>
      </c>
      <c r="D17" s="12" t="str">
        <f>CONCATENATE(Tableau1[[#This Row],[Article]]," - ",Tableau1[[#This Row],[Intitulé]])</f>
        <v>611 - Contrats de prestations de services</v>
      </c>
      <c r="E17" s="13">
        <v>611</v>
      </c>
      <c r="F17" s="14" t="s">
        <v>37</v>
      </c>
      <c r="G17" s="15">
        <v>25953383.949999999</v>
      </c>
      <c r="H17" s="15">
        <v>20766827</v>
      </c>
    </row>
    <row r="18" spans="1:8" ht="25.5" x14ac:dyDescent="0.25">
      <c r="A18" s="11" t="s">
        <v>17</v>
      </c>
      <c r="B18" s="11" t="s">
        <v>20</v>
      </c>
      <c r="C18" s="12" t="s">
        <v>21</v>
      </c>
      <c r="D18" s="12" t="str">
        <f>CONCATENATE(Tableau1[[#This Row],[Article]]," - ",Tableau1[[#This Row],[Intitulé]])</f>
        <v>6132 - Locations immobilières</v>
      </c>
      <c r="E18" s="13">
        <v>6132</v>
      </c>
      <c r="F18" s="14" t="s">
        <v>38</v>
      </c>
      <c r="G18" s="15">
        <v>16919081.850000001</v>
      </c>
      <c r="H18" s="15">
        <v>14707763.58</v>
      </c>
    </row>
    <row r="19" spans="1:8" ht="25.5" x14ac:dyDescent="0.25">
      <c r="A19" s="11" t="s">
        <v>17</v>
      </c>
      <c r="B19" s="11" t="s">
        <v>20</v>
      </c>
      <c r="C19" s="12" t="s">
        <v>21</v>
      </c>
      <c r="D19" s="12" t="str">
        <f>CONCATENATE(Tableau1[[#This Row],[Article]]," - ",Tableau1[[#This Row],[Intitulé]])</f>
        <v>6135 - Locations mobilières</v>
      </c>
      <c r="E19" s="13">
        <v>6135</v>
      </c>
      <c r="F19" s="14" t="s">
        <v>39</v>
      </c>
      <c r="G19" s="15">
        <v>1878061.14</v>
      </c>
      <c r="H19" s="15">
        <v>1324302.9099999999</v>
      </c>
    </row>
    <row r="20" spans="1:8" ht="25.5" x14ac:dyDescent="0.25">
      <c r="A20" s="11" t="s">
        <v>17</v>
      </c>
      <c r="B20" s="11" t="s">
        <v>20</v>
      </c>
      <c r="C20" s="12" t="s">
        <v>21</v>
      </c>
      <c r="D20" s="12" t="str">
        <f>CONCATENATE(Tableau1[[#This Row],[Article]]," - ",Tableau1[[#This Row],[Intitulé]])</f>
        <v>614 - Charges locatives et de copropriété</v>
      </c>
      <c r="E20" s="13">
        <v>614</v>
      </c>
      <c r="F20" s="14" t="s">
        <v>40</v>
      </c>
      <c r="G20" s="15">
        <v>3937968</v>
      </c>
      <c r="H20" s="15">
        <v>3466707.32</v>
      </c>
    </row>
    <row r="21" spans="1:8" x14ac:dyDescent="0.25">
      <c r="A21" s="11" t="s">
        <v>17</v>
      </c>
      <c r="B21" s="11" t="s">
        <v>20</v>
      </c>
      <c r="C21" s="12" t="s">
        <v>21</v>
      </c>
      <c r="D21" s="12" t="str">
        <f>CONCATENATE(Tableau1[[#This Row],[Article]]," - ",Tableau1[[#This Row],[Intitulé]])</f>
        <v>61521 - Entretien terrains</v>
      </c>
      <c r="E21" s="13">
        <v>61521</v>
      </c>
      <c r="F21" s="14" t="s">
        <v>41</v>
      </c>
      <c r="G21" s="15">
        <v>5416980.6299999999</v>
      </c>
      <c r="H21" s="15">
        <v>3962233.84</v>
      </c>
    </row>
    <row r="22" spans="1:8" ht="38.25" x14ac:dyDescent="0.25">
      <c r="A22" s="11" t="s">
        <v>17</v>
      </c>
      <c r="B22" s="11" t="s">
        <v>20</v>
      </c>
      <c r="C22" s="12" t="s">
        <v>21</v>
      </c>
      <c r="D22" s="12" t="str">
        <f>CONCATENATE(Tableau1[[#This Row],[Article]]," - ",Tableau1[[#This Row],[Intitulé]])</f>
        <v>615221 - Entretien, réparations bâtiments publics</v>
      </c>
      <c r="E22" s="13">
        <v>615221</v>
      </c>
      <c r="F22" s="14" t="s">
        <v>42</v>
      </c>
      <c r="G22" s="15">
        <v>5122455.07</v>
      </c>
      <c r="H22" s="15">
        <v>3493607.45</v>
      </c>
    </row>
    <row r="23" spans="1:8" ht="38.25" x14ac:dyDescent="0.25">
      <c r="A23" s="11" t="s">
        <v>17</v>
      </c>
      <c r="B23" s="11" t="s">
        <v>20</v>
      </c>
      <c r="C23" s="12" t="s">
        <v>21</v>
      </c>
      <c r="D23" s="12" t="str">
        <f>CONCATENATE(Tableau1[[#This Row],[Article]]," - ",Tableau1[[#This Row],[Intitulé]])</f>
        <v>615228 - Entretien, réparations autres bâtiments</v>
      </c>
      <c r="E23" s="13">
        <v>615228</v>
      </c>
      <c r="F23" s="14" t="s">
        <v>43</v>
      </c>
      <c r="G23" s="15">
        <v>2908972.56</v>
      </c>
      <c r="H23" s="15">
        <v>1926869.61</v>
      </c>
    </row>
    <row r="24" spans="1:8" ht="38.25" x14ac:dyDescent="0.25">
      <c r="A24" s="11" t="s">
        <v>17</v>
      </c>
      <c r="B24" s="11" t="s">
        <v>20</v>
      </c>
      <c r="C24" s="12" t="s">
        <v>21</v>
      </c>
      <c r="D24" s="12" t="str">
        <f>CONCATENATE(Tableau1[[#This Row],[Article]]," - ",Tableau1[[#This Row],[Intitulé]])</f>
        <v>615231 - Entretien, réparations voiries</v>
      </c>
      <c r="E24" s="13">
        <v>615231</v>
      </c>
      <c r="F24" s="14" t="s">
        <v>44</v>
      </c>
      <c r="G24" s="15">
        <v>13958.07</v>
      </c>
      <c r="H24" s="15">
        <v>12927.82</v>
      </c>
    </row>
    <row r="25" spans="1:8" ht="38.25" x14ac:dyDescent="0.25">
      <c r="A25" s="11" t="s">
        <v>17</v>
      </c>
      <c r="B25" s="11" t="s">
        <v>20</v>
      </c>
      <c r="C25" s="12" t="s">
        <v>21</v>
      </c>
      <c r="D25" s="12" t="str">
        <f>CONCATENATE(Tableau1[[#This Row],[Article]]," - ",Tableau1[[#This Row],[Intitulé]])</f>
        <v>615232 - Entretien, réparations réseaux</v>
      </c>
      <c r="E25" s="13">
        <v>615232</v>
      </c>
      <c r="F25" s="14" t="s">
        <v>45</v>
      </c>
      <c r="G25" s="15">
        <v>2630578.86</v>
      </c>
      <c r="H25" s="15">
        <v>1824976.54</v>
      </c>
    </row>
    <row r="26" spans="1:8" ht="25.5" x14ac:dyDescent="0.25">
      <c r="A26" s="11" t="s">
        <v>17</v>
      </c>
      <c r="B26" s="11" t="s">
        <v>20</v>
      </c>
      <c r="C26" s="12" t="s">
        <v>21</v>
      </c>
      <c r="D26" s="12" t="str">
        <f>CONCATENATE(Tableau1[[#This Row],[Article]]," - ",Tableau1[[#This Row],[Intitulé]])</f>
        <v>61551 - Entretien matériel roulant</v>
      </c>
      <c r="E26" s="13">
        <v>61551</v>
      </c>
      <c r="F26" s="14" t="s">
        <v>46</v>
      </c>
      <c r="G26" s="15">
        <v>1309514.1000000001</v>
      </c>
      <c r="H26" s="15">
        <v>1000203.02</v>
      </c>
    </row>
    <row r="27" spans="1:8" ht="25.5" x14ac:dyDescent="0.25">
      <c r="A27" s="11" t="s">
        <v>17</v>
      </c>
      <c r="B27" s="11" t="s">
        <v>20</v>
      </c>
      <c r="C27" s="12" t="s">
        <v>21</v>
      </c>
      <c r="D27" s="12" t="str">
        <f>CONCATENATE(Tableau1[[#This Row],[Article]]," - ",Tableau1[[#This Row],[Intitulé]])</f>
        <v>61558 - Entretien autres biens mobiliers</v>
      </c>
      <c r="E27" s="13">
        <v>61558</v>
      </c>
      <c r="F27" s="14" t="s">
        <v>47</v>
      </c>
      <c r="G27" s="15">
        <v>1395373.12</v>
      </c>
      <c r="H27" s="15">
        <v>858127.54</v>
      </c>
    </row>
    <row r="28" spans="1:8" x14ac:dyDescent="0.25">
      <c r="A28" s="11" t="s">
        <v>17</v>
      </c>
      <c r="B28" s="11" t="s">
        <v>20</v>
      </c>
      <c r="C28" s="12" t="s">
        <v>21</v>
      </c>
      <c r="D28" s="12" t="str">
        <f>CONCATENATE(Tableau1[[#This Row],[Article]]," - ",Tableau1[[#This Row],[Intitulé]])</f>
        <v>6156 - Maintenance</v>
      </c>
      <c r="E28" s="13">
        <v>6156</v>
      </c>
      <c r="F28" s="14" t="s">
        <v>48</v>
      </c>
      <c r="G28" s="15">
        <v>12820095.51</v>
      </c>
      <c r="H28" s="15">
        <v>8322337.6900000004</v>
      </c>
    </row>
    <row r="29" spans="1:8" x14ac:dyDescent="0.25">
      <c r="A29" s="11" t="s">
        <v>17</v>
      </c>
      <c r="B29" s="11" t="s">
        <v>20</v>
      </c>
      <c r="C29" s="12" t="s">
        <v>21</v>
      </c>
      <c r="D29" s="12" t="str">
        <f>CONCATENATE(Tableau1[[#This Row],[Article]]," - ",Tableau1[[#This Row],[Intitulé]])</f>
        <v>6161 - Multirisques</v>
      </c>
      <c r="E29" s="13">
        <v>6161</v>
      </c>
      <c r="F29" s="14" t="s">
        <v>49</v>
      </c>
      <c r="G29" s="15">
        <v>2137763.04</v>
      </c>
      <c r="H29" s="15">
        <v>1875343.95</v>
      </c>
    </row>
    <row r="30" spans="1:8" ht="25.5" x14ac:dyDescent="0.25">
      <c r="A30" s="11" t="s">
        <v>17</v>
      </c>
      <c r="B30" s="11" t="s">
        <v>20</v>
      </c>
      <c r="C30" s="12" t="s">
        <v>21</v>
      </c>
      <c r="D30" s="12" t="str">
        <f>CONCATENATE(Tableau1[[#This Row],[Article]]," - ",Tableau1[[#This Row],[Intitulé]])</f>
        <v>617 - Etudes et recherches</v>
      </c>
      <c r="E30" s="13">
        <v>617</v>
      </c>
      <c r="F30" s="14" t="s">
        <v>50</v>
      </c>
      <c r="G30" s="15">
        <v>885540.37</v>
      </c>
      <c r="H30" s="15">
        <v>263478.71000000002</v>
      </c>
    </row>
    <row r="31" spans="1:8" ht="38.25" x14ac:dyDescent="0.25">
      <c r="A31" s="11" t="s">
        <v>17</v>
      </c>
      <c r="B31" s="11" t="s">
        <v>20</v>
      </c>
      <c r="C31" s="12" t="s">
        <v>21</v>
      </c>
      <c r="D31" s="12" t="str">
        <f>CONCATENATE(Tableau1[[#This Row],[Article]]," - ",Tableau1[[#This Row],[Intitulé]])</f>
        <v>6182 - Documentation générale et technique</v>
      </c>
      <c r="E31" s="13">
        <v>6182</v>
      </c>
      <c r="F31" s="14" t="s">
        <v>51</v>
      </c>
      <c r="G31" s="15">
        <v>728364.01</v>
      </c>
      <c r="H31" s="15">
        <v>647790.81000000006</v>
      </c>
    </row>
    <row r="32" spans="1:8" ht="38.25" x14ac:dyDescent="0.25">
      <c r="A32" s="11" t="s">
        <v>17</v>
      </c>
      <c r="B32" s="11" t="s">
        <v>20</v>
      </c>
      <c r="C32" s="12" t="s">
        <v>21</v>
      </c>
      <c r="D32" s="12" t="str">
        <f>CONCATENATE(Tableau1[[#This Row],[Article]]," - ",Tableau1[[#This Row],[Intitulé]])</f>
        <v>6184 - Versements à des organismes de formation</v>
      </c>
      <c r="E32" s="13">
        <v>6184</v>
      </c>
      <c r="F32" s="14" t="s">
        <v>52</v>
      </c>
      <c r="G32" s="15">
        <v>2242732.5099999998</v>
      </c>
      <c r="H32" s="15">
        <v>1184729.06</v>
      </c>
    </row>
    <row r="33" spans="1:8" ht="25.5" x14ac:dyDescent="0.25">
      <c r="A33" s="11" t="s">
        <v>17</v>
      </c>
      <c r="B33" s="11" t="s">
        <v>20</v>
      </c>
      <c r="C33" s="12" t="s">
        <v>21</v>
      </c>
      <c r="D33" s="12" t="str">
        <f>CONCATENATE(Tableau1[[#This Row],[Article]]," - ",Tableau1[[#This Row],[Intitulé]])</f>
        <v>6185 - Frais de colloques et de séminaires</v>
      </c>
      <c r="E33" s="13">
        <v>6185</v>
      </c>
      <c r="F33" s="14" t="s">
        <v>53</v>
      </c>
      <c r="G33" s="15">
        <v>19714.060000000001</v>
      </c>
      <c r="H33" s="16">
        <v>850</v>
      </c>
    </row>
    <row r="34" spans="1:8" x14ac:dyDescent="0.25">
      <c r="A34" s="11" t="s">
        <v>17</v>
      </c>
      <c r="B34" s="11" t="s">
        <v>20</v>
      </c>
      <c r="C34" s="12" t="s">
        <v>21</v>
      </c>
      <c r="D34" s="12" t="str">
        <f>CONCATENATE(Tableau1[[#This Row],[Article]]," - ",Tableau1[[#This Row],[Intitulé]])</f>
        <v>6188 - Autres frais divers</v>
      </c>
      <c r="E34" s="13">
        <v>6188</v>
      </c>
      <c r="F34" s="14" t="s">
        <v>54</v>
      </c>
      <c r="G34" s="15">
        <v>480309.75</v>
      </c>
      <c r="H34" s="15">
        <v>305124.40000000002</v>
      </c>
    </row>
    <row r="35" spans="1:8" ht="38.25" x14ac:dyDescent="0.25">
      <c r="A35" s="11" t="s">
        <v>17</v>
      </c>
      <c r="B35" s="11" t="s">
        <v>20</v>
      </c>
      <c r="C35" s="12" t="s">
        <v>21</v>
      </c>
      <c r="D35" s="12" t="str">
        <f>CONCATENATE(Tableau1[[#This Row],[Article]]," - ",Tableau1[[#This Row],[Intitulé]])</f>
        <v>6225 - Indemnités aux comptable et régisseurs</v>
      </c>
      <c r="E35" s="13">
        <v>6225</v>
      </c>
      <c r="F35" s="14" t="s">
        <v>55</v>
      </c>
      <c r="G35" s="16">
        <v>450</v>
      </c>
      <c r="H35" s="16">
        <v>220</v>
      </c>
    </row>
    <row r="36" spans="1:8" x14ac:dyDescent="0.25">
      <c r="A36" s="11" t="s">
        <v>17</v>
      </c>
      <c r="B36" s="11" t="s">
        <v>20</v>
      </c>
      <c r="C36" s="12" t="s">
        <v>21</v>
      </c>
      <c r="D36" s="12" t="str">
        <f>CONCATENATE(Tableau1[[#This Row],[Article]]," - ",Tableau1[[#This Row],[Intitulé]])</f>
        <v>6226 - Honoraires</v>
      </c>
      <c r="E36" s="13">
        <v>6226</v>
      </c>
      <c r="F36" s="14" t="s">
        <v>56</v>
      </c>
      <c r="G36" s="15">
        <v>1703669.72</v>
      </c>
      <c r="H36" s="15">
        <v>592778.77</v>
      </c>
    </row>
    <row r="37" spans="1:8" ht="25.5" x14ac:dyDescent="0.25">
      <c r="A37" s="11" t="s">
        <v>17</v>
      </c>
      <c r="B37" s="11" t="s">
        <v>20</v>
      </c>
      <c r="C37" s="12" t="s">
        <v>21</v>
      </c>
      <c r="D37" s="12" t="str">
        <f>CONCATENATE(Tableau1[[#This Row],[Article]]," - ",Tableau1[[#This Row],[Intitulé]])</f>
        <v>6227 - Frais d'actes et de contentieux</v>
      </c>
      <c r="E37" s="13">
        <v>6227</v>
      </c>
      <c r="F37" s="14" t="s">
        <v>57</v>
      </c>
      <c r="G37" s="15">
        <v>56642.01</v>
      </c>
      <c r="H37" s="15">
        <v>45419.53</v>
      </c>
    </row>
    <row r="38" spans="1:8" x14ac:dyDescent="0.25">
      <c r="A38" s="11" t="s">
        <v>17</v>
      </c>
      <c r="B38" s="11" t="s">
        <v>20</v>
      </c>
      <c r="C38" s="12" t="s">
        <v>21</v>
      </c>
      <c r="D38" s="12" t="str">
        <f>CONCATENATE(Tableau1[[#This Row],[Article]]," - ",Tableau1[[#This Row],[Intitulé]])</f>
        <v>6228 - Divers</v>
      </c>
      <c r="E38" s="13">
        <v>6228</v>
      </c>
      <c r="F38" s="14" t="s">
        <v>58</v>
      </c>
      <c r="G38" s="15">
        <v>16097231.470000001</v>
      </c>
      <c r="H38" s="15">
        <v>10501784.65</v>
      </c>
    </row>
    <row r="39" spans="1:8" ht="25.5" x14ac:dyDescent="0.25">
      <c r="A39" s="11" t="s">
        <v>17</v>
      </c>
      <c r="B39" s="11" t="s">
        <v>20</v>
      </c>
      <c r="C39" s="12" t="s">
        <v>21</v>
      </c>
      <c r="D39" s="12" t="str">
        <f>CONCATENATE(Tableau1[[#This Row],[Article]]," - ",Tableau1[[#This Row],[Intitulé]])</f>
        <v>6231 - Annonces et insertions</v>
      </c>
      <c r="E39" s="13">
        <v>6231</v>
      </c>
      <c r="F39" s="14" t="s">
        <v>59</v>
      </c>
      <c r="G39" s="15">
        <v>3548898.71</v>
      </c>
      <c r="H39" s="15">
        <v>2916183.32</v>
      </c>
    </row>
    <row r="40" spans="1:8" ht="25.5" x14ac:dyDescent="0.25">
      <c r="A40" s="11" t="s">
        <v>17</v>
      </c>
      <c r="B40" s="11" t="s">
        <v>20</v>
      </c>
      <c r="C40" s="12" t="s">
        <v>21</v>
      </c>
      <c r="D40" s="12" t="str">
        <f>CONCATENATE(Tableau1[[#This Row],[Article]]," - ",Tableau1[[#This Row],[Intitulé]])</f>
        <v>6232 - Fêtes et cérémonies</v>
      </c>
      <c r="E40" s="13">
        <v>6232</v>
      </c>
      <c r="F40" s="14" t="s">
        <v>60</v>
      </c>
      <c r="G40" s="15">
        <v>2420306.9900000002</v>
      </c>
      <c r="H40" s="15">
        <v>1407272.86</v>
      </c>
    </row>
    <row r="41" spans="1:8" ht="25.5" x14ac:dyDescent="0.25">
      <c r="A41" s="11" t="s">
        <v>17</v>
      </c>
      <c r="B41" s="11" t="s">
        <v>20</v>
      </c>
      <c r="C41" s="12" t="s">
        <v>21</v>
      </c>
      <c r="D41" s="12" t="str">
        <f>CONCATENATE(Tableau1[[#This Row],[Article]]," - ",Tableau1[[#This Row],[Intitulé]])</f>
        <v>6233 - Foires et expositions</v>
      </c>
      <c r="E41" s="13">
        <v>6233</v>
      </c>
      <c r="F41" s="14" t="s">
        <v>61</v>
      </c>
      <c r="G41" s="15">
        <v>3747347.17</v>
      </c>
      <c r="H41" s="15">
        <v>3309045.19</v>
      </c>
    </row>
    <row r="42" spans="1:8" ht="25.5" x14ac:dyDescent="0.25">
      <c r="A42" s="11" t="s">
        <v>17</v>
      </c>
      <c r="B42" s="11" t="s">
        <v>20</v>
      </c>
      <c r="C42" s="12" t="s">
        <v>21</v>
      </c>
      <c r="D42" s="12" t="str">
        <f>CONCATENATE(Tableau1[[#This Row],[Article]]," - ",Tableau1[[#This Row],[Intitulé]])</f>
        <v>6236 - Catalogues et imprimés</v>
      </c>
      <c r="E42" s="13">
        <v>6236</v>
      </c>
      <c r="F42" s="14" t="s">
        <v>62</v>
      </c>
      <c r="G42" s="15">
        <v>413081.84</v>
      </c>
      <c r="H42" s="15">
        <v>352693.37</v>
      </c>
    </row>
    <row r="43" spans="1:8" x14ac:dyDescent="0.25">
      <c r="A43" s="11" t="s">
        <v>17</v>
      </c>
      <c r="B43" s="11" t="s">
        <v>20</v>
      </c>
      <c r="C43" s="12" t="s">
        <v>21</v>
      </c>
      <c r="D43" s="12" t="str">
        <f>CONCATENATE(Tableau1[[#This Row],[Article]]," - ",Tableau1[[#This Row],[Intitulé]])</f>
        <v>6238 - Divers</v>
      </c>
      <c r="E43" s="13">
        <v>6238</v>
      </c>
      <c r="F43" s="14" t="s">
        <v>58</v>
      </c>
      <c r="G43" s="15">
        <v>1749828.17</v>
      </c>
      <c r="H43" s="15">
        <v>1306322.3500000001</v>
      </c>
    </row>
    <row r="44" spans="1:8" ht="25.5" x14ac:dyDescent="0.25">
      <c r="A44" s="11" t="s">
        <v>17</v>
      </c>
      <c r="B44" s="11" t="s">
        <v>20</v>
      </c>
      <c r="C44" s="12" t="s">
        <v>21</v>
      </c>
      <c r="D44" s="12" t="str">
        <f>CONCATENATE(Tableau1[[#This Row],[Article]]," - ",Tableau1[[#This Row],[Intitulé]])</f>
        <v>6241 - Transports de biens</v>
      </c>
      <c r="E44" s="13">
        <v>6241</v>
      </c>
      <c r="F44" s="14" t="s">
        <v>63</v>
      </c>
      <c r="G44" s="15">
        <v>1626372.52</v>
      </c>
      <c r="H44" s="15">
        <v>1392194.53</v>
      </c>
    </row>
    <row r="45" spans="1:8" ht="25.5" x14ac:dyDescent="0.25">
      <c r="A45" s="11" t="s">
        <v>17</v>
      </c>
      <c r="B45" s="11" t="s">
        <v>20</v>
      </c>
      <c r="C45" s="12" t="s">
        <v>21</v>
      </c>
      <c r="D45" s="12" t="str">
        <f>CONCATENATE(Tableau1[[#This Row],[Article]]," - ",Tableau1[[#This Row],[Intitulé]])</f>
        <v>6247 - Transports collectifs</v>
      </c>
      <c r="E45" s="13">
        <v>6247</v>
      </c>
      <c r="F45" s="14" t="s">
        <v>64</v>
      </c>
      <c r="G45" s="15">
        <v>2409000.2999999998</v>
      </c>
      <c r="H45" s="15">
        <v>1727266.27</v>
      </c>
    </row>
    <row r="46" spans="1:8" x14ac:dyDescent="0.25">
      <c r="A46" s="11" t="s">
        <v>17</v>
      </c>
      <c r="B46" s="11" t="s">
        <v>20</v>
      </c>
      <c r="C46" s="12" t="s">
        <v>21</v>
      </c>
      <c r="D46" s="12" t="str">
        <f>CONCATENATE(Tableau1[[#This Row],[Article]]," - ",Tableau1[[#This Row],[Intitulé]])</f>
        <v>6248 - Divers</v>
      </c>
      <c r="E46" s="13">
        <v>6248</v>
      </c>
      <c r="F46" s="14" t="s">
        <v>58</v>
      </c>
      <c r="G46" s="15">
        <v>199218.38</v>
      </c>
      <c r="H46" s="15">
        <v>121781.98</v>
      </c>
    </row>
    <row r="47" spans="1:8" ht="25.5" x14ac:dyDescent="0.25">
      <c r="A47" s="11" t="s">
        <v>17</v>
      </c>
      <c r="B47" s="11" t="s">
        <v>20</v>
      </c>
      <c r="C47" s="12" t="s">
        <v>21</v>
      </c>
      <c r="D47" s="12" t="str">
        <f>CONCATENATE(Tableau1[[#This Row],[Article]]," - ",Tableau1[[#This Row],[Intitulé]])</f>
        <v>6251 - Voyages et déplacements</v>
      </c>
      <c r="E47" s="13">
        <v>6251</v>
      </c>
      <c r="F47" s="14" t="s">
        <v>65</v>
      </c>
      <c r="G47" s="15">
        <v>40055.4</v>
      </c>
      <c r="H47" s="15">
        <v>35055.83</v>
      </c>
    </row>
    <row r="48" spans="1:8" ht="25.5" x14ac:dyDescent="0.25">
      <c r="A48" s="11" t="s">
        <v>17</v>
      </c>
      <c r="B48" s="11" t="s">
        <v>20</v>
      </c>
      <c r="C48" s="12" t="s">
        <v>21</v>
      </c>
      <c r="D48" s="12" t="str">
        <f>CONCATENATE(Tableau1[[#This Row],[Article]]," - ",Tableau1[[#This Row],[Intitulé]])</f>
        <v>6255 - Frais de déménagement</v>
      </c>
      <c r="E48" s="13">
        <v>6255</v>
      </c>
      <c r="F48" s="14" t="s">
        <v>66</v>
      </c>
      <c r="G48" s="15">
        <v>171856.23</v>
      </c>
      <c r="H48" s="15">
        <v>115884.08</v>
      </c>
    </row>
    <row r="49" spans="1:8" x14ac:dyDescent="0.25">
      <c r="A49" s="11" t="s">
        <v>17</v>
      </c>
      <c r="B49" s="11" t="s">
        <v>20</v>
      </c>
      <c r="C49" s="12" t="s">
        <v>21</v>
      </c>
      <c r="D49" s="12" t="str">
        <f>CONCATENATE(Tableau1[[#This Row],[Article]]," - ",Tableau1[[#This Row],[Intitulé]])</f>
        <v>6256 - Missions</v>
      </c>
      <c r="E49" s="13">
        <v>6256</v>
      </c>
      <c r="F49" s="14" t="s">
        <v>67</v>
      </c>
      <c r="G49" s="15">
        <v>753774.02</v>
      </c>
      <c r="H49" s="15">
        <v>371491.9</v>
      </c>
    </row>
    <row r="50" spans="1:8" x14ac:dyDescent="0.25">
      <c r="A50" s="11" t="s">
        <v>17</v>
      </c>
      <c r="B50" s="11" t="s">
        <v>20</v>
      </c>
      <c r="C50" s="12" t="s">
        <v>21</v>
      </c>
      <c r="D50" s="12" t="str">
        <f>CONCATENATE(Tableau1[[#This Row],[Article]]," - ",Tableau1[[#This Row],[Intitulé]])</f>
        <v>6257 - Réceptions</v>
      </c>
      <c r="E50" s="13">
        <v>6257</v>
      </c>
      <c r="F50" s="14" t="s">
        <v>68</v>
      </c>
      <c r="G50" s="15">
        <v>541751.93999999994</v>
      </c>
      <c r="H50" s="15">
        <v>459288.05</v>
      </c>
    </row>
    <row r="51" spans="1:8" ht="38.25" x14ac:dyDescent="0.25">
      <c r="A51" s="11" t="s">
        <v>17</v>
      </c>
      <c r="B51" s="11" t="s">
        <v>20</v>
      </c>
      <c r="C51" s="12" t="s">
        <v>21</v>
      </c>
      <c r="D51" s="12" t="str">
        <f>CONCATENATE(Tableau1[[#This Row],[Article]]," - ",Tableau1[[#This Row],[Intitulé]])</f>
        <v>6261 - Frais d'affranchissement</v>
      </c>
      <c r="E51" s="13">
        <v>6261</v>
      </c>
      <c r="F51" s="14" t="s">
        <v>69</v>
      </c>
      <c r="G51" s="15">
        <v>1270943.58</v>
      </c>
      <c r="H51" s="15">
        <v>1027262.48</v>
      </c>
    </row>
    <row r="52" spans="1:8" ht="38.25" x14ac:dyDescent="0.25">
      <c r="A52" s="11" t="s">
        <v>17</v>
      </c>
      <c r="B52" s="11" t="s">
        <v>20</v>
      </c>
      <c r="C52" s="12" t="s">
        <v>21</v>
      </c>
      <c r="D52" s="12" t="str">
        <f>CONCATENATE(Tableau1[[#This Row],[Article]]," - ",Tableau1[[#This Row],[Intitulé]])</f>
        <v>6262 - Frais de télécommunications</v>
      </c>
      <c r="E52" s="13">
        <v>6262</v>
      </c>
      <c r="F52" s="14" t="s">
        <v>70</v>
      </c>
      <c r="G52" s="15">
        <v>6513291.1200000001</v>
      </c>
      <c r="H52" s="15">
        <v>4214005.3899999997</v>
      </c>
    </row>
    <row r="53" spans="1:8" ht="25.5" x14ac:dyDescent="0.25">
      <c r="A53" s="11" t="s">
        <v>17</v>
      </c>
      <c r="B53" s="11" t="s">
        <v>20</v>
      </c>
      <c r="C53" s="12" t="s">
        <v>21</v>
      </c>
      <c r="D53" s="12" t="str">
        <f>CONCATENATE(Tableau1[[#This Row],[Article]]," - ",Tableau1[[#This Row],[Intitulé]])</f>
        <v>627 - Services bancaires et assimilés</v>
      </c>
      <c r="E53" s="13">
        <v>627</v>
      </c>
      <c r="F53" s="14" t="s">
        <v>71</v>
      </c>
      <c r="G53" s="15">
        <v>2540339.19</v>
      </c>
      <c r="H53" s="15">
        <v>2427389.7000000002</v>
      </c>
    </row>
    <row r="54" spans="1:8" ht="25.5" x14ac:dyDescent="0.25">
      <c r="A54" s="11" t="s">
        <v>17</v>
      </c>
      <c r="B54" s="11" t="s">
        <v>20</v>
      </c>
      <c r="C54" s="12" t="s">
        <v>21</v>
      </c>
      <c r="D54" s="12" t="str">
        <f>CONCATENATE(Tableau1[[#This Row],[Article]]," - ",Tableau1[[#This Row],[Intitulé]])</f>
        <v>6281 - Concours divers (cotisations)</v>
      </c>
      <c r="E54" s="13">
        <v>6281</v>
      </c>
      <c r="F54" s="14" t="s">
        <v>72</v>
      </c>
      <c r="G54" s="15">
        <v>491973.62</v>
      </c>
      <c r="H54" s="15">
        <v>436089.29</v>
      </c>
    </row>
    <row r="55" spans="1:8" ht="38.25" x14ac:dyDescent="0.25">
      <c r="A55" s="11" t="s">
        <v>17</v>
      </c>
      <c r="B55" s="11" t="s">
        <v>20</v>
      </c>
      <c r="C55" s="12" t="s">
        <v>21</v>
      </c>
      <c r="D55" s="12" t="str">
        <f>CONCATENATE(Tableau1[[#This Row],[Article]]," - ",Tableau1[[#This Row],[Intitulé]])</f>
        <v>6282 - Frais de gardiennage (églises, forêts, .</v>
      </c>
      <c r="E55" s="13">
        <v>6282</v>
      </c>
      <c r="F55" s="14" t="s">
        <v>73</v>
      </c>
      <c r="G55" s="15">
        <v>10683282.779999999</v>
      </c>
      <c r="H55" s="15">
        <v>8040956.4400000004</v>
      </c>
    </row>
    <row r="56" spans="1:8" ht="25.5" x14ac:dyDescent="0.25">
      <c r="A56" s="11" t="s">
        <v>17</v>
      </c>
      <c r="B56" s="11" t="s">
        <v>20</v>
      </c>
      <c r="C56" s="12" t="s">
        <v>21</v>
      </c>
      <c r="D56" s="12" t="str">
        <f>CONCATENATE(Tableau1[[#This Row],[Article]]," - ",Tableau1[[#This Row],[Intitulé]])</f>
        <v>6283 - Frais de nettoyage des locaux</v>
      </c>
      <c r="E56" s="13">
        <v>6283</v>
      </c>
      <c r="F56" s="14" t="s">
        <v>74</v>
      </c>
      <c r="G56" s="15">
        <v>6384334.5300000003</v>
      </c>
      <c r="H56" s="15">
        <v>5262779.97</v>
      </c>
    </row>
    <row r="57" spans="1:8" ht="25.5" x14ac:dyDescent="0.25">
      <c r="A57" s="11" t="s">
        <v>17</v>
      </c>
      <c r="B57" s="11" t="s">
        <v>20</v>
      </c>
      <c r="C57" s="12" t="s">
        <v>21</v>
      </c>
      <c r="D57" s="12" t="str">
        <f>CONCATENATE(Tableau1[[#This Row],[Article]]," - ",Tableau1[[#This Row],[Intitulé]])</f>
        <v>6284 - Redevances pour services rendus</v>
      </c>
      <c r="E57" s="13">
        <v>6284</v>
      </c>
      <c r="F57" s="14" t="s">
        <v>75</v>
      </c>
      <c r="G57" s="15">
        <v>124265.01</v>
      </c>
      <c r="H57" s="15">
        <v>98261.13</v>
      </c>
    </row>
    <row r="58" spans="1:8" ht="25.5" x14ac:dyDescent="0.25">
      <c r="A58" s="11" t="s">
        <v>17</v>
      </c>
      <c r="B58" s="11" t="s">
        <v>20</v>
      </c>
      <c r="C58" s="12" t="s">
        <v>21</v>
      </c>
      <c r="D58" s="12" t="str">
        <f>CONCATENATE(Tableau1[[#This Row],[Article]]," - ",Tableau1[[#This Row],[Intitulé]])</f>
        <v>62872 - Remb. frais au budget annexe</v>
      </c>
      <c r="E58" s="13">
        <v>62872</v>
      </c>
      <c r="F58" s="14" t="s">
        <v>76</v>
      </c>
      <c r="G58" s="15">
        <v>517782.6</v>
      </c>
      <c r="H58" s="15">
        <v>447061.05</v>
      </c>
    </row>
    <row r="59" spans="1:8" ht="38.25" x14ac:dyDescent="0.25">
      <c r="A59" s="11" t="s">
        <v>17</v>
      </c>
      <c r="B59" s="11" t="s">
        <v>20</v>
      </c>
      <c r="C59" s="12" t="s">
        <v>21</v>
      </c>
      <c r="D59" s="12" t="str">
        <f>CONCATENATE(Tableau1[[#This Row],[Article]]," - ",Tableau1[[#This Row],[Intitulé]])</f>
        <v>62876 - Remb. frais à un GFP de rattachement</v>
      </c>
      <c r="E59" s="13">
        <v>62876</v>
      </c>
      <c r="F59" s="14" t="s">
        <v>77</v>
      </c>
      <c r="G59" s="15">
        <v>1989218.25</v>
      </c>
      <c r="H59" s="15">
        <v>1883002.25</v>
      </c>
    </row>
    <row r="60" spans="1:8" ht="38.25" x14ac:dyDescent="0.25">
      <c r="A60" s="11" t="s">
        <v>17</v>
      </c>
      <c r="B60" s="11" t="s">
        <v>20</v>
      </c>
      <c r="C60" s="12" t="s">
        <v>21</v>
      </c>
      <c r="D60" s="12" t="str">
        <f>CONCATENATE(Tableau1[[#This Row],[Article]]," - ",Tableau1[[#This Row],[Intitulé]])</f>
        <v>62878 - Remb. frais à d'autres organismes</v>
      </c>
      <c r="E60" s="13">
        <v>62878</v>
      </c>
      <c r="F60" s="14" t="s">
        <v>78</v>
      </c>
      <c r="G60" s="15">
        <v>7543.75</v>
      </c>
      <c r="H60" s="15">
        <v>1155.07</v>
      </c>
    </row>
    <row r="61" spans="1:8" ht="25.5" x14ac:dyDescent="0.25">
      <c r="A61" s="11" t="s">
        <v>17</v>
      </c>
      <c r="B61" s="11" t="s">
        <v>20</v>
      </c>
      <c r="C61" s="12" t="s">
        <v>21</v>
      </c>
      <c r="D61" s="12" t="str">
        <f>CONCATENATE(Tableau1[[#This Row],[Article]]," - ",Tableau1[[#This Row],[Intitulé]])</f>
        <v>6288 - Autres services extérieurs</v>
      </c>
      <c r="E61" s="13">
        <v>6288</v>
      </c>
      <c r="F61" s="14" t="s">
        <v>79</v>
      </c>
      <c r="G61" s="15">
        <v>4905905.47</v>
      </c>
      <c r="H61" s="15">
        <v>3418333.65</v>
      </c>
    </row>
    <row r="62" spans="1:8" x14ac:dyDescent="0.25">
      <c r="A62" s="11" t="s">
        <v>17</v>
      </c>
      <c r="B62" s="11" t="s">
        <v>20</v>
      </c>
      <c r="C62" s="12" t="s">
        <v>21</v>
      </c>
      <c r="D62" s="12" t="str">
        <f>CONCATENATE(Tableau1[[#This Row],[Article]]," - ",Tableau1[[#This Row],[Intitulé]])</f>
        <v>63512 - Taxes foncières</v>
      </c>
      <c r="E62" s="13">
        <v>63512</v>
      </c>
      <c r="F62" s="14" t="s">
        <v>80</v>
      </c>
      <c r="G62" s="15">
        <v>2702211.4</v>
      </c>
      <c r="H62" s="15">
        <v>2408642.2400000002</v>
      </c>
    </row>
    <row r="63" spans="1:8" ht="25.5" x14ac:dyDescent="0.25">
      <c r="A63" s="11" t="s">
        <v>17</v>
      </c>
      <c r="B63" s="11" t="s">
        <v>20</v>
      </c>
      <c r="C63" s="12" t="s">
        <v>21</v>
      </c>
      <c r="D63" s="12" t="str">
        <f>CONCATENATE(Tableau1[[#This Row],[Article]]," - ",Tableau1[[#This Row],[Intitulé]])</f>
        <v>63513 - Autres impôts locaux</v>
      </c>
      <c r="E63" s="13">
        <v>63513</v>
      </c>
      <c r="F63" s="14" t="s">
        <v>81</v>
      </c>
      <c r="G63" s="15">
        <v>316325</v>
      </c>
      <c r="H63" s="15">
        <v>246824</v>
      </c>
    </row>
    <row r="64" spans="1:8" x14ac:dyDescent="0.25">
      <c r="A64" s="11" t="s">
        <v>17</v>
      </c>
      <c r="B64" s="11" t="s">
        <v>20</v>
      </c>
      <c r="C64" s="12" t="s">
        <v>21</v>
      </c>
      <c r="D64" s="12" t="str">
        <f>CONCATENATE(Tableau1[[#This Row],[Article]]," - ",Tableau1[[#This Row],[Intitulé]])</f>
        <v>6353 - Impôts indirects</v>
      </c>
      <c r="E64" s="13">
        <v>6353</v>
      </c>
      <c r="F64" s="14" t="s">
        <v>82</v>
      </c>
      <c r="G64" s="15">
        <v>11400</v>
      </c>
      <c r="H64" s="15">
        <v>11288</v>
      </c>
    </row>
    <row r="65" spans="1:8" ht="38.25" x14ac:dyDescent="0.25">
      <c r="A65" s="11" t="s">
        <v>17</v>
      </c>
      <c r="B65" s="11" t="s">
        <v>20</v>
      </c>
      <c r="C65" s="12" t="s">
        <v>21</v>
      </c>
      <c r="D65" s="12" t="str">
        <f>CONCATENATE(Tableau1[[#This Row],[Article]]," - ",Tableau1[[#This Row],[Intitulé]])</f>
        <v>6354 - Droits d'enregistrement et de timbre</v>
      </c>
      <c r="E65" s="13">
        <v>6354</v>
      </c>
      <c r="F65" s="14" t="s">
        <v>83</v>
      </c>
      <c r="G65" s="16">
        <v>100</v>
      </c>
      <c r="H65" s="16">
        <v>0</v>
      </c>
    </row>
    <row r="66" spans="1:8" ht="25.5" x14ac:dyDescent="0.25">
      <c r="A66" s="11" t="s">
        <v>17</v>
      </c>
      <c r="B66" s="11" t="s">
        <v>20</v>
      </c>
      <c r="C66" s="12" t="s">
        <v>21</v>
      </c>
      <c r="D66" s="12" t="str">
        <f>CONCATENATE(Tableau1[[#This Row],[Article]]," - ",Tableau1[[#This Row],[Intitulé]])</f>
        <v>6355 - Taxes et impôts sur les véhicules</v>
      </c>
      <c r="E66" s="13">
        <v>6355</v>
      </c>
      <c r="F66" s="14" t="s">
        <v>84</v>
      </c>
      <c r="G66" s="15">
        <v>5000</v>
      </c>
      <c r="H66" s="15">
        <v>4712</v>
      </c>
    </row>
    <row r="67" spans="1:8" x14ac:dyDescent="0.25">
      <c r="A67" s="11" t="s">
        <v>17</v>
      </c>
      <c r="B67" s="11" t="s">
        <v>20</v>
      </c>
      <c r="C67" s="12" t="s">
        <v>21</v>
      </c>
      <c r="D67" s="12" t="str">
        <f>CONCATENATE(Tableau1[[#This Row],[Article]]," - ",Tableau1[[#This Row],[Intitulé]])</f>
        <v>6358 - Autres droits</v>
      </c>
      <c r="E67" s="13">
        <v>6358</v>
      </c>
      <c r="F67" s="14" t="s">
        <v>85</v>
      </c>
      <c r="G67" s="15">
        <v>19338</v>
      </c>
      <c r="H67" s="15">
        <v>17969</v>
      </c>
    </row>
    <row r="68" spans="1:8" ht="38.25" x14ac:dyDescent="0.25">
      <c r="A68" s="11" t="s">
        <v>17</v>
      </c>
      <c r="B68" s="11" t="s">
        <v>20</v>
      </c>
      <c r="C68" s="12" t="s">
        <v>21</v>
      </c>
      <c r="D68" s="12" t="str">
        <f>CONCATENATE(Tableau1[[#This Row],[Article]]," - ",Tableau1[[#This Row],[Intitulé]])</f>
        <v>637 - Autres impôts, taxes (autres organismes)</v>
      </c>
      <c r="E68" s="13">
        <v>637</v>
      </c>
      <c r="F68" s="14" t="s">
        <v>86</v>
      </c>
      <c r="G68" s="15">
        <v>29401.67</v>
      </c>
      <c r="H68" s="15">
        <v>22985.919999999998</v>
      </c>
    </row>
    <row r="69" spans="1:8" ht="25.5" x14ac:dyDescent="0.25">
      <c r="A69" s="11" t="s">
        <v>17</v>
      </c>
      <c r="B69" s="11" t="s">
        <v>20</v>
      </c>
      <c r="C69" s="12" t="s">
        <v>87</v>
      </c>
      <c r="D69" s="12" t="str">
        <f>CONCATENATE(Tableau1[[#This Row],[Article]]," - ",Tableau1[[#This Row],[Intitulé]])</f>
        <v>6218 - Autre personnel extérieur</v>
      </c>
      <c r="E69" s="13">
        <v>6218</v>
      </c>
      <c r="F69" s="14" t="s">
        <v>88</v>
      </c>
      <c r="G69" s="15">
        <v>83971917.010000005</v>
      </c>
      <c r="H69" s="15">
        <v>82414143.959999993</v>
      </c>
    </row>
    <row r="70" spans="1:8" ht="25.5" x14ac:dyDescent="0.25">
      <c r="A70" s="11" t="s">
        <v>17</v>
      </c>
      <c r="B70" s="11" t="s">
        <v>20</v>
      </c>
      <c r="C70" s="12" t="s">
        <v>87</v>
      </c>
      <c r="D70" s="12" t="str">
        <f>CONCATENATE(Tableau1[[#This Row],[Article]]," - ",Tableau1[[#This Row],[Intitulé]])</f>
        <v>6331 - Versement de transport</v>
      </c>
      <c r="E70" s="13">
        <v>6331</v>
      </c>
      <c r="F70" s="14" t="s">
        <v>89</v>
      </c>
      <c r="G70" s="15">
        <v>5389956.4199999999</v>
      </c>
      <c r="H70" s="15">
        <v>5289700.4400000004</v>
      </c>
    </row>
    <row r="71" spans="1:8" ht="25.5" x14ac:dyDescent="0.25">
      <c r="A71" s="11" t="s">
        <v>17</v>
      </c>
      <c r="B71" s="11" t="s">
        <v>20</v>
      </c>
      <c r="C71" s="12" t="s">
        <v>87</v>
      </c>
      <c r="D71" s="12" t="str">
        <f>CONCATENATE(Tableau1[[#This Row],[Article]]," - ",Tableau1[[#This Row],[Intitulé]])</f>
        <v>6332 - Cotisations versées au F.N.A.L.</v>
      </c>
      <c r="E71" s="13">
        <v>6332</v>
      </c>
      <c r="F71" s="14" t="s">
        <v>90</v>
      </c>
      <c r="G71" s="15">
        <v>1347357.43</v>
      </c>
      <c r="H71" s="15">
        <v>1322207.75</v>
      </c>
    </row>
    <row r="72" spans="1:8" ht="25.5" x14ac:dyDescent="0.25">
      <c r="A72" s="11" t="s">
        <v>17</v>
      </c>
      <c r="B72" s="11" t="s">
        <v>20</v>
      </c>
      <c r="C72" s="12" t="s">
        <v>87</v>
      </c>
      <c r="D72" s="12" t="str">
        <f>CONCATENATE(Tableau1[[#This Row],[Article]]," - ",Tableau1[[#This Row],[Intitulé]])</f>
        <v>6336 - Cotisations CNFPT et CDGFPT</v>
      </c>
      <c r="E72" s="13">
        <v>6336</v>
      </c>
      <c r="F72" s="14" t="s">
        <v>91</v>
      </c>
      <c r="G72" s="15">
        <v>2416835.56</v>
      </c>
      <c r="H72" s="15">
        <v>2373372.46</v>
      </c>
    </row>
    <row r="73" spans="1:8" ht="38.25" x14ac:dyDescent="0.25">
      <c r="A73" s="11" t="s">
        <v>17</v>
      </c>
      <c r="B73" s="11" t="s">
        <v>20</v>
      </c>
      <c r="C73" s="12" t="s">
        <v>87</v>
      </c>
      <c r="D73" s="12" t="str">
        <f>CONCATENATE(Tableau1[[#This Row],[Article]]," - ",Tableau1[[#This Row],[Intitulé]])</f>
        <v>6338 - Autres impôts, taxes sur rémunérations</v>
      </c>
      <c r="E73" s="13">
        <v>6338</v>
      </c>
      <c r="F73" s="14" t="s">
        <v>92</v>
      </c>
      <c r="G73" s="15">
        <v>8563.6200000000008</v>
      </c>
      <c r="H73" s="15">
        <v>5840</v>
      </c>
    </row>
    <row r="74" spans="1:8" ht="38.25" x14ac:dyDescent="0.25">
      <c r="A74" s="11" t="s">
        <v>17</v>
      </c>
      <c r="B74" s="11" t="s">
        <v>20</v>
      </c>
      <c r="C74" s="12" t="s">
        <v>87</v>
      </c>
      <c r="D74" s="12" t="str">
        <f>CONCATENATE(Tableau1[[#This Row],[Article]]," - ",Tableau1[[#This Row],[Intitulé]])</f>
        <v>64111 - Rémunération principale titulaires</v>
      </c>
      <c r="E74" s="13">
        <v>64111</v>
      </c>
      <c r="F74" s="14" t="s">
        <v>93</v>
      </c>
      <c r="G74" s="15">
        <v>241600174.31</v>
      </c>
      <c r="H74" s="15">
        <v>239157605.22</v>
      </c>
    </row>
    <row r="75" spans="1:8" ht="38.25" x14ac:dyDescent="0.25">
      <c r="A75" s="11" t="s">
        <v>17</v>
      </c>
      <c r="B75" s="11" t="s">
        <v>20</v>
      </c>
      <c r="C75" s="12" t="s">
        <v>87</v>
      </c>
      <c r="D75" s="12" t="str">
        <f>CONCATENATE(Tableau1[[#This Row],[Article]]," - ",Tableau1[[#This Row],[Intitulé]])</f>
        <v>64112 - NBI, SFT, indemnité résidence</v>
      </c>
      <c r="E75" s="13">
        <v>64112</v>
      </c>
      <c r="F75" s="14" t="s">
        <v>94</v>
      </c>
      <c r="G75" s="15">
        <v>15100290</v>
      </c>
      <c r="H75" s="15">
        <v>14732643.890000001</v>
      </c>
    </row>
    <row r="76" spans="1:8" ht="25.5" x14ac:dyDescent="0.25">
      <c r="A76" s="11" t="s">
        <v>17</v>
      </c>
      <c r="B76" s="11" t="s">
        <v>20</v>
      </c>
      <c r="C76" s="12" t="s">
        <v>87</v>
      </c>
      <c r="D76" s="12" t="str">
        <f>CONCATENATE(Tableau1[[#This Row],[Article]]," - ",Tableau1[[#This Row],[Intitulé]])</f>
        <v>64118 - Autres indemnités titulaires</v>
      </c>
      <c r="E76" s="13">
        <v>64118</v>
      </c>
      <c r="F76" s="14" t="s">
        <v>95</v>
      </c>
      <c r="G76" s="15">
        <v>68098002</v>
      </c>
      <c r="H76" s="15">
        <v>68441770.5</v>
      </c>
    </row>
    <row r="77" spans="1:8" ht="25.5" x14ac:dyDescent="0.25">
      <c r="A77" s="11" t="s">
        <v>17</v>
      </c>
      <c r="B77" s="11" t="s">
        <v>20</v>
      </c>
      <c r="C77" s="12" t="s">
        <v>87</v>
      </c>
      <c r="D77" s="12" t="str">
        <f>CONCATENATE(Tableau1[[#This Row],[Article]]," - ",Tableau1[[#This Row],[Intitulé]])</f>
        <v>64131 - Rémunérations non tit.</v>
      </c>
      <c r="E77" s="13">
        <v>64131</v>
      </c>
      <c r="F77" s="14" t="s">
        <v>96</v>
      </c>
      <c r="G77" s="15">
        <v>26903451.780000001</v>
      </c>
      <c r="H77" s="15">
        <v>22281864.559999999</v>
      </c>
    </row>
    <row r="78" spans="1:8" ht="51" x14ac:dyDescent="0.25">
      <c r="A78" s="11" t="s">
        <v>17</v>
      </c>
      <c r="B78" s="11" t="s">
        <v>20</v>
      </c>
      <c r="C78" s="12" t="s">
        <v>87</v>
      </c>
      <c r="D78" s="12" t="str">
        <f>CONCATENATE(Tableau1[[#This Row],[Article]]," - ",Tableau1[[#This Row],[Intitulé]])</f>
        <v>64136 - Indemnités préavis, licenciement non tit</v>
      </c>
      <c r="E78" s="13">
        <v>64136</v>
      </c>
      <c r="F78" s="14" t="s">
        <v>97</v>
      </c>
      <c r="G78" s="15">
        <v>62494</v>
      </c>
      <c r="H78" s="16">
        <v>0</v>
      </c>
    </row>
    <row r="79" spans="1:8" ht="25.5" x14ac:dyDescent="0.25">
      <c r="A79" s="11" t="s">
        <v>17</v>
      </c>
      <c r="B79" s="11" t="s">
        <v>20</v>
      </c>
      <c r="C79" s="12" t="s">
        <v>87</v>
      </c>
      <c r="D79" s="12" t="str">
        <f>CONCATENATE(Tableau1[[#This Row],[Article]]," - ",Tableau1[[#This Row],[Intitulé]])</f>
        <v>64138 - Autres indemnités non tit.</v>
      </c>
      <c r="E79" s="13">
        <v>64138</v>
      </c>
      <c r="F79" s="14" t="s">
        <v>98</v>
      </c>
      <c r="G79" s="15">
        <v>2419462.25</v>
      </c>
      <c r="H79" s="15">
        <v>3836367.38</v>
      </c>
    </row>
    <row r="80" spans="1:8" ht="25.5" x14ac:dyDescent="0.25">
      <c r="A80" s="11" t="s">
        <v>17</v>
      </c>
      <c r="B80" s="11" t="s">
        <v>20</v>
      </c>
      <c r="C80" s="12" t="s">
        <v>87</v>
      </c>
      <c r="D80" s="12" t="str">
        <f>CONCATENATE(Tableau1[[#This Row],[Article]]," - ",Tableau1[[#This Row],[Intitulé]])</f>
        <v>6417 - Rémunérations des apprentis</v>
      </c>
      <c r="E80" s="13">
        <v>6417</v>
      </c>
      <c r="F80" s="14" t="s">
        <v>99</v>
      </c>
      <c r="G80" s="15">
        <v>1016128</v>
      </c>
      <c r="H80" s="15">
        <v>1047699.38</v>
      </c>
    </row>
    <row r="81" spans="1:8" ht="25.5" x14ac:dyDescent="0.25">
      <c r="A81" s="11" t="s">
        <v>17</v>
      </c>
      <c r="B81" s="11" t="s">
        <v>20</v>
      </c>
      <c r="C81" s="12" t="s">
        <v>87</v>
      </c>
      <c r="D81" s="12" t="str">
        <f>CONCATENATE(Tableau1[[#This Row],[Article]]," - ",Tableau1[[#This Row],[Intitulé]])</f>
        <v>6451 - Cotisations à l'U.R.S.S.A.F.</v>
      </c>
      <c r="E81" s="13">
        <v>6451</v>
      </c>
      <c r="F81" s="14" t="s">
        <v>100</v>
      </c>
      <c r="G81" s="15">
        <v>49160169.990000002</v>
      </c>
      <c r="H81" s="15">
        <v>44108079.520000003</v>
      </c>
    </row>
    <row r="82" spans="1:8" ht="38.25" x14ac:dyDescent="0.25">
      <c r="A82" s="11" t="s">
        <v>17</v>
      </c>
      <c r="B82" s="11" t="s">
        <v>20</v>
      </c>
      <c r="C82" s="12" t="s">
        <v>87</v>
      </c>
      <c r="D82" s="12" t="str">
        <f>CONCATENATE(Tableau1[[#This Row],[Article]]," - ",Tableau1[[#This Row],[Intitulé]])</f>
        <v>6453 - Cotisations aux caisses de retraites</v>
      </c>
      <c r="E82" s="13">
        <v>6453</v>
      </c>
      <c r="F82" s="14" t="s">
        <v>101</v>
      </c>
      <c r="G82" s="15">
        <v>80203194.629999995</v>
      </c>
      <c r="H82" s="15">
        <v>79710906.75</v>
      </c>
    </row>
    <row r="83" spans="1:8" ht="25.5" x14ac:dyDescent="0.25">
      <c r="A83" s="11" t="s">
        <v>17</v>
      </c>
      <c r="B83" s="11" t="s">
        <v>20</v>
      </c>
      <c r="C83" s="12" t="s">
        <v>87</v>
      </c>
      <c r="D83" s="12" t="str">
        <f>CONCATENATE(Tableau1[[#This Row],[Article]]," - ",Tableau1[[#This Row],[Intitulé]])</f>
        <v>6454 - Cotisations aux A.S.S.E.D.I.C.</v>
      </c>
      <c r="E83" s="13">
        <v>6454</v>
      </c>
      <c r="F83" s="14" t="s">
        <v>102</v>
      </c>
      <c r="G83" s="15">
        <v>5309.55</v>
      </c>
      <c r="H83" s="15">
        <v>5107.55</v>
      </c>
    </row>
    <row r="84" spans="1:8" ht="38.25" x14ac:dyDescent="0.25">
      <c r="A84" s="11" t="s">
        <v>17</v>
      </c>
      <c r="B84" s="11" t="s">
        <v>20</v>
      </c>
      <c r="C84" s="12" t="s">
        <v>87</v>
      </c>
      <c r="D84" s="12" t="str">
        <f>CONCATENATE(Tableau1[[#This Row],[Article]]," - ",Tableau1[[#This Row],[Intitulé]])</f>
        <v>6456 - Versement au F.N.C. supplément familial</v>
      </c>
      <c r="E84" s="13">
        <v>6456</v>
      </c>
      <c r="F84" s="14" t="s">
        <v>103</v>
      </c>
      <c r="G84" s="15">
        <v>813648.1</v>
      </c>
      <c r="H84" s="15">
        <v>810927</v>
      </c>
    </row>
    <row r="85" spans="1:8" ht="38.25" x14ac:dyDescent="0.25">
      <c r="A85" s="11" t="s">
        <v>17</v>
      </c>
      <c r="B85" s="11" t="s">
        <v>20</v>
      </c>
      <c r="C85" s="12" t="s">
        <v>87</v>
      </c>
      <c r="D85" s="12" t="str">
        <f>CONCATENATE(Tableau1[[#This Row],[Article]]," - ",Tableau1[[#This Row],[Intitulé]])</f>
        <v>6457 - Cotis. sociales liées à l'apprentissage</v>
      </c>
      <c r="E85" s="13">
        <v>6457</v>
      </c>
      <c r="F85" s="14" t="s">
        <v>104</v>
      </c>
      <c r="G85" s="15">
        <v>34087</v>
      </c>
      <c r="H85" s="15">
        <v>35766.35</v>
      </c>
    </row>
    <row r="86" spans="1:8" ht="38.25" x14ac:dyDescent="0.25">
      <c r="A86" s="11" t="s">
        <v>17</v>
      </c>
      <c r="B86" s="11" t="s">
        <v>20</v>
      </c>
      <c r="C86" s="12" t="s">
        <v>87</v>
      </c>
      <c r="D86" s="12" t="str">
        <f>CONCATENATE(Tableau1[[#This Row],[Article]]," - ",Tableau1[[#This Row],[Intitulé]])</f>
        <v>6458 - Cotis. aux autres organismes sociaux</v>
      </c>
      <c r="E86" s="13">
        <v>6458</v>
      </c>
      <c r="F86" s="14" t="s">
        <v>105</v>
      </c>
      <c r="G86" s="15">
        <v>1944.95</v>
      </c>
      <c r="H86" s="16">
        <v>504.38</v>
      </c>
    </row>
    <row r="87" spans="1:8" ht="25.5" x14ac:dyDescent="0.25">
      <c r="A87" s="11" t="s">
        <v>17</v>
      </c>
      <c r="B87" s="11" t="s">
        <v>20</v>
      </c>
      <c r="C87" s="12" t="s">
        <v>87</v>
      </c>
      <c r="D87" s="12" t="str">
        <f>CONCATENATE(Tableau1[[#This Row],[Article]]," - ",Tableau1[[#This Row],[Intitulé]])</f>
        <v>6472 - Prestations familiales directes</v>
      </c>
      <c r="E87" s="13">
        <v>6472</v>
      </c>
      <c r="F87" s="14" t="s">
        <v>106</v>
      </c>
      <c r="G87" s="15">
        <v>259712</v>
      </c>
      <c r="H87" s="15">
        <v>297542.61</v>
      </c>
    </row>
    <row r="88" spans="1:8" ht="38.25" x14ac:dyDescent="0.25">
      <c r="A88" s="11" t="s">
        <v>17</v>
      </c>
      <c r="B88" s="11" t="s">
        <v>20</v>
      </c>
      <c r="C88" s="12" t="s">
        <v>87</v>
      </c>
      <c r="D88" s="12" t="str">
        <f>CONCATENATE(Tableau1[[#This Row],[Article]]," - ",Tableau1[[#This Row],[Intitulé]])</f>
        <v>64731 - Allocations chômage versées directement</v>
      </c>
      <c r="E88" s="13">
        <v>64731</v>
      </c>
      <c r="F88" s="14" t="s">
        <v>107</v>
      </c>
      <c r="G88" s="15">
        <v>1461589.29</v>
      </c>
      <c r="H88" s="15">
        <v>1453268.05</v>
      </c>
    </row>
    <row r="89" spans="1:8" ht="25.5" x14ac:dyDescent="0.25">
      <c r="A89" s="11" t="s">
        <v>17</v>
      </c>
      <c r="B89" s="11" t="s">
        <v>20</v>
      </c>
      <c r="C89" s="12" t="s">
        <v>87</v>
      </c>
      <c r="D89" s="12" t="str">
        <f>CONCATENATE(Tableau1[[#This Row],[Article]]," - ",Tableau1[[#This Row],[Intitulé]])</f>
        <v>6475 - Médecine du travail, pharmacie</v>
      </c>
      <c r="E89" s="13">
        <v>6475</v>
      </c>
      <c r="F89" s="14" t="s">
        <v>108</v>
      </c>
      <c r="G89" s="15">
        <v>1063364.42</v>
      </c>
      <c r="H89" s="15">
        <v>913359.09</v>
      </c>
    </row>
    <row r="90" spans="1:8" x14ac:dyDescent="0.25">
      <c r="A90" s="11" t="s">
        <v>17</v>
      </c>
      <c r="B90" s="11" t="s">
        <v>20</v>
      </c>
      <c r="C90" s="12" t="s">
        <v>87</v>
      </c>
      <c r="D90" s="12" t="str">
        <f>CONCATENATE(Tableau1[[#This Row],[Article]]," - ",Tableau1[[#This Row],[Intitulé]])</f>
        <v>6488 - Autres charges</v>
      </c>
      <c r="E90" s="13">
        <v>6488</v>
      </c>
      <c r="F90" s="14" t="s">
        <v>109</v>
      </c>
      <c r="G90" s="15">
        <v>22865419.34</v>
      </c>
      <c r="H90" s="15">
        <v>19861590.780000001</v>
      </c>
    </row>
    <row r="91" spans="1:8" ht="38.25" x14ac:dyDescent="0.25">
      <c r="A91" s="11" t="s">
        <v>17</v>
      </c>
      <c r="B91" s="11" t="s">
        <v>20</v>
      </c>
      <c r="C91" s="12" t="s">
        <v>110</v>
      </c>
      <c r="D91" s="12" t="str">
        <f>CONCATENATE(Tableau1[[#This Row],[Article]]," - ",Tableau1[[#This Row],[Intitulé]])</f>
        <v>703894 - Revers. sur forfait post-stationnement</v>
      </c>
      <c r="E91" s="13">
        <v>703894</v>
      </c>
      <c r="F91" s="14" t="s">
        <v>111</v>
      </c>
      <c r="G91" s="15">
        <v>2473000</v>
      </c>
      <c r="H91" s="16">
        <v>0</v>
      </c>
    </row>
    <row r="92" spans="1:8" ht="38.25" x14ac:dyDescent="0.25">
      <c r="A92" s="11" t="s">
        <v>17</v>
      </c>
      <c r="B92" s="11" t="s">
        <v>20</v>
      </c>
      <c r="C92" s="12" t="s">
        <v>110</v>
      </c>
      <c r="D92" s="12" t="str">
        <f>CONCATENATE(Tableau1[[#This Row],[Article]]," - ",Tableau1[[#This Row],[Intitulé]])</f>
        <v>7391172 - Dégrèvt taxe habitat° sur logements vaca</v>
      </c>
      <c r="E92" s="13">
        <v>7391172</v>
      </c>
      <c r="F92" s="14" t="s">
        <v>112</v>
      </c>
      <c r="G92" s="15">
        <v>5000</v>
      </c>
      <c r="H92" s="16">
        <v>0</v>
      </c>
    </row>
    <row r="93" spans="1:8" ht="38.25" x14ac:dyDescent="0.25">
      <c r="A93" s="11" t="s">
        <v>17</v>
      </c>
      <c r="B93" s="11" t="s">
        <v>20</v>
      </c>
      <c r="C93" s="12" t="s">
        <v>110</v>
      </c>
      <c r="D93" s="12" t="str">
        <f>CONCATENATE(Tableau1[[#This Row],[Article]]," - ",Tableau1[[#This Row],[Intitulé]])</f>
        <v>7391178 - Autres restitut° dégrèvt contrib. direct</v>
      </c>
      <c r="E93" s="13">
        <v>7391178</v>
      </c>
      <c r="F93" s="14" t="s">
        <v>113</v>
      </c>
      <c r="G93" s="15">
        <v>115480</v>
      </c>
      <c r="H93" s="15">
        <v>115480</v>
      </c>
    </row>
    <row r="94" spans="1:8" ht="38.25" x14ac:dyDescent="0.25">
      <c r="A94" s="11" t="s">
        <v>17</v>
      </c>
      <c r="B94" s="11" t="s">
        <v>20</v>
      </c>
      <c r="C94" s="12" t="s">
        <v>110</v>
      </c>
      <c r="D94" s="12" t="str">
        <f>CONCATENATE(Tableau1[[#This Row],[Article]]," - ",Tableau1[[#This Row],[Intitulé]])</f>
        <v>739223 - Fonds péréquation ress. com. et intercom</v>
      </c>
      <c r="E94" s="13">
        <v>739223</v>
      </c>
      <c r="F94" s="14" t="s">
        <v>114</v>
      </c>
      <c r="G94" s="15">
        <v>971232</v>
      </c>
      <c r="H94" s="15">
        <v>971232</v>
      </c>
    </row>
    <row r="95" spans="1:8" ht="25.5" x14ac:dyDescent="0.25">
      <c r="A95" s="11" t="s">
        <v>17</v>
      </c>
      <c r="B95" s="11" t="s">
        <v>20</v>
      </c>
      <c r="C95" s="12" t="s">
        <v>110</v>
      </c>
      <c r="D95" s="12" t="str">
        <f>CONCATENATE(Tableau1[[#This Row],[Article]]," - ",Tableau1[[#This Row],[Intitulé]])</f>
        <v>7398 - Reverst., restitut° et prélèvt divers</v>
      </c>
      <c r="E95" s="13">
        <v>7398</v>
      </c>
      <c r="F95" s="14" t="s">
        <v>115</v>
      </c>
      <c r="G95" s="15">
        <v>5035938.53</v>
      </c>
      <c r="H95" s="15">
        <v>4997368.72</v>
      </c>
    </row>
    <row r="96" spans="1:8" ht="38.25" x14ac:dyDescent="0.25">
      <c r="A96" s="11" t="s">
        <v>17</v>
      </c>
      <c r="B96" s="11" t="s">
        <v>20</v>
      </c>
      <c r="C96" s="12" t="s">
        <v>110</v>
      </c>
      <c r="D96" s="12" t="str">
        <f>CONCATENATE(Tableau1[[#This Row],[Article]]," - ",Tableau1[[#This Row],[Intitulé]])</f>
        <v>748719 - Dotation d'animation locale versée</v>
      </c>
      <c r="E96" s="13">
        <v>748719</v>
      </c>
      <c r="F96" s="14" t="s">
        <v>116</v>
      </c>
      <c r="G96" s="15">
        <v>303014</v>
      </c>
      <c r="H96" s="15">
        <v>303014</v>
      </c>
    </row>
    <row r="97" spans="1:8" ht="38.25" x14ac:dyDescent="0.25">
      <c r="A97" s="11" t="s">
        <v>17</v>
      </c>
      <c r="B97" s="11" t="s">
        <v>20</v>
      </c>
      <c r="C97" s="12" t="s">
        <v>110</v>
      </c>
      <c r="D97" s="12" t="str">
        <f>CONCATENATE(Tableau1[[#This Row],[Article]]," - ",Tableau1[[#This Row],[Intitulé]])</f>
        <v>748729 - Dotation de gestion locale versée</v>
      </c>
      <c r="E97" s="13">
        <v>748729</v>
      </c>
      <c r="F97" s="14" t="s">
        <v>117</v>
      </c>
      <c r="G97" s="15">
        <v>14066122</v>
      </c>
      <c r="H97" s="15">
        <v>14066122</v>
      </c>
    </row>
    <row r="98" spans="1:8" ht="38.25" x14ac:dyDescent="0.25">
      <c r="A98" s="11" t="s">
        <v>17</v>
      </c>
      <c r="B98" s="11" t="s">
        <v>20</v>
      </c>
      <c r="C98" s="12" t="s">
        <v>118</v>
      </c>
      <c r="D98" s="12" t="str">
        <f>CONCATENATE(Tableau1[[#This Row],[Article]]," - ",Tableau1[[#This Row],[Intitulé]])</f>
        <v>651 - Redevances pour licences, logiciels, ...</v>
      </c>
      <c r="E98" s="13">
        <v>651</v>
      </c>
      <c r="F98" s="14" t="s">
        <v>119</v>
      </c>
      <c r="G98" s="15">
        <v>380426.52</v>
      </c>
      <c r="H98" s="15">
        <v>244055.21</v>
      </c>
    </row>
    <row r="99" spans="1:8" x14ac:dyDescent="0.25">
      <c r="A99" s="11" t="s">
        <v>17</v>
      </c>
      <c r="B99" s="11" t="s">
        <v>20</v>
      </c>
      <c r="C99" s="12" t="s">
        <v>118</v>
      </c>
      <c r="D99" s="12" t="str">
        <f>CONCATENATE(Tableau1[[#This Row],[Article]]," - ",Tableau1[[#This Row],[Intitulé]])</f>
        <v>6531 - Indemnités</v>
      </c>
      <c r="E99" s="13">
        <v>6531</v>
      </c>
      <c r="F99" s="14" t="s">
        <v>120</v>
      </c>
      <c r="G99" s="15">
        <v>4850000</v>
      </c>
      <c r="H99" s="15">
        <v>4741047.51</v>
      </c>
    </row>
    <row r="100" spans="1:8" x14ac:dyDescent="0.25">
      <c r="A100" s="11" t="s">
        <v>17</v>
      </c>
      <c r="B100" s="11" t="s">
        <v>20</v>
      </c>
      <c r="C100" s="12" t="s">
        <v>118</v>
      </c>
      <c r="D100" s="12" t="str">
        <f>CONCATENATE(Tableau1[[#This Row],[Article]]," - ",Tableau1[[#This Row],[Intitulé]])</f>
        <v>6532 - Frais de mission</v>
      </c>
      <c r="E100" s="13">
        <v>6532</v>
      </c>
      <c r="F100" s="14" t="s">
        <v>121</v>
      </c>
      <c r="G100" s="15">
        <v>156475.63</v>
      </c>
      <c r="H100" s="15">
        <v>68915.490000000005</v>
      </c>
    </row>
    <row r="101" spans="1:8" ht="25.5" x14ac:dyDescent="0.25">
      <c r="A101" s="11" t="s">
        <v>17</v>
      </c>
      <c r="B101" s="11" t="s">
        <v>20</v>
      </c>
      <c r="C101" s="12" t="s">
        <v>118</v>
      </c>
      <c r="D101" s="12" t="str">
        <f>CONCATENATE(Tableau1[[#This Row],[Article]]," - ",Tableau1[[#This Row],[Intitulé]])</f>
        <v>6533 - Cotisations de retraite</v>
      </c>
      <c r="E101" s="13">
        <v>6533</v>
      </c>
      <c r="F101" s="14" t="s">
        <v>122</v>
      </c>
      <c r="G101" s="15">
        <v>500000</v>
      </c>
      <c r="H101" s="15">
        <v>466805.31</v>
      </c>
    </row>
    <row r="102" spans="1:8" ht="38.25" x14ac:dyDescent="0.25">
      <c r="A102" s="11" t="s">
        <v>17</v>
      </c>
      <c r="B102" s="11" t="s">
        <v>20</v>
      </c>
      <c r="C102" s="12" t="s">
        <v>118</v>
      </c>
      <c r="D102" s="12" t="str">
        <f>CONCATENATE(Tableau1[[#This Row],[Article]]," - ",Tableau1[[#This Row],[Intitulé]])</f>
        <v>6534 - Cotis. de sécurité sociale - part patron</v>
      </c>
      <c r="E102" s="13">
        <v>6534</v>
      </c>
      <c r="F102" s="14" t="s">
        <v>123</v>
      </c>
      <c r="G102" s="15">
        <v>1150000</v>
      </c>
      <c r="H102" s="15">
        <v>1096152.77</v>
      </c>
    </row>
    <row r="103" spans="1:8" x14ac:dyDescent="0.25">
      <c r="A103" s="11" t="s">
        <v>17</v>
      </c>
      <c r="B103" s="11" t="s">
        <v>20</v>
      </c>
      <c r="C103" s="12" t="s">
        <v>118</v>
      </c>
      <c r="D103" s="12" t="str">
        <f>CONCATENATE(Tableau1[[#This Row],[Article]]," - ",Tableau1[[#This Row],[Intitulé]])</f>
        <v>6535 - Formation</v>
      </c>
      <c r="E103" s="13">
        <v>6535</v>
      </c>
      <c r="F103" s="14" t="s">
        <v>124</v>
      </c>
      <c r="G103" s="15">
        <v>353648.25</v>
      </c>
      <c r="H103" s="15">
        <v>41702.15</v>
      </c>
    </row>
    <row r="104" spans="1:8" ht="38.25" x14ac:dyDescent="0.25">
      <c r="A104" s="11" t="s">
        <v>17</v>
      </c>
      <c r="B104" s="11" t="s">
        <v>20</v>
      </c>
      <c r="C104" s="12" t="s">
        <v>118</v>
      </c>
      <c r="D104" s="12" t="str">
        <f>CONCATENATE(Tableau1[[#This Row],[Article]]," - ",Tableau1[[#This Row],[Intitulé]])</f>
        <v>6536 - Frais de représentation du maire</v>
      </c>
      <c r="E104" s="13">
        <v>6536</v>
      </c>
      <c r="F104" s="14" t="s">
        <v>125</v>
      </c>
      <c r="G104" s="15">
        <v>52600</v>
      </c>
      <c r="H104" s="15">
        <v>31047.14</v>
      </c>
    </row>
    <row r="105" spans="1:8" ht="25.5" x14ac:dyDescent="0.25">
      <c r="A105" s="11" t="s">
        <v>17</v>
      </c>
      <c r="B105" s="11" t="s">
        <v>20</v>
      </c>
      <c r="C105" s="12" t="s">
        <v>118</v>
      </c>
      <c r="D105" s="12" t="str">
        <f>CONCATENATE(Tableau1[[#This Row],[Article]]," - ",Tableau1[[#This Row],[Intitulé]])</f>
        <v>65371 - Compensations pour formation</v>
      </c>
      <c r="E105" s="13">
        <v>65371</v>
      </c>
      <c r="F105" s="14" t="s">
        <v>126</v>
      </c>
      <c r="G105" s="15">
        <v>1000</v>
      </c>
      <c r="H105" s="16">
        <v>0</v>
      </c>
    </row>
    <row r="106" spans="1:8" ht="25.5" x14ac:dyDescent="0.25">
      <c r="A106" s="11" t="s">
        <v>17</v>
      </c>
      <c r="B106" s="11" t="s">
        <v>20</v>
      </c>
      <c r="C106" s="12" t="s">
        <v>118</v>
      </c>
      <c r="D106" s="12" t="str">
        <f>CONCATENATE(Tableau1[[#This Row],[Article]]," - ",Tableau1[[#This Row],[Intitulé]])</f>
        <v>6541 - Créances admises en non-valeur</v>
      </c>
      <c r="E106" s="13">
        <v>6541</v>
      </c>
      <c r="F106" s="14" t="s">
        <v>127</v>
      </c>
      <c r="G106" s="15">
        <v>2425429.2400000002</v>
      </c>
      <c r="H106" s="15">
        <v>2288661.91</v>
      </c>
    </row>
    <row r="107" spans="1:8" x14ac:dyDescent="0.25">
      <c r="A107" s="11" t="s">
        <v>17</v>
      </c>
      <c r="B107" s="11" t="s">
        <v>20</v>
      </c>
      <c r="C107" s="12" t="s">
        <v>118</v>
      </c>
      <c r="D107" s="12" t="str">
        <f>CONCATENATE(Tableau1[[#This Row],[Article]]," - ",Tableau1[[#This Row],[Intitulé]])</f>
        <v>6542 - Créances éteintes</v>
      </c>
      <c r="E107" s="13">
        <v>6542</v>
      </c>
      <c r="F107" s="14" t="s">
        <v>128</v>
      </c>
      <c r="G107" s="15">
        <v>44881.18</v>
      </c>
      <c r="H107" s="15">
        <v>34881.14</v>
      </c>
    </row>
    <row r="108" spans="1:8" ht="38.25" x14ac:dyDescent="0.25">
      <c r="A108" s="11" t="s">
        <v>17</v>
      </c>
      <c r="B108" s="11" t="s">
        <v>20</v>
      </c>
      <c r="C108" s="12" t="s">
        <v>118</v>
      </c>
      <c r="D108" s="12" t="str">
        <f>CONCATENATE(Tableau1[[#This Row],[Article]]," - ",Tableau1[[#This Row],[Intitulé]])</f>
        <v>6556 - Indemnités de logement aux instituteurs</v>
      </c>
      <c r="E108" s="13">
        <v>6556</v>
      </c>
      <c r="F108" s="14" t="s">
        <v>129</v>
      </c>
      <c r="G108" s="15">
        <v>7198</v>
      </c>
      <c r="H108" s="15">
        <v>6330.87</v>
      </c>
    </row>
    <row r="109" spans="1:8" ht="38.25" x14ac:dyDescent="0.25">
      <c r="A109" s="11" t="s">
        <v>17</v>
      </c>
      <c r="B109" s="11" t="s">
        <v>20</v>
      </c>
      <c r="C109" s="12" t="s">
        <v>118</v>
      </c>
      <c r="D109" s="12" t="str">
        <f>CONCATENATE(Tableau1[[#This Row],[Article]]," - ",Tableau1[[#This Row],[Intitulé]])</f>
        <v>6558 - Autres contributions obligatoires</v>
      </c>
      <c r="E109" s="13">
        <v>6558</v>
      </c>
      <c r="F109" s="14" t="s">
        <v>130</v>
      </c>
      <c r="G109" s="15">
        <v>11955580.449999999</v>
      </c>
      <c r="H109" s="15">
        <v>11871149</v>
      </c>
    </row>
    <row r="110" spans="1:8" ht="25.5" x14ac:dyDescent="0.25">
      <c r="A110" s="11" t="s">
        <v>17</v>
      </c>
      <c r="B110" s="11" t="s">
        <v>20</v>
      </c>
      <c r="C110" s="12" t="s">
        <v>118</v>
      </c>
      <c r="D110" s="12" t="str">
        <f>CONCATENATE(Tableau1[[#This Row],[Article]]," - ",Tableau1[[#This Row],[Intitulé]])</f>
        <v>657341 - Subv. fonct. Communes du GFP</v>
      </c>
      <c r="E110" s="13">
        <v>657341</v>
      </c>
      <c r="F110" s="14" t="s">
        <v>131</v>
      </c>
      <c r="G110" s="15">
        <v>25000</v>
      </c>
      <c r="H110" s="15">
        <v>14966.45</v>
      </c>
    </row>
    <row r="111" spans="1:8" ht="25.5" x14ac:dyDescent="0.25">
      <c r="A111" s="11" t="s">
        <v>17</v>
      </c>
      <c r="B111" s="11" t="s">
        <v>20</v>
      </c>
      <c r="C111" s="12" t="s">
        <v>118</v>
      </c>
      <c r="D111" s="12" t="str">
        <f>CONCATENATE(Tableau1[[#This Row],[Article]]," - ",Tableau1[[#This Row],[Intitulé]])</f>
        <v>657361 - Subv. fonct. Caisse des écoles</v>
      </c>
      <c r="E111" s="13">
        <v>657361</v>
      </c>
      <c r="F111" s="14" t="s">
        <v>132</v>
      </c>
      <c r="G111" s="15">
        <v>1325000</v>
      </c>
      <c r="H111" s="15">
        <v>1325000</v>
      </c>
    </row>
    <row r="112" spans="1:8" x14ac:dyDescent="0.25">
      <c r="A112" s="11" t="s">
        <v>17</v>
      </c>
      <c r="B112" s="11" t="s">
        <v>20</v>
      </c>
      <c r="C112" s="12" t="s">
        <v>118</v>
      </c>
      <c r="D112" s="12" t="str">
        <f>CONCATENATE(Tableau1[[#This Row],[Article]]," - ",Tableau1[[#This Row],[Intitulé]])</f>
        <v>657362 - Subv. fonct. CCAS</v>
      </c>
      <c r="E112" s="13">
        <v>657362</v>
      </c>
      <c r="F112" s="14" t="s">
        <v>133</v>
      </c>
      <c r="G112" s="15">
        <v>10209592</v>
      </c>
      <c r="H112" s="15">
        <v>10202947</v>
      </c>
    </row>
    <row r="113" spans="1:8" ht="38.25" x14ac:dyDescent="0.25">
      <c r="A113" s="11" t="s">
        <v>17</v>
      </c>
      <c r="B113" s="11" t="s">
        <v>20</v>
      </c>
      <c r="C113" s="12" t="s">
        <v>118</v>
      </c>
      <c r="D113" s="12" t="str">
        <f>CONCATENATE(Tableau1[[#This Row],[Article]]," - ",Tableau1[[#This Row],[Intitulé]])</f>
        <v>65737 - Autres établissements publics locaux</v>
      </c>
      <c r="E113" s="13">
        <v>65737</v>
      </c>
      <c r="F113" s="14" t="s">
        <v>134</v>
      </c>
      <c r="G113" s="15">
        <v>616579</v>
      </c>
      <c r="H113" s="15">
        <v>529671.68999999994</v>
      </c>
    </row>
    <row r="114" spans="1:8" ht="38.25" x14ac:dyDescent="0.25">
      <c r="A114" s="11" t="s">
        <v>17</v>
      </c>
      <c r="B114" s="11" t="s">
        <v>20</v>
      </c>
      <c r="C114" s="12" t="s">
        <v>118</v>
      </c>
      <c r="D114" s="12" t="str">
        <f>CONCATENATE(Tableau1[[#This Row],[Article]]," - ",Tableau1[[#This Row],[Intitulé]])</f>
        <v>65738 - Subv. fonct. Autres organismes publics</v>
      </c>
      <c r="E114" s="13">
        <v>65738</v>
      </c>
      <c r="F114" s="14" t="s">
        <v>135</v>
      </c>
      <c r="G114" s="15">
        <v>9946796.0899999999</v>
      </c>
      <c r="H114" s="15">
        <v>8786021.8399999999</v>
      </c>
    </row>
    <row r="115" spans="1:8" ht="38.25" x14ac:dyDescent="0.25">
      <c r="A115" s="11" t="s">
        <v>17</v>
      </c>
      <c r="B115" s="11" t="s">
        <v>20</v>
      </c>
      <c r="C115" s="12" t="s">
        <v>118</v>
      </c>
      <c r="D115" s="12" t="str">
        <f>CONCATENATE(Tableau1[[#This Row],[Article]]," - ",Tableau1[[#This Row],[Intitulé]])</f>
        <v>6574 - Subv. fonct. Associat°, personnes privée</v>
      </c>
      <c r="E115" s="13">
        <v>6574</v>
      </c>
      <c r="F115" s="14" t="s">
        <v>136</v>
      </c>
      <c r="G115" s="15">
        <v>69276618.420000002</v>
      </c>
      <c r="H115" s="15">
        <v>62098713.609999999</v>
      </c>
    </row>
    <row r="116" spans="1:8" x14ac:dyDescent="0.25">
      <c r="A116" s="11" t="s">
        <v>17</v>
      </c>
      <c r="B116" s="11" t="s">
        <v>20</v>
      </c>
      <c r="C116" s="12" t="s">
        <v>118</v>
      </c>
      <c r="D116" s="12" t="str">
        <f>CONCATENATE(Tableau1[[#This Row],[Article]]," - ",Tableau1[[#This Row],[Intitulé]])</f>
        <v>658821 - Secours d'urgence</v>
      </c>
      <c r="E116" s="13">
        <v>658821</v>
      </c>
      <c r="F116" s="14" t="s">
        <v>137</v>
      </c>
      <c r="G116" s="15">
        <v>5700000</v>
      </c>
      <c r="H116" s="15">
        <v>782202.81</v>
      </c>
    </row>
    <row r="117" spans="1:8" x14ac:dyDescent="0.25">
      <c r="A117" s="11" t="s">
        <v>17</v>
      </c>
      <c r="B117" s="11" t="s">
        <v>20</v>
      </c>
      <c r="C117" s="12" t="s">
        <v>118</v>
      </c>
      <c r="D117" s="12" t="str">
        <f>CONCATENATE(Tableau1[[#This Row],[Article]]," - ",Tableau1[[#This Row],[Intitulé]])</f>
        <v>65888 - Autres</v>
      </c>
      <c r="E117" s="13">
        <v>65888</v>
      </c>
      <c r="F117" s="14" t="s">
        <v>138</v>
      </c>
      <c r="G117" s="15">
        <v>67446.539999999994</v>
      </c>
      <c r="H117" s="15">
        <v>67446.539999999994</v>
      </c>
    </row>
    <row r="118" spans="1:8" x14ac:dyDescent="0.25">
      <c r="A118" s="11" t="s">
        <v>17</v>
      </c>
      <c r="B118" s="11" t="s">
        <v>20</v>
      </c>
      <c r="C118" s="12" t="s">
        <v>139</v>
      </c>
      <c r="D118" s="12" t="str">
        <f>CONCATENATE(Tableau1[[#This Row],[Article]]," - ",Tableau1[[#This Row],[Intitulé]])</f>
        <v>6561 - Frais de personnel</v>
      </c>
      <c r="E118" s="13">
        <v>6561</v>
      </c>
      <c r="F118" s="14" t="s">
        <v>140</v>
      </c>
      <c r="G118" s="15">
        <v>1030334</v>
      </c>
      <c r="H118" s="15">
        <v>662589.93999999994</v>
      </c>
    </row>
    <row r="119" spans="1:8" ht="38.25" x14ac:dyDescent="0.25">
      <c r="A119" s="11" t="s">
        <v>17</v>
      </c>
      <c r="B119" s="11" t="s">
        <v>20</v>
      </c>
      <c r="C119" s="12" t="s">
        <v>139</v>
      </c>
      <c r="D119" s="12" t="str">
        <f>CONCATENATE(Tableau1[[#This Row],[Article]]," - ",Tableau1[[#This Row],[Intitulé]])</f>
        <v>6562 - Matériel, équipement et fournitures</v>
      </c>
      <c r="E119" s="13">
        <v>6562</v>
      </c>
      <c r="F119" s="14" t="s">
        <v>141</v>
      </c>
      <c r="G119" s="15">
        <v>67000</v>
      </c>
      <c r="H119" s="15">
        <v>62983.66</v>
      </c>
    </row>
    <row r="120" spans="1:8" ht="25.5" x14ac:dyDescent="0.25">
      <c r="A120" s="11" t="s">
        <v>17</v>
      </c>
      <c r="B120" s="11" t="s">
        <v>20</v>
      </c>
      <c r="C120" s="12" t="s">
        <v>142</v>
      </c>
      <c r="D120" s="12" t="str">
        <f>CONCATENATE(Tableau1[[#This Row],[Article]]," - ",Tableau1[[#This Row],[Intitulé]])</f>
        <v>66111 - Intérêts réglés à l'échéance</v>
      </c>
      <c r="E120" s="13">
        <v>66111</v>
      </c>
      <c r="F120" s="14" t="s">
        <v>143</v>
      </c>
      <c r="G120" s="15">
        <v>46498530</v>
      </c>
      <c r="H120" s="15">
        <v>45829899.140000001</v>
      </c>
    </row>
    <row r="121" spans="1:8" ht="38.25" x14ac:dyDescent="0.25">
      <c r="A121" s="11" t="s">
        <v>17</v>
      </c>
      <c r="B121" s="11" t="s">
        <v>20</v>
      </c>
      <c r="C121" s="12" t="s">
        <v>142</v>
      </c>
      <c r="D121" s="12" t="str">
        <f>CONCATENATE(Tableau1[[#This Row],[Article]]," - ",Tableau1[[#This Row],[Intitulé]])</f>
        <v>66112 - Intérêts - Rattachement des ICNE</v>
      </c>
      <c r="E121" s="13">
        <v>66112</v>
      </c>
      <c r="F121" s="14" t="s">
        <v>144</v>
      </c>
      <c r="G121" s="15">
        <v>-914965.28</v>
      </c>
      <c r="H121" s="15">
        <v>-16496140.210000001</v>
      </c>
    </row>
    <row r="122" spans="1:8" x14ac:dyDescent="0.25">
      <c r="A122" s="11" t="s">
        <v>17</v>
      </c>
      <c r="B122" s="11" t="s">
        <v>20</v>
      </c>
      <c r="C122" s="12" t="s">
        <v>142</v>
      </c>
      <c r="D122" s="12" t="str">
        <f>CONCATENATE(Tableau1[[#This Row],[Article]]," - ",Tableau1[[#This Row],[Intitulé]])</f>
        <v>6688 - Autres</v>
      </c>
      <c r="E122" s="13">
        <v>6688</v>
      </c>
      <c r="F122" s="14" t="s">
        <v>138</v>
      </c>
      <c r="G122" s="15">
        <v>593082</v>
      </c>
      <c r="H122" s="15">
        <v>583585.27</v>
      </c>
    </row>
    <row r="123" spans="1:8" ht="38.25" x14ac:dyDescent="0.25">
      <c r="A123" s="11" t="s">
        <v>17</v>
      </c>
      <c r="B123" s="11" t="s">
        <v>20</v>
      </c>
      <c r="C123" s="12" t="s">
        <v>145</v>
      </c>
      <c r="D123" s="12" t="str">
        <f>CONCATENATE(Tableau1[[#This Row],[Article]]," - ",Tableau1[[#This Row],[Intitulé]])</f>
        <v>6711 - Intérêts moratoires, pénalités / marché</v>
      </c>
      <c r="E123" s="13">
        <v>6711</v>
      </c>
      <c r="F123" s="14" t="s">
        <v>146</v>
      </c>
      <c r="G123" s="15">
        <v>1716156.86</v>
      </c>
      <c r="H123" s="15">
        <v>1069511.22</v>
      </c>
    </row>
    <row r="124" spans="1:8" ht="25.5" x14ac:dyDescent="0.25">
      <c r="A124" s="11" t="s">
        <v>17</v>
      </c>
      <c r="B124" s="11" t="s">
        <v>20</v>
      </c>
      <c r="C124" s="12" t="s">
        <v>145</v>
      </c>
      <c r="D124" s="12" t="str">
        <f>CONCATENATE(Tableau1[[#This Row],[Article]]," - ",Tableau1[[#This Row],[Intitulé]])</f>
        <v>6712 - Amendes fiscales et pénales</v>
      </c>
      <c r="E124" s="13">
        <v>6712</v>
      </c>
      <c r="F124" s="14" t="s">
        <v>147</v>
      </c>
      <c r="G124" s="16">
        <v>600</v>
      </c>
      <c r="H124" s="16">
        <v>0</v>
      </c>
    </row>
    <row r="125" spans="1:8" x14ac:dyDescent="0.25">
      <c r="A125" s="11" t="s">
        <v>17</v>
      </c>
      <c r="B125" s="11" t="s">
        <v>20</v>
      </c>
      <c r="C125" s="12" t="s">
        <v>145</v>
      </c>
      <c r="D125" s="12" t="str">
        <f>CONCATENATE(Tableau1[[#This Row],[Article]]," - ",Tableau1[[#This Row],[Intitulé]])</f>
        <v>6713 - Secours et dots</v>
      </c>
      <c r="E125" s="13">
        <v>6713</v>
      </c>
      <c r="F125" s="14" t="s">
        <v>148</v>
      </c>
      <c r="G125" s="15">
        <v>1102431.77</v>
      </c>
      <c r="H125" s="15">
        <v>96632.75</v>
      </c>
    </row>
    <row r="126" spans="1:8" x14ac:dyDescent="0.25">
      <c r="A126" s="11" t="s">
        <v>17</v>
      </c>
      <c r="B126" s="11" t="s">
        <v>20</v>
      </c>
      <c r="C126" s="12" t="s">
        <v>145</v>
      </c>
      <c r="D126" s="12" t="str">
        <f>CONCATENATE(Tableau1[[#This Row],[Article]]," - ",Tableau1[[#This Row],[Intitulé]])</f>
        <v>6714 - Bourses et prix</v>
      </c>
      <c r="E126" s="13">
        <v>6714</v>
      </c>
      <c r="F126" s="14" t="s">
        <v>149</v>
      </c>
      <c r="G126" s="15">
        <v>191070.53</v>
      </c>
      <c r="H126" s="15">
        <v>191045</v>
      </c>
    </row>
    <row r="127" spans="1:8" ht="38.25" x14ac:dyDescent="0.25">
      <c r="A127" s="11" t="s">
        <v>17</v>
      </c>
      <c r="B127" s="11" t="s">
        <v>20</v>
      </c>
      <c r="C127" s="12" t="s">
        <v>145</v>
      </c>
      <c r="D127" s="12" t="str">
        <f>CONCATENATE(Tableau1[[#This Row],[Article]]," - ",Tableau1[[#This Row],[Intitulé]])</f>
        <v>6718 - Autres charges exceptionnelles gestion</v>
      </c>
      <c r="E127" s="13">
        <v>6718</v>
      </c>
      <c r="F127" s="14" t="s">
        <v>150</v>
      </c>
      <c r="G127" s="15">
        <v>2524028.14</v>
      </c>
      <c r="H127" s="15">
        <v>1941546.49</v>
      </c>
    </row>
    <row r="128" spans="1:8" ht="38.25" x14ac:dyDescent="0.25">
      <c r="A128" s="11" t="s">
        <v>17</v>
      </c>
      <c r="B128" s="11" t="s">
        <v>20</v>
      </c>
      <c r="C128" s="12" t="s">
        <v>145</v>
      </c>
      <c r="D128" s="12" t="str">
        <f>CONCATENATE(Tableau1[[#This Row],[Article]]," - ",Tableau1[[#This Row],[Intitulé]])</f>
        <v>673 - Titres annulés (sur exercices antérieurs</v>
      </c>
      <c r="E128" s="13">
        <v>673</v>
      </c>
      <c r="F128" s="14" t="s">
        <v>151</v>
      </c>
      <c r="G128" s="15">
        <v>634427.18000000005</v>
      </c>
      <c r="H128" s="15">
        <v>312741.78000000003</v>
      </c>
    </row>
    <row r="129" spans="1:8" ht="38.25" x14ac:dyDescent="0.25">
      <c r="A129" s="11" t="s">
        <v>17</v>
      </c>
      <c r="B129" s="11" t="s">
        <v>20</v>
      </c>
      <c r="C129" s="12" t="s">
        <v>145</v>
      </c>
      <c r="D129" s="12" t="str">
        <f>CONCATENATE(Tableau1[[#This Row],[Article]]," - ",Tableau1[[#This Row],[Intitulé]])</f>
        <v>67441 - Subv. budgets annexes et régies (AF)</v>
      </c>
      <c r="E129" s="13">
        <v>67441</v>
      </c>
      <c r="F129" s="14" t="s">
        <v>152</v>
      </c>
      <c r="G129" s="15">
        <v>30234077.289999999</v>
      </c>
      <c r="H129" s="15">
        <v>29774481.260000002</v>
      </c>
    </row>
    <row r="130" spans="1:8" ht="38.25" x14ac:dyDescent="0.25">
      <c r="A130" s="11" t="s">
        <v>17</v>
      </c>
      <c r="B130" s="11" t="s">
        <v>20</v>
      </c>
      <c r="C130" s="12" t="s">
        <v>145</v>
      </c>
      <c r="D130" s="12" t="str">
        <f>CONCATENATE(Tableau1[[#This Row],[Article]]," - ",Tableau1[[#This Row],[Intitulé]])</f>
        <v>67443 - Subv. aux fermiers et concessionnaires</v>
      </c>
      <c r="E130" s="13">
        <v>67443</v>
      </c>
      <c r="F130" s="14" t="s">
        <v>153</v>
      </c>
      <c r="G130" s="15">
        <v>20818619.289999999</v>
      </c>
      <c r="H130" s="15">
        <v>16924892.850000001</v>
      </c>
    </row>
    <row r="131" spans="1:8" ht="25.5" x14ac:dyDescent="0.25">
      <c r="A131" s="11" t="s">
        <v>17</v>
      </c>
      <c r="B131" s="11" t="s">
        <v>20</v>
      </c>
      <c r="C131" s="12" t="s">
        <v>145</v>
      </c>
      <c r="D131" s="12" t="str">
        <f>CONCATENATE(Tableau1[[#This Row],[Article]]," - ",Tableau1[[#This Row],[Intitulé]])</f>
        <v>678 - Autres charges exceptionnelles</v>
      </c>
      <c r="E131" s="13">
        <v>678</v>
      </c>
      <c r="F131" s="14" t="s">
        <v>154</v>
      </c>
      <c r="G131" s="15">
        <v>682499.3</v>
      </c>
      <c r="H131" s="15">
        <v>571283.81999999995</v>
      </c>
    </row>
    <row r="132" spans="1:8" ht="38.25" x14ac:dyDescent="0.25">
      <c r="A132" s="11" t="s">
        <v>17</v>
      </c>
      <c r="B132" s="11" t="s">
        <v>20</v>
      </c>
      <c r="C132" s="12" t="s">
        <v>155</v>
      </c>
      <c r="D132" s="12" t="str">
        <f>CONCATENATE(Tableau1[[#This Row],[Article]]," - ",Tableau1[[#This Row],[Intitulé]])</f>
        <v>23 - Virement à la section d'investissement</v>
      </c>
      <c r="E132" s="17">
        <v>23</v>
      </c>
      <c r="F132" s="14" t="s">
        <v>156</v>
      </c>
      <c r="G132" s="15">
        <v>164194000</v>
      </c>
      <c r="H132" s="16">
        <v>0</v>
      </c>
    </row>
    <row r="133" spans="1:8" ht="51" x14ac:dyDescent="0.25">
      <c r="A133" s="11" t="s">
        <v>17</v>
      </c>
      <c r="B133" s="11" t="s">
        <v>20</v>
      </c>
      <c r="C133" s="12" t="s">
        <v>157</v>
      </c>
      <c r="D133" s="12" t="str">
        <f>CONCATENATE(Tableau1[[#This Row],[Article]]," - ",Tableau1[[#This Row],[Intitulé]])</f>
        <v>675 - Valeurs comptables immobilisations cédée</v>
      </c>
      <c r="E133" s="13">
        <v>675</v>
      </c>
      <c r="F133" s="14" t="s">
        <v>158</v>
      </c>
      <c r="G133" s="16">
        <v>0</v>
      </c>
      <c r="H133" s="15">
        <v>5306745.57</v>
      </c>
    </row>
    <row r="134" spans="1:8" ht="38.25" x14ac:dyDescent="0.25">
      <c r="A134" s="11" t="s">
        <v>17</v>
      </c>
      <c r="B134" s="11" t="s">
        <v>20</v>
      </c>
      <c r="C134" s="12" t="s">
        <v>157</v>
      </c>
      <c r="D134" s="12" t="str">
        <f>CONCATENATE(Tableau1[[#This Row],[Article]]," - ",Tableau1[[#This Row],[Intitulé]])</f>
        <v>6761 - Différences sur réalisations (positives)</v>
      </c>
      <c r="E134" s="13">
        <v>6761</v>
      </c>
      <c r="F134" s="14" t="s">
        <v>159</v>
      </c>
      <c r="G134" s="16">
        <v>0</v>
      </c>
      <c r="H134" s="15">
        <v>4056797.49</v>
      </c>
    </row>
    <row r="135" spans="1:8" ht="38.25" x14ac:dyDescent="0.25">
      <c r="A135" s="11" t="s">
        <v>17</v>
      </c>
      <c r="B135" s="11" t="s">
        <v>20</v>
      </c>
      <c r="C135" s="12" t="s">
        <v>157</v>
      </c>
      <c r="D135" s="12" t="str">
        <f>CONCATENATE(Tableau1[[#This Row],[Article]]," - ",Tableau1[[#This Row],[Intitulé]])</f>
        <v>6811 - Dot. amort. et prov. Immos incorporelles</v>
      </c>
      <c r="E135" s="13">
        <v>6811</v>
      </c>
      <c r="F135" s="14" t="s">
        <v>160</v>
      </c>
      <c r="G135" s="15">
        <v>57485241.350000001</v>
      </c>
      <c r="H135" s="15">
        <v>57471289.020000003</v>
      </c>
    </row>
    <row r="136" spans="1:8" ht="38.25" x14ac:dyDescent="0.25">
      <c r="A136" s="11" t="s">
        <v>17</v>
      </c>
      <c r="B136" s="11" t="s">
        <v>20</v>
      </c>
      <c r="C136" s="12" t="s">
        <v>157</v>
      </c>
      <c r="D136" s="12" t="str">
        <f>CONCATENATE(Tableau1[[#This Row],[Article]]," - ",Tableau1[[#This Row],[Intitulé]])</f>
        <v>6815 - Dot. prov. pour risques fonct. courant</v>
      </c>
      <c r="E136" s="13">
        <v>6815</v>
      </c>
      <c r="F136" s="14" t="s">
        <v>161</v>
      </c>
      <c r="G136" s="15">
        <v>2037593.95</v>
      </c>
      <c r="H136" s="15">
        <v>2037593.95</v>
      </c>
    </row>
    <row r="137" spans="1:8" ht="25.5" x14ac:dyDescent="0.25">
      <c r="A137" s="11" t="s">
        <v>17</v>
      </c>
      <c r="B137" s="11" t="s">
        <v>20</v>
      </c>
      <c r="C137" s="12" t="s">
        <v>157</v>
      </c>
      <c r="D137" s="12" t="str">
        <f>CONCATENATE(Tableau1[[#This Row],[Article]]," - ",Tableau1[[#This Row],[Intitulé]])</f>
        <v>6817 - Dot. prov. dépréc. actifs circulants</v>
      </c>
      <c r="E137" s="13">
        <v>6817</v>
      </c>
      <c r="F137" s="14" t="s">
        <v>162</v>
      </c>
      <c r="G137" s="15">
        <v>1737816.35</v>
      </c>
      <c r="H137" s="15">
        <v>1737816.35</v>
      </c>
    </row>
    <row r="138" spans="1:8" ht="38.25" x14ac:dyDescent="0.25">
      <c r="A138" s="11" t="s">
        <v>17</v>
      </c>
      <c r="B138" s="11" t="s">
        <v>20</v>
      </c>
      <c r="C138" s="12" t="s">
        <v>157</v>
      </c>
      <c r="D138" s="12" t="str">
        <f>CONCATENATE(Tableau1[[#This Row],[Article]]," - ",Tableau1[[#This Row],[Intitulé]])</f>
        <v>6865 - Dot. prov. risques et charges financiers</v>
      </c>
      <c r="E138" s="13">
        <v>6865</v>
      </c>
      <c r="F138" s="14" t="s">
        <v>163</v>
      </c>
      <c r="G138" s="15">
        <v>386759.96</v>
      </c>
      <c r="H138" s="15">
        <v>386759.96</v>
      </c>
    </row>
    <row r="139" spans="1:8" ht="38.25" x14ac:dyDescent="0.25">
      <c r="A139" s="11" t="s">
        <v>17</v>
      </c>
      <c r="B139" s="11" t="s">
        <v>164</v>
      </c>
      <c r="C139" s="12" t="s">
        <v>165</v>
      </c>
      <c r="D139" s="12" t="str">
        <f>CONCATENATE(Tableau1[[#This Row],[Article]]," - ",Tableau1[[#This Row],[Intitulé]])</f>
        <v>6096 - RRR obtenus sur approv. non stocké</v>
      </c>
      <c r="E139" s="18">
        <v>6096</v>
      </c>
      <c r="F139" s="14" t="s">
        <v>166</v>
      </c>
      <c r="G139" s="15">
        <v>4710000</v>
      </c>
      <c r="H139" s="15">
        <v>4723131.72</v>
      </c>
    </row>
    <row r="140" spans="1:8" ht="25.5" x14ac:dyDescent="0.25">
      <c r="A140" s="11" t="s">
        <v>17</v>
      </c>
      <c r="B140" s="11" t="s">
        <v>164</v>
      </c>
      <c r="C140" s="12" t="s">
        <v>165</v>
      </c>
      <c r="D140" s="12" t="str">
        <f>CONCATENATE(Tableau1[[#This Row],[Article]]," - ",Tableau1[[#This Row],[Intitulé]])</f>
        <v>619 - RRR obtenus sur services extérieurs</v>
      </c>
      <c r="E140" s="18">
        <v>619</v>
      </c>
      <c r="F140" s="14" t="s">
        <v>167</v>
      </c>
      <c r="G140" s="15">
        <v>12000</v>
      </c>
      <c r="H140" s="15">
        <v>13807.6</v>
      </c>
    </row>
    <row r="141" spans="1:8" ht="38.25" x14ac:dyDescent="0.25">
      <c r="A141" s="11" t="s">
        <v>17</v>
      </c>
      <c r="B141" s="11" t="s">
        <v>164</v>
      </c>
      <c r="C141" s="12" t="s">
        <v>165</v>
      </c>
      <c r="D141" s="12" t="str">
        <f>CONCATENATE(Tableau1[[#This Row],[Article]]," - ",Tableau1[[#This Row],[Intitulé]])</f>
        <v>629 - RRR obtenus / autres services extérieurs</v>
      </c>
      <c r="E141" s="18">
        <v>629</v>
      </c>
      <c r="F141" s="14" t="s">
        <v>168</v>
      </c>
      <c r="G141" s="15">
        <v>42300</v>
      </c>
      <c r="H141" s="15">
        <v>36817.18</v>
      </c>
    </row>
    <row r="142" spans="1:8" ht="38.25" x14ac:dyDescent="0.25">
      <c r="A142" s="11" t="s">
        <v>17</v>
      </c>
      <c r="B142" s="11" t="s">
        <v>164</v>
      </c>
      <c r="C142" s="12" t="s">
        <v>165</v>
      </c>
      <c r="D142" s="12" t="str">
        <f>CONCATENATE(Tableau1[[#This Row],[Article]]," - ",Tableau1[[#This Row],[Intitulé]])</f>
        <v>6419 - Remboursements rémunérations personnel</v>
      </c>
      <c r="E142" s="18">
        <v>6419</v>
      </c>
      <c r="F142" s="14" t="s">
        <v>169</v>
      </c>
      <c r="G142" s="15">
        <v>1246342</v>
      </c>
      <c r="H142" s="15">
        <v>1796756.82</v>
      </c>
    </row>
    <row r="143" spans="1:8" ht="38.25" x14ac:dyDescent="0.25">
      <c r="A143" s="11" t="s">
        <v>17</v>
      </c>
      <c r="B143" s="11" t="s">
        <v>164</v>
      </c>
      <c r="C143" s="12" t="s">
        <v>165</v>
      </c>
      <c r="D143" s="12" t="str">
        <f>CONCATENATE(Tableau1[[#This Row],[Article]]," - ",Tableau1[[#This Row],[Intitulé]])</f>
        <v>6459 - Rembourst charges SS et prévoyance</v>
      </c>
      <c r="E143" s="18">
        <v>6459</v>
      </c>
      <c r="F143" s="14" t="s">
        <v>170</v>
      </c>
      <c r="G143" s="15">
        <v>65000</v>
      </c>
      <c r="H143" s="15">
        <v>204250.52</v>
      </c>
    </row>
    <row r="144" spans="1:8" ht="38.25" x14ac:dyDescent="0.25">
      <c r="A144" s="11" t="s">
        <v>17</v>
      </c>
      <c r="B144" s="11" t="s">
        <v>164</v>
      </c>
      <c r="C144" s="12" t="s">
        <v>165</v>
      </c>
      <c r="D144" s="12" t="str">
        <f>CONCATENATE(Tableau1[[#This Row],[Article]]," - ",Tableau1[[#This Row],[Intitulé]])</f>
        <v>6479 - Rembourst sur autres charges sociales</v>
      </c>
      <c r="E144" s="18">
        <v>6479</v>
      </c>
      <c r="F144" s="14" t="s">
        <v>171</v>
      </c>
      <c r="G144" s="15">
        <v>7242131</v>
      </c>
      <c r="H144" s="15">
        <v>6360494.6900000004</v>
      </c>
    </row>
    <row r="145" spans="1:8" ht="38.25" x14ac:dyDescent="0.25">
      <c r="A145" s="11" t="s">
        <v>17</v>
      </c>
      <c r="B145" s="11" t="s">
        <v>164</v>
      </c>
      <c r="C145" s="11" t="s">
        <v>172</v>
      </c>
      <c r="D145" s="11" t="str">
        <f>CONCATENATE(Tableau1[[#This Row],[Article]]," - ",Tableau1[[#This Row],[Intitulé]])</f>
        <v>7028 - Autres produits agricoles et forestiers</v>
      </c>
      <c r="E145" s="18">
        <v>7028</v>
      </c>
      <c r="F145" s="14" t="s">
        <v>173</v>
      </c>
      <c r="G145" s="16">
        <v>40</v>
      </c>
      <c r="H145" s="16">
        <v>40</v>
      </c>
    </row>
    <row r="146" spans="1:8" ht="38.25" x14ac:dyDescent="0.25">
      <c r="A146" s="11" t="s">
        <v>17</v>
      </c>
      <c r="B146" s="11" t="s">
        <v>164</v>
      </c>
      <c r="C146" s="11" t="s">
        <v>172</v>
      </c>
      <c r="D146" s="11" t="str">
        <f>CONCATENATE(Tableau1[[#This Row],[Article]]," - ",Tableau1[[#This Row],[Intitulé]])</f>
        <v>70311 - Concessions cimetières (produit net)</v>
      </c>
      <c r="E146" s="18">
        <v>70311</v>
      </c>
      <c r="F146" s="14" t="s">
        <v>174</v>
      </c>
      <c r="G146" s="15">
        <v>1890000</v>
      </c>
      <c r="H146" s="15">
        <v>2246274.39</v>
      </c>
    </row>
    <row r="147" spans="1:8" ht="38.25" x14ac:dyDescent="0.25">
      <c r="A147" s="11" t="s">
        <v>17</v>
      </c>
      <c r="B147" s="11" t="s">
        <v>164</v>
      </c>
      <c r="C147" s="11" t="s">
        <v>172</v>
      </c>
      <c r="D147" s="11" t="str">
        <f>CONCATENATE(Tableau1[[#This Row],[Article]]," - ",Tableau1[[#This Row],[Intitulé]])</f>
        <v>70321 - Stationnement et location voie publique</v>
      </c>
      <c r="E147" s="18">
        <v>70321</v>
      </c>
      <c r="F147" s="14" t="s">
        <v>175</v>
      </c>
      <c r="G147" s="15">
        <v>46525</v>
      </c>
      <c r="H147" s="15">
        <v>47451.7</v>
      </c>
    </row>
    <row r="148" spans="1:8" ht="38.25" x14ac:dyDescent="0.25">
      <c r="A148" s="11" t="s">
        <v>17</v>
      </c>
      <c r="B148" s="11" t="s">
        <v>164</v>
      </c>
      <c r="C148" s="11" t="s">
        <v>172</v>
      </c>
      <c r="D148" s="11" t="str">
        <f>CONCATENATE(Tableau1[[#This Row],[Article]]," - ",Tableau1[[#This Row],[Intitulé]])</f>
        <v>70323 - Redev. occupat° domaine public communal</v>
      </c>
      <c r="E148" s="18">
        <v>70323</v>
      </c>
      <c r="F148" s="14" t="s">
        <v>176</v>
      </c>
      <c r="G148" s="15">
        <v>8800850</v>
      </c>
      <c r="H148" s="15">
        <v>7676975.4500000002</v>
      </c>
    </row>
    <row r="149" spans="1:8" ht="38.25" x14ac:dyDescent="0.25">
      <c r="A149" s="11" t="s">
        <v>17</v>
      </c>
      <c r="B149" s="11" t="s">
        <v>164</v>
      </c>
      <c r="C149" s="11" t="s">
        <v>172</v>
      </c>
      <c r="D149" s="11" t="str">
        <f>CONCATENATE(Tableau1[[#This Row],[Article]]," - ",Tableau1[[#This Row],[Intitulé]])</f>
        <v>70328 - Autres droits stationnement et location</v>
      </c>
      <c r="E149" s="18">
        <v>70328</v>
      </c>
      <c r="F149" s="14" t="s">
        <v>177</v>
      </c>
      <c r="G149" s="15">
        <v>480650</v>
      </c>
      <c r="H149" s="15">
        <v>555181.4</v>
      </c>
    </row>
    <row r="150" spans="1:8" ht="38.25" x14ac:dyDescent="0.25">
      <c r="A150" s="11" t="s">
        <v>17</v>
      </c>
      <c r="B150" s="11" t="s">
        <v>164</v>
      </c>
      <c r="C150" s="11" t="s">
        <v>172</v>
      </c>
      <c r="D150" s="11" t="str">
        <f>CONCATENATE(Tableau1[[#This Row],[Article]]," - ",Tableau1[[#This Row],[Intitulé]])</f>
        <v>7035 - Locations de droits de chasse et pêche</v>
      </c>
      <c r="E150" s="18">
        <v>7035</v>
      </c>
      <c r="F150" s="14" t="s">
        <v>178</v>
      </c>
      <c r="G150" s="15">
        <v>13000</v>
      </c>
      <c r="H150" s="15">
        <v>12034.45</v>
      </c>
    </row>
    <row r="151" spans="1:8" ht="25.5" x14ac:dyDescent="0.25">
      <c r="A151" s="11" t="s">
        <v>17</v>
      </c>
      <c r="B151" s="11" t="s">
        <v>164</v>
      </c>
      <c r="C151" s="11" t="s">
        <v>172</v>
      </c>
      <c r="D151" s="11" t="str">
        <f>CONCATENATE(Tableau1[[#This Row],[Article]]," - ",Tableau1[[#This Row],[Intitulé]])</f>
        <v>70383 - Redevance de stationnement</v>
      </c>
      <c r="E151" s="18">
        <v>70383</v>
      </c>
      <c r="F151" s="14" t="s">
        <v>179</v>
      </c>
      <c r="G151" s="15">
        <v>10000000</v>
      </c>
      <c r="H151" s="15">
        <v>9985393.3000000007</v>
      </c>
    </row>
    <row r="152" spans="1:8" ht="25.5" x14ac:dyDescent="0.25">
      <c r="A152" s="11" t="s">
        <v>17</v>
      </c>
      <c r="B152" s="11" t="s">
        <v>164</v>
      </c>
      <c r="C152" s="11" t="s">
        <v>172</v>
      </c>
      <c r="D152" s="11" t="str">
        <f>CONCATENATE(Tableau1[[#This Row],[Article]]," - ",Tableau1[[#This Row],[Intitulé]])</f>
        <v>70384 - Forfait de post-stationnement</v>
      </c>
      <c r="E152" s="18">
        <v>70384</v>
      </c>
      <c r="F152" s="14" t="s">
        <v>180</v>
      </c>
      <c r="G152" s="15">
        <v>7900000</v>
      </c>
      <c r="H152" s="15">
        <v>5230822.5</v>
      </c>
    </row>
    <row r="153" spans="1:8" ht="38.25" x14ac:dyDescent="0.25">
      <c r="A153" s="11" t="s">
        <v>17</v>
      </c>
      <c r="B153" s="11" t="s">
        <v>164</v>
      </c>
      <c r="C153" s="11" t="s">
        <v>172</v>
      </c>
      <c r="D153" s="11" t="str">
        <f>CONCATENATE(Tableau1[[#This Row],[Article]]," - ",Tableau1[[#This Row],[Intitulé]])</f>
        <v>70388 - Autres redevances et recettes diverses</v>
      </c>
      <c r="E153" s="18">
        <v>70388</v>
      </c>
      <c r="F153" s="14" t="s">
        <v>181</v>
      </c>
      <c r="G153" s="15">
        <v>3800000</v>
      </c>
      <c r="H153" s="15">
        <v>3829692.48</v>
      </c>
    </row>
    <row r="154" spans="1:8" x14ac:dyDescent="0.25">
      <c r="A154" s="11" t="s">
        <v>17</v>
      </c>
      <c r="B154" s="11" t="s">
        <v>164</v>
      </c>
      <c r="C154" s="11" t="s">
        <v>172</v>
      </c>
      <c r="D154" s="11" t="str">
        <f>CONCATENATE(Tableau1[[#This Row],[Article]]," - ",Tableau1[[#This Row],[Intitulé]])</f>
        <v>704 - Travaux</v>
      </c>
      <c r="E154" s="18">
        <v>704</v>
      </c>
      <c r="F154" s="14" t="s">
        <v>182</v>
      </c>
      <c r="G154" s="15">
        <v>3000</v>
      </c>
      <c r="H154" s="15">
        <v>4226.8999999999996</v>
      </c>
    </row>
    <row r="155" spans="1:8" ht="38.25" x14ac:dyDescent="0.25">
      <c r="A155" s="11" t="s">
        <v>17</v>
      </c>
      <c r="B155" s="11" t="s">
        <v>164</v>
      </c>
      <c r="C155" s="11" t="s">
        <v>172</v>
      </c>
      <c r="D155" s="11" t="str">
        <f>CONCATENATE(Tableau1[[#This Row],[Article]]," - ",Tableau1[[#This Row],[Intitulé]])</f>
        <v>7062 - Redevances services à caractère culturel</v>
      </c>
      <c r="E155" s="18">
        <v>7062</v>
      </c>
      <c r="F155" s="14" t="s">
        <v>183</v>
      </c>
      <c r="G155" s="15">
        <v>1140000</v>
      </c>
      <c r="H155" s="15">
        <v>1479002.07</v>
      </c>
    </row>
    <row r="156" spans="1:8" ht="38.25" x14ac:dyDescent="0.25">
      <c r="A156" s="11" t="s">
        <v>17</v>
      </c>
      <c r="B156" s="11" t="s">
        <v>164</v>
      </c>
      <c r="C156" s="11" t="s">
        <v>172</v>
      </c>
      <c r="D156" s="11" t="str">
        <f>CONCATENATE(Tableau1[[#This Row],[Article]]," - ",Tableau1[[#This Row],[Intitulé]])</f>
        <v>70631 - Redevances services à caractère sportif</v>
      </c>
      <c r="E156" s="18">
        <v>70631</v>
      </c>
      <c r="F156" s="14" t="s">
        <v>184</v>
      </c>
      <c r="G156" s="15">
        <v>931000</v>
      </c>
      <c r="H156" s="15">
        <v>946883.34</v>
      </c>
    </row>
    <row r="157" spans="1:8" ht="38.25" x14ac:dyDescent="0.25">
      <c r="A157" s="11" t="s">
        <v>17</v>
      </c>
      <c r="B157" s="11" t="s">
        <v>164</v>
      </c>
      <c r="C157" s="11" t="s">
        <v>172</v>
      </c>
      <c r="D157" s="11" t="str">
        <f>CONCATENATE(Tableau1[[#This Row],[Article]]," - ",Tableau1[[#This Row],[Intitulé]])</f>
        <v>7066 - Redevances services à caractère social</v>
      </c>
      <c r="E157" s="18">
        <v>7066</v>
      </c>
      <c r="F157" s="14" t="s">
        <v>185</v>
      </c>
      <c r="G157" s="15">
        <v>11378486</v>
      </c>
      <c r="H157" s="15">
        <v>10593817.08</v>
      </c>
    </row>
    <row r="158" spans="1:8" ht="38.25" x14ac:dyDescent="0.25">
      <c r="A158" s="11" t="s">
        <v>17</v>
      </c>
      <c r="B158" s="11" t="s">
        <v>164</v>
      </c>
      <c r="C158" s="11" t="s">
        <v>172</v>
      </c>
      <c r="D158" s="11" t="str">
        <f>CONCATENATE(Tableau1[[#This Row],[Article]]," - ",Tableau1[[#This Row],[Intitulé]])</f>
        <v>7067 - Redev. services périscolaires et enseign</v>
      </c>
      <c r="E158" s="18">
        <v>7067</v>
      </c>
      <c r="F158" s="14" t="s">
        <v>186</v>
      </c>
      <c r="G158" s="15">
        <v>600000</v>
      </c>
      <c r="H158" s="15">
        <v>1738649.87</v>
      </c>
    </row>
    <row r="159" spans="1:8" ht="25.5" x14ac:dyDescent="0.25">
      <c r="A159" s="11" t="s">
        <v>17</v>
      </c>
      <c r="B159" s="11" t="s">
        <v>164</v>
      </c>
      <c r="C159" s="11" t="s">
        <v>172</v>
      </c>
      <c r="D159" s="11" t="str">
        <f>CONCATENATE(Tableau1[[#This Row],[Article]]," - ",Tableau1[[#This Row],[Intitulé]])</f>
        <v>70688 - Autres prestations de services</v>
      </c>
      <c r="E159" s="18">
        <v>70688</v>
      </c>
      <c r="F159" s="14" t="s">
        <v>187</v>
      </c>
      <c r="G159" s="15">
        <v>742409</v>
      </c>
      <c r="H159" s="15">
        <v>774837.85</v>
      </c>
    </row>
    <row r="160" spans="1:8" ht="25.5" x14ac:dyDescent="0.25">
      <c r="A160" s="11" t="s">
        <v>17</v>
      </c>
      <c r="B160" s="11" t="s">
        <v>164</v>
      </c>
      <c r="C160" s="11" t="s">
        <v>172</v>
      </c>
      <c r="D160" s="11" t="str">
        <f>CONCATENATE(Tableau1[[#This Row],[Article]]," - ",Tableau1[[#This Row],[Intitulé]])</f>
        <v>7078 - Autres marchandises</v>
      </c>
      <c r="E160" s="18">
        <v>7078</v>
      </c>
      <c r="F160" s="14" t="s">
        <v>188</v>
      </c>
      <c r="G160" s="15">
        <v>225400</v>
      </c>
      <c r="H160" s="15">
        <v>313218.28000000003</v>
      </c>
    </row>
    <row r="161" spans="1:8" ht="38.25" x14ac:dyDescent="0.25">
      <c r="A161" s="11" t="s">
        <v>17</v>
      </c>
      <c r="B161" s="11" t="s">
        <v>164</v>
      </c>
      <c r="C161" s="11" t="s">
        <v>172</v>
      </c>
      <c r="D161" s="11" t="str">
        <f>CONCATENATE(Tableau1[[#This Row],[Article]]," - ",Tableau1[[#This Row],[Intitulé]])</f>
        <v>7083 - Locations diverses (autres qu'immeubles)</v>
      </c>
      <c r="E161" s="18">
        <v>7083</v>
      </c>
      <c r="F161" s="14" t="s">
        <v>189</v>
      </c>
      <c r="G161" s="15">
        <v>6000</v>
      </c>
      <c r="H161" s="15">
        <v>13074.5</v>
      </c>
    </row>
    <row r="162" spans="1:8" ht="38.25" x14ac:dyDescent="0.25">
      <c r="A162" s="11" t="s">
        <v>17</v>
      </c>
      <c r="B162" s="11" t="s">
        <v>164</v>
      </c>
      <c r="C162" s="11" t="s">
        <v>172</v>
      </c>
      <c r="D162" s="11" t="str">
        <f>CONCATENATE(Tableau1[[#This Row],[Article]]," - ",Tableau1[[#This Row],[Intitulé]])</f>
        <v>70846 - Mise à dispo personnel GFP rattachement</v>
      </c>
      <c r="E162" s="18">
        <v>70846</v>
      </c>
      <c r="F162" s="14" t="s">
        <v>190</v>
      </c>
      <c r="G162" s="15">
        <v>2540906</v>
      </c>
      <c r="H162" s="15">
        <v>1242642.53</v>
      </c>
    </row>
    <row r="163" spans="1:8" ht="38.25" x14ac:dyDescent="0.25">
      <c r="A163" s="11" t="s">
        <v>17</v>
      </c>
      <c r="B163" s="11" t="s">
        <v>164</v>
      </c>
      <c r="C163" s="11" t="s">
        <v>172</v>
      </c>
      <c r="D163" s="11" t="str">
        <f>CONCATENATE(Tableau1[[#This Row],[Article]]," - ",Tableau1[[#This Row],[Intitulé]])</f>
        <v>70848 - Mise à dispo personnel autres organismes</v>
      </c>
      <c r="E163" s="18">
        <v>70848</v>
      </c>
      <c r="F163" s="14" t="s">
        <v>191</v>
      </c>
      <c r="G163" s="15">
        <v>1175581.98</v>
      </c>
      <c r="H163" s="15">
        <v>1175582.43</v>
      </c>
    </row>
    <row r="164" spans="1:8" ht="38.25" x14ac:dyDescent="0.25">
      <c r="A164" s="11" t="s">
        <v>17</v>
      </c>
      <c r="B164" s="11" t="s">
        <v>164</v>
      </c>
      <c r="C164" s="11" t="s">
        <v>172</v>
      </c>
      <c r="D164" s="11" t="str">
        <f>CONCATENATE(Tableau1[[#This Row],[Article]]," - ",Tableau1[[#This Row],[Intitulé]])</f>
        <v>70872 - Remb. frais B.A. et régies municipales</v>
      </c>
      <c r="E164" s="18">
        <v>70872</v>
      </c>
      <c r="F164" s="14" t="s">
        <v>192</v>
      </c>
      <c r="G164" s="15">
        <v>500323.94</v>
      </c>
      <c r="H164" s="15">
        <v>393546.81</v>
      </c>
    </row>
    <row r="165" spans="1:8" ht="38.25" x14ac:dyDescent="0.25">
      <c r="A165" s="11" t="s">
        <v>17</v>
      </c>
      <c r="B165" s="11" t="s">
        <v>164</v>
      </c>
      <c r="C165" s="11" t="s">
        <v>172</v>
      </c>
      <c r="D165" s="11" t="str">
        <f>CONCATENATE(Tableau1[[#This Row],[Article]]," - ",Tableau1[[#This Row],[Intitulé]])</f>
        <v>70876 - Remb. frais par le GFP de rattachement</v>
      </c>
      <c r="E165" s="18">
        <v>70876</v>
      </c>
      <c r="F165" s="14" t="s">
        <v>193</v>
      </c>
      <c r="G165" s="15">
        <v>1985250</v>
      </c>
      <c r="H165" s="15">
        <v>1556825.07</v>
      </c>
    </row>
    <row r="166" spans="1:8" ht="38.25" x14ac:dyDescent="0.25">
      <c r="A166" s="11" t="s">
        <v>17</v>
      </c>
      <c r="B166" s="11" t="s">
        <v>164</v>
      </c>
      <c r="C166" s="11" t="s">
        <v>172</v>
      </c>
      <c r="D166" s="11" t="str">
        <f>CONCATENATE(Tableau1[[#This Row],[Article]]," - ",Tableau1[[#This Row],[Intitulé]])</f>
        <v>70878 - Remb. frais par d'autres redevables</v>
      </c>
      <c r="E166" s="18">
        <v>70878</v>
      </c>
      <c r="F166" s="14" t="s">
        <v>194</v>
      </c>
      <c r="G166" s="15">
        <v>2589129.1</v>
      </c>
      <c r="H166" s="15">
        <v>2513363.98</v>
      </c>
    </row>
    <row r="167" spans="1:8" ht="38.25" x14ac:dyDescent="0.25">
      <c r="A167" s="11" t="s">
        <v>17</v>
      </c>
      <c r="B167" s="11" t="s">
        <v>164</v>
      </c>
      <c r="C167" s="11" t="s">
        <v>172</v>
      </c>
      <c r="D167" s="11" t="str">
        <f>CONCATENATE(Tableau1[[#This Row],[Article]]," - ",Tableau1[[#This Row],[Intitulé]])</f>
        <v>7088 - Produits activités annexes (abonnements)</v>
      </c>
      <c r="E167" s="18">
        <v>7088</v>
      </c>
      <c r="F167" s="14" t="s">
        <v>195</v>
      </c>
      <c r="G167" s="15">
        <v>362050</v>
      </c>
      <c r="H167" s="15">
        <v>365275.07</v>
      </c>
    </row>
    <row r="168" spans="1:8" ht="25.5" x14ac:dyDescent="0.25">
      <c r="A168" s="11" t="s">
        <v>17</v>
      </c>
      <c r="B168" s="11" t="s">
        <v>164</v>
      </c>
      <c r="C168" s="11" t="s">
        <v>196</v>
      </c>
      <c r="D168" s="11" t="str">
        <f>CONCATENATE(Tableau1[[#This Row],[Article]]," - ",Tableau1[[#This Row],[Intitulé]])</f>
        <v>73111 - Taxes foncières et d'habitation</v>
      </c>
      <c r="E168" s="18">
        <v>73111</v>
      </c>
      <c r="F168" s="14" t="s">
        <v>197</v>
      </c>
      <c r="G168" s="15">
        <v>534585172</v>
      </c>
      <c r="H168" s="15">
        <v>533210049</v>
      </c>
    </row>
    <row r="169" spans="1:8" ht="25.5" x14ac:dyDescent="0.25">
      <c r="A169" s="11" t="s">
        <v>17</v>
      </c>
      <c r="B169" s="11" t="s">
        <v>164</v>
      </c>
      <c r="C169" s="11" t="s">
        <v>196</v>
      </c>
      <c r="D169" s="11" t="str">
        <f>CONCATENATE(Tableau1[[#This Row],[Article]]," - ",Tableau1[[#This Row],[Intitulé]])</f>
        <v>73211 - Attribution de compensation</v>
      </c>
      <c r="E169" s="18">
        <v>73211</v>
      </c>
      <c r="F169" s="14" t="s">
        <v>198</v>
      </c>
      <c r="G169" s="15">
        <v>135912331</v>
      </c>
      <c r="H169" s="15">
        <v>135912331</v>
      </c>
    </row>
    <row r="170" spans="1:8" ht="38.25" x14ac:dyDescent="0.25">
      <c r="A170" s="11" t="s">
        <v>17</v>
      </c>
      <c r="B170" s="11" t="s">
        <v>164</v>
      </c>
      <c r="C170" s="11" t="s">
        <v>196</v>
      </c>
      <c r="D170" s="11" t="str">
        <f>CONCATENATE(Tableau1[[#This Row],[Article]]," - ",Tableau1[[#This Row],[Intitulé]])</f>
        <v>73223 - Fonds péréquation ress. com. et intercom</v>
      </c>
      <c r="E170" s="18">
        <v>73223</v>
      </c>
      <c r="F170" s="14" t="s">
        <v>114</v>
      </c>
      <c r="G170" s="15">
        <v>13829656</v>
      </c>
      <c r="H170" s="15">
        <v>13829656</v>
      </c>
    </row>
    <row r="171" spans="1:8" ht="25.5" x14ac:dyDescent="0.25">
      <c r="A171" s="11" t="s">
        <v>17</v>
      </c>
      <c r="B171" s="11" t="s">
        <v>164</v>
      </c>
      <c r="C171" s="11" t="s">
        <v>196</v>
      </c>
      <c r="D171" s="11" t="str">
        <f>CONCATENATE(Tableau1[[#This Row],[Article]]," - ",Tableau1[[#This Row],[Intitulé]])</f>
        <v>7328 - Autres fiscalités reversées</v>
      </c>
      <c r="E171" s="18">
        <v>7328</v>
      </c>
      <c r="F171" s="14" t="s">
        <v>199</v>
      </c>
      <c r="G171" s="15">
        <v>10000000</v>
      </c>
      <c r="H171" s="15">
        <v>10000000</v>
      </c>
    </row>
    <row r="172" spans="1:8" x14ac:dyDescent="0.25">
      <c r="A172" s="11" t="s">
        <v>17</v>
      </c>
      <c r="B172" s="11" t="s">
        <v>164</v>
      </c>
      <c r="C172" s="11" t="s">
        <v>196</v>
      </c>
      <c r="D172" s="11" t="str">
        <f>CONCATENATE(Tableau1[[#This Row],[Article]]," - ",Tableau1[[#This Row],[Intitulé]])</f>
        <v>7333 - Taxes funéraires</v>
      </c>
      <c r="E172" s="18">
        <v>7333</v>
      </c>
      <c r="F172" s="14" t="s">
        <v>200</v>
      </c>
      <c r="G172" s="15">
        <v>1250000</v>
      </c>
      <c r="H172" s="15">
        <v>1480337.29</v>
      </c>
    </row>
    <row r="173" spans="1:8" ht="38.25" x14ac:dyDescent="0.25">
      <c r="A173" s="11" t="s">
        <v>17</v>
      </c>
      <c r="B173" s="11" t="s">
        <v>164</v>
      </c>
      <c r="C173" s="11" t="s">
        <v>196</v>
      </c>
      <c r="D173" s="11" t="str">
        <f>CONCATENATE(Tableau1[[#This Row],[Article]]," - ",Tableau1[[#This Row],[Intitulé]])</f>
        <v>7343 - Taxes sur les pylônes électriques</v>
      </c>
      <c r="E173" s="18">
        <v>7343</v>
      </c>
      <c r="F173" s="14" t="s">
        <v>201</v>
      </c>
      <c r="G173" s="15">
        <v>175190</v>
      </c>
      <c r="H173" s="15">
        <v>175190</v>
      </c>
    </row>
    <row r="174" spans="1:8" ht="38.25" x14ac:dyDescent="0.25">
      <c r="A174" s="11" t="s">
        <v>17</v>
      </c>
      <c r="B174" s="11" t="s">
        <v>164</v>
      </c>
      <c r="C174" s="11" t="s">
        <v>196</v>
      </c>
      <c r="D174" s="11" t="str">
        <f>CONCATENATE(Tableau1[[#This Row],[Article]]," - ",Tableau1[[#This Row],[Intitulé]])</f>
        <v>7346 - Taxe milieux aquatiques et inondations</v>
      </c>
      <c r="E174" s="18">
        <v>7346</v>
      </c>
      <c r="F174" s="14" t="s">
        <v>202</v>
      </c>
      <c r="G174" s="16">
        <v>0</v>
      </c>
      <c r="H174" s="15">
        <v>9283</v>
      </c>
    </row>
    <row r="175" spans="1:8" ht="38.25" x14ac:dyDescent="0.25">
      <c r="A175" s="11" t="s">
        <v>17</v>
      </c>
      <c r="B175" s="11" t="s">
        <v>164</v>
      </c>
      <c r="C175" s="11" t="s">
        <v>196</v>
      </c>
      <c r="D175" s="11" t="str">
        <f>CONCATENATE(Tableau1[[#This Row],[Article]]," - ",Tableau1[[#This Row],[Intitulé]])</f>
        <v>7351 - Taxe consommation finale d'électricité</v>
      </c>
      <c r="E175" s="18">
        <v>7351</v>
      </c>
      <c r="F175" s="14" t="s">
        <v>203</v>
      </c>
      <c r="G175" s="15">
        <v>14000000</v>
      </c>
      <c r="H175" s="15">
        <v>15264737.550000001</v>
      </c>
    </row>
    <row r="176" spans="1:8" x14ac:dyDescent="0.25">
      <c r="A176" s="11" t="s">
        <v>17</v>
      </c>
      <c r="B176" s="11" t="s">
        <v>164</v>
      </c>
      <c r="C176" s="11" t="s">
        <v>196</v>
      </c>
      <c r="D176" s="11" t="str">
        <f>CONCATENATE(Tableau1[[#This Row],[Article]]," - ",Tableau1[[#This Row],[Intitulé]])</f>
        <v>7362 - Taxes de séjour</v>
      </c>
      <c r="E176" s="18">
        <v>7362</v>
      </c>
      <c r="F176" s="14" t="s">
        <v>204</v>
      </c>
      <c r="G176" s="15">
        <v>4400000</v>
      </c>
      <c r="H176" s="15">
        <v>6085388.6900000004</v>
      </c>
    </row>
    <row r="177" spans="1:8" ht="38.25" x14ac:dyDescent="0.25">
      <c r="A177" s="11" t="s">
        <v>17</v>
      </c>
      <c r="B177" s="11" t="s">
        <v>164</v>
      </c>
      <c r="C177" s="11" t="s">
        <v>196</v>
      </c>
      <c r="D177" s="11" t="str">
        <f>CONCATENATE(Tableau1[[#This Row],[Article]]," - ",Tableau1[[#This Row],[Intitulé]])</f>
        <v>7363 - Impôt sur les cercles et maisons de jeux</v>
      </c>
      <c r="E177" s="18">
        <v>7363</v>
      </c>
      <c r="F177" s="14" t="s">
        <v>205</v>
      </c>
      <c r="G177" s="15">
        <v>9254.65</v>
      </c>
      <c r="H177" s="15">
        <v>31415.63</v>
      </c>
    </row>
    <row r="178" spans="1:8" ht="38.25" x14ac:dyDescent="0.25">
      <c r="A178" s="11" t="s">
        <v>17</v>
      </c>
      <c r="B178" s="11" t="s">
        <v>164</v>
      </c>
      <c r="C178" s="11" t="s">
        <v>196</v>
      </c>
      <c r="D178" s="11" t="str">
        <f>CONCATENATE(Tableau1[[#This Row],[Article]]," - ",Tableau1[[#This Row],[Intitulé]])</f>
        <v>7368 - Taxes locales sur la publicité extérieur</v>
      </c>
      <c r="E178" s="18">
        <v>7368</v>
      </c>
      <c r="F178" s="14" t="s">
        <v>206</v>
      </c>
      <c r="G178" s="15">
        <v>2700000</v>
      </c>
      <c r="H178" s="15">
        <v>3133544.67</v>
      </c>
    </row>
    <row r="179" spans="1:8" ht="38.25" x14ac:dyDescent="0.25">
      <c r="A179" s="11" t="s">
        <v>17</v>
      </c>
      <c r="B179" s="11" t="s">
        <v>164</v>
      </c>
      <c r="C179" s="11" t="s">
        <v>196</v>
      </c>
      <c r="D179" s="11" t="str">
        <f>CONCATENATE(Tableau1[[#This Row],[Article]]," - ",Tableau1[[#This Row],[Intitulé]])</f>
        <v>7381 - Taxes additionnelles droits de mutation</v>
      </c>
      <c r="E179" s="18">
        <v>7381</v>
      </c>
      <c r="F179" s="14" t="s">
        <v>207</v>
      </c>
      <c r="G179" s="15">
        <v>34000000</v>
      </c>
      <c r="H179" s="15">
        <v>40569378.950000003</v>
      </c>
    </row>
    <row r="180" spans="1:8" ht="25.5" x14ac:dyDescent="0.25">
      <c r="A180" s="11" t="s">
        <v>17</v>
      </c>
      <c r="B180" s="11" t="s">
        <v>164</v>
      </c>
      <c r="C180" s="11" t="s">
        <v>196</v>
      </c>
      <c r="D180" s="11" t="str">
        <f>CONCATENATE(Tableau1[[#This Row],[Article]]," - ",Tableau1[[#This Row],[Intitulé]])</f>
        <v>7388 - Autres taxes diverses</v>
      </c>
      <c r="E180" s="18">
        <v>7388</v>
      </c>
      <c r="F180" s="14" t="s">
        <v>208</v>
      </c>
      <c r="G180" s="15">
        <v>106000</v>
      </c>
      <c r="H180" s="15">
        <v>257817</v>
      </c>
    </row>
    <row r="181" spans="1:8" ht="25.5" x14ac:dyDescent="0.25">
      <c r="A181" s="11" t="s">
        <v>17</v>
      </c>
      <c r="B181" s="11" t="s">
        <v>164</v>
      </c>
      <c r="C181" s="12" t="s">
        <v>209</v>
      </c>
      <c r="D181" s="12" t="str">
        <f>CONCATENATE(Tableau1[[#This Row],[Article]]," - ",Tableau1[[#This Row],[Intitulé]])</f>
        <v>7411 - Dotation forfaitaire</v>
      </c>
      <c r="E181" s="18">
        <v>7411</v>
      </c>
      <c r="F181" s="14" t="s">
        <v>210</v>
      </c>
      <c r="G181" s="15">
        <v>135483116</v>
      </c>
      <c r="H181" s="15">
        <v>135483116</v>
      </c>
    </row>
    <row r="182" spans="1:8" ht="25.5" x14ac:dyDescent="0.25">
      <c r="A182" s="11" t="s">
        <v>17</v>
      </c>
      <c r="B182" s="11" t="s">
        <v>164</v>
      </c>
      <c r="C182" s="12" t="s">
        <v>209</v>
      </c>
      <c r="D182" s="12" t="str">
        <f>CONCATENATE(Tableau1[[#This Row],[Article]]," - ",Tableau1[[#This Row],[Intitulé]])</f>
        <v>74123 - Dotation de solidarité urbaine</v>
      </c>
      <c r="E182" s="18">
        <v>74123</v>
      </c>
      <c r="F182" s="14" t="s">
        <v>211</v>
      </c>
      <c r="G182" s="15">
        <v>70754501</v>
      </c>
      <c r="H182" s="15">
        <v>70754501</v>
      </c>
    </row>
    <row r="183" spans="1:8" ht="38.25" x14ac:dyDescent="0.25">
      <c r="A183" s="11" t="s">
        <v>17</v>
      </c>
      <c r="B183" s="11" t="s">
        <v>164</v>
      </c>
      <c r="C183" s="12" t="s">
        <v>209</v>
      </c>
      <c r="D183" s="12" t="str">
        <f>CONCATENATE(Tableau1[[#This Row],[Article]]," - ",Tableau1[[#This Row],[Intitulé]])</f>
        <v>74127 - Dotation nationale de péréquation</v>
      </c>
      <c r="E183" s="18">
        <v>74127</v>
      </c>
      <c r="F183" s="14" t="s">
        <v>212</v>
      </c>
      <c r="G183" s="15">
        <v>14183458</v>
      </c>
      <c r="H183" s="15">
        <v>14183458</v>
      </c>
    </row>
    <row r="184" spans="1:8" ht="38.25" x14ac:dyDescent="0.25">
      <c r="A184" s="11" t="s">
        <v>17</v>
      </c>
      <c r="B184" s="11" t="s">
        <v>164</v>
      </c>
      <c r="C184" s="12" t="s">
        <v>209</v>
      </c>
      <c r="D184" s="12" t="str">
        <f>CONCATENATE(Tableau1[[#This Row],[Article]]," - ",Tableau1[[#This Row],[Intitulé]])</f>
        <v>7413 - DGF des permanents syndicaux</v>
      </c>
      <c r="E184" s="18">
        <v>7413</v>
      </c>
      <c r="F184" s="14" t="s">
        <v>213</v>
      </c>
      <c r="G184" s="15">
        <v>31388</v>
      </c>
      <c r="H184" s="15">
        <v>34226.550000000003</v>
      </c>
    </row>
    <row r="185" spans="1:8" x14ac:dyDescent="0.25">
      <c r="A185" s="11" t="s">
        <v>17</v>
      </c>
      <c r="B185" s="11" t="s">
        <v>164</v>
      </c>
      <c r="C185" s="12" t="s">
        <v>209</v>
      </c>
      <c r="D185" s="12" t="str">
        <f>CONCATENATE(Tableau1[[#This Row],[Article]]," - ",Tableau1[[#This Row],[Intitulé]])</f>
        <v>744 - FCTVA</v>
      </c>
      <c r="E185" s="18">
        <v>744</v>
      </c>
      <c r="F185" s="14" t="s">
        <v>214</v>
      </c>
      <c r="G185" s="15">
        <v>1000000</v>
      </c>
      <c r="H185" s="15">
        <v>975530.63</v>
      </c>
    </row>
    <row r="186" spans="1:8" ht="25.5" x14ac:dyDescent="0.25">
      <c r="A186" s="11" t="s">
        <v>17</v>
      </c>
      <c r="B186" s="11" t="s">
        <v>164</v>
      </c>
      <c r="C186" s="12" t="s">
        <v>209</v>
      </c>
      <c r="D186" s="12" t="str">
        <f>CONCATENATE(Tableau1[[#This Row],[Article]]," - ",Tableau1[[#This Row],[Intitulé]])</f>
        <v>745 - Dotation spéciale instituteurs</v>
      </c>
      <c r="E186" s="18">
        <v>745</v>
      </c>
      <c r="F186" s="14" t="s">
        <v>215</v>
      </c>
      <c r="G186" s="15">
        <v>80000</v>
      </c>
      <c r="H186" s="15">
        <v>75816</v>
      </c>
    </row>
    <row r="187" spans="1:8" x14ac:dyDescent="0.25">
      <c r="A187" s="11" t="s">
        <v>17</v>
      </c>
      <c r="B187" s="11" t="s">
        <v>164</v>
      </c>
      <c r="C187" s="12" t="s">
        <v>209</v>
      </c>
      <c r="D187" s="12" t="str">
        <f>CONCATENATE(Tableau1[[#This Row],[Article]]," - ",Tableau1[[#This Row],[Intitulé]])</f>
        <v>7461 - DGD</v>
      </c>
      <c r="E187" s="18">
        <v>7461</v>
      </c>
      <c r="F187" s="14" t="s">
        <v>216</v>
      </c>
      <c r="G187" s="15">
        <v>2834712</v>
      </c>
      <c r="H187" s="15">
        <v>2834712.18</v>
      </c>
    </row>
    <row r="188" spans="1:8" ht="25.5" x14ac:dyDescent="0.25">
      <c r="A188" s="11" t="s">
        <v>17</v>
      </c>
      <c r="B188" s="11" t="s">
        <v>164</v>
      </c>
      <c r="C188" s="12" t="s">
        <v>209</v>
      </c>
      <c r="D188" s="12" t="str">
        <f>CONCATENATE(Tableau1[[#This Row],[Article]]," - ",Tableau1[[#This Row],[Intitulé]])</f>
        <v>74718 - Autres participations Etat</v>
      </c>
      <c r="E188" s="18">
        <v>74718</v>
      </c>
      <c r="F188" s="14" t="s">
        <v>217</v>
      </c>
      <c r="G188" s="15">
        <v>3011160</v>
      </c>
      <c r="H188" s="15">
        <v>2677160.1800000002</v>
      </c>
    </row>
    <row r="189" spans="1:8" ht="25.5" x14ac:dyDescent="0.25">
      <c r="A189" s="11" t="s">
        <v>17</v>
      </c>
      <c r="B189" s="11" t="s">
        <v>164</v>
      </c>
      <c r="C189" s="12" t="s">
        <v>209</v>
      </c>
      <c r="D189" s="12" t="str">
        <f>CONCATENATE(Tableau1[[#This Row],[Article]]," - ",Tableau1[[#This Row],[Intitulé]])</f>
        <v>7472 - Participat° Régions</v>
      </c>
      <c r="E189" s="18">
        <v>7472</v>
      </c>
      <c r="F189" s="14" t="s">
        <v>218</v>
      </c>
      <c r="G189" s="15">
        <v>624200</v>
      </c>
      <c r="H189" s="15">
        <v>654256.4</v>
      </c>
    </row>
    <row r="190" spans="1:8" ht="25.5" x14ac:dyDescent="0.25">
      <c r="A190" s="11" t="s">
        <v>17</v>
      </c>
      <c r="B190" s="11" t="s">
        <v>164</v>
      </c>
      <c r="C190" s="12" t="s">
        <v>209</v>
      </c>
      <c r="D190" s="12" t="str">
        <f>CONCATENATE(Tableau1[[#This Row],[Article]]," - ",Tableau1[[#This Row],[Intitulé]])</f>
        <v>7473 - Participat° Départements</v>
      </c>
      <c r="E190" s="18">
        <v>7473</v>
      </c>
      <c r="F190" s="14" t="s">
        <v>219</v>
      </c>
      <c r="G190" s="15">
        <v>9714040</v>
      </c>
      <c r="H190" s="15">
        <v>9718254</v>
      </c>
    </row>
    <row r="191" spans="1:8" ht="25.5" x14ac:dyDescent="0.25">
      <c r="A191" s="11" t="s">
        <v>17</v>
      </c>
      <c r="B191" s="11" t="s">
        <v>164</v>
      </c>
      <c r="C191" s="12" t="s">
        <v>209</v>
      </c>
      <c r="D191" s="12" t="str">
        <f>CONCATENATE(Tableau1[[#This Row],[Article]]," - ",Tableau1[[#This Row],[Intitulé]])</f>
        <v>74751 - Participat° GFP de rattachement</v>
      </c>
      <c r="E191" s="18">
        <v>74751</v>
      </c>
      <c r="F191" s="14" t="s">
        <v>220</v>
      </c>
      <c r="G191" s="15">
        <v>13769943</v>
      </c>
      <c r="H191" s="15">
        <v>12984443.029999999</v>
      </c>
    </row>
    <row r="192" spans="1:8" ht="38.25" x14ac:dyDescent="0.25">
      <c r="A192" s="11" t="s">
        <v>17</v>
      </c>
      <c r="B192" s="11" t="s">
        <v>164</v>
      </c>
      <c r="C192" s="12" t="s">
        <v>209</v>
      </c>
      <c r="D192" s="12" t="str">
        <f>CONCATENATE(Tableau1[[#This Row],[Article]]," - ",Tableau1[[#This Row],[Intitulé]])</f>
        <v>7477 - Participat° Budget communautaire et FS</v>
      </c>
      <c r="E192" s="18">
        <v>7477</v>
      </c>
      <c r="F192" s="14" t="s">
        <v>221</v>
      </c>
      <c r="G192" s="15">
        <v>60610</v>
      </c>
      <c r="H192" s="15">
        <v>36829.42</v>
      </c>
    </row>
    <row r="193" spans="1:8" ht="25.5" x14ac:dyDescent="0.25">
      <c r="A193" s="11" t="s">
        <v>17</v>
      </c>
      <c r="B193" s="11" t="s">
        <v>164</v>
      </c>
      <c r="C193" s="12" t="s">
        <v>209</v>
      </c>
      <c r="D193" s="12" t="str">
        <f>CONCATENATE(Tableau1[[#This Row],[Article]]," - ",Tableau1[[#This Row],[Intitulé]])</f>
        <v>7478 - Participat° Autres organismes</v>
      </c>
      <c r="E193" s="18">
        <v>7478</v>
      </c>
      <c r="F193" s="14" t="s">
        <v>222</v>
      </c>
      <c r="G193" s="15">
        <v>32052721</v>
      </c>
      <c r="H193" s="15">
        <v>32246257.710000001</v>
      </c>
    </row>
    <row r="194" spans="1:8" ht="38.25" x14ac:dyDescent="0.25">
      <c r="A194" s="11" t="s">
        <v>17</v>
      </c>
      <c r="B194" s="11" t="s">
        <v>164</v>
      </c>
      <c r="C194" s="12" t="s">
        <v>209</v>
      </c>
      <c r="D194" s="12" t="str">
        <f>CONCATENATE(Tableau1[[#This Row],[Article]]," - ",Tableau1[[#This Row],[Intitulé]])</f>
        <v>7482 - Compens. perte taxe add. droits mutation</v>
      </c>
      <c r="E194" s="18">
        <v>7482</v>
      </c>
      <c r="F194" s="14" t="s">
        <v>223</v>
      </c>
      <c r="G194" s="16">
        <v>0</v>
      </c>
      <c r="H194" s="15">
        <v>59085</v>
      </c>
    </row>
    <row r="195" spans="1:8" ht="38.25" x14ac:dyDescent="0.25">
      <c r="A195" s="11" t="s">
        <v>17</v>
      </c>
      <c r="B195" s="11" t="s">
        <v>164</v>
      </c>
      <c r="C195" s="12" t="s">
        <v>209</v>
      </c>
      <c r="D195" s="12" t="str">
        <f>CONCATENATE(Tableau1[[#This Row],[Article]]," - ",Tableau1[[#This Row],[Intitulé]])</f>
        <v>74832 - Attribution du fonds départemental TP</v>
      </c>
      <c r="E195" s="18">
        <v>74832</v>
      </c>
      <c r="F195" s="14" t="s">
        <v>224</v>
      </c>
      <c r="G195" s="16">
        <v>0</v>
      </c>
      <c r="H195" s="15">
        <v>300000</v>
      </c>
    </row>
    <row r="196" spans="1:8" ht="38.25" x14ac:dyDescent="0.25">
      <c r="A196" s="11" t="s">
        <v>17</v>
      </c>
      <c r="B196" s="11" t="s">
        <v>164</v>
      </c>
      <c r="C196" s="12" t="s">
        <v>209</v>
      </c>
      <c r="D196" s="12" t="str">
        <f>CONCATENATE(Tableau1[[#This Row],[Article]]," - ",Tableau1[[#This Row],[Intitulé]])</f>
        <v>74834 - Etat - Compens. exonérat° taxes foncière</v>
      </c>
      <c r="E196" s="18">
        <v>74834</v>
      </c>
      <c r="F196" s="14" t="s">
        <v>225</v>
      </c>
      <c r="G196" s="15">
        <v>2083392</v>
      </c>
      <c r="H196" s="15">
        <v>2236855</v>
      </c>
    </row>
    <row r="197" spans="1:8" ht="38.25" x14ac:dyDescent="0.25">
      <c r="A197" s="11" t="s">
        <v>17</v>
      </c>
      <c r="B197" s="11" t="s">
        <v>164</v>
      </c>
      <c r="C197" s="12" t="s">
        <v>209</v>
      </c>
      <c r="D197" s="12" t="str">
        <f>CONCATENATE(Tableau1[[#This Row],[Article]]," - ",Tableau1[[#This Row],[Intitulé]])</f>
        <v>74835 - Etat - Compens. exonérat° taxe habitat°</v>
      </c>
      <c r="E197" s="18">
        <v>74835</v>
      </c>
      <c r="F197" s="14" t="s">
        <v>226</v>
      </c>
      <c r="G197" s="15">
        <v>41440192</v>
      </c>
      <c r="H197" s="15">
        <v>41440192</v>
      </c>
    </row>
    <row r="198" spans="1:8" ht="25.5" x14ac:dyDescent="0.25">
      <c r="A198" s="11" t="s">
        <v>17</v>
      </c>
      <c r="B198" s="11" t="s">
        <v>164</v>
      </c>
      <c r="C198" s="12" t="s">
        <v>209</v>
      </c>
      <c r="D198" s="12" t="str">
        <f>CONCATENATE(Tableau1[[#This Row],[Article]]," - ",Tableau1[[#This Row],[Intitulé]])</f>
        <v>7484 - Dotation de recensement</v>
      </c>
      <c r="E198" s="18">
        <v>7484</v>
      </c>
      <c r="F198" s="14" t="s">
        <v>227</v>
      </c>
      <c r="G198" s="15">
        <v>166557</v>
      </c>
      <c r="H198" s="15">
        <v>166557</v>
      </c>
    </row>
    <row r="199" spans="1:8" ht="25.5" x14ac:dyDescent="0.25">
      <c r="A199" s="11" t="s">
        <v>17</v>
      </c>
      <c r="B199" s="11" t="s">
        <v>164</v>
      </c>
      <c r="C199" s="12" t="s">
        <v>209</v>
      </c>
      <c r="D199" s="12" t="str">
        <f>CONCATENATE(Tableau1[[#This Row],[Article]]," - ",Tableau1[[#This Row],[Intitulé]])</f>
        <v>7485 - Dotation pour les titres sécurisés</v>
      </c>
      <c r="E199" s="18">
        <v>7485</v>
      </c>
      <c r="F199" s="14" t="s">
        <v>228</v>
      </c>
      <c r="G199" s="15">
        <v>586980</v>
      </c>
      <c r="H199" s="15">
        <v>586980</v>
      </c>
    </row>
    <row r="200" spans="1:8" ht="25.5" x14ac:dyDescent="0.25">
      <c r="A200" s="11" t="s">
        <v>17</v>
      </c>
      <c r="B200" s="11" t="s">
        <v>164</v>
      </c>
      <c r="C200" s="11" t="s">
        <v>229</v>
      </c>
      <c r="D200" s="11" t="str">
        <f>CONCATENATE(Tableau1[[#This Row],[Article]]," - ",Tableau1[[#This Row],[Intitulé]])</f>
        <v>752 - Revenus des immeubles</v>
      </c>
      <c r="E200" s="18">
        <v>752</v>
      </c>
      <c r="F200" s="14" t="s">
        <v>230</v>
      </c>
      <c r="G200" s="15">
        <v>6919383</v>
      </c>
      <c r="H200" s="15">
        <v>7044431.5199999996</v>
      </c>
    </row>
    <row r="201" spans="1:8" ht="38.25" x14ac:dyDescent="0.25">
      <c r="A201" s="11" t="s">
        <v>17</v>
      </c>
      <c r="B201" s="11" t="s">
        <v>164</v>
      </c>
      <c r="C201" s="11" t="s">
        <v>229</v>
      </c>
      <c r="D201" s="11" t="str">
        <f>CONCATENATE(Tableau1[[#This Row],[Article]]," - ",Tableau1[[#This Row],[Intitulé]])</f>
        <v>757 - Redevances versées par fermiers, conces.</v>
      </c>
      <c r="E201" s="18">
        <v>757</v>
      </c>
      <c r="F201" s="14" t="s">
        <v>231</v>
      </c>
      <c r="G201" s="15">
        <v>545315</v>
      </c>
      <c r="H201" s="15">
        <v>531143.78</v>
      </c>
    </row>
    <row r="202" spans="1:8" ht="38.25" x14ac:dyDescent="0.25">
      <c r="A202" s="11" t="s">
        <v>17</v>
      </c>
      <c r="B202" s="11" t="s">
        <v>164</v>
      </c>
      <c r="C202" s="11" t="s">
        <v>229</v>
      </c>
      <c r="D202" s="11" t="str">
        <f>CONCATENATE(Tableau1[[#This Row],[Article]]," - ",Tableau1[[#This Row],[Intitulé]])</f>
        <v>7588 - Autres produits div. de gestion courante</v>
      </c>
      <c r="E202" s="18">
        <v>7588</v>
      </c>
      <c r="F202" s="14" t="s">
        <v>232</v>
      </c>
      <c r="G202" s="15">
        <v>11430729</v>
      </c>
      <c r="H202" s="15">
        <v>12096198.720000001</v>
      </c>
    </row>
    <row r="203" spans="1:8" ht="25.5" x14ac:dyDescent="0.25">
      <c r="A203" s="11" t="s">
        <v>17</v>
      </c>
      <c r="B203" s="11" t="s">
        <v>164</v>
      </c>
      <c r="C203" s="11" t="s">
        <v>233</v>
      </c>
      <c r="D203" s="11" t="str">
        <f>CONCATENATE(Tableau1[[#This Row],[Article]]," - ",Tableau1[[#This Row],[Intitulé]])</f>
        <v>761 - Produits de participations</v>
      </c>
      <c r="E203" s="18">
        <v>761</v>
      </c>
      <c r="F203" s="14" t="s">
        <v>234</v>
      </c>
      <c r="G203" s="15">
        <v>50000</v>
      </c>
      <c r="H203" s="15">
        <v>48490.73</v>
      </c>
    </row>
    <row r="204" spans="1:8" ht="38.25" x14ac:dyDescent="0.25">
      <c r="A204" s="11" t="s">
        <v>17</v>
      </c>
      <c r="B204" s="11" t="s">
        <v>164</v>
      </c>
      <c r="C204" s="11" t="s">
        <v>233</v>
      </c>
      <c r="D204" s="11" t="str">
        <f>CONCATENATE(Tableau1[[#This Row],[Article]]," - ",Tableau1[[#This Row],[Intitulé]])</f>
        <v>76232 - Remb. intérêts emprunts GFP rattachement</v>
      </c>
      <c r="E204" s="18">
        <v>76232</v>
      </c>
      <c r="F204" s="14" t="s">
        <v>235</v>
      </c>
      <c r="G204" s="15">
        <v>362179</v>
      </c>
      <c r="H204" s="15">
        <v>180744.95999999999</v>
      </c>
    </row>
    <row r="205" spans="1:8" ht="38.25" x14ac:dyDescent="0.25">
      <c r="A205" s="11" t="s">
        <v>17</v>
      </c>
      <c r="B205" s="11" t="s">
        <v>164</v>
      </c>
      <c r="C205" s="11" t="s">
        <v>233</v>
      </c>
      <c r="D205" s="11" t="str">
        <f>CONCATENATE(Tableau1[[#This Row],[Article]]," - ",Tableau1[[#This Row],[Intitulé]])</f>
        <v>764 - Revenus valeurs mobilières de placement</v>
      </c>
      <c r="E205" s="18">
        <v>764</v>
      </c>
      <c r="F205" s="14" t="s">
        <v>236</v>
      </c>
      <c r="G205" s="15">
        <v>8514</v>
      </c>
      <c r="H205" s="15">
        <v>8133.8</v>
      </c>
    </row>
    <row r="206" spans="1:8" ht="38.25" x14ac:dyDescent="0.25">
      <c r="A206" s="11" t="s">
        <v>17</v>
      </c>
      <c r="B206" s="11" t="s">
        <v>164</v>
      </c>
      <c r="C206" s="11" t="s">
        <v>233</v>
      </c>
      <c r="D206" s="11" t="str">
        <f>CONCATENATE(Tableau1[[#This Row],[Article]]," - ",Tableau1[[#This Row],[Intitulé]])</f>
        <v>76812 - Sortie empr. risque sans IRA capital.</v>
      </c>
      <c r="E206" s="18">
        <v>76812</v>
      </c>
      <c r="F206" s="14" t="s">
        <v>237</v>
      </c>
      <c r="G206" s="15">
        <v>439926</v>
      </c>
      <c r="H206" s="15">
        <v>439926.24</v>
      </c>
    </row>
    <row r="207" spans="1:8" x14ac:dyDescent="0.25">
      <c r="A207" s="11" t="s">
        <v>17</v>
      </c>
      <c r="B207" s="11" t="s">
        <v>164</v>
      </c>
      <c r="C207" s="11" t="s">
        <v>233</v>
      </c>
      <c r="D207" s="11" t="str">
        <f>CONCATENATE(Tableau1[[#This Row],[Article]]," - ",Tableau1[[#This Row],[Intitulé]])</f>
        <v>7688 - Autres</v>
      </c>
      <c r="E207" s="18">
        <v>7688</v>
      </c>
      <c r="F207" s="14" t="s">
        <v>138</v>
      </c>
      <c r="G207" s="15">
        <v>3500</v>
      </c>
      <c r="H207" s="15">
        <v>63269.57</v>
      </c>
    </row>
    <row r="208" spans="1:8" ht="25.5" x14ac:dyDescent="0.25">
      <c r="A208" s="11" t="s">
        <v>17</v>
      </c>
      <c r="B208" s="11" t="s">
        <v>164</v>
      </c>
      <c r="C208" s="11" t="s">
        <v>238</v>
      </c>
      <c r="D208" s="11" t="str">
        <f>CONCATENATE(Tableau1[[#This Row],[Article]]," - ",Tableau1[[#This Row],[Intitulé]])</f>
        <v>7711 - Dédits et pénalités perçus</v>
      </c>
      <c r="E208" s="18">
        <v>7711</v>
      </c>
      <c r="F208" s="14" t="s">
        <v>239</v>
      </c>
      <c r="G208" s="16">
        <v>0</v>
      </c>
      <c r="H208" s="15">
        <v>741362.62</v>
      </c>
    </row>
    <row r="209" spans="1:8" x14ac:dyDescent="0.25">
      <c r="A209" s="11" t="s">
        <v>17</v>
      </c>
      <c r="B209" s="11" t="s">
        <v>164</v>
      </c>
      <c r="C209" s="11" t="s">
        <v>238</v>
      </c>
      <c r="D209" s="11" t="str">
        <f>CONCATENATE(Tableau1[[#This Row],[Article]]," - ",Tableau1[[#This Row],[Intitulé]])</f>
        <v>7713 - Libéralités reçues</v>
      </c>
      <c r="E209" s="18">
        <v>7713</v>
      </c>
      <c r="F209" s="14" t="s">
        <v>240</v>
      </c>
      <c r="G209" s="16">
        <v>500</v>
      </c>
      <c r="H209" s="16">
        <v>50</v>
      </c>
    </row>
    <row r="210" spans="1:8" ht="38.25" x14ac:dyDescent="0.25">
      <c r="A210" s="11" t="s">
        <v>17</v>
      </c>
      <c r="B210" s="11" t="s">
        <v>164</v>
      </c>
      <c r="C210" s="11" t="s">
        <v>238</v>
      </c>
      <c r="D210" s="11" t="str">
        <f>CONCATENATE(Tableau1[[#This Row],[Article]]," - ",Tableau1[[#This Row],[Intitulé]])</f>
        <v>7714 - Recouvrt créances admises en non valeur</v>
      </c>
      <c r="E210" s="18">
        <v>7714</v>
      </c>
      <c r="F210" s="14" t="s">
        <v>241</v>
      </c>
      <c r="G210" s="15">
        <v>9000</v>
      </c>
      <c r="H210" s="15">
        <v>11104.24</v>
      </c>
    </row>
    <row r="211" spans="1:8" ht="38.25" x14ac:dyDescent="0.25">
      <c r="A211" s="11" t="s">
        <v>17</v>
      </c>
      <c r="B211" s="11" t="s">
        <v>164</v>
      </c>
      <c r="C211" s="11" t="s">
        <v>238</v>
      </c>
      <c r="D211" s="11" t="str">
        <f>CONCATENATE(Tableau1[[#This Row],[Article]]," - ",Tableau1[[#This Row],[Intitulé]])</f>
        <v>7718 - Autres produits except. opérat° gestion</v>
      </c>
      <c r="E211" s="18">
        <v>7718</v>
      </c>
      <c r="F211" s="14" t="s">
        <v>242</v>
      </c>
      <c r="G211" s="15">
        <v>285000</v>
      </c>
      <c r="H211" s="15">
        <v>506721.42</v>
      </c>
    </row>
    <row r="212" spans="1:8" ht="38.25" x14ac:dyDescent="0.25">
      <c r="A212" s="11" t="s">
        <v>17</v>
      </c>
      <c r="B212" s="11" t="s">
        <v>164</v>
      </c>
      <c r="C212" s="11" t="s">
        <v>238</v>
      </c>
      <c r="D212" s="11" t="str">
        <f>CONCATENATE(Tableau1[[#This Row],[Article]]," - ",Tableau1[[#This Row],[Intitulé]])</f>
        <v>773 - Mandats annulés (exercices antérieurs)</v>
      </c>
      <c r="E212" s="18">
        <v>773</v>
      </c>
      <c r="F212" s="14" t="s">
        <v>243</v>
      </c>
      <c r="G212" s="16">
        <v>0</v>
      </c>
      <c r="H212" s="15">
        <v>25560.080000000002</v>
      </c>
    </row>
    <row r="213" spans="1:8" ht="38.25" x14ac:dyDescent="0.25">
      <c r="A213" s="11" t="s">
        <v>17</v>
      </c>
      <c r="B213" s="11" t="s">
        <v>164</v>
      </c>
      <c r="C213" s="11" t="s">
        <v>238</v>
      </c>
      <c r="D213" s="11" t="str">
        <f>CONCATENATE(Tableau1[[#This Row],[Article]]," - ",Tableau1[[#This Row],[Intitulé]])</f>
        <v>775 - Produits des cessions d'immobilisations</v>
      </c>
      <c r="E213" s="18">
        <v>775</v>
      </c>
      <c r="F213" s="14" t="s">
        <v>244</v>
      </c>
      <c r="G213" s="16">
        <v>0</v>
      </c>
      <c r="H213" s="15">
        <v>8681247</v>
      </c>
    </row>
    <row r="214" spans="1:8" ht="38.25" x14ac:dyDescent="0.25">
      <c r="A214" s="11" t="s">
        <v>17</v>
      </c>
      <c r="B214" s="11" t="s">
        <v>164</v>
      </c>
      <c r="C214" s="11" t="s">
        <v>238</v>
      </c>
      <c r="D214" s="11" t="str">
        <f>CONCATENATE(Tableau1[[#This Row],[Article]]," - ",Tableau1[[#This Row],[Intitulé]])</f>
        <v>7788 - Produits exceptionnels divers</v>
      </c>
      <c r="E214" s="18">
        <v>7788</v>
      </c>
      <c r="F214" s="14" t="s">
        <v>245</v>
      </c>
      <c r="G214" s="15">
        <v>2182624.11</v>
      </c>
      <c r="H214" s="15">
        <v>2982314.27</v>
      </c>
    </row>
    <row r="215" spans="1:8" ht="38.25" x14ac:dyDescent="0.25">
      <c r="A215" s="11" t="s">
        <v>17</v>
      </c>
      <c r="B215" s="11" t="s">
        <v>164</v>
      </c>
      <c r="C215" s="12" t="s">
        <v>246</v>
      </c>
      <c r="D215" s="12" t="str">
        <f>CONCATENATE(Tableau1[[#This Row],[Article]]," - ",Tableau1[[#This Row],[Intitulé]])</f>
        <v>7761 - Diff / réal (+) transférées en invest.</v>
      </c>
      <c r="E215" s="18">
        <v>7761</v>
      </c>
      <c r="F215" s="14" t="s">
        <v>247</v>
      </c>
      <c r="G215" s="16">
        <v>0</v>
      </c>
      <c r="H215" s="15">
        <v>682296.06</v>
      </c>
    </row>
    <row r="216" spans="1:8" ht="38.25" x14ac:dyDescent="0.25">
      <c r="A216" s="11" t="s">
        <v>17</v>
      </c>
      <c r="B216" s="11" t="s">
        <v>164</v>
      </c>
      <c r="C216" s="12" t="s">
        <v>246</v>
      </c>
      <c r="D216" s="12" t="str">
        <f>CONCATENATE(Tableau1[[#This Row],[Article]]," - ",Tableau1[[#This Row],[Intitulé]])</f>
        <v>777 - Quote-part subv invest transf cpte résul</v>
      </c>
      <c r="E216" s="18">
        <v>777</v>
      </c>
      <c r="F216" s="14" t="s">
        <v>248</v>
      </c>
      <c r="G216" s="15">
        <v>1787126.59</v>
      </c>
      <c r="H216" s="15">
        <v>1787117.08</v>
      </c>
    </row>
    <row r="217" spans="1:8" ht="25.5" x14ac:dyDescent="0.25">
      <c r="A217" s="11" t="s">
        <v>17</v>
      </c>
      <c r="B217" s="11" t="s">
        <v>164</v>
      </c>
      <c r="C217" s="12" t="s">
        <v>246</v>
      </c>
      <c r="D217" s="12" t="str">
        <f>CONCATENATE(Tableau1[[#This Row],[Article]]," - ",Tableau1[[#This Row],[Intitulé]])</f>
        <v>7815 - Rep. prov. charges fonctionnt courant</v>
      </c>
      <c r="E217" s="18">
        <v>7815</v>
      </c>
      <c r="F217" s="14" t="s">
        <v>249</v>
      </c>
      <c r="G217" s="15">
        <v>38000</v>
      </c>
      <c r="H217" s="15">
        <v>38000</v>
      </c>
    </row>
    <row r="218" spans="1:8" ht="25.5" x14ac:dyDescent="0.25">
      <c r="A218" s="11" t="s">
        <v>17</v>
      </c>
      <c r="B218" s="11" t="s">
        <v>164</v>
      </c>
      <c r="C218" s="12" t="s">
        <v>246</v>
      </c>
      <c r="D218" s="12" t="str">
        <f>CONCATENATE(Tableau1[[#This Row],[Article]]," - ",Tableau1[[#This Row],[Intitulé]])</f>
        <v>7817 - Rep. prov. dépréc. actifs circulants</v>
      </c>
      <c r="E218" s="18">
        <v>7817</v>
      </c>
      <c r="F218" s="14" t="s">
        <v>250</v>
      </c>
      <c r="G218" s="15">
        <v>2532139.2799999998</v>
      </c>
      <c r="H218" s="15">
        <v>2532139.2799999998</v>
      </c>
    </row>
    <row r="219" spans="1:8" ht="38.25" x14ac:dyDescent="0.25">
      <c r="A219" s="11" t="s">
        <v>17</v>
      </c>
      <c r="B219" s="11" t="s">
        <v>164</v>
      </c>
      <c r="C219" s="12" t="s">
        <v>246</v>
      </c>
      <c r="D219" s="12" t="str">
        <f>CONCATENATE(Tableau1[[#This Row],[Article]]," - ",Tableau1[[#This Row],[Intitulé]])</f>
        <v>7865 - Rep. prov. risques et charges financiers</v>
      </c>
      <c r="E219" s="18">
        <v>7865</v>
      </c>
      <c r="F219" s="14" t="s">
        <v>251</v>
      </c>
      <c r="G219" s="15">
        <v>246137.19</v>
      </c>
      <c r="H219" s="15">
        <v>246137.19</v>
      </c>
    </row>
    <row r="220" spans="1:8" ht="38.25" x14ac:dyDescent="0.25">
      <c r="A220" s="11" t="s">
        <v>6</v>
      </c>
      <c r="B220" s="11" t="s">
        <v>20</v>
      </c>
      <c r="C220" s="12" t="s">
        <v>252</v>
      </c>
      <c r="D220" s="12" t="str">
        <f>CONCATENATE(Tableau1[[#This Row],[Article]]," - ",Tableau1[[#This Row],[Intitulé]])</f>
        <v>202 - Frais réalisat° documents urbanisme</v>
      </c>
      <c r="E220" s="13">
        <v>202</v>
      </c>
      <c r="F220" s="19" t="s">
        <v>253</v>
      </c>
      <c r="G220" s="15">
        <v>50000</v>
      </c>
      <c r="H220" s="15">
        <v>30153.599999999999</v>
      </c>
    </row>
    <row r="221" spans="1:8" x14ac:dyDescent="0.25">
      <c r="A221" s="11" t="s">
        <v>6</v>
      </c>
      <c r="B221" s="11" t="s">
        <v>20</v>
      </c>
      <c r="C221" s="12" t="s">
        <v>252</v>
      </c>
      <c r="D221" s="12" t="str">
        <f>CONCATENATE(Tableau1[[#This Row],[Article]]," - ",Tableau1[[#This Row],[Intitulé]])</f>
        <v>2031 - Frais d'études</v>
      </c>
      <c r="E221" s="13">
        <v>2031</v>
      </c>
      <c r="F221" s="19" t="s">
        <v>254</v>
      </c>
      <c r="G221" s="15">
        <v>12576539.449999999</v>
      </c>
      <c r="H221" s="15">
        <v>4718846.88</v>
      </c>
    </row>
    <row r="222" spans="1:8" x14ac:dyDescent="0.25">
      <c r="A222" s="11" t="s">
        <v>6</v>
      </c>
      <c r="B222" s="11" t="s">
        <v>20</v>
      </c>
      <c r="C222" s="12" t="s">
        <v>252</v>
      </c>
      <c r="D222" s="12" t="str">
        <f>CONCATENATE(Tableau1[[#This Row],[Article]]," - ",Tableau1[[#This Row],[Intitulé]])</f>
        <v>2033 - Frais d'insertion</v>
      </c>
      <c r="E222" s="13">
        <v>2033</v>
      </c>
      <c r="F222" s="19" t="s">
        <v>255</v>
      </c>
      <c r="G222" s="15">
        <v>55243.32</v>
      </c>
      <c r="H222" s="15">
        <v>6293.63</v>
      </c>
    </row>
    <row r="223" spans="1:8" ht="25.5" x14ac:dyDescent="0.25">
      <c r="A223" s="11" t="s">
        <v>6</v>
      </c>
      <c r="B223" s="11" t="s">
        <v>20</v>
      </c>
      <c r="C223" s="12" t="s">
        <v>252</v>
      </c>
      <c r="D223" s="12" t="str">
        <f>CONCATENATE(Tableau1[[#This Row],[Article]]," - ",Tableau1[[#This Row],[Intitulé]])</f>
        <v>2051 - Concessions, droits similaires</v>
      </c>
      <c r="E223" s="13">
        <v>2051</v>
      </c>
      <c r="F223" s="19" t="s">
        <v>256</v>
      </c>
      <c r="G223" s="15">
        <v>5350527.6100000003</v>
      </c>
      <c r="H223" s="15">
        <v>5211216.1399999997</v>
      </c>
    </row>
    <row r="224" spans="1:8" ht="38.25" x14ac:dyDescent="0.25">
      <c r="A224" s="11" t="s">
        <v>6</v>
      </c>
      <c r="B224" s="11" t="s">
        <v>20</v>
      </c>
      <c r="C224" s="12" t="s">
        <v>252</v>
      </c>
      <c r="D224" s="12" t="str">
        <f>CONCATENATE(Tableau1[[#This Row],[Article]]," - ",Tableau1[[#This Row],[Intitulé]])</f>
        <v>2088 - Autres immobilisations incorporelles</v>
      </c>
      <c r="E224" s="13">
        <v>2088</v>
      </c>
      <c r="F224" s="19" t="s">
        <v>257</v>
      </c>
      <c r="G224" s="15">
        <v>438000</v>
      </c>
      <c r="H224" s="15">
        <v>317970.64</v>
      </c>
    </row>
    <row r="225" spans="1:8" ht="38.25" x14ac:dyDescent="0.25">
      <c r="A225" s="11" t="s">
        <v>6</v>
      </c>
      <c r="B225" s="11" t="s">
        <v>20</v>
      </c>
      <c r="C225" s="12" t="s">
        <v>258</v>
      </c>
      <c r="D225" s="12" t="str">
        <f>CONCATENATE(Tableau1[[#This Row],[Article]]," - ",Tableau1[[#This Row],[Intitulé]])</f>
        <v>2041582 - Autres grpts - Bâtiments et installat°</v>
      </c>
      <c r="E225" s="13">
        <v>2041582</v>
      </c>
      <c r="F225" s="19" t="s">
        <v>259</v>
      </c>
      <c r="G225" s="15">
        <v>6554417</v>
      </c>
      <c r="H225" s="15">
        <v>4324138.54</v>
      </c>
    </row>
    <row r="226" spans="1:8" ht="25.5" x14ac:dyDescent="0.25">
      <c r="A226" s="11" t="s">
        <v>6</v>
      </c>
      <c r="B226" s="11" t="s">
        <v>20</v>
      </c>
      <c r="C226" s="12" t="s">
        <v>258</v>
      </c>
      <c r="D226" s="12" t="str">
        <f>CONCATENATE(Tableau1[[#This Row],[Article]]," - ",Tableau1[[#This Row],[Intitulé]])</f>
        <v>2041622 - CCAS : Bâtiments, installations</v>
      </c>
      <c r="E226" s="13">
        <v>2041622</v>
      </c>
      <c r="F226" s="19" t="s">
        <v>260</v>
      </c>
      <c r="G226" s="15">
        <v>50837.82</v>
      </c>
      <c r="H226" s="15">
        <v>50837.4</v>
      </c>
    </row>
    <row r="227" spans="1:8" ht="25.5" x14ac:dyDescent="0.25">
      <c r="A227" s="11" t="s">
        <v>6</v>
      </c>
      <c r="B227" s="11" t="s">
        <v>20</v>
      </c>
      <c r="C227" s="12" t="s">
        <v>258</v>
      </c>
      <c r="D227" s="12" t="str">
        <f>CONCATENATE(Tableau1[[#This Row],[Article]]," - ",Tableau1[[#This Row],[Intitulé]])</f>
        <v>2041642 - IC : Bâtiments, installations</v>
      </c>
      <c r="E227" s="13">
        <v>2041642</v>
      </c>
      <c r="F227" s="19" t="s">
        <v>261</v>
      </c>
      <c r="G227" s="15">
        <v>31500</v>
      </c>
      <c r="H227" s="16">
        <v>0</v>
      </c>
    </row>
    <row r="228" spans="1:8" ht="25.5" x14ac:dyDescent="0.25">
      <c r="A228" s="11" t="s">
        <v>6</v>
      </c>
      <c r="B228" s="11" t="s">
        <v>20</v>
      </c>
      <c r="C228" s="12" t="s">
        <v>258</v>
      </c>
      <c r="D228" s="12" t="str">
        <f>CONCATENATE(Tableau1[[#This Row],[Article]]," - ",Tableau1[[#This Row],[Intitulé]])</f>
        <v>204171 - Autres EPL : Bien mobilier, matériel</v>
      </c>
      <c r="E228" s="13">
        <v>204171</v>
      </c>
      <c r="F228" s="19" t="s">
        <v>262</v>
      </c>
      <c r="G228" s="15">
        <v>8410.4</v>
      </c>
      <c r="H228" s="15">
        <v>8410.4</v>
      </c>
    </row>
    <row r="229" spans="1:8" ht="38.25" x14ac:dyDescent="0.25">
      <c r="A229" s="11" t="s">
        <v>6</v>
      </c>
      <c r="B229" s="11" t="s">
        <v>20</v>
      </c>
      <c r="C229" s="12" t="s">
        <v>258</v>
      </c>
      <c r="D229" s="12" t="str">
        <f>CONCATENATE(Tableau1[[#This Row],[Article]]," - ",Tableau1[[#This Row],[Intitulé]])</f>
        <v>204172 - Autres EPL : Bâtiments, installations</v>
      </c>
      <c r="E229" s="13">
        <v>204172</v>
      </c>
      <c r="F229" s="19" t="s">
        <v>263</v>
      </c>
      <c r="G229" s="15">
        <v>780000</v>
      </c>
      <c r="H229" s="15">
        <v>780000</v>
      </c>
    </row>
    <row r="230" spans="1:8" ht="38.25" x14ac:dyDescent="0.25">
      <c r="A230" s="11" t="s">
        <v>6</v>
      </c>
      <c r="B230" s="11" t="s">
        <v>20</v>
      </c>
      <c r="C230" s="12" t="s">
        <v>258</v>
      </c>
      <c r="D230" s="12" t="str">
        <f>CONCATENATE(Tableau1[[#This Row],[Article]]," - ",Tableau1[[#This Row],[Intitulé]])</f>
        <v>204181 - Autres org pub - Biens mob, mat, études</v>
      </c>
      <c r="E230" s="13">
        <v>204181</v>
      </c>
      <c r="F230" s="19" t="s">
        <v>264</v>
      </c>
      <c r="G230" s="15">
        <v>1202150</v>
      </c>
      <c r="H230" s="15">
        <v>922341.31</v>
      </c>
    </row>
    <row r="231" spans="1:8" ht="38.25" x14ac:dyDescent="0.25">
      <c r="A231" s="11" t="s">
        <v>6</v>
      </c>
      <c r="B231" s="11" t="s">
        <v>20</v>
      </c>
      <c r="C231" s="12" t="s">
        <v>258</v>
      </c>
      <c r="D231" s="12" t="str">
        <f>CONCATENATE(Tableau1[[#This Row],[Article]]," - ",Tableau1[[#This Row],[Intitulé]])</f>
        <v>204182 - Autres org pub - Bâtiments et installat°</v>
      </c>
      <c r="E231" s="13">
        <v>204182</v>
      </c>
      <c r="F231" s="19" t="s">
        <v>265</v>
      </c>
      <c r="G231" s="15">
        <v>2270000</v>
      </c>
      <c r="H231" s="15">
        <v>2125000</v>
      </c>
    </row>
    <row r="232" spans="1:8" ht="38.25" x14ac:dyDescent="0.25">
      <c r="A232" s="11" t="s">
        <v>6</v>
      </c>
      <c r="B232" s="11" t="s">
        <v>20</v>
      </c>
      <c r="C232" s="12" t="s">
        <v>258</v>
      </c>
      <c r="D232" s="12" t="str">
        <f>CONCATENATE(Tableau1[[#This Row],[Article]]," - ",Tableau1[[#This Row],[Intitulé]])</f>
        <v>204183 - Autres org pub-Proj infrastruct int nat.</v>
      </c>
      <c r="E232" s="13">
        <v>204183</v>
      </c>
      <c r="F232" s="19" t="s">
        <v>266</v>
      </c>
      <c r="G232" s="15">
        <v>170000</v>
      </c>
      <c r="H232" s="15">
        <v>130305.31</v>
      </c>
    </row>
    <row r="233" spans="1:8" ht="25.5" x14ac:dyDescent="0.25">
      <c r="A233" s="11" t="s">
        <v>6</v>
      </c>
      <c r="B233" s="11" t="s">
        <v>20</v>
      </c>
      <c r="C233" s="12" t="s">
        <v>258</v>
      </c>
      <c r="D233" s="12" t="str">
        <f>CONCATENATE(Tableau1[[#This Row],[Article]]," - ",Tableau1[[#This Row],[Intitulé]])</f>
        <v>20421 - Privé : Bien mobilier, matériel</v>
      </c>
      <c r="E233" s="13">
        <v>20421</v>
      </c>
      <c r="F233" s="19" t="s">
        <v>267</v>
      </c>
      <c r="G233" s="15">
        <v>1469022.36</v>
      </c>
      <c r="H233" s="15">
        <v>1197799.92</v>
      </c>
    </row>
    <row r="234" spans="1:8" ht="25.5" x14ac:dyDescent="0.25">
      <c r="A234" s="11" t="s">
        <v>6</v>
      </c>
      <c r="B234" s="11" t="s">
        <v>20</v>
      </c>
      <c r="C234" s="12" t="s">
        <v>258</v>
      </c>
      <c r="D234" s="12" t="str">
        <f>CONCATENATE(Tableau1[[#This Row],[Article]]," - ",Tableau1[[#This Row],[Intitulé]])</f>
        <v>20422 - Privé : Bâtiments, installations</v>
      </c>
      <c r="E234" s="13">
        <v>20422</v>
      </c>
      <c r="F234" s="19" t="s">
        <v>268</v>
      </c>
      <c r="G234" s="15">
        <v>15406195.67</v>
      </c>
      <c r="H234" s="15">
        <v>5008544.46</v>
      </c>
    </row>
    <row r="235" spans="1:8" x14ac:dyDescent="0.25">
      <c r="A235" s="11" t="s">
        <v>6</v>
      </c>
      <c r="B235" s="11" t="s">
        <v>20</v>
      </c>
      <c r="C235" s="12" t="s">
        <v>269</v>
      </c>
      <c r="D235" s="12" t="str">
        <f>CONCATENATE(Tableau1[[#This Row],[Article]]," - ",Tableau1[[#This Row],[Intitulé]])</f>
        <v>2111 - Terrains nus</v>
      </c>
      <c r="E235" s="13">
        <v>2111</v>
      </c>
      <c r="F235" s="19" t="s">
        <v>270</v>
      </c>
      <c r="G235" s="15">
        <v>16456484.949999999</v>
      </c>
      <c r="H235" s="15">
        <v>16054458.1</v>
      </c>
    </row>
    <row r="236" spans="1:8" x14ac:dyDescent="0.25">
      <c r="A236" s="11" t="s">
        <v>6</v>
      </c>
      <c r="B236" s="11" t="s">
        <v>20</v>
      </c>
      <c r="C236" s="12" t="s">
        <v>269</v>
      </c>
      <c r="D236" s="12" t="str">
        <f>CONCATENATE(Tableau1[[#This Row],[Article]]," - ",Tableau1[[#This Row],[Intitulé]])</f>
        <v>2115 - Terrains bâtis</v>
      </c>
      <c r="E236" s="13">
        <v>2115</v>
      </c>
      <c r="F236" s="19" t="s">
        <v>271</v>
      </c>
      <c r="G236" s="15">
        <v>1430289.82</v>
      </c>
      <c r="H236" s="15">
        <v>1167072.71</v>
      </c>
    </row>
    <row r="237" spans="1:8" ht="38.25" x14ac:dyDescent="0.25">
      <c r="A237" s="11" t="s">
        <v>6</v>
      </c>
      <c r="B237" s="11" t="s">
        <v>20</v>
      </c>
      <c r="C237" s="12" t="s">
        <v>269</v>
      </c>
      <c r="D237" s="12" t="str">
        <f>CONCATENATE(Tableau1[[#This Row],[Article]]," - ",Tableau1[[#This Row],[Intitulé]])</f>
        <v>2128 - Autres agencements et aménagements</v>
      </c>
      <c r="E237" s="13">
        <v>2128</v>
      </c>
      <c r="F237" s="19" t="s">
        <v>272</v>
      </c>
      <c r="G237" s="15">
        <v>19197886.030000001</v>
      </c>
      <c r="H237" s="15">
        <v>14410291.77</v>
      </c>
    </row>
    <row r="238" spans="1:8" x14ac:dyDescent="0.25">
      <c r="A238" s="11" t="s">
        <v>6</v>
      </c>
      <c r="B238" s="11" t="s">
        <v>20</v>
      </c>
      <c r="C238" s="12" t="s">
        <v>269</v>
      </c>
      <c r="D238" s="12" t="str">
        <f>CONCATENATE(Tableau1[[#This Row],[Article]]," - ",Tableau1[[#This Row],[Intitulé]])</f>
        <v>21311 - Hôtel de ville</v>
      </c>
      <c r="E238" s="13">
        <v>21311</v>
      </c>
      <c r="F238" s="19" t="s">
        <v>273</v>
      </c>
      <c r="G238" s="15">
        <v>227057</v>
      </c>
      <c r="H238" s="15">
        <v>220489.08</v>
      </c>
    </row>
    <row r="239" spans="1:8" ht="25.5" x14ac:dyDescent="0.25">
      <c r="A239" s="11" t="s">
        <v>6</v>
      </c>
      <c r="B239" s="11" t="s">
        <v>20</v>
      </c>
      <c r="C239" s="12" t="s">
        <v>269</v>
      </c>
      <c r="D239" s="12" t="str">
        <f>CONCATENATE(Tableau1[[#This Row],[Article]]," - ",Tableau1[[#This Row],[Intitulé]])</f>
        <v>21312 - Bâtiments scolaires</v>
      </c>
      <c r="E239" s="13">
        <v>21312</v>
      </c>
      <c r="F239" s="19" t="s">
        <v>274</v>
      </c>
      <c r="G239" s="15">
        <v>16952873.079999998</v>
      </c>
      <c r="H239" s="15">
        <v>13111938.6</v>
      </c>
    </row>
    <row r="240" spans="1:8" ht="25.5" x14ac:dyDescent="0.25">
      <c r="A240" s="11" t="s">
        <v>6</v>
      </c>
      <c r="B240" s="11" t="s">
        <v>20</v>
      </c>
      <c r="C240" s="12" t="s">
        <v>269</v>
      </c>
      <c r="D240" s="12" t="str">
        <f>CONCATENATE(Tableau1[[#This Row],[Article]]," - ",Tableau1[[#This Row],[Intitulé]])</f>
        <v>21316 - Equipements du cimetière</v>
      </c>
      <c r="E240" s="13">
        <v>21316</v>
      </c>
      <c r="F240" s="19" t="s">
        <v>275</v>
      </c>
      <c r="G240" s="15">
        <v>196382.8</v>
      </c>
      <c r="H240" s="15">
        <v>196271.25</v>
      </c>
    </row>
    <row r="241" spans="1:8" ht="25.5" x14ac:dyDescent="0.25">
      <c r="A241" s="11" t="s">
        <v>6</v>
      </c>
      <c r="B241" s="11" t="s">
        <v>20</v>
      </c>
      <c r="C241" s="12" t="s">
        <v>269</v>
      </c>
      <c r="D241" s="12" t="str">
        <f>CONCATENATE(Tableau1[[#This Row],[Article]]," - ",Tableau1[[#This Row],[Intitulé]])</f>
        <v>21318 - Autres bâtiments publics</v>
      </c>
      <c r="E241" s="13">
        <v>21318</v>
      </c>
      <c r="F241" s="19" t="s">
        <v>276</v>
      </c>
      <c r="G241" s="15">
        <v>37394833.350000001</v>
      </c>
      <c r="H241" s="15">
        <v>21510892.91</v>
      </c>
    </row>
    <row r="242" spans="1:8" ht="38.25" x14ac:dyDescent="0.25">
      <c r="A242" s="11" t="s">
        <v>6</v>
      </c>
      <c r="B242" s="11" t="s">
        <v>20</v>
      </c>
      <c r="C242" s="12" t="s">
        <v>269</v>
      </c>
      <c r="D242" s="12" t="str">
        <f>CONCATENATE(Tableau1[[#This Row],[Article]]," - ",Tableau1[[#This Row],[Intitulé]])</f>
        <v>2135 - Installations générales, agencements</v>
      </c>
      <c r="E242" s="13">
        <v>2135</v>
      </c>
      <c r="F242" s="19" t="s">
        <v>277</v>
      </c>
      <c r="G242" s="15">
        <v>790864.44</v>
      </c>
      <c r="H242" s="15">
        <v>782540.67</v>
      </c>
    </row>
    <row r="243" spans="1:8" ht="25.5" x14ac:dyDescent="0.25">
      <c r="A243" s="11" t="s">
        <v>6</v>
      </c>
      <c r="B243" s="11" t="s">
        <v>20</v>
      </c>
      <c r="C243" s="12" t="s">
        <v>269</v>
      </c>
      <c r="D243" s="12" t="str">
        <f>CONCATENATE(Tableau1[[#This Row],[Article]]," - ",Tableau1[[#This Row],[Intitulé]])</f>
        <v>2138 - Autres constructions</v>
      </c>
      <c r="E243" s="13">
        <v>2138</v>
      </c>
      <c r="F243" s="19" t="s">
        <v>278</v>
      </c>
      <c r="G243" s="15">
        <v>10009122.029999999</v>
      </c>
      <c r="H243" s="15">
        <v>8831795.8599999994</v>
      </c>
    </row>
    <row r="244" spans="1:8" ht="38.25" x14ac:dyDescent="0.25">
      <c r="A244" s="11" t="s">
        <v>6</v>
      </c>
      <c r="B244" s="11" t="s">
        <v>20</v>
      </c>
      <c r="C244" s="12" t="s">
        <v>269</v>
      </c>
      <c r="D244" s="12" t="str">
        <f>CONCATENATE(Tableau1[[#This Row],[Article]]," - ",Tableau1[[#This Row],[Intitulé]])</f>
        <v>2145 - Construct° sol autrui - Installat° géné.</v>
      </c>
      <c r="E244" s="13">
        <v>2145</v>
      </c>
      <c r="F244" s="19" t="s">
        <v>279</v>
      </c>
      <c r="G244" s="15">
        <v>151453.04</v>
      </c>
      <c r="H244" s="15">
        <v>133530.49</v>
      </c>
    </row>
    <row r="245" spans="1:8" ht="25.5" x14ac:dyDescent="0.25">
      <c r="A245" s="11" t="s">
        <v>6</v>
      </c>
      <c r="B245" s="11" t="s">
        <v>20</v>
      </c>
      <c r="C245" s="12" t="s">
        <v>269</v>
      </c>
      <c r="D245" s="12" t="str">
        <f>CONCATENATE(Tableau1[[#This Row],[Article]]," - ",Tableau1[[#This Row],[Intitulé]])</f>
        <v>2152 - Installations de voirie</v>
      </c>
      <c r="E245" s="13">
        <v>2152</v>
      </c>
      <c r="F245" s="19" t="s">
        <v>280</v>
      </c>
      <c r="G245" s="15">
        <v>3610461.38</v>
      </c>
      <c r="H245" s="15">
        <v>3506418.9</v>
      </c>
    </row>
    <row r="246" spans="1:8" ht="25.5" x14ac:dyDescent="0.25">
      <c r="A246" s="11" t="s">
        <v>6</v>
      </c>
      <c r="B246" s="11" t="s">
        <v>20</v>
      </c>
      <c r="C246" s="12" t="s">
        <v>269</v>
      </c>
      <c r="D246" s="12" t="str">
        <f>CONCATENATE(Tableau1[[#This Row],[Article]]," - ",Tableau1[[#This Row],[Intitulé]])</f>
        <v>21534 - Réseaux d'électrification</v>
      </c>
      <c r="E246" s="13">
        <v>21534</v>
      </c>
      <c r="F246" s="19" t="s">
        <v>281</v>
      </c>
      <c r="G246" s="15">
        <v>4023901.37</v>
      </c>
      <c r="H246" s="15">
        <v>2953547.77</v>
      </c>
    </row>
    <row r="247" spans="1:8" x14ac:dyDescent="0.25">
      <c r="A247" s="11" t="s">
        <v>6</v>
      </c>
      <c r="B247" s="11" t="s">
        <v>20</v>
      </c>
      <c r="C247" s="12" t="s">
        <v>269</v>
      </c>
      <c r="D247" s="12" t="str">
        <f>CONCATENATE(Tableau1[[#This Row],[Article]]," - ",Tableau1[[#This Row],[Intitulé]])</f>
        <v>21538 - Autres réseaux</v>
      </c>
      <c r="E247" s="13">
        <v>21538</v>
      </c>
      <c r="F247" s="19" t="s">
        <v>282</v>
      </c>
      <c r="G247" s="15">
        <v>611867.72</v>
      </c>
      <c r="H247" s="15">
        <v>557056.21</v>
      </c>
    </row>
    <row r="248" spans="1:8" x14ac:dyDescent="0.25">
      <c r="A248" s="11" t="s">
        <v>6</v>
      </c>
      <c r="B248" s="11" t="s">
        <v>20</v>
      </c>
      <c r="C248" s="12" t="s">
        <v>269</v>
      </c>
      <c r="D248" s="12" t="str">
        <f>CONCATENATE(Tableau1[[#This Row],[Article]]," - ",Tableau1[[#This Row],[Intitulé]])</f>
        <v>21561 - Matériel roulant</v>
      </c>
      <c r="E248" s="13">
        <v>21561</v>
      </c>
      <c r="F248" s="19" t="s">
        <v>283</v>
      </c>
      <c r="G248" s="15">
        <v>7797207.3200000003</v>
      </c>
      <c r="H248" s="15">
        <v>7788048.9400000004</v>
      </c>
    </row>
    <row r="249" spans="1:8" ht="38.25" x14ac:dyDescent="0.25">
      <c r="A249" s="11" t="s">
        <v>6</v>
      </c>
      <c r="B249" s="11" t="s">
        <v>20</v>
      </c>
      <c r="C249" s="12" t="s">
        <v>269</v>
      </c>
      <c r="D249" s="12" t="str">
        <f>CONCATENATE(Tableau1[[#This Row],[Article]]," - ",Tableau1[[#This Row],[Intitulé]])</f>
        <v>21568 - Autres matériels, outillages incendie</v>
      </c>
      <c r="E249" s="13">
        <v>21568</v>
      </c>
      <c r="F249" s="19" t="s">
        <v>284</v>
      </c>
      <c r="G249" s="15">
        <v>1418578.08</v>
      </c>
      <c r="H249" s="15">
        <v>1400948.79</v>
      </c>
    </row>
    <row r="250" spans="1:8" ht="38.25" x14ac:dyDescent="0.25">
      <c r="A250" s="11" t="s">
        <v>6</v>
      </c>
      <c r="B250" s="11" t="s">
        <v>20</v>
      </c>
      <c r="C250" s="12" t="s">
        <v>269</v>
      </c>
      <c r="D250" s="12" t="str">
        <f>CONCATENATE(Tableau1[[#This Row],[Article]]," - ",Tableau1[[#This Row],[Intitulé]])</f>
        <v>2158 - Autres inst.,matériel,outil. techniques</v>
      </c>
      <c r="E250" s="13">
        <v>2158</v>
      </c>
      <c r="F250" s="19" t="s">
        <v>285</v>
      </c>
      <c r="G250" s="15">
        <v>2084875.37</v>
      </c>
      <c r="H250" s="15">
        <v>1722817.65</v>
      </c>
    </row>
    <row r="251" spans="1:8" ht="25.5" x14ac:dyDescent="0.25">
      <c r="A251" s="11" t="s">
        <v>6</v>
      </c>
      <c r="B251" s="11" t="s">
        <v>20</v>
      </c>
      <c r="C251" s="12" t="s">
        <v>269</v>
      </c>
      <c r="D251" s="12" t="str">
        <f>CONCATENATE(Tableau1[[#This Row],[Article]]," - ",Tableau1[[#This Row],[Intitulé]])</f>
        <v>2161 - Oeuvres et objets d'art</v>
      </c>
      <c r="E251" s="13">
        <v>2161</v>
      </c>
      <c r="F251" s="19" t="s">
        <v>286</v>
      </c>
      <c r="G251" s="15">
        <v>671414</v>
      </c>
      <c r="H251" s="15">
        <v>477740.98</v>
      </c>
    </row>
    <row r="252" spans="1:8" ht="38.25" x14ac:dyDescent="0.25">
      <c r="A252" s="11" t="s">
        <v>6</v>
      </c>
      <c r="B252" s="11" t="s">
        <v>20</v>
      </c>
      <c r="C252" s="12" t="s">
        <v>269</v>
      </c>
      <c r="D252" s="12" t="str">
        <f>CONCATENATE(Tableau1[[#This Row],[Article]]," - ",Tableau1[[#This Row],[Intitulé]])</f>
        <v>2162 - Fonds anciens des bibliothèques et musée</v>
      </c>
      <c r="E252" s="13">
        <v>2162</v>
      </c>
      <c r="F252" s="19" t="s">
        <v>287</v>
      </c>
      <c r="G252" s="15">
        <v>194132.2</v>
      </c>
      <c r="H252" s="15">
        <v>92556.25</v>
      </c>
    </row>
    <row r="253" spans="1:8" ht="25.5" x14ac:dyDescent="0.25">
      <c r="A253" s="11" t="s">
        <v>6</v>
      </c>
      <c r="B253" s="11" t="s">
        <v>20</v>
      </c>
      <c r="C253" s="12" t="s">
        <v>269</v>
      </c>
      <c r="D253" s="12" t="str">
        <f>CONCATENATE(Tableau1[[#This Row],[Article]]," - ",Tableau1[[#This Row],[Intitulé]])</f>
        <v>2168 - Autres collections et oeuvres d'art</v>
      </c>
      <c r="E253" s="13">
        <v>2168</v>
      </c>
      <c r="F253" s="19" t="s">
        <v>288</v>
      </c>
      <c r="G253" s="15">
        <v>358932</v>
      </c>
      <c r="H253" s="15">
        <v>328636.57</v>
      </c>
    </row>
    <row r="254" spans="1:8" ht="38.25" x14ac:dyDescent="0.25">
      <c r="A254" s="11" t="s">
        <v>6</v>
      </c>
      <c r="B254" s="11" t="s">
        <v>20</v>
      </c>
      <c r="C254" s="12" t="s">
        <v>269</v>
      </c>
      <c r="D254" s="12" t="str">
        <f>CONCATENATE(Tableau1[[#This Row],[Article]]," - ",Tableau1[[#This Row],[Intitulé]])</f>
        <v>2181 - Installat° générales, agencements</v>
      </c>
      <c r="E254" s="13">
        <v>2181</v>
      </c>
      <c r="F254" s="19" t="s">
        <v>289</v>
      </c>
      <c r="G254" s="15">
        <v>2911024.19</v>
      </c>
      <c r="H254" s="15">
        <v>2689328.59</v>
      </c>
    </row>
    <row r="255" spans="1:8" ht="25.5" x14ac:dyDescent="0.25">
      <c r="A255" s="11" t="s">
        <v>6</v>
      </c>
      <c r="B255" s="11" t="s">
        <v>20</v>
      </c>
      <c r="C255" s="12" t="s">
        <v>269</v>
      </c>
      <c r="D255" s="12" t="str">
        <f>CONCATENATE(Tableau1[[#This Row],[Article]]," - ",Tableau1[[#This Row],[Intitulé]])</f>
        <v>2182 - Matériel de transport</v>
      </c>
      <c r="E255" s="13">
        <v>2182</v>
      </c>
      <c r="F255" s="19" t="s">
        <v>290</v>
      </c>
      <c r="G255" s="15">
        <v>2295067.11</v>
      </c>
      <c r="H255" s="15">
        <v>1524315.44</v>
      </c>
    </row>
    <row r="256" spans="1:8" ht="38.25" x14ac:dyDescent="0.25">
      <c r="A256" s="11" t="s">
        <v>6</v>
      </c>
      <c r="B256" s="11" t="s">
        <v>20</v>
      </c>
      <c r="C256" s="12" t="s">
        <v>269</v>
      </c>
      <c r="D256" s="12" t="str">
        <f>CONCATENATE(Tableau1[[#This Row],[Article]]," - ",Tableau1[[#This Row],[Intitulé]])</f>
        <v>2183 - Matériel de bureau et informatique</v>
      </c>
      <c r="E256" s="13">
        <v>2183</v>
      </c>
      <c r="F256" s="19" t="s">
        <v>291</v>
      </c>
      <c r="G256" s="15">
        <v>3211691.64</v>
      </c>
      <c r="H256" s="15">
        <v>2842255.34</v>
      </c>
    </row>
    <row r="257" spans="1:8" x14ac:dyDescent="0.25">
      <c r="A257" s="11" t="s">
        <v>6</v>
      </c>
      <c r="B257" s="11" t="s">
        <v>20</v>
      </c>
      <c r="C257" s="12" t="s">
        <v>269</v>
      </c>
      <c r="D257" s="12" t="str">
        <f>CONCATENATE(Tableau1[[#This Row],[Article]]," - ",Tableau1[[#This Row],[Intitulé]])</f>
        <v>2184 - Mobilier</v>
      </c>
      <c r="E257" s="13">
        <v>2184</v>
      </c>
      <c r="F257" s="19" t="s">
        <v>292</v>
      </c>
      <c r="G257" s="15">
        <v>3106222.87</v>
      </c>
      <c r="H257" s="15">
        <v>2878530</v>
      </c>
    </row>
    <row r="258" spans="1:8" ht="38.25" x14ac:dyDescent="0.25">
      <c r="A258" s="11" t="s">
        <v>6</v>
      </c>
      <c r="B258" s="11" t="s">
        <v>20</v>
      </c>
      <c r="C258" s="12" t="s">
        <v>269</v>
      </c>
      <c r="D258" s="12" t="str">
        <f>CONCATENATE(Tableau1[[#This Row],[Article]]," - ",Tableau1[[#This Row],[Intitulé]])</f>
        <v>2188 - Autres immobilisations corporelles</v>
      </c>
      <c r="E258" s="13">
        <v>2188</v>
      </c>
      <c r="F258" s="19" t="s">
        <v>293</v>
      </c>
      <c r="G258" s="15">
        <v>5205577.09</v>
      </c>
      <c r="H258" s="15">
        <v>4395576.1100000003</v>
      </c>
    </row>
    <row r="259" spans="1:8" ht="38.25" x14ac:dyDescent="0.25">
      <c r="A259" s="11" t="s">
        <v>6</v>
      </c>
      <c r="B259" s="11" t="s">
        <v>20</v>
      </c>
      <c r="C259" s="12" t="s">
        <v>294</v>
      </c>
      <c r="D259" s="12" t="str">
        <f>CONCATENATE(Tableau1[[#This Row],[Article]]," - ",Tableau1[[#This Row],[Intitulé]])</f>
        <v>2312 - Agencements et aménagements de terrains</v>
      </c>
      <c r="E259" s="13">
        <v>2312</v>
      </c>
      <c r="F259" s="19" t="s">
        <v>295</v>
      </c>
      <c r="G259" s="15">
        <v>9292421.3800000008</v>
      </c>
      <c r="H259" s="15">
        <v>3739958.02</v>
      </c>
    </row>
    <row r="260" spans="1:8" x14ac:dyDescent="0.25">
      <c r="A260" s="11" t="s">
        <v>6</v>
      </c>
      <c r="B260" s="11" t="s">
        <v>20</v>
      </c>
      <c r="C260" s="12" t="s">
        <v>294</v>
      </c>
      <c r="D260" s="12" t="str">
        <f>CONCATENATE(Tableau1[[#This Row],[Article]]," - ",Tableau1[[#This Row],[Intitulé]])</f>
        <v>2313 - Constructions</v>
      </c>
      <c r="E260" s="13">
        <v>2313</v>
      </c>
      <c r="F260" s="19" t="s">
        <v>296</v>
      </c>
      <c r="G260" s="15">
        <v>23768735.379999999</v>
      </c>
      <c r="H260" s="15">
        <v>18329747.199999999</v>
      </c>
    </row>
    <row r="261" spans="1:8" ht="25.5" x14ac:dyDescent="0.25">
      <c r="A261" s="11" t="s">
        <v>6</v>
      </c>
      <c r="B261" s="11" t="s">
        <v>20</v>
      </c>
      <c r="C261" s="12" t="s">
        <v>294</v>
      </c>
      <c r="D261" s="12" t="str">
        <f>CONCATENATE(Tableau1[[#This Row],[Article]]," - ",Tableau1[[#This Row],[Intitulé]])</f>
        <v>2314 - Constructions sur sol d'autrui</v>
      </c>
      <c r="E261" s="13">
        <v>2314</v>
      </c>
      <c r="F261" s="19" t="s">
        <v>297</v>
      </c>
      <c r="G261" s="15">
        <v>10000</v>
      </c>
      <c r="H261" s="16">
        <v>0</v>
      </c>
    </row>
    <row r="262" spans="1:8" ht="25.5" x14ac:dyDescent="0.25">
      <c r="A262" s="11" t="s">
        <v>6</v>
      </c>
      <c r="B262" s="11" t="s">
        <v>20</v>
      </c>
      <c r="C262" s="12" t="s">
        <v>294</v>
      </c>
      <c r="D262" s="12" t="str">
        <f>CONCATENATE(Tableau1[[#This Row],[Article]]," - ",Tableau1[[#This Row],[Intitulé]])</f>
        <v>2315 - Installat°, matériel et outillage techni</v>
      </c>
      <c r="E262" s="13">
        <v>2315</v>
      </c>
      <c r="F262" s="19" t="s">
        <v>298</v>
      </c>
      <c r="G262" s="15">
        <v>2083256.92</v>
      </c>
      <c r="H262" s="15">
        <v>1844176.15</v>
      </c>
    </row>
    <row r="263" spans="1:8" ht="38.25" x14ac:dyDescent="0.25">
      <c r="A263" s="11" t="s">
        <v>6</v>
      </c>
      <c r="B263" s="11" t="s">
        <v>20</v>
      </c>
      <c r="C263" s="12" t="s">
        <v>294</v>
      </c>
      <c r="D263" s="12" t="str">
        <f>CONCATENATE(Tableau1[[#This Row],[Article]]," - ",Tableau1[[#This Row],[Intitulé]])</f>
        <v>2316 - Restauration collections, oeuvres d'art</v>
      </c>
      <c r="E263" s="13">
        <v>2316</v>
      </c>
      <c r="F263" s="19" t="s">
        <v>299</v>
      </c>
      <c r="G263" s="15">
        <v>384015.5</v>
      </c>
      <c r="H263" s="15">
        <v>324858.21999999997</v>
      </c>
    </row>
    <row r="264" spans="1:8" ht="38.25" x14ac:dyDescent="0.25">
      <c r="A264" s="11" t="s">
        <v>6</v>
      </c>
      <c r="B264" s="11" t="s">
        <v>20</v>
      </c>
      <c r="C264" s="12" t="s">
        <v>294</v>
      </c>
      <c r="D264" s="12" t="str">
        <f>CONCATENATE(Tableau1[[#This Row],[Article]]," - ",Tableau1[[#This Row],[Intitulé]])</f>
        <v>2318 - Autres immo. corporelles en cours</v>
      </c>
      <c r="E264" s="13">
        <v>2318</v>
      </c>
      <c r="F264" s="19" t="s">
        <v>300</v>
      </c>
      <c r="G264" s="15">
        <v>4160873.88</v>
      </c>
      <c r="H264" s="15">
        <v>4153747.6</v>
      </c>
    </row>
    <row r="265" spans="1:8" ht="38.25" x14ac:dyDescent="0.25">
      <c r="A265" s="11" t="s">
        <v>6</v>
      </c>
      <c r="B265" s="11" t="s">
        <v>20</v>
      </c>
      <c r="C265" s="12" t="s">
        <v>294</v>
      </c>
      <c r="D265" s="12" t="str">
        <f>CONCATENATE(Tableau1[[#This Row],[Article]]," - ",Tableau1[[#This Row],[Intitulé]])</f>
        <v>238 - Avances versées commandes immo. incorp.</v>
      </c>
      <c r="E265" s="13">
        <v>238</v>
      </c>
      <c r="F265" s="19" t="s">
        <v>301</v>
      </c>
      <c r="G265" s="15">
        <v>4424251.82</v>
      </c>
      <c r="H265" s="15">
        <v>4413288</v>
      </c>
    </row>
    <row r="266" spans="1:8" ht="38.25" x14ac:dyDescent="0.25">
      <c r="A266" s="11" t="s">
        <v>6</v>
      </c>
      <c r="B266" s="11" t="s">
        <v>20</v>
      </c>
      <c r="C266" s="12" t="s">
        <v>302</v>
      </c>
      <c r="D266" s="12" t="str">
        <f>CONCATENATE(Tableau1[[#This Row],[Article]]," - ",Tableau1[[#This Row],[Intitulé]])</f>
        <v>1321 - Subv. non transf. Etat, établ. nationaux</v>
      </c>
      <c r="E266" s="13">
        <v>1321</v>
      </c>
      <c r="F266" s="19" t="s">
        <v>303</v>
      </c>
      <c r="G266" s="15">
        <v>6300</v>
      </c>
      <c r="H266" s="15">
        <v>6291.91</v>
      </c>
    </row>
    <row r="267" spans="1:8" ht="51" x14ac:dyDescent="0.25">
      <c r="A267" s="11" t="s">
        <v>6</v>
      </c>
      <c r="B267" s="11" t="s">
        <v>20</v>
      </c>
      <c r="C267" s="12" t="s">
        <v>302</v>
      </c>
      <c r="D267" s="12" t="str">
        <f>CONCATENATE(Tableau1[[#This Row],[Article]]," - ",Tableau1[[#This Row],[Intitulé]])</f>
        <v>1328 - Autres subventions d'équip. non transf.</v>
      </c>
      <c r="E267" s="13">
        <v>1328</v>
      </c>
      <c r="F267" s="19" t="s">
        <v>304</v>
      </c>
      <c r="G267" s="15">
        <v>102000</v>
      </c>
      <c r="H267" s="15">
        <v>101868.74</v>
      </c>
    </row>
    <row r="268" spans="1:8" ht="25.5" x14ac:dyDescent="0.25">
      <c r="A268" s="11" t="s">
        <v>6</v>
      </c>
      <c r="B268" s="11" t="s">
        <v>20</v>
      </c>
      <c r="C268" s="12" t="s">
        <v>305</v>
      </c>
      <c r="D268" s="12" t="str">
        <f>CONCATENATE(Tableau1[[#This Row],[Article]]," - ",Tableau1[[#This Row],[Intitulé]])</f>
        <v>16318 - Autres emprunts obligataires</v>
      </c>
      <c r="E268" s="13">
        <v>16318</v>
      </c>
      <c r="F268" s="19" t="s">
        <v>306</v>
      </c>
      <c r="G268" s="15">
        <v>1200000</v>
      </c>
      <c r="H268" s="15">
        <v>1200000</v>
      </c>
    </row>
    <row r="269" spans="1:8" x14ac:dyDescent="0.25">
      <c r="A269" s="11" t="s">
        <v>6</v>
      </c>
      <c r="B269" s="11" t="s">
        <v>20</v>
      </c>
      <c r="C269" s="12" t="s">
        <v>305</v>
      </c>
      <c r="D269" s="12" t="str">
        <f>CONCATENATE(Tableau1[[#This Row],[Article]]," - ",Tableau1[[#This Row],[Intitulé]])</f>
        <v>1641 - Emprunts en euros</v>
      </c>
      <c r="E269" s="13">
        <v>1641</v>
      </c>
      <c r="F269" s="19" t="s">
        <v>307</v>
      </c>
      <c r="G269" s="15">
        <v>165353225.03999999</v>
      </c>
      <c r="H269" s="15">
        <v>165143725.91</v>
      </c>
    </row>
    <row r="270" spans="1:8" ht="25.5" x14ac:dyDescent="0.25">
      <c r="A270" s="11" t="s">
        <v>6</v>
      </c>
      <c r="B270" s="11" t="s">
        <v>20</v>
      </c>
      <c r="C270" s="12" t="s">
        <v>305</v>
      </c>
      <c r="D270" s="12" t="str">
        <f>CONCATENATE(Tableau1[[#This Row],[Article]]," - ",Tableau1[[#This Row],[Intitulé]])</f>
        <v>16441 - Opérat° afférentes à l'emprunt</v>
      </c>
      <c r="E270" s="13">
        <v>16441</v>
      </c>
      <c r="F270" s="19" t="s">
        <v>308</v>
      </c>
      <c r="G270" s="15">
        <v>5389420.25</v>
      </c>
      <c r="H270" s="15">
        <v>5389420.25</v>
      </c>
    </row>
    <row r="271" spans="1:8" ht="38.25" x14ac:dyDescent="0.25">
      <c r="A271" s="11" t="s">
        <v>6</v>
      </c>
      <c r="B271" s="11" t="s">
        <v>20</v>
      </c>
      <c r="C271" s="12" t="s">
        <v>305</v>
      </c>
      <c r="D271" s="12" t="str">
        <f>CONCATENATE(Tableau1[[#This Row],[Article]]," - ",Tableau1[[#This Row],[Intitulé]])</f>
        <v>16449 - Opérat° de tirage sur ligne trésorerie</v>
      </c>
      <c r="E271" s="13">
        <v>16449</v>
      </c>
      <c r="F271" s="19" t="s">
        <v>309</v>
      </c>
      <c r="G271" s="15">
        <v>21983021.850000001</v>
      </c>
      <c r="H271" s="15">
        <v>11022857.15</v>
      </c>
    </row>
    <row r="272" spans="1:8" ht="38.25" x14ac:dyDescent="0.25">
      <c r="A272" s="11" t="s">
        <v>6</v>
      </c>
      <c r="B272" s="11" t="s">
        <v>20</v>
      </c>
      <c r="C272" s="12" t="s">
        <v>305</v>
      </c>
      <c r="D272" s="12" t="str">
        <f>CONCATENATE(Tableau1[[#This Row],[Article]]," - ",Tableau1[[#This Row],[Intitulé]])</f>
        <v>165 - Dépôts et cautionnements reçus</v>
      </c>
      <c r="E272" s="13">
        <v>165</v>
      </c>
      <c r="F272" s="19" t="s">
        <v>310</v>
      </c>
      <c r="G272" s="15">
        <v>14771.33</v>
      </c>
      <c r="H272" s="15">
        <v>8666.26</v>
      </c>
    </row>
    <row r="273" spans="1:8" ht="38.25" x14ac:dyDescent="0.25">
      <c r="A273" s="11" t="s">
        <v>6</v>
      </c>
      <c r="B273" s="11" t="s">
        <v>20</v>
      </c>
      <c r="C273" s="12" t="s">
        <v>311</v>
      </c>
      <c r="D273" s="12" t="str">
        <f>CONCATENATE(Tableau1[[#This Row],[Article]]," - ",Tableau1[[#This Row],[Intitulé]])</f>
        <v>275 - Dépôts et cautionnements versés</v>
      </c>
      <c r="E273" s="13">
        <v>275</v>
      </c>
      <c r="F273" s="19" t="s">
        <v>312</v>
      </c>
      <c r="G273" s="15">
        <v>15228.67</v>
      </c>
      <c r="H273" s="15">
        <v>10530.58</v>
      </c>
    </row>
    <row r="274" spans="1:8" ht="38.25" x14ac:dyDescent="0.25">
      <c r="A274" s="11" t="s">
        <v>6</v>
      </c>
      <c r="B274" s="11" t="s">
        <v>20</v>
      </c>
      <c r="C274" s="12" t="s">
        <v>311</v>
      </c>
      <c r="D274" s="12" t="str">
        <f>CONCATENATE(Tableau1[[#This Row],[Article]]," - ",Tableau1[[#This Row],[Intitulé]])</f>
        <v>2761 - Créances avances en garanties d'emprunt</v>
      </c>
      <c r="E274" s="13">
        <v>2761</v>
      </c>
      <c r="F274" s="19" t="s">
        <v>313</v>
      </c>
      <c r="G274" s="15">
        <v>246200</v>
      </c>
      <c r="H274" s="15">
        <v>246137.19</v>
      </c>
    </row>
    <row r="275" spans="1:8" ht="38.25" x14ac:dyDescent="0.25">
      <c r="A275" s="11" t="s">
        <v>6</v>
      </c>
      <c r="B275" s="11" t="s">
        <v>20</v>
      </c>
      <c r="C275" s="12" t="s">
        <v>311</v>
      </c>
      <c r="D275" s="12" t="str">
        <f>CONCATENATE(Tableau1[[#This Row],[Article]]," - ",Tableau1[[#This Row],[Intitulé]])</f>
        <v>2764 - Créances sur personnes de droit privé</v>
      </c>
      <c r="E275" s="13">
        <v>2764</v>
      </c>
      <c r="F275" s="19" t="s">
        <v>314</v>
      </c>
      <c r="G275" s="15">
        <v>9753800</v>
      </c>
      <c r="H275" s="16">
        <v>0</v>
      </c>
    </row>
    <row r="276" spans="1:8" ht="38.25" x14ac:dyDescent="0.25">
      <c r="A276" s="11" t="s">
        <v>6</v>
      </c>
      <c r="B276" s="11" t="s">
        <v>20</v>
      </c>
      <c r="C276" s="12" t="s">
        <v>315</v>
      </c>
      <c r="D276" s="12" t="str">
        <f>CONCATENATE(Tableau1[[#This Row],[Article]]," - ",Tableau1[[#This Row],[Intitulé]])</f>
        <v>454103 - Travaux de sécurité pour le compte de tiers (3)</v>
      </c>
      <c r="E276" s="13">
        <v>454103</v>
      </c>
      <c r="F276" s="19" t="s">
        <v>316</v>
      </c>
      <c r="G276" s="15">
        <v>1300000</v>
      </c>
      <c r="H276" s="15">
        <v>168126.12</v>
      </c>
    </row>
    <row r="277" spans="1:8" ht="38.25" x14ac:dyDescent="0.25">
      <c r="A277" s="11" t="s">
        <v>6</v>
      </c>
      <c r="B277" s="11" t="s">
        <v>20</v>
      </c>
      <c r="C277" s="12" t="s">
        <v>315</v>
      </c>
      <c r="D277" s="12" t="str">
        <f>CONCATENATE(Tableau1[[#This Row],[Article]]," - ",Tableau1[[#This Row],[Intitulé]])</f>
        <v>454104 - Travaux de démolition Bar de l'Escalette (3)</v>
      </c>
      <c r="E277" s="13">
        <v>454104</v>
      </c>
      <c r="F277" s="19" t="s">
        <v>317</v>
      </c>
      <c r="G277" s="16">
        <v>0</v>
      </c>
      <c r="H277" s="16">
        <v>0</v>
      </c>
    </row>
    <row r="278" spans="1:8" ht="51" x14ac:dyDescent="0.25">
      <c r="A278" s="11" t="s">
        <v>6</v>
      </c>
      <c r="B278" s="11" t="s">
        <v>20</v>
      </c>
      <c r="C278" s="12" t="s">
        <v>315</v>
      </c>
      <c r="D278" s="12" t="str">
        <f>CONCATENATE(Tableau1[[#This Row],[Article]]," - ",Tableau1[[#This Row],[Intitulé]])</f>
        <v>454201 - Mise en sécurité &amp; démolition immeuble 35 rue Cristofol (3)</v>
      </c>
      <c r="E278" s="13">
        <v>454201</v>
      </c>
      <c r="F278" s="19" t="s">
        <v>318</v>
      </c>
      <c r="G278" s="16">
        <v>0</v>
      </c>
      <c r="H278" s="16">
        <v>0</v>
      </c>
    </row>
    <row r="279" spans="1:8" ht="38.25" x14ac:dyDescent="0.25">
      <c r="A279" s="11" t="s">
        <v>6</v>
      </c>
      <c r="B279" s="11" t="s">
        <v>20</v>
      </c>
      <c r="C279" s="12" t="s">
        <v>315</v>
      </c>
      <c r="D279" s="12" t="str">
        <f>CONCATENATE(Tableau1[[#This Row],[Article]]," - ",Tableau1[[#This Row],[Intitulé]])</f>
        <v>454203 - Travaux de sécurité pour le compte de tiers (3)</v>
      </c>
      <c r="E279" s="13">
        <v>454203</v>
      </c>
      <c r="F279" s="19" t="s">
        <v>316</v>
      </c>
      <c r="G279" s="16">
        <v>0</v>
      </c>
      <c r="H279" s="16">
        <v>0</v>
      </c>
    </row>
    <row r="280" spans="1:8" ht="38.25" x14ac:dyDescent="0.25">
      <c r="A280" s="11" t="s">
        <v>6</v>
      </c>
      <c r="B280" s="11" t="s">
        <v>20</v>
      </c>
      <c r="C280" s="12" t="s">
        <v>315</v>
      </c>
      <c r="D280" s="12" t="str">
        <f>CONCATENATE(Tableau1[[#This Row],[Article]]," - ",Tableau1[[#This Row],[Intitulé]])</f>
        <v>458103 - Réalisation du collège Pierre Puget (3)</v>
      </c>
      <c r="E280" s="13">
        <v>458103</v>
      </c>
      <c r="F280" s="19" t="s">
        <v>319</v>
      </c>
      <c r="G280" s="16">
        <v>0</v>
      </c>
      <c r="H280" s="16">
        <v>0</v>
      </c>
    </row>
    <row r="281" spans="1:8" ht="38.25" x14ac:dyDescent="0.25">
      <c r="A281" s="11" t="s">
        <v>6</v>
      </c>
      <c r="B281" s="11" t="s">
        <v>20</v>
      </c>
      <c r="C281" s="12" t="s">
        <v>315</v>
      </c>
      <c r="D281" s="12" t="str">
        <f>CONCATENATE(Tableau1[[#This Row],[Article]]," - ",Tableau1[[#This Row],[Intitulé]])</f>
        <v>458104 - EXTENSION DU RESEAU BASSE TENSION (3)</v>
      </c>
      <c r="E281" s="13">
        <v>458104</v>
      </c>
      <c r="F281" s="19" t="s">
        <v>320</v>
      </c>
      <c r="G281" s="16">
        <v>0</v>
      </c>
      <c r="H281" s="16">
        <v>0</v>
      </c>
    </row>
    <row r="282" spans="1:8" ht="38.25" x14ac:dyDescent="0.25">
      <c r="A282" s="11" t="s">
        <v>6</v>
      </c>
      <c r="B282" s="11" t="s">
        <v>20</v>
      </c>
      <c r="C282" s="12" t="s">
        <v>315</v>
      </c>
      <c r="D282" s="12" t="str">
        <f>CONCATENATE(Tableau1[[#This Row],[Article]]," - ",Tableau1[[#This Row],[Intitulé]])</f>
        <v>458106 - Construction Ecole Polytechnique - Site de Château</v>
      </c>
      <c r="E282" s="13">
        <v>458106</v>
      </c>
      <c r="F282" s="19" t="s">
        <v>321</v>
      </c>
      <c r="G282" s="15">
        <v>8110</v>
      </c>
      <c r="H282" s="15">
        <v>5166.1400000000003</v>
      </c>
    </row>
    <row r="283" spans="1:8" x14ac:dyDescent="0.2">
      <c r="A283" s="11" t="s">
        <v>6</v>
      </c>
      <c r="B283" s="11" t="s">
        <v>20</v>
      </c>
      <c r="C283" s="12" t="s">
        <v>315</v>
      </c>
      <c r="D283" s="12" t="str">
        <f>CONCATENATE(Tableau1[[#This Row],[Article]]," - ",Tableau1[[#This Row],[Intitulé]])</f>
        <v xml:space="preserve"> - Gombert (3)</v>
      </c>
      <c r="E283" s="20"/>
      <c r="F283" s="19" t="s">
        <v>322</v>
      </c>
      <c r="G283" s="21"/>
      <c r="H283" s="21"/>
    </row>
    <row r="284" spans="1:8" ht="51" x14ac:dyDescent="0.25">
      <c r="A284" s="11" t="s">
        <v>6</v>
      </c>
      <c r="B284" s="11" t="s">
        <v>20</v>
      </c>
      <c r="C284" s="12" t="s">
        <v>315</v>
      </c>
      <c r="D284" s="12" t="str">
        <f>CONCATENATE(Tableau1[[#This Row],[Article]]," - ",Tableau1[[#This Row],[Intitulé]])</f>
        <v>458107 - Construction Restructuration Ecole Centrale Château</v>
      </c>
      <c r="E284" s="13">
        <v>458107</v>
      </c>
      <c r="F284" s="19" t="s">
        <v>323</v>
      </c>
      <c r="G284" s="15">
        <v>433500</v>
      </c>
      <c r="H284" s="15">
        <v>278496.61</v>
      </c>
    </row>
    <row r="285" spans="1:8" x14ac:dyDescent="0.2">
      <c r="A285" s="11" t="s">
        <v>6</v>
      </c>
      <c r="B285" s="11" t="s">
        <v>20</v>
      </c>
      <c r="C285" s="12" t="s">
        <v>315</v>
      </c>
      <c r="D285" s="12" t="str">
        <f>CONCATENATE(Tableau1[[#This Row],[Article]]," - ",Tableau1[[#This Row],[Intitulé]])</f>
        <v xml:space="preserve"> - Gombert (3)</v>
      </c>
      <c r="E285" s="20"/>
      <c r="F285" s="19" t="s">
        <v>322</v>
      </c>
      <c r="G285" s="21"/>
      <c r="H285" s="21"/>
    </row>
    <row r="286" spans="1:8" ht="51" x14ac:dyDescent="0.25">
      <c r="A286" s="11" t="s">
        <v>6</v>
      </c>
      <c r="B286" s="11" t="s">
        <v>20</v>
      </c>
      <c r="C286" s="12" t="s">
        <v>315</v>
      </c>
      <c r="D286" s="12" t="str">
        <f>CONCATENATE(Tableau1[[#This Row],[Article]]," - ",Tableau1[[#This Row],[Intitulé]])</f>
        <v>458108 - Ilôt Bernard Dubois - Regroupement des équipes de</v>
      </c>
      <c r="E286" s="13">
        <v>458108</v>
      </c>
      <c r="F286" s="19" t="s">
        <v>324</v>
      </c>
      <c r="G286" s="15">
        <v>619488</v>
      </c>
      <c r="H286" s="15">
        <v>125044.17</v>
      </c>
    </row>
    <row r="287" spans="1:8" x14ac:dyDescent="0.2">
      <c r="A287" s="11" t="s">
        <v>6</v>
      </c>
      <c r="B287" s="11" t="s">
        <v>20</v>
      </c>
      <c r="C287" s="12" t="s">
        <v>315</v>
      </c>
      <c r="D287" s="12" t="str">
        <f>CONCATENATE(Tableau1[[#This Row],[Article]]," - ",Tableau1[[#This Row],[Intitulé]])</f>
        <v xml:space="preserve"> - recherche (3)</v>
      </c>
      <c r="E287" s="20"/>
      <c r="F287" s="19" t="s">
        <v>325</v>
      </c>
      <c r="G287" s="21"/>
      <c r="H287" s="21"/>
    </row>
    <row r="288" spans="1:8" ht="38.25" x14ac:dyDescent="0.25">
      <c r="A288" s="11" t="s">
        <v>6</v>
      </c>
      <c r="B288" s="11" t="s">
        <v>20</v>
      </c>
      <c r="C288" s="12" t="s">
        <v>315</v>
      </c>
      <c r="D288" s="12" t="str">
        <f>CONCATENATE(Tableau1[[#This Row],[Article]]," - ",Tableau1[[#This Row],[Intitulé]])</f>
        <v>458203 - REALISATION DU COLLEGE PIERRE PUGET (3)</v>
      </c>
      <c r="E288" s="13">
        <v>458203</v>
      </c>
      <c r="F288" s="19" t="s">
        <v>326</v>
      </c>
      <c r="G288" s="16">
        <v>0</v>
      </c>
      <c r="H288" s="16">
        <v>0</v>
      </c>
    </row>
    <row r="289" spans="1:8" ht="38.25" x14ac:dyDescent="0.25">
      <c r="A289" s="11" t="s">
        <v>6</v>
      </c>
      <c r="B289" s="11" t="s">
        <v>20</v>
      </c>
      <c r="C289" s="12" t="s">
        <v>327</v>
      </c>
      <c r="D289" s="12" t="str">
        <f>CONCATENATE(Tableau1[[#This Row],[Article]]," - ",Tableau1[[#This Row],[Intitulé]])</f>
        <v>13911 - Etat et établissements nationaux</v>
      </c>
      <c r="E289" s="13">
        <v>13911</v>
      </c>
      <c r="F289" s="19" t="s">
        <v>328</v>
      </c>
      <c r="G289" s="15">
        <v>9410.75</v>
      </c>
      <c r="H289" s="15">
        <v>9401.24</v>
      </c>
    </row>
    <row r="290" spans="1:8" ht="38.25" x14ac:dyDescent="0.25">
      <c r="A290" s="11" t="s">
        <v>6</v>
      </c>
      <c r="B290" s="11" t="s">
        <v>20</v>
      </c>
      <c r="C290" s="12" t="s">
        <v>327</v>
      </c>
      <c r="D290" s="12" t="str">
        <f>CONCATENATE(Tableau1[[#This Row],[Article]]," - ",Tableau1[[#This Row],[Intitulé]])</f>
        <v>13913 - Sub. transf cpte résult. Départements</v>
      </c>
      <c r="E290" s="13">
        <v>13913</v>
      </c>
      <c r="F290" s="19" t="s">
        <v>329</v>
      </c>
      <c r="G290" s="15">
        <v>1532889.68</v>
      </c>
      <c r="H290" s="15">
        <v>1532889.68</v>
      </c>
    </row>
    <row r="291" spans="1:8" ht="38.25" x14ac:dyDescent="0.25">
      <c r="A291" s="11" t="s">
        <v>6</v>
      </c>
      <c r="B291" s="11" t="s">
        <v>20</v>
      </c>
      <c r="C291" s="12" t="s">
        <v>327</v>
      </c>
      <c r="D291" s="12" t="str">
        <f>CONCATENATE(Tableau1[[#This Row],[Article]]," - ",Tableau1[[#This Row],[Intitulé]])</f>
        <v>139151 - Sub. transf cpte résult. GFP de rattach.</v>
      </c>
      <c r="E291" s="13">
        <v>139151</v>
      </c>
      <c r="F291" s="19" t="s">
        <v>330</v>
      </c>
      <c r="G291" s="15">
        <v>31896.49</v>
      </c>
      <c r="H291" s="15">
        <v>31896.49</v>
      </c>
    </row>
    <row r="292" spans="1:8" ht="38.25" x14ac:dyDescent="0.25">
      <c r="A292" s="11" t="s">
        <v>6</v>
      </c>
      <c r="B292" s="11" t="s">
        <v>20</v>
      </c>
      <c r="C292" s="12" t="s">
        <v>327</v>
      </c>
      <c r="D292" s="12" t="str">
        <f>CONCATENATE(Tableau1[[#This Row],[Article]]," - ",Tableau1[[#This Row],[Intitulé]])</f>
        <v>13918 - Autres subventions d'équipement</v>
      </c>
      <c r="E292" s="13">
        <v>13918</v>
      </c>
      <c r="F292" s="19" t="s">
        <v>331</v>
      </c>
      <c r="G292" s="15">
        <v>212929.67</v>
      </c>
      <c r="H292" s="15">
        <v>212929.67</v>
      </c>
    </row>
    <row r="293" spans="1:8" ht="25.5" x14ac:dyDescent="0.25">
      <c r="A293" s="11" t="s">
        <v>6</v>
      </c>
      <c r="B293" s="11" t="s">
        <v>20</v>
      </c>
      <c r="C293" s="12" t="s">
        <v>327</v>
      </c>
      <c r="D293" s="12" t="str">
        <f>CONCATENATE(Tableau1[[#This Row],[Article]]," - ",Tableau1[[#This Row],[Intitulé]])</f>
        <v>15112 - Provisions pour litiges</v>
      </c>
      <c r="E293" s="13">
        <v>15112</v>
      </c>
      <c r="F293" s="19" t="s">
        <v>332</v>
      </c>
      <c r="G293" s="15">
        <v>38000</v>
      </c>
      <c r="H293" s="15">
        <v>38000</v>
      </c>
    </row>
    <row r="294" spans="1:8" ht="38.25" x14ac:dyDescent="0.25">
      <c r="A294" s="11" t="s">
        <v>6</v>
      </c>
      <c r="B294" s="11" t="s">
        <v>20</v>
      </c>
      <c r="C294" s="12" t="s">
        <v>327</v>
      </c>
      <c r="D294" s="12" t="str">
        <f>CONCATENATE(Tableau1[[#This Row],[Article]]," - ",Tableau1[[#This Row],[Intitulé]])</f>
        <v>15172 - Provisions pour garanties d'emprunt</v>
      </c>
      <c r="E294" s="13">
        <v>15172</v>
      </c>
      <c r="F294" s="19" t="s">
        <v>333</v>
      </c>
      <c r="G294" s="15">
        <v>246137.19</v>
      </c>
      <c r="H294" s="15">
        <v>246137.19</v>
      </c>
    </row>
    <row r="295" spans="1:8" ht="38.25" x14ac:dyDescent="0.25">
      <c r="A295" s="11" t="s">
        <v>6</v>
      </c>
      <c r="B295" s="11" t="s">
        <v>20</v>
      </c>
      <c r="C295" s="12" t="s">
        <v>327</v>
      </c>
      <c r="D295" s="12" t="str">
        <f>CONCATENATE(Tableau1[[#This Row],[Article]]," - ",Tableau1[[#This Row],[Intitulé]])</f>
        <v>192 - Plus ou moins-values sur cession immo.</v>
      </c>
      <c r="E295" s="13">
        <v>192</v>
      </c>
      <c r="F295" s="19" t="s">
        <v>334</v>
      </c>
      <c r="G295" s="16">
        <v>0</v>
      </c>
      <c r="H295" s="15">
        <v>682296.06</v>
      </c>
    </row>
    <row r="296" spans="1:8" ht="38.25" x14ac:dyDescent="0.25">
      <c r="A296" s="11" t="s">
        <v>6</v>
      </c>
      <c r="B296" s="11" t="s">
        <v>20</v>
      </c>
      <c r="C296" s="12" t="s">
        <v>327</v>
      </c>
      <c r="D296" s="12" t="str">
        <f>CONCATENATE(Tableau1[[#This Row],[Article]]," - ",Tableau1[[#This Row],[Intitulé]])</f>
        <v>4912 - Prov. dépréc. comptes redevables</v>
      </c>
      <c r="E296" s="13">
        <v>4912</v>
      </c>
      <c r="F296" s="19" t="s">
        <v>335</v>
      </c>
      <c r="G296" s="15">
        <v>2077405.9</v>
      </c>
      <c r="H296" s="15">
        <v>2077405.9</v>
      </c>
    </row>
    <row r="297" spans="1:8" ht="38.25" x14ac:dyDescent="0.25">
      <c r="A297" s="11" t="s">
        <v>6</v>
      </c>
      <c r="B297" s="11" t="s">
        <v>20</v>
      </c>
      <c r="C297" s="12" t="s">
        <v>327</v>
      </c>
      <c r="D297" s="12" t="str">
        <f>CONCATENATE(Tableau1[[#This Row],[Article]]," - ",Tableau1[[#This Row],[Intitulé]])</f>
        <v>4962 - Prov. dépréc. comptes débiteurs divers</v>
      </c>
      <c r="E297" s="13">
        <v>4962</v>
      </c>
      <c r="F297" s="19" t="s">
        <v>336</v>
      </c>
      <c r="G297" s="15">
        <v>454733.38</v>
      </c>
      <c r="H297" s="15">
        <v>454733.38</v>
      </c>
    </row>
    <row r="298" spans="1:8" ht="38.25" x14ac:dyDescent="0.25">
      <c r="A298" s="11" t="s">
        <v>6</v>
      </c>
      <c r="B298" s="11" t="s">
        <v>20</v>
      </c>
      <c r="C298" s="12" t="s">
        <v>327</v>
      </c>
      <c r="D298" s="12" t="str">
        <f>CONCATENATE(Tableau1[[#This Row],[Article]]," - ",Tableau1[[#This Row],[Intitulé]])</f>
        <v>458103 - REALISATION DU COLLEGE PIERRE PUGET</v>
      </c>
      <c r="E298" s="13">
        <v>458103</v>
      </c>
      <c r="F298" s="19" t="s">
        <v>337</v>
      </c>
      <c r="G298" s="16">
        <v>0</v>
      </c>
      <c r="H298" s="16">
        <v>0</v>
      </c>
    </row>
    <row r="299" spans="1:8" x14ac:dyDescent="0.25">
      <c r="A299" s="11" t="s">
        <v>6</v>
      </c>
      <c r="B299" s="11" t="s">
        <v>20</v>
      </c>
      <c r="C299" s="12" t="s">
        <v>338</v>
      </c>
      <c r="D299" s="12" t="str">
        <f>CONCATENATE(Tableau1[[#This Row],[Article]]," - ",Tableau1[[#This Row],[Intitulé]])</f>
        <v>2031 - Frais d'études</v>
      </c>
      <c r="E299" s="13">
        <v>2031</v>
      </c>
      <c r="F299" s="19" t="s">
        <v>254</v>
      </c>
      <c r="G299" s="15">
        <v>10000</v>
      </c>
      <c r="H299" s="16">
        <v>0</v>
      </c>
    </row>
    <row r="300" spans="1:8" ht="38.25" x14ac:dyDescent="0.25">
      <c r="A300" s="11" t="s">
        <v>6</v>
      </c>
      <c r="B300" s="11" t="s">
        <v>20</v>
      </c>
      <c r="C300" s="12" t="s">
        <v>338</v>
      </c>
      <c r="D300" s="12" t="str">
        <f>CONCATENATE(Tableau1[[#This Row],[Article]]," - ",Tableau1[[#This Row],[Intitulé]])</f>
        <v>204412 - Sub nat org pub - Bâtiments, installat°</v>
      </c>
      <c r="E300" s="13">
        <v>204412</v>
      </c>
      <c r="F300" s="19" t="s">
        <v>339</v>
      </c>
      <c r="G300" s="15">
        <v>7000000</v>
      </c>
      <c r="H300" s="15">
        <v>2857221.2</v>
      </c>
    </row>
    <row r="301" spans="1:8" ht="38.25" x14ac:dyDescent="0.25">
      <c r="A301" s="11" t="s">
        <v>6</v>
      </c>
      <c r="B301" s="11" t="s">
        <v>20</v>
      </c>
      <c r="C301" s="12" t="s">
        <v>338</v>
      </c>
      <c r="D301" s="12" t="str">
        <f>CONCATENATE(Tableau1[[#This Row],[Article]]," - ",Tableau1[[#This Row],[Intitulé]])</f>
        <v>204422 - Sub nat privé - Bâtiments et installat°</v>
      </c>
      <c r="E301" s="13">
        <v>204422</v>
      </c>
      <c r="F301" s="19" t="s">
        <v>340</v>
      </c>
      <c r="G301" s="15">
        <v>70000</v>
      </c>
      <c r="H301" s="15">
        <v>36318.370000000003</v>
      </c>
    </row>
    <row r="302" spans="1:8" ht="25.5" x14ac:dyDescent="0.25">
      <c r="A302" s="11" t="s">
        <v>6</v>
      </c>
      <c r="B302" s="11" t="s">
        <v>20</v>
      </c>
      <c r="C302" s="12" t="s">
        <v>338</v>
      </c>
      <c r="D302" s="12" t="str">
        <f>CONCATENATE(Tableau1[[#This Row],[Article]]," - ",Tableau1[[#This Row],[Intitulé]])</f>
        <v>2051 - Concessions, droits similaires</v>
      </c>
      <c r="E302" s="13">
        <v>2051</v>
      </c>
      <c r="F302" s="19" t="s">
        <v>256</v>
      </c>
      <c r="G302" s="15">
        <v>753000</v>
      </c>
      <c r="H302" s="15">
        <v>478122.46</v>
      </c>
    </row>
    <row r="303" spans="1:8" x14ac:dyDescent="0.25">
      <c r="A303" s="11" t="s">
        <v>6</v>
      </c>
      <c r="B303" s="11" t="s">
        <v>20</v>
      </c>
      <c r="C303" s="12" t="s">
        <v>338</v>
      </c>
      <c r="D303" s="12" t="str">
        <f>CONCATENATE(Tableau1[[#This Row],[Article]]," - ",Tableau1[[#This Row],[Intitulé]])</f>
        <v>2111 - Terrains nus</v>
      </c>
      <c r="E303" s="13">
        <v>2111</v>
      </c>
      <c r="F303" s="19" t="s">
        <v>270</v>
      </c>
      <c r="G303" s="15">
        <v>30000</v>
      </c>
      <c r="H303" s="16">
        <v>0</v>
      </c>
    </row>
    <row r="304" spans="1:8" x14ac:dyDescent="0.25">
      <c r="A304" s="11" t="s">
        <v>6</v>
      </c>
      <c r="B304" s="11" t="s">
        <v>20</v>
      </c>
      <c r="C304" s="12" t="s">
        <v>338</v>
      </c>
      <c r="D304" s="12" t="str">
        <f>CONCATENATE(Tableau1[[#This Row],[Article]]," - ",Tableau1[[#This Row],[Intitulé]])</f>
        <v>2115 - Terrains bâtis</v>
      </c>
      <c r="E304" s="13">
        <v>2115</v>
      </c>
      <c r="F304" s="19" t="s">
        <v>271</v>
      </c>
      <c r="G304" s="15">
        <v>40000</v>
      </c>
      <c r="H304" s="16">
        <v>1</v>
      </c>
    </row>
    <row r="305" spans="1:8" ht="38.25" x14ac:dyDescent="0.25">
      <c r="A305" s="11" t="s">
        <v>6</v>
      </c>
      <c r="B305" s="11" t="s">
        <v>20</v>
      </c>
      <c r="C305" s="12" t="s">
        <v>338</v>
      </c>
      <c r="D305" s="12" t="str">
        <f>CONCATENATE(Tableau1[[#This Row],[Article]]," - ",Tableau1[[#This Row],[Intitulé]])</f>
        <v>2128 - Autres agencements et aménagements</v>
      </c>
      <c r="E305" s="13">
        <v>2128</v>
      </c>
      <c r="F305" s="19" t="s">
        <v>272</v>
      </c>
      <c r="G305" s="15">
        <v>2030000</v>
      </c>
      <c r="H305" s="15">
        <v>2013107.12</v>
      </c>
    </row>
    <row r="306" spans="1:8" ht="25.5" x14ac:dyDescent="0.25">
      <c r="A306" s="11" t="s">
        <v>6</v>
      </c>
      <c r="B306" s="11" t="s">
        <v>20</v>
      </c>
      <c r="C306" s="12" t="s">
        <v>338</v>
      </c>
      <c r="D306" s="12" t="str">
        <f>CONCATENATE(Tableau1[[#This Row],[Article]]," - ",Tableau1[[#This Row],[Intitulé]])</f>
        <v>21312 - Bâtiments scolaires</v>
      </c>
      <c r="E306" s="13">
        <v>21312</v>
      </c>
      <c r="F306" s="19" t="s">
        <v>274</v>
      </c>
      <c r="G306" s="15">
        <v>425000</v>
      </c>
      <c r="H306" s="15">
        <v>388984.26</v>
      </c>
    </row>
    <row r="307" spans="1:8" ht="25.5" x14ac:dyDescent="0.25">
      <c r="A307" s="11" t="s">
        <v>6</v>
      </c>
      <c r="B307" s="11" t="s">
        <v>20</v>
      </c>
      <c r="C307" s="12" t="s">
        <v>338</v>
      </c>
      <c r="D307" s="12" t="str">
        <f>CONCATENATE(Tableau1[[#This Row],[Article]]," - ",Tableau1[[#This Row],[Intitulé]])</f>
        <v>21318 - Autres bâtiments publics</v>
      </c>
      <c r="E307" s="13">
        <v>21318</v>
      </c>
      <c r="F307" s="19" t="s">
        <v>276</v>
      </c>
      <c r="G307" s="15">
        <v>1295000</v>
      </c>
      <c r="H307" s="15">
        <v>1290716.21</v>
      </c>
    </row>
    <row r="308" spans="1:8" ht="25.5" x14ac:dyDescent="0.25">
      <c r="A308" s="11" t="s">
        <v>6</v>
      </c>
      <c r="B308" s="11" t="s">
        <v>20</v>
      </c>
      <c r="C308" s="12" t="s">
        <v>338</v>
      </c>
      <c r="D308" s="12" t="str">
        <f>CONCATENATE(Tableau1[[#This Row],[Article]]," - ",Tableau1[[#This Row],[Intitulé]])</f>
        <v>2138 - Autres constructions</v>
      </c>
      <c r="E308" s="13">
        <v>2138</v>
      </c>
      <c r="F308" s="19" t="s">
        <v>278</v>
      </c>
      <c r="G308" s="15">
        <v>140000</v>
      </c>
      <c r="H308" s="15">
        <v>16264.45</v>
      </c>
    </row>
    <row r="309" spans="1:8" ht="38.25" x14ac:dyDescent="0.25">
      <c r="A309" s="11" t="s">
        <v>6</v>
      </c>
      <c r="B309" s="11" t="s">
        <v>20</v>
      </c>
      <c r="C309" s="12" t="s">
        <v>338</v>
      </c>
      <c r="D309" s="12" t="str">
        <f>CONCATENATE(Tableau1[[#This Row],[Article]]," - ",Tableau1[[#This Row],[Intitulé]])</f>
        <v>2145 - Construct° sol autrui - Installat° géné.</v>
      </c>
      <c r="E309" s="13">
        <v>2145</v>
      </c>
      <c r="F309" s="19" t="s">
        <v>279</v>
      </c>
      <c r="G309" s="15">
        <v>20000</v>
      </c>
      <c r="H309" s="15">
        <v>15163.75</v>
      </c>
    </row>
    <row r="310" spans="1:8" ht="25.5" x14ac:dyDescent="0.25">
      <c r="A310" s="11" t="s">
        <v>6</v>
      </c>
      <c r="B310" s="11" t="s">
        <v>20</v>
      </c>
      <c r="C310" s="12" t="s">
        <v>338</v>
      </c>
      <c r="D310" s="12" t="str">
        <f>CONCATENATE(Tableau1[[#This Row],[Article]]," - ",Tableau1[[#This Row],[Intitulé]])</f>
        <v>2152 - Installations de voirie</v>
      </c>
      <c r="E310" s="13">
        <v>2152</v>
      </c>
      <c r="F310" s="19" t="s">
        <v>280</v>
      </c>
      <c r="G310" s="15">
        <v>1311000</v>
      </c>
      <c r="H310" s="15">
        <v>1268320.1100000001</v>
      </c>
    </row>
    <row r="311" spans="1:8" x14ac:dyDescent="0.25">
      <c r="A311" s="11" t="s">
        <v>6</v>
      </c>
      <c r="B311" s="11" t="s">
        <v>20</v>
      </c>
      <c r="C311" s="12" t="s">
        <v>338</v>
      </c>
      <c r="D311" s="12" t="str">
        <f>CONCATENATE(Tableau1[[#This Row],[Article]]," - ",Tableau1[[#This Row],[Intitulé]])</f>
        <v>21538 - Autres réseaux</v>
      </c>
      <c r="E311" s="13">
        <v>21538</v>
      </c>
      <c r="F311" s="19" t="s">
        <v>282</v>
      </c>
      <c r="G311" s="15">
        <v>15000</v>
      </c>
      <c r="H311" s="15">
        <v>14142.98</v>
      </c>
    </row>
    <row r="312" spans="1:8" ht="38.25" x14ac:dyDescent="0.25">
      <c r="A312" s="11" t="s">
        <v>6</v>
      </c>
      <c r="B312" s="11" t="s">
        <v>20</v>
      </c>
      <c r="C312" s="12" t="s">
        <v>338</v>
      </c>
      <c r="D312" s="12" t="str">
        <f>CONCATENATE(Tableau1[[#This Row],[Article]]," - ",Tableau1[[#This Row],[Intitulé]])</f>
        <v>21568 - Autres matériels, outillages incendie</v>
      </c>
      <c r="E312" s="13">
        <v>21568</v>
      </c>
      <c r="F312" s="19" t="s">
        <v>284</v>
      </c>
      <c r="G312" s="15">
        <v>1000</v>
      </c>
      <c r="H312" s="16">
        <v>0</v>
      </c>
    </row>
    <row r="313" spans="1:8" ht="38.25" x14ac:dyDescent="0.25">
      <c r="A313" s="11" t="s">
        <v>6</v>
      </c>
      <c r="B313" s="11" t="s">
        <v>20</v>
      </c>
      <c r="C313" s="12" t="s">
        <v>338</v>
      </c>
      <c r="D313" s="12" t="str">
        <f>CONCATENATE(Tableau1[[#This Row],[Article]]," - ",Tableau1[[#This Row],[Intitulé]])</f>
        <v>2158 - Autres inst.,matériel,outil. techniques</v>
      </c>
      <c r="E313" s="13">
        <v>2158</v>
      </c>
      <c r="F313" s="19" t="s">
        <v>285</v>
      </c>
      <c r="G313" s="15">
        <v>1000</v>
      </c>
      <c r="H313" s="16">
        <v>0</v>
      </c>
    </row>
    <row r="314" spans="1:8" ht="25.5" x14ac:dyDescent="0.25">
      <c r="A314" s="11" t="s">
        <v>6</v>
      </c>
      <c r="B314" s="11" t="s">
        <v>20</v>
      </c>
      <c r="C314" s="12" t="s">
        <v>338</v>
      </c>
      <c r="D314" s="12" t="str">
        <f>CONCATENATE(Tableau1[[#This Row],[Article]]," - ",Tableau1[[#This Row],[Intitulé]])</f>
        <v>2161 - Oeuvres et objets d'art</v>
      </c>
      <c r="E314" s="13">
        <v>2161</v>
      </c>
      <c r="F314" s="19" t="s">
        <v>286</v>
      </c>
      <c r="G314" s="15">
        <v>5000</v>
      </c>
      <c r="H314" s="15">
        <v>4112.6400000000003</v>
      </c>
    </row>
    <row r="315" spans="1:8" ht="25.5" x14ac:dyDescent="0.25">
      <c r="A315" s="11" t="s">
        <v>6</v>
      </c>
      <c r="B315" s="11" t="s">
        <v>20</v>
      </c>
      <c r="C315" s="12" t="s">
        <v>338</v>
      </c>
      <c r="D315" s="12" t="str">
        <f>CONCATENATE(Tableau1[[#This Row],[Article]]," - ",Tableau1[[#This Row],[Intitulé]])</f>
        <v>2168 - Autres collections et oeuvres d'art</v>
      </c>
      <c r="E315" s="13">
        <v>2168</v>
      </c>
      <c r="F315" s="19" t="s">
        <v>288</v>
      </c>
      <c r="G315" s="15">
        <v>2000</v>
      </c>
      <c r="H315" s="15">
        <v>1339.2</v>
      </c>
    </row>
    <row r="316" spans="1:8" ht="38.25" x14ac:dyDescent="0.25">
      <c r="A316" s="11" t="s">
        <v>6</v>
      </c>
      <c r="B316" s="11" t="s">
        <v>20</v>
      </c>
      <c r="C316" s="12" t="s">
        <v>338</v>
      </c>
      <c r="D316" s="12" t="str">
        <f>CONCATENATE(Tableau1[[#This Row],[Article]]," - ",Tableau1[[#This Row],[Intitulé]])</f>
        <v>2181 - Installat° générales, agencements</v>
      </c>
      <c r="E316" s="13">
        <v>2181</v>
      </c>
      <c r="F316" s="19" t="s">
        <v>289</v>
      </c>
      <c r="G316" s="15">
        <v>60000</v>
      </c>
      <c r="H316" s="15">
        <v>48169.86</v>
      </c>
    </row>
    <row r="317" spans="1:8" ht="25.5" x14ac:dyDescent="0.25">
      <c r="A317" s="11" t="s">
        <v>6</v>
      </c>
      <c r="B317" s="11" t="s">
        <v>20</v>
      </c>
      <c r="C317" s="12" t="s">
        <v>338</v>
      </c>
      <c r="D317" s="12" t="str">
        <f>CONCATENATE(Tableau1[[#This Row],[Article]]," - ",Tableau1[[#This Row],[Intitulé]])</f>
        <v>2182 - Matériel de transport</v>
      </c>
      <c r="E317" s="13">
        <v>2182</v>
      </c>
      <c r="F317" s="19" t="s">
        <v>290</v>
      </c>
      <c r="G317" s="15">
        <v>1000</v>
      </c>
      <c r="H317" s="16">
        <v>0</v>
      </c>
    </row>
    <row r="318" spans="1:8" ht="38.25" x14ac:dyDescent="0.25">
      <c r="A318" s="11" t="s">
        <v>6</v>
      </c>
      <c r="B318" s="11" t="s">
        <v>20</v>
      </c>
      <c r="C318" s="12" t="s">
        <v>338</v>
      </c>
      <c r="D318" s="12" t="str">
        <f>CONCATENATE(Tableau1[[#This Row],[Article]]," - ",Tableau1[[#This Row],[Intitulé]])</f>
        <v>2183 - Matériel de bureau et informatique</v>
      </c>
      <c r="E318" s="13">
        <v>2183</v>
      </c>
      <c r="F318" s="19" t="s">
        <v>291</v>
      </c>
      <c r="G318" s="15">
        <v>10000</v>
      </c>
      <c r="H318" s="16">
        <v>0</v>
      </c>
    </row>
    <row r="319" spans="1:8" x14ac:dyDescent="0.25">
      <c r="A319" s="11" t="s">
        <v>6</v>
      </c>
      <c r="B319" s="11" t="s">
        <v>20</v>
      </c>
      <c r="C319" s="12" t="s">
        <v>338</v>
      </c>
      <c r="D319" s="12" t="str">
        <f>CONCATENATE(Tableau1[[#This Row],[Article]]," - ",Tableau1[[#This Row],[Intitulé]])</f>
        <v>2184 - Mobilier</v>
      </c>
      <c r="E319" s="13">
        <v>2184</v>
      </c>
      <c r="F319" s="19" t="s">
        <v>292</v>
      </c>
      <c r="G319" s="15">
        <v>1000</v>
      </c>
      <c r="H319" s="16">
        <v>0</v>
      </c>
    </row>
    <row r="320" spans="1:8" ht="38.25" x14ac:dyDescent="0.25">
      <c r="A320" s="11" t="s">
        <v>6</v>
      </c>
      <c r="B320" s="11" t="s">
        <v>20</v>
      </c>
      <c r="C320" s="12" t="s">
        <v>338</v>
      </c>
      <c r="D320" s="12" t="str">
        <f>CONCATENATE(Tableau1[[#This Row],[Article]]," - ",Tableau1[[#This Row],[Intitulé]])</f>
        <v>2188 - Autres immobilisations corporelles</v>
      </c>
      <c r="E320" s="13">
        <v>2188</v>
      </c>
      <c r="F320" s="19" t="s">
        <v>293</v>
      </c>
      <c r="G320" s="15">
        <v>11000</v>
      </c>
      <c r="H320" s="16">
        <v>0</v>
      </c>
    </row>
    <row r="321" spans="1:8" ht="38.25" x14ac:dyDescent="0.25">
      <c r="A321" s="11" t="s">
        <v>6</v>
      </c>
      <c r="B321" s="11" t="s">
        <v>20</v>
      </c>
      <c r="C321" s="12" t="s">
        <v>338</v>
      </c>
      <c r="D321" s="12" t="str">
        <f>CONCATENATE(Tableau1[[#This Row],[Article]]," - ",Tableau1[[#This Row],[Intitulé]])</f>
        <v>2312 - Agencements et aménagements de terrains</v>
      </c>
      <c r="E321" s="13">
        <v>2312</v>
      </c>
      <c r="F321" s="19" t="s">
        <v>295</v>
      </c>
      <c r="G321" s="15">
        <v>1000000</v>
      </c>
      <c r="H321" s="16">
        <v>0</v>
      </c>
    </row>
    <row r="322" spans="1:8" x14ac:dyDescent="0.25">
      <c r="A322" s="11" t="s">
        <v>6</v>
      </c>
      <c r="B322" s="11" t="s">
        <v>20</v>
      </c>
      <c r="C322" s="12" t="s">
        <v>338</v>
      </c>
      <c r="D322" s="12" t="str">
        <f>CONCATENATE(Tableau1[[#This Row],[Article]]," - ",Tableau1[[#This Row],[Intitulé]])</f>
        <v>2313 - Constructions</v>
      </c>
      <c r="E322" s="13">
        <v>2313</v>
      </c>
      <c r="F322" s="19" t="s">
        <v>296</v>
      </c>
      <c r="G322" s="15">
        <v>4391000</v>
      </c>
      <c r="H322" s="15">
        <v>2532750.0699999998</v>
      </c>
    </row>
    <row r="323" spans="1:8" ht="38.25" x14ac:dyDescent="0.25">
      <c r="A323" s="11" t="s">
        <v>6</v>
      </c>
      <c r="B323" s="11" t="s">
        <v>20</v>
      </c>
      <c r="C323" s="12" t="s">
        <v>338</v>
      </c>
      <c r="D323" s="12" t="str">
        <f>CONCATENATE(Tableau1[[#This Row],[Article]]," - ",Tableau1[[#This Row],[Intitulé]])</f>
        <v>2316 - Restauration collections, oeuvres d'art</v>
      </c>
      <c r="E323" s="13">
        <v>2316</v>
      </c>
      <c r="F323" s="19" t="s">
        <v>299</v>
      </c>
      <c r="G323" s="15">
        <v>1000</v>
      </c>
      <c r="H323" s="16">
        <v>0</v>
      </c>
    </row>
    <row r="324" spans="1:8" ht="25.5" x14ac:dyDescent="0.25">
      <c r="A324" s="11" t="s">
        <v>6</v>
      </c>
      <c r="B324" s="11" t="s">
        <v>20</v>
      </c>
      <c r="C324" s="12" t="s">
        <v>338</v>
      </c>
      <c r="D324" s="12" t="str">
        <f>CONCATENATE(Tableau1[[#This Row],[Article]]," - ",Tableau1[[#This Row],[Intitulé]])</f>
        <v>2762 - Créances transfert droit déduct° TVA</v>
      </c>
      <c r="E324" s="13">
        <v>2762</v>
      </c>
      <c r="F324" s="19" t="s">
        <v>341</v>
      </c>
      <c r="G324" s="15">
        <v>47000</v>
      </c>
      <c r="H324" s="15">
        <v>46261.53</v>
      </c>
    </row>
    <row r="325" spans="1:8" ht="51" x14ac:dyDescent="0.25">
      <c r="A325" s="11" t="s">
        <v>6</v>
      </c>
      <c r="B325" s="11" t="s">
        <v>20</v>
      </c>
      <c r="C325" s="12" t="s">
        <v>338</v>
      </c>
      <c r="D325" s="12" t="str">
        <f>CONCATENATE(Tableau1[[#This Row],[Article]]," - ",Tableau1[[#This Row],[Intitulé]])</f>
        <v>458106 - Construction Ecole Polytechnique - Site de Château Gombert</v>
      </c>
      <c r="E325" s="13">
        <v>458106</v>
      </c>
      <c r="F325" s="19" t="s">
        <v>342</v>
      </c>
      <c r="G325" s="15">
        <v>1000</v>
      </c>
      <c r="H325" s="16">
        <v>0</v>
      </c>
    </row>
    <row r="326" spans="1:8" ht="51" x14ac:dyDescent="0.25">
      <c r="A326" s="11" t="s">
        <v>6</v>
      </c>
      <c r="B326" s="11" t="s">
        <v>20</v>
      </c>
      <c r="C326" s="12" t="s">
        <v>338</v>
      </c>
      <c r="D326" s="12" t="str">
        <f>CONCATENATE(Tableau1[[#This Row],[Article]]," - ",Tableau1[[#This Row],[Intitulé]])</f>
        <v>458107 - Construction Restructuration Ecole Centrale Château Gombert</v>
      </c>
      <c r="E326" s="13">
        <v>458107</v>
      </c>
      <c r="F326" s="19" t="s">
        <v>343</v>
      </c>
      <c r="G326" s="15">
        <v>580000</v>
      </c>
      <c r="H326" s="15">
        <v>580000</v>
      </c>
    </row>
    <row r="327" spans="1:8" ht="63.75" x14ac:dyDescent="0.25">
      <c r="A327" s="11" t="s">
        <v>6</v>
      </c>
      <c r="B327" s="11" t="s">
        <v>20</v>
      </c>
      <c r="C327" s="12" t="s">
        <v>338</v>
      </c>
      <c r="D327" s="12" t="str">
        <f>CONCATENATE(Tableau1[[#This Row],[Article]]," - ",Tableau1[[#This Row],[Intitulé]])</f>
        <v>458108 - Ilôt Bernard Dubois - Regroupement des équipes de recherche</v>
      </c>
      <c r="E327" s="13">
        <v>458108</v>
      </c>
      <c r="F327" s="19" t="s">
        <v>344</v>
      </c>
      <c r="G327" s="15">
        <v>2500000</v>
      </c>
      <c r="H327" s="15">
        <v>1056437.01</v>
      </c>
    </row>
    <row r="328" spans="1:8" ht="38.25" x14ac:dyDescent="0.25">
      <c r="A328" s="11" t="s">
        <v>6</v>
      </c>
      <c r="B328" s="11" t="s">
        <v>164</v>
      </c>
      <c r="C328" s="12" t="s">
        <v>302</v>
      </c>
      <c r="D328" s="12" t="str">
        <f>CONCATENATE(Tableau1[[#This Row],[Article]]," - ",Tableau1[[#This Row],[Intitulé]])</f>
        <v>1311 - Subv. transf. Etat et établ. Nationaux</v>
      </c>
      <c r="E328" s="13">
        <v>1311</v>
      </c>
      <c r="F328" s="19" t="s">
        <v>345</v>
      </c>
      <c r="G328" s="15">
        <v>916600</v>
      </c>
      <c r="H328" s="16">
        <v>0</v>
      </c>
    </row>
    <row r="329" spans="1:8" ht="25.5" x14ac:dyDescent="0.25">
      <c r="A329" s="11" t="s">
        <v>6</v>
      </c>
      <c r="B329" s="11" t="s">
        <v>164</v>
      </c>
      <c r="C329" s="12" t="s">
        <v>302</v>
      </c>
      <c r="D329" s="12" t="str">
        <f>CONCATENATE(Tableau1[[#This Row],[Article]]," - ",Tableau1[[#This Row],[Intitulé]])</f>
        <v>1312 - Subv. transf. Régions</v>
      </c>
      <c r="E329" s="13">
        <v>1312</v>
      </c>
      <c r="F329" s="19" t="s">
        <v>346</v>
      </c>
      <c r="G329" s="15">
        <v>10000</v>
      </c>
      <c r="H329" s="16">
        <v>0</v>
      </c>
    </row>
    <row r="330" spans="1:8" ht="25.5" x14ac:dyDescent="0.25">
      <c r="A330" s="11" t="s">
        <v>6</v>
      </c>
      <c r="B330" s="11" t="s">
        <v>164</v>
      </c>
      <c r="C330" s="12" t="s">
        <v>302</v>
      </c>
      <c r="D330" s="12" t="str">
        <f>CONCATENATE(Tableau1[[#This Row],[Article]]," - ",Tableau1[[#This Row],[Intitulé]])</f>
        <v>1313 - Subv. transf. Départements</v>
      </c>
      <c r="E330" s="13">
        <v>1313</v>
      </c>
      <c r="F330" s="19" t="s">
        <v>347</v>
      </c>
      <c r="G330" s="15">
        <v>5228000</v>
      </c>
      <c r="H330" s="15">
        <v>1201601</v>
      </c>
    </row>
    <row r="331" spans="1:8" ht="51" x14ac:dyDescent="0.25">
      <c r="A331" s="11" t="s">
        <v>6</v>
      </c>
      <c r="B331" s="11" t="s">
        <v>164</v>
      </c>
      <c r="C331" s="12" t="s">
        <v>302</v>
      </c>
      <c r="D331" s="12" t="str">
        <f>CONCATENATE(Tableau1[[#This Row],[Article]]," - ",Tableau1[[#This Row],[Intitulé]])</f>
        <v>1318 - Autres subventions d'équipement transf.</v>
      </c>
      <c r="E331" s="13">
        <v>1318</v>
      </c>
      <c r="F331" s="19" t="s">
        <v>348</v>
      </c>
      <c r="G331" s="15">
        <v>210600</v>
      </c>
      <c r="H331" s="15">
        <v>1755835.79</v>
      </c>
    </row>
    <row r="332" spans="1:8" ht="38.25" x14ac:dyDescent="0.25">
      <c r="A332" s="11" t="s">
        <v>6</v>
      </c>
      <c r="B332" s="11" t="s">
        <v>164</v>
      </c>
      <c r="C332" s="12" t="s">
        <v>302</v>
      </c>
      <c r="D332" s="12" t="str">
        <f>CONCATENATE(Tableau1[[#This Row],[Article]]," - ",Tableau1[[#This Row],[Intitulé]])</f>
        <v>1321 - Subv. non transf. Etat, établ. nationaux</v>
      </c>
      <c r="E332" s="13">
        <v>1321</v>
      </c>
      <c r="F332" s="19" t="s">
        <v>303</v>
      </c>
      <c r="G332" s="15">
        <v>20040947</v>
      </c>
      <c r="H332" s="15">
        <v>8317047.5899999999</v>
      </c>
    </row>
    <row r="333" spans="1:8" ht="25.5" x14ac:dyDescent="0.25">
      <c r="A333" s="11" t="s">
        <v>6</v>
      </c>
      <c r="B333" s="11" t="s">
        <v>164</v>
      </c>
      <c r="C333" s="12" t="s">
        <v>302</v>
      </c>
      <c r="D333" s="12" t="str">
        <f>CONCATENATE(Tableau1[[#This Row],[Article]]," - ",Tableau1[[#This Row],[Intitulé]])</f>
        <v>1322 - Subv. non transf. Régions</v>
      </c>
      <c r="E333" s="13">
        <v>1322</v>
      </c>
      <c r="F333" s="19" t="s">
        <v>349</v>
      </c>
      <c r="G333" s="15">
        <v>1199625</v>
      </c>
      <c r="H333" s="15">
        <v>388874.5</v>
      </c>
    </row>
    <row r="334" spans="1:8" ht="25.5" x14ac:dyDescent="0.25">
      <c r="A334" s="11" t="s">
        <v>6</v>
      </c>
      <c r="B334" s="11" t="s">
        <v>164</v>
      </c>
      <c r="C334" s="12" t="s">
        <v>302</v>
      </c>
      <c r="D334" s="12" t="str">
        <f>CONCATENATE(Tableau1[[#This Row],[Article]]," - ",Tableau1[[#This Row],[Intitulé]])</f>
        <v>1323 - Subv. non transf. Départements</v>
      </c>
      <c r="E334" s="13">
        <v>1323</v>
      </c>
      <c r="F334" s="19" t="s">
        <v>350</v>
      </c>
      <c r="G334" s="15">
        <v>29793020</v>
      </c>
      <c r="H334" s="15">
        <v>21619318.940000001</v>
      </c>
    </row>
    <row r="335" spans="1:8" ht="38.25" x14ac:dyDescent="0.25">
      <c r="A335" s="11" t="s">
        <v>6</v>
      </c>
      <c r="B335" s="11" t="s">
        <v>164</v>
      </c>
      <c r="C335" s="12" t="s">
        <v>302</v>
      </c>
      <c r="D335" s="12" t="str">
        <f>CONCATENATE(Tableau1[[#This Row],[Article]]," - ",Tableau1[[#This Row],[Intitulé]])</f>
        <v>13251 - Subv. non transf. GFP de rattachement</v>
      </c>
      <c r="E335" s="13">
        <v>13251</v>
      </c>
      <c r="F335" s="19" t="s">
        <v>351</v>
      </c>
      <c r="G335" s="15">
        <v>50000</v>
      </c>
      <c r="H335" s="15">
        <v>50000</v>
      </c>
    </row>
    <row r="336" spans="1:8" ht="38.25" x14ac:dyDescent="0.25">
      <c r="A336" s="11" t="s">
        <v>6</v>
      </c>
      <c r="B336" s="11" t="s">
        <v>164</v>
      </c>
      <c r="C336" s="12" t="s">
        <v>302</v>
      </c>
      <c r="D336" s="12" t="str">
        <f>CONCATENATE(Tableau1[[#This Row],[Article]]," - ",Tableau1[[#This Row],[Intitulé]])</f>
        <v>13258 - Subv. non transf. Autres groupements</v>
      </c>
      <c r="E336" s="13">
        <v>13258</v>
      </c>
      <c r="F336" s="19" t="s">
        <v>352</v>
      </c>
      <c r="G336" s="15">
        <v>2624239</v>
      </c>
      <c r="H336" s="15">
        <v>1592295.53</v>
      </c>
    </row>
    <row r="337" spans="1:8" ht="51" x14ac:dyDescent="0.25">
      <c r="A337" s="11" t="s">
        <v>6</v>
      </c>
      <c r="B337" s="11" t="s">
        <v>164</v>
      </c>
      <c r="C337" s="12" t="s">
        <v>302</v>
      </c>
      <c r="D337" s="12" t="str">
        <f>CONCATENATE(Tableau1[[#This Row],[Article]]," - ",Tableau1[[#This Row],[Intitulé]])</f>
        <v>1328 - Autres subventions d'équip. non transf.</v>
      </c>
      <c r="E337" s="13">
        <v>1328</v>
      </c>
      <c r="F337" s="19" t="s">
        <v>304</v>
      </c>
      <c r="G337" s="15">
        <v>1492649</v>
      </c>
      <c r="H337" s="15">
        <v>1682609.33</v>
      </c>
    </row>
    <row r="338" spans="1:8" ht="51" x14ac:dyDescent="0.25">
      <c r="A338" s="11" t="s">
        <v>6</v>
      </c>
      <c r="B338" s="11" t="s">
        <v>164</v>
      </c>
      <c r="C338" s="12" t="s">
        <v>353</v>
      </c>
      <c r="D338" s="12" t="str">
        <f>CONCATENATE(Tableau1[[#This Row],[Article]]," - ",Tableau1[[#This Row],[Intitulé]])</f>
        <v>16311 - Emprunt obligataire remboursable in fine</v>
      </c>
      <c r="E338" s="13">
        <v>16311</v>
      </c>
      <c r="F338" s="19" t="s">
        <v>354</v>
      </c>
      <c r="G338" s="16">
        <v>0</v>
      </c>
      <c r="H338" s="15">
        <v>30000000</v>
      </c>
    </row>
    <row r="339" spans="1:8" x14ac:dyDescent="0.25">
      <c r="A339" s="11" t="s">
        <v>6</v>
      </c>
      <c r="B339" s="11" t="s">
        <v>164</v>
      </c>
      <c r="C339" s="12" t="s">
        <v>353</v>
      </c>
      <c r="D339" s="12" t="str">
        <f>CONCATENATE(Tableau1[[#This Row],[Article]]," - ",Tableau1[[#This Row],[Intitulé]])</f>
        <v>1641 - Emprunts en euros</v>
      </c>
      <c r="E339" s="13">
        <v>1641</v>
      </c>
      <c r="F339" s="19" t="s">
        <v>307</v>
      </c>
      <c r="G339" s="15">
        <v>128300000</v>
      </c>
      <c r="H339" s="15">
        <v>49175007</v>
      </c>
    </row>
    <row r="340" spans="1:8" ht="38.25" x14ac:dyDescent="0.25">
      <c r="A340" s="11" t="s">
        <v>6</v>
      </c>
      <c r="B340" s="11" t="s">
        <v>164</v>
      </c>
      <c r="C340" s="12" t="s">
        <v>353</v>
      </c>
      <c r="D340" s="12" t="str">
        <f>CONCATENATE(Tableau1[[#This Row],[Article]]," - ",Tableau1[[#This Row],[Intitulé]])</f>
        <v>16449 - Opérat° de tirage sur ligne trésorerie</v>
      </c>
      <c r="E340" s="13">
        <v>16449</v>
      </c>
      <c r="F340" s="19" t="s">
        <v>309</v>
      </c>
      <c r="G340" s="15">
        <v>21983021.850000001</v>
      </c>
      <c r="H340" s="15">
        <v>11022857.15</v>
      </c>
    </row>
    <row r="341" spans="1:8" x14ac:dyDescent="0.25">
      <c r="A341" s="11" t="s">
        <v>6</v>
      </c>
      <c r="B341" s="11" t="s">
        <v>164</v>
      </c>
      <c r="C341" s="12" t="s">
        <v>355</v>
      </c>
      <c r="D341" s="12" t="str">
        <f>CONCATENATE(Tableau1[[#This Row],[Article]]," - ",Tableau1[[#This Row],[Intitulé]])</f>
        <v>2031 - Frais d'études</v>
      </c>
      <c r="E341" s="13">
        <v>2031</v>
      </c>
      <c r="F341" s="19" t="s">
        <v>254</v>
      </c>
      <c r="G341" s="15">
        <v>104000</v>
      </c>
      <c r="H341" s="15">
        <v>109239.78</v>
      </c>
    </row>
    <row r="342" spans="1:8" ht="25.5" x14ac:dyDescent="0.25">
      <c r="A342" s="11" t="s">
        <v>6</v>
      </c>
      <c r="B342" s="11" t="s">
        <v>164</v>
      </c>
      <c r="C342" s="12" t="s">
        <v>355</v>
      </c>
      <c r="D342" s="12" t="str">
        <f>CONCATENATE(Tableau1[[#This Row],[Article]]," - ",Tableau1[[#This Row],[Intitulé]])</f>
        <v>2051 - Concessions, droits similaires</v>
      </c>
      <c r="E342" s="13">
        <v>2051</v>
      </c>
      <c r="F342" s="19" t="s">
        <v>256</v>
      </c>
      <c r="G342" s="15">
        <v>43000</v>
      </c>
      <c r="H342" s="15">
        <v>42120</v>
      </c>
    </row>
    <row r="343" spans="1:8" ht="38.25" x14ac:dyDescent="0.25">
      <c r="A343" s="11" t="s">
        <v>6</v>
      </c>
      <c r="B343" s="11" t="s">
        <v>164</v>
      </c>
      <c r="C343" s="12" t="s">
        <v>356</v>
      </c>
      <c r="D343" s="12" t="str">
        <f>CONCATENATE(Tableau1[[#This Row],[Article]]," - ",Tableau1[[#This Row],[Intitulé]])</f>
        <v>2041582 - Autres grpts - Bâtiments et installat°</v>
      </c>
      <c r="E343" s="13">
        <v>2041582</v>
      </c>
      <c r="F343" s="19" t="s">
        <v>259</v>
      </c>
      <c r="G343" s="15">
        <v>4000</v>
      </c>
      <c r="H343" s="15">
        <v>3092.66</v>
      </c>
    </row>
    <row r="344" spans="1:8" ht="25.5" x14ac:dyDescent="0.25">
      <c r="A344" s="11" t="s">
        <v>6</v>
      </c>
      <c r="B344" s="11" t="s">
        <v>164</v>
      </c>
      <c r="C344" s="12" t="s">
        <v>356</v>
      </c>
      <c r="D344" s="12" t="str">
        <f>CONCATENATE(Tableau1[[#This Row],[Article]]," - ",Tableau1[[#This Row],[Intitulé]])</f>
        <v>20422 - Privé : Bâtiments, installations</v>
      </c>
      <c r="E344" s="13">
        <v>20422</v>
      </c>
      <c r="F344" s="19" t="s">
        <v>268</v>
      </c>
      <c r="G344" s="15">
        <v>15000</v>
      </c>
      <c r="H344" s="15">
        <v>1136479.54</v>
      </c>
    </row>
    <row r="345" spans="1:8" x14ac:dyDescent="0.25">
      <c r="A345" s="11" t="s">
        <v>6</v>
      </c>
      <c r="B345" s="11" t="s">
        <v>164</v>
      </c>
      <c r="C345" s="12" t="s">
        <v>357</v>
      </c>
      <c r="D345" s="12" t="str">
        <f>CONCATENATE(Tableau1[[#This Row],[Article]]," - ",Tableau1[[#This Row],[Intitulé]])</f>
        <v>2115 - Terrains bâtis</v>
      </c>
      <c r="E345" s="13">
        <v>2115</v>
      </c>
      <c r="F345" s="19" t="s">
        <v>271</v>
      </c>
      <c r="G345" s="16">
        <v>100</v>
      </c>
      <c r="H345" s="16">
        <v>45.52</v>
      </c>
    </row>
    <row r="346" spans="1:8" ht="25.5" x14ac:dyDescent="0.25">
      <c r="A346" s="11" t="s">
        <v>6</v>
      </c>
      <c r="B346" s="11" t="s">
        <v>164</v>
      </c>
      <c r="C346" s="12" t="s">
        <v>357</v>
      </c>
      <c r="D346" s="12" t="str">
        <f>CONCATENATE(Tableau1[[#This Row],[Article]]," - ",Tableau1[[#This Row],[Intitulé]])</f>
        <v>2138 - Autres constructions</v>
      </c>
      <c r="E346" s="13">
        <v>2138</v>
      </c>
      <c r="F346" s="19" t="s">
        <v>278</v>
      </c>
      <c r="G346" s="16">
        <v>200</v>
      </c>
      <c r="H346" s="16">
        <v>177.57</v>
      </c>
    </row>
    <row r="347" spans="1:8" ht="38.25" x14ac:dyDescent="0.25">
      <c r="A347" s="11" t="s">
        <v>6</v>
      </c>
      <c r="B347" s="11" t="s">
        <v>164</v>
      </c>
      <c r="C347" s="12" t="s">
        <v>357</v>
      </c>
      <c r="D347" s="12" t="str">
        <f>CONCATENATE(Tableau1[[#This Row],[Article]]," - ",Tableau1[[#This Row],[Intitulé]])</f>
        <v>2188 - Autres immobilisations corporelles</v>
      </c>
      <c r="E347" s="13">
        <v>2188</v>
      </c>
      <c r="F347" s="19" t="s">
        <v>293</v>
      </c>
      <c r="G347" s="16">
        <v>100</v>
      </c>
      <c r="H347" s="16">
        <v>543.64</v>
      </c>
    </row>
    <row r="348" spans="1:8" ht="38.25" x14ac:dyDescent="0.25">
      <c r="A348" s="11" t="s">
        <v>6</v>
      </c>
      <c r="B348" s="11" t="s">
        <v>164</v>
      </c>
      <c r="C348" s="12" t="s">
        <v>358</v>
      </c>
      <c r="D348" s="12" t="str">
        <f>CONCATENATE(Tableau1[[#This Row],[Article]]," - ",Tableau1[[#This Row],[Intitulé]])</f>
        <v>237 - Avances versées commandes immo. corpo.</v>
      </c>
      <c r="E348" s="13">
        <v>237</v>
      </c>
      <c r="F348" s="19" t="s">
        <v>359</v>
      </c>
      <c r="G348" s="15">
        <v>300000</v>
      </c>
      <c r="H348" s="15">
        <v>300000</v>
      </c>
    </row>
    <row r="349" spans="1:8" ht="38.25" x14ac:dyDescent="0.25">
      <c r="A349" s="11" t="s">
        <v>6</v>
      </c>
      <c r="B349" s="11" t="s">
        <v>164</v>
      </c>
      <c r="C349" s="12" t="s">
        <v>358</v>
      </c>
      <c r="D349" s="12" t="str">
        <f>CONCATENATE(Tableau1[[#This Row],[Article]]," - ",Tableau1[[#This Row],[Intitulé]])</f>
        <v>238 - Avances versées commandes immo. incorp.</v>
      </c>
      <c r="E349" s="13">
        <v>238</v>
      </c>
      <c r="F349" s="19" t="s">
        <v>301</v>
      </c>
      <c r="G349" s="15">
        <v>100000</v>
      </c>
      <c r="H349" s="15">
        <v>100000</v>
      </c>
    </row>
    <row r="350" spans="1:8" x14ac:dyDescent="0.25">
      <c r="A350" s="11" t="s">
        <v>6</v>
      </c>
      <c r="B350" s="11" t="s">
        <v>164</v>
      </c>
      <c r="C350" s="12" t="s">
        <v>360</v>
      </c>
      <c r="D350" s="12" t="str">
        <f>CONCATENATE(Tableau1[[#This Row],[Article]]," - ",Tableau1[[#This Row],[Intitulé]])</f>
        <v>10222 - FCTVA</v>
      </c>
      <c r="E350" s="13">
        <v>10222</v>
      </c>
      <c r="F350" s="19" t="s">
        <v>214</v>
      </c>
      <c r="G350" s="15">
        <v>19000000</v>
      </c>
      <c r="H350" s="15">
        <v>24904375.98</v>
      </c>
    </row>
    <row r="351" spans="1:8" ht="25.5" x14ac:dyDescent="0.25">
      <c r="A351" s="11" t="s">
        <v>6</v>
      </c>
      <c r="B351" s="11" t="s">
        <v>164</v>
      </c>
      <c r="C351" s="12" t="s">
        <v>360</v>
      </c>
      <c r="D351" s="12" t="str">
        <f>CONCATENATE(Tableau1[[#This Row],[Article]]," - ",Tableau1[[#This Row],[Intitulé]])</f>
        <v>10251 - Dons et legs en capital</v>
      </c>
      <c r="E351" s="13">
        <v>10251</v>
      </c>
      <c r="F351" s="19" t="s">
        <v>361</v>
      </c>
      <c r="G351" s="15">
        <v>29000</v>
      </c>
      <c r="H351" s="15">
        <v>28097.43</v>
      </c>
    </row>
    <row r="352" spans="1:8" ht="38.25" x14ac:dyDescent="0.25">
      <c r="A352" s="11" t="s">
        <v>6</v>
      </c>
      <c r="B352" s="11" t="s">
        <v>164</v>
      </c>
      <c r="C352" s="12" t="s">
        <v>360</v>
      </c>
      <c r="D352" s="12" t="str">
        <f>CONCATENATE(Tableau1[[#This Row],[Article]]," - ",Tableau1[[#This Row],[Intitulé]])</f>
        <v>1068 - Excédents de fonctionnement capitalisés</v>
      </c>
      <c r="E352" s="13">
        <v>1068</v>
      </c>
      <c r="F352" s="19" t="s">
        <v>362</v>
      </c>
      <c r="G352" s="15">
        <v>130160344.44</v>
      </c>
      <c r="H352" s="15">
        <v>130160344.44</v>
      </c>
    </row>
    <row r="353" spans="1:8" ht="38.25" x14ac:dyDescent="0.25">
      <c r="A353" s="11" t="s">
        <v>6</v>
      </c>
      <c r="B353" s="11" t="s">
        <v>164</v>
      </c>
      <c r="C353" s="12" t="s">
        <v>363</v>
      </c>
      <c r="D353" s="12" t="str">
        <f>CONCATENATE(Tableau1[[#This Row],[Article]]," - ",Tableau1[[#This Row],[Intitulé]])</f>
        <v>165 - Dépôts et cautionnements reçus</v>
      </c>
      <c r="E353" s="13">
        <v>165</v>
      </c>
      <c r="F353" s="19" t="s">
        <v>310</v>
      </c>
      <c r="G353" s="15">
        <v>11000</v>
      </c>
      <c r="H353" s="15">
        <v>17505.84</v>
      </c>
    </row>
    <row r="354" spans="1:8" x14ac:dyDescent="0.25">
      <c r="A354" s="11" t="s">
        <v>6</v>
      </c>
      <c r="B354" s="11" t="s">
        <v>164</v>
      </c>
      <c r="C354" s="12" t="s">
        <v>311</v>
      </c>
      <c r="D354" s="12" t="str">
        <f>CONCATENATE(Tableau1[[#This Row],[Article]]," - ",Tableau1[[#This Row],[Intitulé]])</f>
        <v>274 - Prêts</v>
      </c>
      <c r="E354" s="13">
        <v>274</v>
      </c>
      <c r="F354" s="19" t="s">
        <v>364</v>
      </c>
      <c r="G354" s="15">
        <v>18161000</v>
      </c>
      <c r="H354" s="15">
        <v>18160843.859999999</v>
      </c>
    </row>
    <row r="355" spans="1:8" ht="38.25" x14ac:dyDescent="0.25">
      <c r="A355" s="11" t="s">
        <v>6</v>
      </c>
      <c r="B355" s="11" t="s">
        <v>164</v>
      </c>
      <c r="C355" s="12" t="s">
        <v>311</v>
      </c>
      <c r="D355" s="12" t="str">
        <f>CONCATENATE(Tableau1[[#This Row],[Article]]," - ",Tableau1[[#This Row],[Intitulé]])</f>
        <v>2761 - Créances avances en garanties d'emprunt</v>
      </c>
      <c r="E355" s="13">
        <v>2761</v>
      </c>
      <c r="F355" s="19" t="s">
        <v>313</v>
      </c>
      <c r="G355" s="15">
        <v>246200</v>
      </c>
      <c r="H355" s="15">
        <v>246137.19</v>
      </c>
    </row>
    <row r="356" spans="1:8" ht="25.5" x14ac:dyDescent="0.25">
      <c r="A356" s="11" t="s">
        <v>6</v>
      </c>
      <c r="B356" s="11" t="s">
        <v>164</v>
      </c>
      <c r="C356" s="12" t="s">
        <v>311</v>
      </c>
      <c r="D356" s="12" t="str">
        <f>CONCATENATE(Tableau1[[#This Row],[Article]]," - ",Tableau1[[#This Row],[Intitulé]])</f>
        <v>2762 - Créances transfert droit déduct° TVA</v>
      </c>
      <c r="E356" s="13">
        <v>2762</v>
      </c>
      <c r="F356" s="19" t="s">
        <v>341</v>
      </c>
      <c r="G356" s="15">
        <v>47000</v>
      </c>
      <c r="H356" s="15">
        <v>46261.53</v>
      </c>
    </row>
    <row r="357" spans="1:8" ht="25.5" x14ac:dyDescent="0.25">
      <c r="A357" s="11" t="s">
        <v>6</v>
      </c>
      <c r="B357" s="11" t="s">
        <v>164</v>
      </c>
      <c r="C357" s="12" t="s">
        <v>311</v>
      </c>
      <c r="D357" s="12" t="str">
        <f>CONCATENATE(Tableau1[[#This Row],[Article]]," - ",Tableau1[[#This Row],[Intitulé]])</f>
        <v>276351 - Créance GFP de rattachement</v>
      </c>
      <c r="E357" s="13">
        <v>276351</v>
      </c>
      <c r="F357" s="19" t="s">
        <v>365</v>
      </c>
      <c r="G357" s="15">
        <v>2451142.13</v>
      </c>
      <c r="H357" s="15">
        <v>1731897.13</v>
      </c>
    </row>
    <row r="358" spans="1:8" ht="51" x14ac:dyDescent="0.25">
      <c r="A358" s="11" t="s">
        <v>6</v>
      </c>
      <c r="B358" s="11" t="s">
        <v>164</v>
      </c>
      <c r="C358" s="12" t="s">
        <v>366</v>
      </c>
      <c r="D358" s="12" t="str">
        <f>CONCATENATE(Tableau1[[#This Row],[Article]]," - ",Tableau1[[#This Row],[Intitulé]])</f>
        <v>454201 - Mise en sécurité et démolition immeuble 35 rue Cristofol (2)</v>
      </c>
      <c r="E358" s="13">
        <v>454201</v>
      </c>
      <c r="F358" s="19" t="s">
        <v>367</v>
      </c>
      <c r="G358" s="16">
        <v>0</v>
      </c>
      <c r="H358" s="16">
        <v>0</v>
      </c>
    </row>
    <row r="359" spans="1:8" ht="51" x14ac:dyDescent="0.25">
      <c r="A359" s="11" t="s">
        <v>6</v>
      </c>
      <c r="B359" s="11" t="s">
        <v>164</v>
      </c>
      <c r="C359" s="12" t="s">
        <v>366</v>
      </c>
      <c r="D359" s="12" t="str">
        <f>CONCATENATE(Tableau1[[#This Row],[Article]]," - ",Tableau1[[#This Row],[Intitulé]])</f>
        <v>454202 - Travaux d'urgence glissement de terrain SCI La Valentelle (2)</v>
      </c>
      <c r="E359" s="13">
        <v>454202</v>
      </c>
      <c r="F359" s="19" t="s">
        <v>368</v>
      </c>
      <c r="G359" s="15">
        <v>2971635</v>
      </c>
      <c r="H359" s="16">
        <v>0</v>
      </c>
    </row>
    <row r="360" spans="1:8" ht="38.25" x14ac:dyDescent="0.25">
      <c r="A360" s="11" t="s">
        <v>6</v>
      </c>
      <c r="B360" s="11" t="s">
        <v>164</v>
      </c>
      <c r="C360" s="12" t="s">
        <v>366</v>
      </c>
      <c r="D360" s="12" t="str">
        <f>CONCATENATE(Tableau1[[#This Row],[Article]]," - ",Tableau1[[#This Row],[Intitulé]])</f>
        <v>454203 - Travaux de sécurité pour le compte de tiers (2)</v>
      </c>
      <c r="E360" s="13">
        <v>454203</v>
      </c>
      <c r="F360" s="19" t="s">
        <v>369</v>
      </c>
      <c r="G360" s="15">
        <v>259369.32</v>
      </c>
      <c r="H360" s="15">
        <v>37784.080000000002</v>
      </c>
    </row>
    <row r="361" spans="1:8" ht="38.25" x14ac:dyDescent="0.25">
      <c r="A361" s="11" t="s">
        <v>6</v>
      </c>
      <c r="B361" s="11" t="s">
        <v>164</v>
      </c>
      <c r="C361" s="12" t="s">
        <v>366</v>
      </c>
      <c r="D361" s="12" t="str">
        <f>CONCATENATE(Tableau1[[#This Row],[Article]]," - ",Tableau1[[#This Row],[Intitulé]])</f>
        <v>458203 - Réalisation du collège Pierre Puget (2)</v>
      </c>
      <c r="E361" s="13">
        <v>458203</v>
      </c>
      <c r="F361" s="19" t="s">
        <v>370</v>
      </c>
      <c r="G361" s="16">
        <v>0</v>
      </c>
      <c r="H361" s="16">
        <v>0</v>
      </c>
    </row>
    <row r="362" spans="1:8" ht="38.25" x14ac:dyDescent="0.25">
      <c r="A362" s="11" t="s">
        <v>6</v>
      </c>
      <c r="B362" s="11" t="s">
        <v>164</v>
      </c>
      <c r="C362" s="12" t="s">
        <v>366</v>
      </c>
      <c r="D362" s="12" t="str">
        <f>CONCATENATE(Tableau1[[#This Row],[Article]]," - ",Tableau1[[#This Row],[Intitulé]])</f>
        <v>458204 - Extension du réseau basse tension (2)</v>
      </c>
      <c r="E362" s="13">
        <v>458204</v>
      </c>
      <c r="F362" s="19" t="s">
        <v>371</v>
      </c>
      <c r="G362" s="16">
        <v>0</v>
      </c>
      <c r="H362" s="16">
        <v>0</v>
      </c>
    </row>
    <row r="363" spans="1:8" ht="38.25" x14ac:dyDescent="0.25">
      <c r="A363" s="11" t="s">
        <v>6</v>
      </c>
      <c r="B363" s="11" t="s">
        <v>164</v>
      </c>
      <c r="C363" s="12" t="s">
        <v>366</v>
      </c>
      <c r="D363" s="12" t="str">
        <f>CONCATENATE(Tableau1[[#This Row],[Article]]," - ",Tableau1[[#This Row],[Intitulé]])</f>
        <v>458205 - Nécropole des Vaudrans caveaux (2)</v>
      </c>
      <c r="E363" s="13">
        <v>458205</v>
      </c>
      <c r="F363" s="19" t="s">
        <v>372</v>
      </c>
      <c r="G363" s="15">
        <v>350000</v>
      </c>
      <c r="H363" s="15">
        <v>350000</v>
      </c>
    </row>
    <row r="364" spans="1:8" ht="38.25" x14ac:dyDescent="0.25">
      <c r="A364" s="11" t="s">
        <v>6</v>
      </c>
      <c r="B364" s="11" t="s">
        <v>164</v>
      </c>
      <c r="C364" s="12" t="s">
        <v>366</v>
      </c>
      <c r="D364" s="12" t="str">
        <f>CONCATENATE(Tableau1[[#This Row],[Article]]," - ",Tableau1[[#This Row],[Intitulé]])</f>
        <v>458206 - Construction Ecole Polytechnique - Site de Château</v>
      </c>
      <c r="E364" s="13">
        <v>458206</v>
      </c>
      <c r="F364" s="19" t="s">
        <v>321</v>
      </c>
      <c r="G364" s="16">
        <v>0</v>
      </c>
      <c r="H364" s="16">
        <v>0</v>
      </c>
    </row>
    <row r="365" spans="1:8" x14ac:dyDescent="0.2">
      <c r="A365" s="11" t="s">
        <v>6</v>
      </c>
      <c r="B365" s="11" t="s">
        <v>164</v>
      </c>
      <c r="C365" s="12" t="s">
        <v>366</v>
      </c>
      <c r="D365" s="12" t="str">
        <f>CONCATENATE(Tableau1[[#This Row],[Article]]," - ",Tableau1[[#This Row],[Intitulé]])</f>
        <v xml:space="preserve"> - Gombert (2)</v>
      </c>
      <c r="E365" s="20"/>
      <c r="F365" s="19" t="s">
        <v>373</v>
      </c>
      <c r="G365" s="21"/>
      <c r="H365" s="21"/>
    </row>
    <row r="366" spans="1:8" ht="63.75" x14ac:dyDescent="0.25">
      <c r="A366" s="11" t="s">
        <v>6</v>
      </c>
      <c r="B366" s="11" t="s">
        <v>164</v>
      </c>
      <c r="C366" s="12" t="s">
        <v>366</v>
      </c>
      <c r="D366" s="12" t="str">
        <f>CONCATENATE(Tableau1[[#This Row],[Article]]," - ",Tableau1[[#This Row],[Intitulé]])</f>
        <v>458207 - Construction Restructuration Ecole Centrale Château
Gombert (2)</v>
      </c>
      <c r="E366" s="13">
        <v>458207</v>
      </c>
      <c r="F366" s="22" t="s">
        <v>374</v>
      </c>
      <c r="G366" s="15">
        <v>434000</v>
      </c>
      <c r="H366" s="15">
        <v>255710</v>
      </c>
    </row>
    <row r="367" spans="1:8" ht="63.75" x14ac:dyDescent="0.25">
      <c r="A367" s="11" t="s">
        <v>6</v>
      </c>
      <c r="B367" s="11" t="s">
        <v>164</v>
      </c>
      <c r="C367" s="12" t="s">
        <v>366</v>
      </c>
      <c r="D367" s="12" t="str">
        <f>CONCATENATE(Tableau1[[#This Row],[Article]]," - ",Tableau1[[#This Row],[Intitulé]])</f>
        <v>458208 - Ilôt Bernard Dubois - Regroupement des équipes de recherche (2)</v>
      </c>
      <c r="E367" s="13">
        <v>458208</v>
      </c>
      <c r="F367" s="19" t="s">
        <v>375</v>
      </c>
      <c r="G367" s="15">
        <v>619000</v>
      </c>
      <c r="H367" s="15">
        <v>609796.34</v>
      </c>
    </row>
    <row r="368" spans="1:8" ht="38.25" x14ac:dyDescent="0.25">
      <c r="A368" s="11" t="s">
        <v>6</v>
      </c>
      <c r="B368" s="11" t="s">
        <v>164</v>
      </c>
      <c r="C368" s="12" t="s">
        <v>376</v>
      </c>
      <c r="D368" s="12" t="str">
        <f>CONCATENATE(Tableau1[[#This Row],[Article]]," - ",Tableau1[[#This Row],[Intitulé]])</f>
        <v>21 - Virement de la sect° de fonctionnement</v>
      </c>
      <c r="E368" s="17">
        <v>21</v>
      </c>
      <c r="F368" s="19" t="s">
        <v>377</v>
      </c>
      <c r="G368" s="15">
        <v>164194000</v>
      </c>
      <c r="H368" s="23"/>
    </row>
    <row r="369" spans="1:8" ht="25.5" x14ac:dyDescent="0.25">
      <c r="A369" s="11" t="s">
        <v>6</v>
      </c>
      <c r="B369" s="11" t="s">
        <v>164</v>
      </c>
      <c r="C369" s="12" t="s">
        <v>378</v>
      </c>
      <c r="D369" s="12" t="str">
        <f>CONCATENATE(Tableau1[[#This Row],[Article]]," - ",Tableau1[[#This Row],[Intitulé]])</f>
        <v>15112 - Provisions pour litiges</v>
      </c>
      <c r="E369" s="13">
        <v>15112</v>
      </c>
      <c r="F369" s="19" t="s">
        <v>332</v>
      </c>
      <c r="G369" s="15">
        <v>2037593.95</v>
      </c>
      <c r="H369" s="15">
        <v>2037593.95</v>
      </c>
    </row>
    <row r="370" spans="1:8" ht="38.25" x14ac:dyDescent="0.25">
      <c r="A370" s="11" t="s">
        <v>6</v>
      </c>
      <c r="B370" s="11" t="s">
        <v>164</v>
      </c>
      <c r="C370" s="12" t="s">
        <v>378</v>
      </c>
      <c r="D370" s="12" t="str">
        <f>CONCATENATE(Tableau1[[#This Row],[Article]]," - ",Tableau1[[#This Row],[Intitulé]])</f>
        <v>15172 - Provisions pour garanties d'emprunt</v>
      </c>
      <c r="E370" s="13">
        <v>15172</v>
      </c>
      <c r="F370" s="19" t="s">
        <v>333</v>
      </c>
      <c r="G370" s="15">
        <v>386759.96</v>
      </c>
      <c r="H370" s="15">
        <v>386759.96</v>
      </c>
    </row>
    <row r="371" spans="1:8" ht="38.25" x14ac:dyDescent="0.25">
      <c r="A371" s="11" t="s">
        <v>6</v>
      </c>
      <c r="B371" s="11" t="s">
        <v>164</v>
      </c>
      <c r="C371" s="12" t="s">
        <v>378</v>
      </c>
      <c r="D371" s="12" t="str">
        <f>CONCATENATE(Tableau1[[#This Row],[Article]]," - ",Tableau1[[#This Row],[Intitulé]])</f>
        <v>192 - Plus ou moins-values sur cession immo.</v>
      </c>
      <c r="E371" s="13">
        <v>192</v>
      </c>
      <c r="F371" s="19" t="s">
        <v>334</v>
      </c>
      <c r="G371" s="16">
        <v>0</v>
      </c>
      <c r="H371" s="15">
        <v>4056797.49</v>
      </c>
    </row>
    <row r="372" spans="1:8" x14ac:dyDescent="0.25">
      <c r="A372" s="11" t="s">
        <v>6</v>
      </c>
      <c r="B372" s="11" t="s">
        <v>164</v>
      </c>
      <c r="C372" s="12" t="s">
        <v>378</v>
      </c>
      <c r="D372" s="12" t="str">
        <f>CONCATENATE(Tableau1[[#This Row],[Article]]," - ",Tableau1[[#This Row],[Intitulé]])</f>
        <v>2111 - Terrains nus</v>
      </c>
      <c r="E372" s="13">
        <v>2111</v>
      </c>
      <c r="F372" s="19" t="s">
        <v>270</v>
      </c>
      <c r="G372" s="16">
        <v>0</v>
      </c>
      <c r="H372" s="15">
        <v>403113.92</v>
      </c>
    </row>
    <row r="373" spans="1:8" x14ac:dyDescent="0.25">
      <c r="A373" s="11" t="s">
        <v>6</v>
      </c>
      <c r="B373" s="11" t="s">
        <v>164</v>
      </c>
      <c r="C373" s="12" t="s">
        <v>378</v>
      </c>
      <c r="D373" s="12" t="str">
        <f>CONCATENATE(Tableau1[[#This Row],[Article]]," - ",Tableau1[[#This Row],[Intitulé]])</f>
        <v>2115 - Terrains bâtis</v>
      </c>
      <c r="E373" s="13">
        <v>2115</v>
      </c>
      <c r="F373" s="19" t="s">
        <v>271</v>
      </c>
      <c r="G373" s="16">
        <v>0</v>
      </c>
      <c r="H373" s="15">
        <v>211266.42</v>
      </c>
    </row>
    <row r="374" spans="1:8" ht="38.25" x14ac:dyDescent="0.25">
      <c r="A374" s="11" t="s">
        <v>6</v>
      </c>
      <c r="B374" s="11" t="s">
        <v>164</v>
      </c>
      <c r="C374" s="12" t="s">
        <v>378</v>
      </c>
      <c r="D374" s="12" t="str">
        <f>CONCATENATE(Tableau1[[#This Row],[Article]]," - ",Tableau1[[#This Row],[Intitulé]])</f>
        <v>2128 - Autres agencements et aménagements</v>
      </c>
      <c r="E374" s="13">
        <v>2128</v>
      </c>
      <c r="F374" s="19" t="s">
        <v>272</v>
      </c>
      <c r="G374" s="16">
        <v>0</v>
      </c>
      <c r="H374" s="15">
        <v>470033.59</v>
      </c>
    </row>
    <row r="375" spans="1:8" ht="25.5" x14ac:dyDescent="0.25">
      <c r="A375" s="11" t="s">
        <v>6</v>
      </c>
      <c r="B375" s="11" t="s">
        <v>164</v>
      </c>
      <c r="C375" s="12" t="s">
        <v>378</v>
      </c>
      <c r="D375" s="12" t="str">
        <f>CONCATENATE(Tableau1[[#This Row],[Article]]," - ",Tableau1[[#This Row],[Intitulé]])</f>
        <v>21318 - Autres bâtiments publics</v>
      </c>
      <c r="E375" s="13">
        <v>21318</v>
      </c>
      <c r="F375" s="19" t="s">
        <v>276</v>
      </c>
      <c r="G375" s="16">
        <v>0</v>
      </c>
      <c r="H375" s="15">
        <v>259571.43</v>
      </c>
    </row>
    <row r="376" spans="1:8" ht="25.5" x14ac:dyDescent="0.25">
      <c r="A376" s="11" t="s">
        <v>6</v>
      </c>
      <c r="B376" s="11" t="s">
        <v>164</v>
      </c>
      <c r="C376" s="12" t="s">
        <v>378</v>
      </c>
      <c r="D376" s="12" t="str">
        <f>CONCATENATE(Tableau1[[#This Row],[Article]]," - ",Tableau1[[#This Row],[Intitulé]])</f>
        <v>2132 - Immeubles de rapport</v>
      </c>
      <c r="E376" s="13">
        <v>2132</v>
      </c>
      <c r="F376" s="19" t="s">
        <v>379</v>
      </c>
      <c r="G376" s="16">
        <v>0</v>
      </c>
      <c r="H376" s="15">
        <v>32208.91</v>
      </c>
    </row>
    <row r="377" spans="1:8" ht="25.5" x14ac:dyDescent="0.25">
      <c r="A377" s="11" t="s">
        <v>6</v>
      </c>
      <c r="B377" s="11" t="s">
        <v>164</v>
      </c>
      <c r="C377" s="12" t="s">
        <v>378</v>
      </c>
      <c r="D377" s="12" t="str">
        <f>CONCATENATE(Tableau1[[#This Row],[Article]]," - ",Tableau1[[#This Row],[Intitulé]])</f>
        <v>2138 - Autres constructions</v>
      </c>
      <c r="E377" s="13">
        <v>2138</v>
      </c>
      <c r="F377" s="19" t="s">
        <v>278</v>
      </c>
      <c r="G377" s="16">
        <v>0</v>
      </c>
      <c r="H377" s="15">
        <v>420912.14</v>
      </c>
    </row>
    <row r="378" spans="1:8" x14ac:dyDescent="0.25">
      <c r="A378" s="11" t="s">
        <v>6</v>
      </c>
      <c r="B378" s="11" t="s">
        <v>164</v>
      </c>
      <c r="C378" s="12" t="s">
        <v>378</v>
      </c>
      <c r="D378" s="12" t="str">
        <f>CONCATENATE(Tableau1[[#This Row],[Article]]," - ",Tableau1[[#This Row],[Intitulé]])</f>
        <v>21571 - Matériel roulant</v>
      </c>
      <c r="E378" s="13">
        <v>21571</v>
      </c>
      <c r="F378" s="19" t="s">
        <v>283</v>
      </c>
      <c r="G378" s="16">
        <v>0</v>
      </c>
      <c r="H378" s="15">
        <v>4954.59</v>
      </c>
    </row>
    <row r="379" spans="1:8" ht="25.5" x14ac:dyDescent="0.25">
      <c r="A379" s="11" t="s">
        <v>6</v>
      </c>
      <c r="B379" s="11" t="s">
        <v>164</v>
      </c>
      <c r="C379" s="12" t="s">
        <v>378</v>
      </c>
      <c r="D379" s="12" t="str">
        <f>CONCATENATE(Tableau1[[#This Row],[Article]]," - ",Tableau1[[#This Row],[Intitulé]])</f>
        <v>2182 - Matériel de transport</v>
      </c>
      <c r="E379" s="13">
        <v>2182</v>
      </c>
      <c r="F379" s="19" t="s">
        <v>290</v>
      </c>
      <c r="G379" s="16">
        <v>0</v>
      </c>
      <c r="H379" s="15">
        <v>21543.72</v>
      </c>
    </row>
    <row r="380" spans="1:8" ht="38.25" x14ac:dyDescent="0.25">
      <c r="A380" s="11" t="s">
        <v>6</v>
      </c>
      <c r="B380" s="11" t="s">
        <v>164</v>
      </c>
      <c r="C380" s="12" t="s">
        <v>378</v>
      </c>
      <c r="D380" s="12" t="str">
        <f>CONCATENATE(Tableau1[[#This Row],[Article]]," - ",Tableau1[[#This Row],[Intitulé]])</f>
        <v>2188 - Autres immobilisations corporelles</v>
      </c>
      <c r="E380" s="13">
        <v>2188</v>
      </c>
      <c r="F380" s="19" t="s">
        <v>293</v>
      </c>
      <c r="G380" s="16">
        <v>0</v>
      </c>
      <c r="H380" s="15">
        <v>57930.62</v>
      </c>
    </row>
    <row r="381" spans="1:8" ht="25.5" x14ac:dyDescent="0.25">
      <c r="A381" s="11" t="s">
        <v>6</v>
      </c>
      <c r="B381" s="11" t="s">
        <v>164</v>
      </c>
      <c r="C381" s="12" t="s">
        <v>378</v>
      </c>
      <c r="D381" s="12" t="str">
        <f>CONCATENATE(Tableau1[[#This Row],[Article]]," - ",Tableau1[[#This Row],[Intitulé]])</f>
        <v>261 - Titres de participation</v>
      </c>
      <c r="E381" s="13">
        <v>261</v>
      </c>
      <c r="F381" s="19" t="s">
        <v>380</v>
      </c>
      <c r="G381" s="16">
        <v>0</v>
      </c>
      <c r="H381" s="15">
        <v>3425210.23</v>
      </c>
    </row>
    <row r="382" spans="1:8" x14ac:dyDescent="0.25">
      <c r="A382" s="11" t="s">
        <v>6</v>
      </c>
      <c r="B382" s="11" t="s">
        <v>164</v>
      </c>
      <c r="C382" s="12" t="s">
        <v>378</v>
      </c>
      <c r="D382" s="12" t="str">
        <f>CONCATENATE(Tableau1[[#This Row],[Article]]," - ",Tableau1[[#This Row],[Intitulé]])</f>
        <v>28031 - Frais d'études</v>
      </c>
      <c r="E382" s="13">
        <v>28031</v>
      </c>
      <c r="F382" s="19" t="s">
        <v>254</v>
      </c>
      <c r="G382" s="15">
        <v>279000</v>
      </c>
      <c r="H382" s="15">
        <v>277694.74</v>
      </c>
    </row>
    <row r="383" spans="1:8" x14ac:dyDescent="0.25">
      <c r="A383" s="11" t="s">
        <v>6</v>
      </c>
      <c r="B383" s="11" t="s">
        <v>164</v>
      </c>
      <c r="C383" s="12" t="s">
        <v>378</v>
      </c>
      <c r="D383" s="12" t="str">
        <f>CONCATENATE(Tableau1[[#This Row],[Article]]," - ",Tableau1[[#This Row],[Intitulé]])</f>
        <v>28033 - Frais d'insertion</v>
      </c>
      <c r="E383" s="13">
        <v>28033</v>
      </c>
      <c r="F383" s="19" t="s">
        <v>255</v>
      </c>
      <c r="G383" s="15">
        <v>6000</v>
      </c>
      <c r="H383" s="15">
        <v>3251.83</v>
      </c>
    </row>
    <row r="384" spans="1:8" ht="38.25" x14ac:dyDescent="0.25">
      <c r="A384" s="11" t="s">
        <v>6</v>
      </c>
      <c r="B384" s="11" t="s">
        <v>164</v>
      </c>
      <c r="C384" s="12" t="s">
        <v>378</v>
      </c>
      <c r="D384" s="12" t="str">
        <f>CONCATENATE(Tableau1[[#This Row],[Article]]," - ",Tableau1[[#This Row],[Intitulé]])</f>
        <v>2804112 - Subv. Etat : Bâtiments, installations</v>
      </c>
      <c r="E384" s="13">
        <v>2804112</v>
      </c>
      <c r="F384" s="19" t="s">
        <v>381</v>
      </c>
      <c r="G384" s="15">
        <v>1304192.74</v>
      </c>
      <c r="H384" s="15">
        <v>1304192.74</v>
      </c>
    </row>
    <row r="385" spans="1:8" ht="38.25" x14ac:dyDescent="0.25">
      <c r="A385" s="11" t="s">
        <v>6</v>
      </c>
      <c r="B385" s="11" t="s">
        <v>164</v>
      </c>
      <c r="C385" s="12" t="s">
        <v>378</v>
      </c>
      <c r="D385" s="12" t="str">
        <f>CONCATENATE(Tableau1[[#This Row],[Article]]," - ",Tableau1[[#This Row],[Intitulé]])</f>
        <v>2804122 - Subv.Régions : Bâtiments, installations</v>
      </c>
      <c r="E385" s="13">
        <v>2804122</v>
      </c>
      <c r="F385" s="19" t="s">
        <v>382</v>
      </c>
      <c r="G385" s="15">
        <v>219115.66</v>
      </c>
      <c r="H385" s="15">
        <v>219115.66</v>
      </c>
    </row>
    <row r="386" spans="1:8" ht="38.25" x14ac:dyDescent="0.25">
      <c r="A386" s="11" t="s">
        <v>6</v>
      </c>
      <c r="B386" s="11" t="s">
        <v>164</v>
      </c>
      <c r="C386" s="12" t="s">
        <v>378</v>
      </c>
      <c r="D386" s="12" t="str">
        <f>CONCATENATE(Tableau1[[#This Row],[Article]]," - ",Tableau1[[#This Row],[Intitulé]])</f>
        <v>2804132 - Subv. Dpt : Bâtiments, installations</v>
      </c>
      <c r="E386" s="13">
        <v>2804132</v>
      </c>
      <c r="F386" s="19" t="s">
        <v>383</v>
      </c>
      <c r="G386" s="15">
        <v>118375.44</v>
      </c>
      <c r="H386" s="15">
        <v>118375.44</v>
      </c>
    </row>
    <row r="387" spans="1:8" ht="38.25" x14ac:dyDescent="0.25">
      <c r="A387" s="11" t="s">
        <v>6</v>
      </c>
      <c r="B387" s="11" t="s">
        <v>164</v>
      </c>
      <c r="C387" s="12" t="s">
        <v>378</v>
      </c>
      <c r="D387" s="12" t="str">
        <f>CONCATENATE(Tableau1[[#This Row],[Article]]," - ",Tableau1[[#This Row],[Intitulé]])</f>
        <v>28041512 - GFP rat : Bâtiments, installations</v>
      </c>
      <c r="E387" s="13">
        <v>28041512</v>
      </c>
      <c r="F387" s="19" t="s">
        <v>384</v>
      </c>
      <c r="G387" s="15">
        <v>493117.48</v>
      </c>
      <c r="H387" s="15">
        <v>493117.48</v>
      </c>
    </row>
    <row r="388" spans="1:8" ht="25.5" x14ac:dyDescent="0.25">
      <c r="A388" s="11" t="s">
        <v>6</v>
      </c>
      <c r="B388" s="11" t="s">
        <v>164</v>
      </c>
      <c r="C388" s="12" t="s">
        <v>378</v>
      </c>
      <c r="D388" s="12" t="str">
        <f>CONCATENATE(Tableau1[[#This Row],[Article]]," - ",Tableau1[[#This Row],[Intitulé]])</f>
        <v>28041582 - GFP : Bâtiments, installations</v>
      </c>
      <c r="E388" s="13">
        <v>28041582</v>
      </c>
      <c r="F388" s="19" t="s">
        <v>385</v>
      </c>
      <c r="G388" s="15">
        <v>2889972.76</v>
      </c>
      <c r="H388" s="15">
        <v>2889972.76</v>
      </c>
    </row>
    <row r="389" spans="1:8" ht="25.5" x14ac:dyDescent="0.25">
      <c r="A389" s="11" t="s">
        <v>6</v>
      </c>
      <c r="B389" s="11" t="s">
        <v>164</v>
      </c>
      <c r="C389" s="12" t="s">
        <v>378</v>
      </c>
      <c r="D389" s="12" t="str">
        <f>CONCATENATE(Tableau1[[#This Row],[Article]]," - ",Tableau1[[#This Row],[Intitulé]])</f>
        <v>28041622 - CCAS : Bâtiments, installations</v>
      </c>
      <c r="E389" s="13">
        <v>28041622</v>
      </c>
      <c r="F389" s="19" t="s">
        <v>260</v>
      </c>
      <c r="G389" s="15">
        <v>63531.58</v>
      </c>
      <c r="H389" s="15">
        <v>63531.58</v>
      </c>
    </row>
    <row r="390" spans="1:8" ht="25.5" x14ac:dyDescent="0.25">
      <c r="A390" s="11" t="s">
        <v>6</v>
      </c>
      <c r="B390" s="11" t="s">
        <v>164</v>
      </c>
      <c r="C390" s="12" t="s">
        <v>378</v>
      </c>
      <c r="D390" s="12" t="str">
        <f>CONCATENATE(Tableau1[[#This Row],[Article]]," - ",Tableau1[[#This Row],[Intitulé]])</f>
        <v>28041642 - IC : Bâtiments, installations</v>
      </c>
      <c r="E390" s="13">
        <v>28041642</v>
      </c>
      <c r="F390" s="19" t="s">
        <v>261</v>
      </c>
      <c r="G390" s="16">
        <v>900</v>
      </c>
      <c r="H390" s="16">
        <v>900</v>
      </c>
    </row>
    <row r="391" spans="1:8" ht="25.5" x14ac:dyDescent="0.25">
      <c r="A391" s="11" t="s">
        <v>6</v>
      </c>
      <c r="B391" s="11" t="s">
        <v>164</v>
      </c>
      <c r="C391" s="12" t="s">
        <v>378</v>
      </c>
      <c r="D391" s="12" t="str">
        <f>CONCATENATE(Tableau1[[#This Row],[Article]]," - ",Tableau1[[#This Row],[Intitulé]])</f>
        <v>2804171 - Autres EPL : Bien mobilier, matériel</v>
      </c>
      <c r="E391" s="13">
        <v>2804171</v>
      </c>
      <c r="F391" s="19" t="s">
        <v>262</v>
      </c>
      <c r="G391" s="15">
        <v>9200</v>
      </c>
      <c r="H391" s="15">
        <v>9200</v>
      </c>
    </row>
    <row r="392" spans="1:8" ht="38.25" x14ac:dyDescent="0.25">
      <c r="A392" s="11" t="s">
        <v>6</v>
      </c>
      <c r="B392" s="11" t="s">
        <v>164</v>
      </c>
      <c r="C392" s="12" t="s">
        <v>378</v>
      </c>
      <c r="D392" s="12" t="str">
        <f>CONCATENATE(Tableau1[[#This Row],[Article]]," - ",Tableau1[[#This Row],[Intitulé]])</f>
        <v>2804172 - Autres EPL : Bâtiments, installations</v>
      </c>
      <c r="E392" s="13">
        <v>2804172</v>
      </c>
      <c r="F392" s="19" t="s">
        <v>263</v>
      </c>
      <c r="G392" s="15">
        <v>4632324.8099999996</v>
      </c>
      <c r="H392" s="15">
        <v>4632324.8099999996</v>
      </c>
    </row>
    <row r="393" spans="1:8" ht="38.25" x14ac:dyDescent="0.25">
      <c r="A393" s="11" t="s">
        <v>6</v>
      </c>
      <c r="B393" s="11" t="s">
        <v>164</v>
      </c>
      <c r="C393" s="12" t="s">
        <v>378</v>
      </c>
      <c r="D393" s="12" t="str">
        <f>CONCATENATE(Tableau1[[#This Row],[Article]]," - ",Tableau1[[#This Row],[Intitulé]])</f>
        <v>2804181 - Autres org pub - Biens mob, mat, études</v>
      </c>
      <c r="E393" s="13">
        <v>2804181</v>
      </c>
      <c r="F393" s="19" t="s">
        <v>264</v>
      </c>
      <c r="G393" s="15">
        <v>477055.28</v>
      </c>
      <c r="H393" s="15">
        <v>477055.28</v>
      </c>
    </row>
    <row r="394" spans="1:8" ht="38.25" x14ac:dyDescent="0.25">
      <c r="A394" s="11" t="s">
        <v>6</v>
      </c>
      <c r="B394" s="11" t="s">
        <v>164</v>
      </c>
      <c r="C394" s="12" t="s">
        <v>378</v>
      </c>
      <c r="D394" s="12" t="str">
        <f>CONCATENATE(Tableau1[[#This Row],[Article]]," - ",Tableau1[[#This Row],[Intitulé]])</f>
        <v>2804182 - Autres org pub - Bâtiments et installat°</v>
      </c>
      <c r="E394" s="13">
        <v>2804182</v>
      </c>
      <c r="F394" s="19" t="s">
        <v>265</v>
      </c>
      <c r="G394" s="15">
        <v>6073641.4400000004</v>
      </c>
      <c r="H394" s="15">
        <v>6073641.4400000004</v>
      </c>
    </row>
    <row r="395" spans="1:8" ht="38.25" x14ac:dyDescent="0.25">
      <c r="A395" s="11" t="s">
        <v>6</v>
      </c>
      <c r="B395" s="11" t="s">
        <v>164</v>
      </c>
      <c r="C395" s="12" t="s">
        <v>378</v>
      </c>
      <c r="D395" s="12" t="str">
        <f>CONCATENATE(Tableau1[[#This Row],[Article]]," - ",Tableau1[[#This Row],[Intitulé]])</f>
        <v>2804183 - Autres org pub-Proj infrastruct int nat.</v>
      </c>
      <c r="E395" s="13">
        <v>2804183</v>
      </c>
      <c r="F395" s="19" t="s">
        <v>266</v>
      </c>
      <c r="G395" s="15">
        <v>69999.990000000005</v>
      </c>
      <c r="H395" s="15">
        <v>69999.990000000005</v>
      </c>
    </row>
    <row r="396" spans="1:8" ht="25.5" x14ac:dyDescent="0.25">
      <c r="A396" s="11" t="s">
        <v>6</v>
      </c>
      <c r="B396" s="11" t="s">
        <v>164</v>
      </c>
      <c r="C396" s="12" t="s">
        <v>378</v>
      </c>
      <c r="D396" s="12" t="str">
        <f>CONCATENATE(Tableau1[[#This Row],[Article]]," - ",Tableau1[[#This Row],[Intitulé]])</f>
        <v>280421 - Privé : Bien mobilier, matériel</v>
      </c>
      <c r="E396" s="13">
        <v>280421</v>
      </c>
      <c r="F396" s="19" t="s">
        <v>267</v>
      </c>
      <c r="G396" s="15">
        <v>125369.39</v>
      </c>
      <c r="H396" s="15">
        <v>125369.39</v>
      </c>
    </row>
    <row r="397" spans="1:8" ht="25.5" x14ac:dyDescent="0.25">
      <c r="A397" s="11" t="s">
        <v>6</v>
      </c>
      <c r="B397" s="11" t="s">
        <v>164</v>
      </c>
      <c r="C397" s="12" t="s">
        <v>378</v>
      </c>
      <c r="D397" s="12" t="str">
        <f>CONCATENATE(Tableau1[[#This Row],[Article]]," - ",Tableau1[[#This Row],[Intitulé]])</f>
        <v>280422 - Privé : Bâtiments, installations</v>
      </c>
      <c r="E397" s="13">
        <v>280422</v>
      </c>
      <c r="F397" s="19" t="s">
        <v>268</v>
      </c>
      <c r="G397" s="15">
        <v>8262515.3799999999</v>
      </c>
      <c r="H397" s="15">
        <v>8261767.4000000004</v>
      </c>
    </row>
    <row r="398" spans="1:8" ht="38.25" x14ac:dyDescent="0.25">
      <c r="A398" s="11" t="s">
        <v>6</v>
      </c>
      <c r="B398" s="11" t="s">
        <v>164</v>
      </c>
      <c r="C398" s="12" t="s">
        <v>378</v>
      </c>
      <c r="D398" s="12" t="str">
        <f>CONCATENATE(Tableau1[[#This Row],[Article]]," - ",Tableau1[[#This Row],[Intitulé]])</f>
        <v>2804411 - Sub nat org pub - Biens mob, mat, études</v>
      </c>
      <c r="E398" s="13">
        <v>2804411</v>
      </c>
      <c r="F398" s="19" t="s">
        <v>386</v>
      </c>
      <c r="G398" s="15">
        <v>17318.03</v>
      </c>
      <c r="H398" s="15">
        <v>17318.03</v>
      </c>
    </row>
    <row r="399" spans="1:8" ht="38.25" x14ac:dyDescent="0.25">
      <c r="A399" s="11" t="s">
        <v>6</v>
      </c>
      <c r="B399" s="11" t="s">
        <v>164</v>
      </c>
      <c r="C399" s="12" t="s">
        <v>378</v>
      </c>
      <c r="D399" s="12" t="str">
        <f>CONCATENATE(Tableau1[[#This Row],[Article]]," - ",Tableau1[[#This Row],[Intitulé]])</f>
        <v>2804412 - Sub nat org pub - Bâtiments, installat°</v>
      </c>
      <c r="E399" s="13">
        <v>2804412</v>
      </c>
      <c r="F399" s="19" t="s">
        <v>339</v>
      </c>
      <c r="G399" s="15">
        <v>2408069.5</v>
      </c>
      <c r="H399" s="15">
        <v>2408069.5</v>
      </c>
    </row>
    <row r="400" spans="1:8" ht="38.25" x14ac:dyDescent="0.25">
      <c r="A400" s="11" t="s">
        <v>6</v>
      </c>
      <c r="B400" s="11" t="s">
        <v>164</v>
      </c>
      <c r="C400" s="12" t="s">
        <v>378</v>
      </c>
      <c r="D400" s="12" t="str">
        <f>CONCATENATE(Tableau1[[#This Row],[Article]]," - ",Tableau1[[#This Row],[Intitulé]])</f>
        <v>2804422 - Sub nat privé - Bâtiments et installat°</v>
      </c>
      <c r="E400" s="13">
        <v>2804422</v>
      </c>
      <c r="F400" s="19" t="s">
        <v>340</v>
      </c>
      <c r="G400" s="15">
        <v>80698.899999999994</v>
      </c>
      <c r="H400" s="15">
        <v>80698.899999999994</v>
      </c>
    </row>
    <row r="401" spans="1:8" ht="25.5" x14ac:dyDescent="0.25">
      <c r="A401" s="11" t="s">
        <v>6</v>
      </c>
      <c r="B401" s="11" t="s">
        <v>164</v>
      </c>
      <c r="C401" s="12" t="s">
        <v>378</v>
      </c>
      <c r="D401" s="12" t="str">
        <f>CONCATENATE(Tableau1[[#This Row],[Article]]," - ",Tableau1[[#This Row],[Intitulé]])</f>
        <v>28051 - Concessions et droits similaires</v>
      </c>
      <c r="E401" s="13">
        <v>28051</v>
      </c>
      <c r="F401" s="19" t="s">
        <v>387</v>
      </c>
      <c r="G401" s="15">
        <v>6077769.5599999996</v>
      </c>
      <c r="H401" s="15">
        <v>6077769.5599999996</v>
      </c>
    </row>
    <row r="402" spans="1:8" ht="38.25" x14ac:dyDescent="0.25">
      <c r="A402" s="11" t="s">
        <v>6</v>
      </c>
      <c r="B402" s="11" t="s">
        <v>164</v>
      </c>
      <c r="C402" s="12" t="s">
        <v>378</v>
      </c>
      <c r="D402" s="12" t="str">
        <f>CONCATENATE(Tableau1[[#This Row],[Article]]," - ",Tableau1[[#This Row],[Intitulé]])</f>
        <v>28128 - Autres aménagements de terrains</v>
      </c>
      <c r="E402" s="13">
        <v>28128</v>
      </c>
      <c r="F402" s="19" t="s">
        <v>388</v>
      </c>
      <c r="G402" s="15">
        <v>3137.9</v>
      </c>
      <c r="H402" s="15">
        <v>3137.9</v>
      </c>
    </row>
    <row r="403" spans="1:8" ht="25.5" x14ac:dyDescent="0.25">
      <c r="A403" s="11" t="s">
        <v>6</v>
      </c>
      <c r="B403" s="11" t="s">
        <v>164</v>
      </c>
      <c r="C403" s="12" t="s">
        <v>378</v>
      </c>
      <c r="D403" s="12" t="str">
        <f>CONCATENATE(Tableau1[[#This Row],[Article]]," - ",Tableau1[[#This Row],[Intitulé]])</f>
        <v>281318 - Autres bâtiments publics</v>
      </c>
      <c r="E403" s="13">
        <v>281318</v>
      </c>
      <c r="F403" s="19" t="s">
        <v>276</v>
      </c>
      <c r="G403" s="15">
        <v>1319667.03</v>
      </c>
      <c r="H403" s="15">
        <v>1319667.03</v>
      </c>
    </row>
    <row r="404" spans="1:8" x14ac:dyDescent="0.25">
      <c r="A404" s="11" t="s">
        <v>6</v>
      </c>
      <c r="B404" s="11" t="s">
        <v>164</v>
      </c>
      <c r="C404" s="12" t="s">
        <v>378</v>
      </c>
      <c r="D404" s="12" t="str">
        <f>CONCATENATE(Tableau1[[#This Row],[Article]]," - ",Tableau1[[#This Row],[Intitulé]])</f>
        <v>281561 - Matériel roulant</v>
      </c>
      <c r="E404" s="13">
        <v>281561</v>
      </c>
      <c r="F404" s="19" t="s">
        <v>283</v>
      </c>
      <c r="G404" s="15">
        <v>4752972.12</v>
      </c>
      <c r="H404" s="15">
        <v>4752972.12</v>
      </c>
    </row>
    <row r="405" spans="1:8" ht="38.25" x14ac:dyDescent="0.25">
      <c r="A405" s="11" t="s">
        <v>6</v>
      </c>
      <c r="B405" s="11" t="s">
        <v>164</v>
      </c>
      <c r="C405" s="12" t="s">
        <v>378</v>
      </c>
      <c r="D405" s="12" t="str">
        <f>CONCATENATE(Tableau1[[#This Row],[Article]]," - ",Tableau1[[#This Row],[Intitulé]])</f>
        <v>281568 - Autres matériels, outillages incendie</v>
      </c>
      <c r="E405" s="13">
        <v>281568</v>
      </c>
      <c r="F405" s="19" t="s">
        <v>284</v>
      </c>
      <c r="G405" s="15">
        <v>1808389.01</v>
      </c>
      <c r="H405" s="15">
        <v>1808147.27</v>
      </c>
    </row>
    <row r="406" spans="1:8" ht="38.25" x14ac:dyDescent="0.25">
      <c r="A406" s="11" t="s">
        <v>6</v>
      </c>
      <c r="B406" s="11" t="s">
        <v>164</v>
      </c>
      <c r="C406" s="12" t="s">
        <v>378</v>
      </c>
      <c r="D406" s="12" t="str">
        <f>CONCATENATE(Tableau1[[#This Row],[Article]]," - ",Tableau1[[#This Row],[Intitulé]])</f>
        <v>28158 - Autres installat°, matériel et outillage</v>
      </c>
      <c r="E406" s="13">
        <v>28158</v>
      </c>
      <c r="F406" s="19" t="s">
        <v>389</v>
      </c>
      <c r="G406" s="15">
        <v>1556690.8</v>
      </c>
      <c r="H406" s="15">
        <v>1556690.8</v>
      </c>
    </row>
    <row r="407" spans="1:8" ht="38.25" x14ac:dyDescent="0.25">
      <c r="A407" s="11" t="s">
        <v>6</v>
      </c>
      <c r="B407" s="11" t="s">
        <v>164</v>
      </c>
      <c r="C407" s="12" t="s">
        <v>378</v>
      </c>
      <c r="D407" s="12" t="str">
        <f>CONCATENATE(Tableau1[[#This Row],[Article]]," - ",Tableau1[[#This Row],[Intitulé]])</f>
        <v>28181 - Installations générales, aménagt divers</v>
      </c>
      <c r="E407" s="13">
        <v>28181</v>
      </c>
      <c r="F407" s="19" t="s">
        <v>390</v>
      </c>
      <c r="G407" s="15">
        <v>276749.81</v>
      </c>
      <c r="H407" s="15">
        <v>276749.81</v>
      </c>
    </row>
    <row r="408" spans="1:8" ht="25.5" x14ac:dyDescent="0.25">
      <c r="A408" s="11" t="s">
        <v>6</v>
      </c>
      <c r="B408" s="11" t="s">
        <v>164</v>
      </c>
      <c r="C408" s="12" t="s">
        <v>378</v>
      </c>
      <c r="D408" s="12" t="str">
        <f>CONCATENATE(Tableau1[[#This Row],[Article]]," - ",Tableau1[[#This Row],[Intitulé]])</f>
        <v>28182 - Matériel de transport</v>
      </c>
      <c r="E408" s="13">
        <v>28182</v>
      </c>
      <c r="F408" s="19" t="s">
        <v>290</v>
      </c>
      <c r="G408" s="15">
        <v>1946673.98</v>
      </c>
      <c r="H408" s="15">
        <v>1946673.98</v>
      </c>
    </row>
    <row r="409" spans="1:8" ht="38.25" x14ac:dyDescent="0.25">
      <c r="A409" s="11" t="s">
        <v>6</v>
      </c>
      <c r="B409" s="11" t="s">
        <v>164</v>
      </c>
      <c r="C409" s="12" t="s">
        <v>378</v>
      </c>
      <c r="D409" s="12" t="str">
        <f>CONCATENATE(Tableau1[[#This Row],[Article]]," - ",Tableau1[[#This Row],[Intitulé]])</f>
        <v>28183 - Matériel de bureau et informatique</v>
      </c>
      <c r="E409" s="13">
        <v>28183</v>
      </c>
      <c r="F409" s="19" t="s">
        <v>291</v>
      </c>
      <c r="G409" s="15">
        <v>3620784.58</v>
      </c>
      <c r="H409" s="15">
        <v>3620250.64</v>
      </c>
    </row>
    <row r="410" spans="1:8" x14ac:dyDescent="0.25">
      <c r="A410" s="11" t="s">
        <v>6</v>
      </c>
      <c r="B410" s="11" t="s">
        <v>164</v>
      </c>
      <c r="C410" s="12" t="s">
        <v>378</v>
      </c>
      <c r="D410" s="12" t="str">
        <f>CONCATENATE(Tableau1[[#This Row],[Article]]," - ",Tableau1[[#This Row],[Intitulé]])</f>
        <v>28184 - Mobilier</v>
      </c>
      <c r="E410" s="13">
        <v>28184</v>
      </c>
      <c r="F410" s="19" t="s">
        <v>292</v>
      </c>
      <c r="G410" s="15">
        <v>3252171.34</v>
      </c>
      <c r="H410" s="15">
        <v>3245006.62</v>
      </c>
    </row>
    <row r="411" spans="1:8" ht="25.5" x14ac:dyDescent="0.25">
      <c r="A411" s="11" t="s">
        <v>6</v>
      </c>
      <c r="B411" s="11" t="s">
        <v>164</v>
      </c>
      <c r="C411" s="12" t="s">
        <v>378</v>
      </c>
      <c r="D411" s="12" t="str">
        <f>CONCATENATE(Tableau1[[#This Row],[Article]]," - ",Tableau1[[#This Row],[Intitulé]])</f>
        <v>28188 - Autres immo. corporelles</v>
      </c>
      <c r="E411" s="13">
        <v>28188</v>
      </c>
      <c r="F411" s="19" t="s">
        <v>391</v>
      </c>
      <c r="G411" s="15">
        <v>5339836.84</v>
      </c>
      <c r="H411" s="15">
        <v>5338626.32</v>
      </c>
    </row>
    <row r="412" spans="1:8" ht="38.25" x14ac:dyDescent="0.25">
      <c r="A412" s="11" t="s">
        <v>6</v>
      </c>
      <c r="B412" s="11" t="s">
        <v>164</v>
      </c>
      <c r="C412" s="12" t="s">
        <v>378</v>
      </c>
      <c r="D412" s="12" t="str">
        <f>CONCATENATE(Tableau1[[#This Row],[Article]]," - ",Tableau1[[#This Row],[Intitulé]])</f>
        <v>4912 - Prov. dépréc. comptes redevables</v>
      </c>
      <c r="E412" s="13">
        <v>4912</v>
      </c>
      <c r="F412" s="19" t="s">
        <v>335</v>
      </c>
      <c r="G412" s="15">
        <v>1491679.16</v>
      </c>
      <c r="H412" s="15">
        <v>1491679.16</v>
      </c>
    </row>
    <row r="413" spans="1:8" ht="38.25" x14ac:dyDescent="0.25">
      <c r="A413" s="11" t="s">
        <v>6</v>
      </c>
      <c r="B413" s="11" t="s">
        <v>164</v>
      </c>
      <c r="C413" s="12" t="s">
        <v>378</v>
      </c>
      <c r="D413" s="12" t="str">
        <f>CONCATENATE(Tableau1[[#This Row],[Article]]," - ",Tableau1[[#This Row],[Intitulé]])</f>
        <v>4962 - Prov. dépréc. comptes débiteurs divers</v>
      </c>
      <c r="E413" s="13">
        <v>4962</v>
      </c>
      <c r="F413" s="19" t="s">
        <v>336</v>
      </c>
      <c r="G413" s="15">
        <v>246137.19</v>
      </c>
      <c r="H413" s="15">
        <v>246137.19</v>
      </c>
    </row>
    <row r="414" spans="1:8" ht="38.25" x14ac:dyDescent="0.25">
      <c r="A414" s="11" t="s">
        <v>6</v>
      </c>
      <c r="B414" s="11" t="s">
        <v>164</v>
      </c>
      <c r="C414" s="12" t="s">
        <v>392</v>
      </c>
      <c r="D414" s="12" t="str">
        <f>CONCATENATE(Tableau1[[#This Row],[Article]]," - ",Tableau1[[#This Row],[Intitulé]])</f>
        <v>1321 - Subv. non transf. Etat, établ. nationaux</v>
      </c>
      <c r="E414" s="13">
        <v>1321</v>
      </c>
      <c r="F414" s="19" t="s">
        <v>303</v>
      </c>
      <c r="G414" s="15">
        <v>1201000</v>
      </c>
      <c r="H414" s="15">
        <v>1200833.3700000001</v>
      </c>
    </row>
    <row r="415" spans="1:8" ht="38.25" x14ac:dyDescent="0.25">
      <c r="A415" s="11" t="s">
        <v>6</v>
      </c>
      <c r="B415" s="11" t="s">
        <v>164</v>
      </c>
      <c r="C415" s="12" t="s">
        <v>392</v>
      </c>
      <c r="D415" s="12" t="str">
        <f>CONCATENATE(Tableau1[[#This Row],[Article]]," - ",Tableau1[[#This Row],[Intitulé]])</f>
        <v>13251 - Subv. non transf. GFP de rattachement</v>
      </c>
      <c r="E415" s="13">
        <v>13251</v>
      </c>
      <c r="F415" s="19" t="s">
        <v>351</v>
      </c>
      <c r="G415" s="15">
        <v>30000</v>
      </c>
      <c r="H415" s="16">
        <v>0</v>
      </c>
    </row>
    <row r="416" spans="1:8" ht="51" x14ac:dyDescent="0.25">
      <c r="A416" s="11" t="s">
        <v>6</v>
      </c>
      <c r="B416" s="11" t="s">
        <v>164</v>
      </c>
      <c r="C416" s="12" t="s">
        <v>392</v>
      </c>
      <c r="D416" s="12" t="str">
        <f>CONCATENATE(Tableau1[[#This Row],[Article]]," - ",Tableau1[[#This Row],[Intitulé]])</f>
        <v>1328 - Autres subventions d'équip. non transf.</v>
      </c>
      <c r="E416" s="13">
        <v>1328</v>
      </c>
      <c r="F416" s="19" t="s">
        <v>304</v>
      </c>
      <c r="G416" s="15">
        <v>160000</v>
      </c>
      <c r="H416" s="16">
        <v>1</v>
      </c>
    </row>
    <row r="417" spans="1:8" x14ac:dyDescent="0.25">
      <c r="A417" s="11" t="s">
        <v>6</v>
      </c>
      <c r="B417" s="11" t="s">
        <v>164</v>
      </c>
      <c r="C417" s="12" t="s">
        <v>392</v>
      </c>
      <c r="D417" s="12" t="str">
        <f>CONCATENATE(Tableau1[[#This Row],[Article]]," - ",Tableau1[[#This Row],[Intitulé]])</f>
        <v>2031 - Frais d'études</v>
      </c>
      <c r="E417" s="13">
        <v>2031</v>
      </c>
      <c r="F417" s="19" t="s">
        <v>254</v>
      </c>
      <c r="G417" s="15">
        <v>2350000</v>
      </c>
      <c r="H417" s="15">
        <v>2326787.38</v>
      </c>
    </row>
    <row r="418" spans="1:8" x14ac:dyDescent="0.25">
      <c r="A418" s="11" t="s">
        <v>6</v>
      </c>
      <c r="B418" s="11" t="s">
        <v>164</v>
      </c>
      <c r="C418" s="12" t="s">
        <v>392</v>
      </c>
      <c r="D418" s="12" t="str">
        <f>CONCATENATE(Tableau1[[#This Row],[Article]]," - ",Tableau1[[#This Row],[Intitulé]])</f>
        <v>2033 - Frais d'insertion</v>
      </c>
      <c r="E418" s="13">
        <v>2033</v>
      </c>
      <c r="F418" s="19" t="s">
        <v>255</v>
      </c>
      <c r="G418" s="15">
        <v>50000</v>
      </c>
      <c r="H418" s="15">
        <v>21599.38</v>
      </c>
    </row>
    <row r="419" spans="1:8" x14ac:dyDescent="0.25">
      <c r="A419" s="11" t="s">
        <v>6</v>
      </c>
      <c r="B419" s="11" t="s">
        <v>164</v>
      </c>
      <c r="C419" s="12" t="s">
        <v>392</v>
      </c>
      <c r="D419" s="12" t="str">
        <f>CONCATENATE(Tableau1[[#This Row],[Article]]," - ",Tableau1[[#This Row],[Intitulé]])</f>
        <v>2111 - Terrains nus</v>
      </c>
      <c r="E419" s="13">
        <v>2111</v>
      </c>
      <c r="F419" s="19" t="s">
        <v>270</v>
      </c>
      <c r="G419" s="15">
        <v>545000</v>
      </c>
      <c r="H419" s="15">
        <v>576473.05000000005</v>
      </c>
    </row>
    <row r="420" spans="1:8" x14ac:dyDescent="0.25">
      <c r="A420" s="11" t="s">
        <v>6</v>
      </c>
      <c r="B420" s="11" t="s">
        <v>164</v>
      </c>
      <c r="C420" s="12" t="s">
        <v>392</v>
      </c>
      <c r="D420" s="12" t="str">
        <f>CONCATENATE(Tableau1[[#This Row],[Article]]," - ",Tableau1[[#This Row],[Intitulé]])</f>
        <v>2115 - Terrains bâtis</v>
      </c>
      <c r="E420" s="13">
        <v>2115</v>
      </c>
      <c r="F420" s="19" t="s">
        <v>271</v>
      </c>
      <c r="G420" s="15">
        <v>2260000</v>
      </c>
      <c r="H420" s="15">
        <v>2253420.52</v>
      </c>
    </row>
    <row r="421" spans="1:8" ht="38.25" x14ac:dyDescent="0.25">
      <c r="A421" s="11" t="s">
        <v>6</v>
      </c>
      <c r="B421" s="11" t="s">
        <v>164</v>
      </c>
      <c r="C421" s="12" t="s">
        <v>392</v>
      </c>
      <c r="D421" s="12" t="str">
        <f>CONCATENATE(Tableau1[[#This Row],[Article]]," - ",Tableau1[[#This Row],[Intitulé]])</f>
        <v>2128 - Autres agencements et aménagements</v>
      </c>
      <c r="E421" s="13">
        <v>2128</v>
      </c>
      <c r="F421" s="19" t="s">
        <v>272</v>
      </c>
      <c r="G421" s="15">
        <v>170000</v>
      </c>
      <c r="H421" s="15">
        <v>63646</v>
      </c>
    </row>
    <row r="422" spans="1:8" ht="25.5" x14ac:dyDescent="0.25">
      <c r="A422" s="11" t="s">
        <v>6</v>
      </c>
      <c r="B422" s="11" t="s">
        <v>164</v>
      </c>
      <c r="C422" s="12" t="s">
        <v>392</v>
      </c>
      <c r="D422" s="12" t="str">
        <f>CONCATENATE(Tableau1[[#This Row],[Article]]," - ",Tableau1[[#This Row],[Intitulé]])</f>
        <v>21312 - Bâtiments scolaires</v>
      </c>
      <c r="E422" s="13">
        <v>21312</v>
      </c>
      <c r="F422" s="19" t="s">
        <v>274</v>
      </c>
      <c r="G422" s="15">
        <v>20000</v>
      </c>
      <c r="H422" s="16">
        <v>0</v>
      </c>
    </row>
    <row r="423" spans="1:8" ht="25.5" x14ac:dyDescent="0.25">
      <c r="A423" s="11" t="s">
        <v>6</v>
      </c>
      <c r="B423" s="11" t="s">
        <v>164</v>
      </c>
      <c r="C423" s="12" t="s">
        <v>392</v>
      </c>
      <c r="D423" s="12" t="str">
        <f>CONCATENATE(Tableau1[[#This Row],[Article]]," - ",Tableau1[[#This Row],[Intitulé]])</f>
        <v>21318 - Autres bâtiments publics</v>
      </c>
      <c r="E423" s="13">
        <v>21318</v>
      </c>
      <c r="F423" s="19" t="s">
        <v>276</v>
      </c>
      <c r="G423" s="15">
        <v>4075000</v>
      </c>
      <c r="H423" s="15">
        <v>46261.53</v>
      </c>
    </row>
    <row r="424" spans="1:8" ht="38.25" x14ac:dyDescent="0.25">
      <c r="A424" s="11" t="s">
        <v>6</v>
      </c>
      <c r="B424" s="11" t="s">
        <v>164</v>
      </c>
      <c r="C424" s="12" t="s">
        <v>392</v>
      </c>
      <c r="D424" s="12" t="str">
        <f>CONCATENATE(Tableau1[[#This Row],[Article]]," - ",Tableau1[[#This Row],[Intitulé]])</f>
        <v>2135 - Installations générales, agencements</v>
      </c>
      <c r="E424" s="13">
        <v>2135</v>
      </c>
      <c r="F424" s="19" t="s">
        <v>277</v>
      </c>
      <c r="G424" s="15">
        <v>10000</v>
      </c>
      <c r="H424" s="16">
        <v>0</v>
      </c>
    </row>
    <row r="425" spans="1:8" ht="25.5" x14ac:dyDescent="0.25">
      <c r="A425" s="11" t="s">
        <v>6</v>
      </c>
      <c r="B425" s="11" t="s">
        <v>164</v>
      </c>
      <c r="C425" s="12" t="s">
        <v>392</v>
      </c>
      <c r="D425" s="12" t="str">
        <f>CONCATENATE(Tableau1[[#This Row],[Article]]," - ",Tableau1[[#This Row],[Intitulé]])</f>
        <v>2138 - Autres constructions</v>
      </c>
      <c r="E425" s="13">
        <v>2138</v>
      </c>
      <c r="F425" s="19" t="s">
        <v>278</v>
      </c>
      <c r="G425" s="15">
        <v>10000</v>
      </c>
      <c r="H425" s="16">
        <v>0</v>
      </c>
    </row>
    <row r="426" spans="1:8" ht="38.25" x14ac:dyDescent="0.25">
      <c r="A426" s="11" t="s">
        <v>6</v>
      </c>
      <c r="B426" s="11" t="s">
        <v>164</v>
      </c>
      <c r="C426" s="12" t="s">
        <v>392</v>
      </c>
      <c r="D426" s="12" t="str">
        <f>CONCATENATE(Tableau1[[#This Row],[Article]]," - ",Tableau1[[#This Row],[Intitulé]])</f>
        <v>237 - Avances versées commandes immo. corpo.</v>
      </c>
      <c r="E426" s="13">
        <v>237</v>
      </c>
      <c r="F426" s="19" t="s">
        <v>359</v>
      </c>
      <c r="G426" s="15">
        <v>20000</v>
      </c>
      <c r="H426" s="16">
        <v>0</v>
      </c>
    </row>
    <row r="427" spans="1:8" ht="38.25" x14ac:dyDescent="0.25">
      <c r="A427" s="11" t="s">
        <v>6</v>
      </c>
      <c r="B427" s="11" t="s">
        <v>164</v>
      </c>
      <c r="C427" s="12" t="s">
        <v>392</v>
      </c>
      <c r="D427" s="12" t="str">
        <f>CONCATENATE(Tableau1[[#This Row],[Article]]," - ",Tableau1[[#This Row],[Intitulé]])</f>
        <v>238 - Avances versées commandes immo. incorp.</v>
      </c>
      <c r="E427" s="13">
        <v>238</v>
      </c>
      <c r="F427" s="19" t="s">
        <v>301</v>
      </c>
      <c r="G427" s="15">
        <v>8750000</v>
      </c>
      <c r="H427" s="15">
        <v>4521972.9800000004</v>
      </c>
    </row>
    <row r="428" spans="1:8" ht="38.25" x14ac:dyDescent="0.25">
      <c r="A428" s="11" t="s">
        <v>6</v>
      </c>
      <c r="B428" s="11" t="s">
        <v>164</v>
      </c>
      <c r="C428" s="12" t="s">
        <v>392</v>
      </c>
      <c r="D428" s="12" t="str">
        <f>CONCATENATE(Tableau1[[#This Row],[Article]]," - ",Tableau1[[#This Row],[Intitulé]])</f>
        <v>2764 - Créances sur personnes de droit privé</v>
      </c>
      <c r="E428" s="13">
        <v>2764</v>
      </c>
      <c r="F428" s="19" t="s">
        <v>314</v>
      </c>
      <c r="G428" s="15">
        <v>2100000</v>
      </c>
      <c r="H428" s="15">
        <v>1636437.01</v>
      </c>
    </row>
    <row r="429" spans="1:8" ht="38.25" x14ac:dyDescent="0.25">
      <c r="A429" s="11" t="s">
        <v>6</v>
      </c>
      <c r="B429" s="11" t="s">
        <v>164</v>
      </c>
      <c r="C429" s="12" t="s">
        <v>392</v>
      </c>
      <c r="D429" s="12" t="str">
        <f>CONCATENATE(Tableau1[[#This Row],[Article]]," - ",Tableau1[[#This Row],[Intitulé]])</f>
        <v>454203 - Travaux de sécurité pour le compte de tiers</v>
      </c>
      <c r="E429" s="13">
        <v>454203</v>
      </c>
      <c r="F429" s="19" t="s">
        <v>393</v>
      </c>
      <c r="G429" s="16">
        <v>0</v>
      </c>
      <c r="H429" s="16">
        <v>0</v>
      </c>
    </row>
    <row r="430" spans="1:8" ht="51" x14ac:dyDescent="0.25">
      <c r="A430" s="11" t="s">
        <v>6</v>
      </c>
      <c r="B430" s="11" t="s">
        <v>164</v>
      </c>
      <c r="C430" s="12" t="s">
        <v>392</v>
      </c>
      <c r="D430" s="12" t="str">
        <f>CONCATENATE(Tableau1[[#This Row],[Article]]," - ",Tableau1[[#This Row],[Intitulé]])</f>
        <v>454205 - Études et travaux de mise en sécurité sur terrains instables</v>
      </c>
      <c r="E430" s="13">
        <v>454205</v>
      </c>
      <c r="F430" s="19" t="s">
        <v>394</v>
      </c>
      <c r="G430" s="16">
        <v>0</v>
      </c>
      <c r="H430" s="16">
        <v>0</v>
      </c>
    </row>
    <row r="431" spans="1:8" ht="38.25" x14ac:dyDescent="0.25">
      <c r="A431" s="11" t="s">
        <v>6</v>
      </c>
      <c r="B431" s="11" t="s">
        <v>164</v>
      </c>
      <c r="C431" s="12" t="s">
        <v>392</v>
      </c>
      <c r="D431" s="12" t="str">
        <f>CONCATENATE(Tableau1[[#This Row],[Article]]," - ",Tableau1[[#This Row],[Intitulé]])</f>
        <v>458201 - Aménagement de locaux pour le PC circulation</v>
      </c>
      <c r="E431" s="13">
        <v>458201</v>
      </c>
      <c r="F431" s="19" t="s">
        <v>395</v>
      </c>
      <c r="G431" s="16">
        <v>0</v>
      </c>
      <c r="H431" s="16">
        <v>0</v>
      </c>
    </row>
    <row r="432" spans="1:8" ht="51" x14ac:dyDescent="0.25">
      <c r="A432" s="11" t="s">
        <v>6</v>
      </c>
      <c r="B432" s="11" t="s">
        <v>164</v>
      </c>
      <c r="C432" s="12" t="s">
        <v>392</v>
      </c>
      <c r="D432" s="12" t="str">
        <f>CONCATENATE(Tableau1[[#This Row],[Article]]," - ",Tableau1[[#This Row],[Intitulé]])</f>
        <v>458206 - Construction Ecole Polytechnique - Site de Château Gombert</v>
      </c>
      <c r="E432" s="13">
        <v>458206</v>
      </c>
      <c r="F432" s="19" t="s">
        <v>342</v>
      </c>
      <c r="G432" s="16">
        <v>0</v>
      </c>
      <c r="H432" s="16">
        <v>0</v>
      </c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8"/>
  <sheetViews>
    <sheetView showGridLines="0" workbookViewId="0">
      <selection activeCell="G3" sqref="G3:H5"/>
    </sheetView>
  </sheetViews>
  <sheetFormatPr baseColWidth="10" defaultRowHeight="15" x14ac:dyDescent="0.25"/>
  <cols>
    <col min="1" max="1" width="46.42578125" bestFit="1" customWidth="1"/>
    <col min="3" max="3" width="47.7109375" bestFit="1" customWidth="1"/>
    <col min="7" max="7" width="47.7109375" bestFit="1" customWidth="1"/>
    <col min="8" max="8" width="16.140625" customWidth="1"/>
  </cols>
  <sheetData>
    <row r="1" spans="1:8" x14ac:dyDescent="0.25">
      <c r="A1" t="s">
        <v>500</v>
      </c>
      <c r="B1" t="s">
        <v>502</v>
      </c>
      <c r="C1" t="s">
        <v>501</v>
      </c>
    </row>
    <row r="2" spans="1:8" x14ac:dyDescent="0.25">
      <c r="A2" s="25" t="s">
        <v>408</v>
      </c>
      <c r="B2" t="s">
        <v>476</v>
      </c>
      <c r="C2" s="27">
        <v>268541.88</v>
      </c>
      <c r="G2" s="24" t="s">
        <v>403</v>
      </c>
      <c r="H2" t="s">
        <v>503</v>
      </c>
    </row>
    <row r="3" spans="1:8" x14ac:dyDescent="0.25">
      <c r="A3" s="25" t="s">
        <v>409</v>
      </c>
      <c r="B3" t="s">
        <v>477</v>
      </c>
      <c r="C3" s="27">
        <v>26346.959999999999</v>
      </c>
      <c r="G3" s="25" t="s">
        <v>478</v>
      </c>
      <c r="H3" s="27">
        <v>52723122.079999998</v>
      </c>
    </row>
    <row r="4" spans="1:8" x14ac:dyDescent="0.25">
      <c r="A4" s="25" t="s">
        <v>410</v>
      </c>
      <c r="B4" t="s">
        <v>478</v>
      </c>
      <c r="C4" s="27">
        <v>5073133.59</v>
      </c>
      <c r="G4" s="25" t="s">
        <v>480</v>
      </c>
      <c r="H4" s="27">
        <v>21401283.510000002</v>
      </c>
    </row>
    <row r="5" spans="1:8" x14ac:dyDescent="0.25">
      <c r="A5" s="25" t="s">
        <v>411</v>
      </c>
      <c r="B5" t="s">
        <v>478</v>
      </c>
      <c r="C5" s="27">
        <v>28103937.010000002</v>
      </c>
      <c r="G5" s="25" t="s">
        <v>423</v>
      </c>
      <c r="H5" s="27">
        <v>20766827</v>
      </c>
    </row>
    <row r="6" spans="1:8" x14ac:dyDescent="0.25">
      <c r="A6" s="25" t="s">
        <v>412</v>
      </c>
      <c r="B6" t="s">
        <v>478</v>
      </c>
      <c r="C6" s="27">
        <v>110806.81</v>
      </c>
      <c r="G6" s="25" t="s">
        <v>479</v>
      </c>
      <c r="H6" s="27">
        <v>16032066.49</v>
      </c>
    </row>
    <row r="7" spans="1:8" x14ac:dyDescent="0.25">
      <c r="A7" s="25" t="s">
        <v>413</v>
      </c>
      <c r="B7" t="s">
        <v>478</v>
      </c>
      <c r="C7" s="27">
        <v>2281815.7999999998</v>
      </c>
      <c r="G7" s="25" t="s">
        <v>496</v>
      </c>
      <c r="H7" s="27">
        <v>13849058.590000002</v>
      </c>
    </row>
    <row r="8" spans="1:8" x14ac:dyDescent="0.25">
      <c r="A8" s="25" t="s">
        <v>414</v>
      </c>
      <c r="B8" t="s">
        <v>478</v>
      </c>
      <c r="C8" s="27">
        <v>2500540.9900000002</v>
      </c>
      <c r="G8" s="25" t="s">
        <v>485</v>
      </c>
      <c r="H8" s="27">
        <v>11139982.950000001</v>
      </c>
    </row>
    <row r="9" spans="1:8" x14ac:dyDescent="0.25">
      <c r="A9" s="25" t="s">
        <v>415</v>
      </c>
      <c r="B9" t="s">
        <v>478</v>
      </c>
      <c r="C9" s="27">
        <v>524111.73</v>
      </c>
      <c r="G9" s="25" t="s">
        <v>487</v>
      </c>
      <c r="H9" s="27">
        <v>6375333.7699999996</v>
      </c>
    </row>
    <row r="10" spans="1:8" x14ac:dyDescent="0.25">
      <c r="A10" s="25" t="s">
        <v>416</v>
      </c>
      <c r="B10" t="s">
        <v>478</v>
      </c>
      <c r="C10" s="27">
        <v>966094.52</v>
      </c>
      <c r="G10" s="25" t="s">
        <v>493</v>
      </c>
      <c r="H10" s="27">
        <v>4214005.3899999997</v>
      </c>
    </row>
    <row r="11" spans="1:8" x14ac:dyDescent="0.25">
      <c r="A11" s="25" t="s">
        <v>417</v>
      </c>
      <c r="B11" t="s">
        <v>478</v>
      </c>
      <c r="C11" s="27">
        <v>4077236.69</v>
      </c>
      <c r="G11" s="25" t="s">
        <v>426</v>
      </c>
      <c r="H11" s="27">
        <v>3466707.32</v>
      </c>
    </row>
    <row r="12" spans="1:8" x14ac:dyDescent="0.25">
      <c r="A12" s="25" t="s">
        <v>418</v>
      </c>
      <c r="B12" t="s">
        <v>478</v>
      </c>
      <c r="C12" s="27">
        <v>1640551.85</v>
      </c>
      <c r="G12" s="25" t="s">
        <v>466</v>
      </c>
      <c r="H12" s="27">
        <v>3418333.65</v>
      </c>
    </row>
    <row r="13" spans="1:8" x14ac:dyDescent="0.25">
      <c r="A13" s="25" t="s">
        <v>419</v>
      </c>
      <c r="B13" t="s">
        <v>478</v>
      </c>
      <c r="C13" s="27">
        <v>299456.53999999998</v>
      </c>
      <c r="G13" s="25" t="s">
        <v>486</v>
      </c>
      <c r="H13" s="27">
        <v>2916183.32</v>
      </c>
    </row>
    <row r="14" spans="1:8" x14ac:dyDescent="0.25">
      <c r="A14" s="25" t="s">
        <v>420</v>
      </c>
      <c r="B14" t="s">
        <v>478</v>
      </c>
      <c r="C14" s="27">
        <v>1054127.31</v>
      </c>
      <c r="G14" s="25" t="s">
        <v>494</v>
      </c>
      <c r="H14" s="27">
        <v>2427389.7000000002</v>
      </c>
    </row>
    <row r="15" spans="1:8" x14ac:dyDescent="0.25">
      <c r="A15" s="25" t="s">
        <v>421</v>
      </c>
      <c r="B15" t="s">
        <v>478</v>
      </c>
      <c r="C15" s="27">
        <v>2941284.05</v>
      </c>
      <c r="G15" s="25" t="s">
        <v>497</v>
      </c>
      <c r="H15" s="27">
        <v>2408642.2400000002</v>
      </c>
    </row>
    <row r="16" spans="1:8" x14ac:dyDescent="0.25">
      <c r="A16" s="25" t="s">
        <v>422</v>
      </c>
      <c r="B16" t="s">
        <v>478</v>
      </c>
      <c r="C16" s="27">
        <v>3150025.19</v>
      </c>
      <c r="G16" s="25" t="s">
        <v>464</v>
      </c>
      <c r="H16" s="27">
        <v>1883002.25</v>
      </c>
    </row>
    <row r="17" spans="1:8" x14ac:dyDescent="0.25">
      <c r="A17" s="25" t="s">
        <v>423</v>
      </c>
      <c r="B17" t="s">
        <v>423</v>
      </c>
      <c r="C17" s="27">
        <v>20766827</v>
      </c>
      <c r="G17" s="25" t="s">
        <v>481</v>
      </c>
      <c r="H17" s="27">
        <v>1875343.95</v>
      </c>
    </row>
    <row r="18" spans="1:8" x14ac:dyDescent="0.25">
      <c r="A18" s="25" t="s">
        <v>424</v>
      </c>
      <c r="B18" t="s">
        <v>479</v>
      </c>
      <c r="C18" s="27">
        <v>14707763.58</v>
      </c>
      <c r="G18" s="25" t="s">
        <v>489</v>
      </c>
      <c r="H18" s="27">
        <v>1849048.25</v>
      </c>
    </row>
    <row r="19" spans="1:8" x14ac:dyDescent="0.25">
      <c r="A19" s="25" t="s">
        <v>425</v>
      </c>
      <c r="B19" t="s">
        <v>479</v>
      </c>
      <c r="C19" s="27">
        <v>1324302.9099999999</v>
      </c>
      <c r="G19" s="25" t="s">
        <v>488</v>
      </c>
      <c r="H19" s="27">
        <v>1392194.53</v>
      </c>
    </row>
    <row r="20" spans="1:8" x14ac:dyDescent="0.25">
      <c r="A20" s="25" t="s">
        <v>426</v>
      </c>
      <c r="B20" t="s">
        <v>426</v>
      </c>
      <c r="C20" s="27">
        <v>3466707.32</v>
      </c>
      <c r="G20" s="25" t="s">
        <v>438</v>
      </c>
      <c r="H20" s="27">
        <v>1184729.06</v>
      </c>
    </row>
    <row r="21" spans="1:8" x14ac:dyDescent="0.25">
      <c r="A21" s="25" t="s">
        <v>427</v>
      </c>
      <c r="B21" t="s">
        <v>480</v>
      </c>
      <c r="C21" s="27">
        <v>3962233.84</v>
      </c>
      <c r="G21" s="25" t="s">
        <v>492</v>
      </c>
      <c r="H21" s="27">
        <v>1027262.48</v>
      </c>
    </row>
    <row r="22" spans="1:8" x14ac:dyDescent="0.25">
      <c r="A22" s="25" t="s">
        <v>428</v>
      </c>
      <c r="B22" t="s">
        <v>480</v>
      </c>
      <c r="C22" s="27">
        <v>3493607.45</v>
      </c>
      <c r="G22" s="25" t="s">
        <v>483</v>
      </c>
      <c r="H22" s="27">
        <v>953765.21000000008</v>
      </c>
    </row>
    <row r="23" spans="1:8" x14ac:dyDescent="0.25">
      <c r="A23" s="25" t="s">
        <v>429</v>
      </c>
      <c r="B23" t="s">
        <v>480</v>
      </c>
      <c r="C23" s="27">
        <v>1926869.61</v>
      </c>
      <c r="G23" s="25" t="s">
        <v>491</v>
      </c>
      <c r="H23" s="27">
        <v>946664.03</v>
      </c>
    </row>
    <row r="24" spans="1:8" x14ac:dyDescent="0.25">
      <c r="A24" s="25" t="s">
        <v>430</v>
      </c>
      <c r="B24" t="s">
        <v>480</v>
      </c>
      <c r="C24" s="27">
        <v>12927.82</v>
      </c>
      <c r="G24" s="25" t="s">
        <v>495</v>
      </c>
      <c r="H24" s="27">
        <v>436089.29</v>
      </c>
    </row>
    <row r="25" spans="1:8" x14ac:dyDescent="0.25">
      <c r="A25" s="25" t="s">
        <v>431</v>
      </c>
      <c r="B25" t="s">
        <v>480</v>
      </c>
      <c r="C25" s="27">
        <v>1824976.54</v>
      </c>
      <c r="G25" s="25" t="s">
        <v>498</v>
      </c>
      <c r="H25" s="27">
        <v>280793</v>
      </c>
    </row>
    <row r="26" spans="1:8" x14ac:dyDescent="0.25">
      <c r="A26" s="25" t="s">
        <v>432</v>
      </c>
      <c r="B26" t="s">
        <v>480</v>
      </c>
      <c r="C26" s="27">
        <v>1000203.02</v>
      </c>
      <c r="G26" s="25" t="s">
        <v>476</v>
      </c>
      <c r="H26" s="27">
        <v>268541.88</v>
      </c>
    </row>
    <row r="27" spans="1:8" x14ac:dyDescent="0.25">
      <c r="A27" s="25" t="s">
        <v>433</v>
      </c>
      <c r="B27" t="s">
        <v>480</v>
      </c>
      <c r="C27" s="27">
        <v>858127.54</v>
      </c>
      <c r="G27" s="25" t="s">
        <v>482</v>
      </c>
      <c r="H27" s="27">
        <v>263478.71000000002</v>
      </c>
    </row>
    <row r="28" spans="1:8" x14ac:dyDescent="0.25">
      <c r="A28" s="25" t="s">
        <v>434</v>
      </c>
      <c r="B28" t="s">
        <v>480</v>
      </c>
      <c r="C28" s="27">
        <v>8322337.6900000004</v>
      </c>
      <c r="G28" s="25" t="s">
        <v>490</v>
      </c>
      <c r="H28" s="27">
        <v>35055.83</v>
      </c>
    </row>
    <row r="29" spans="1:8" x14ac:dyDescent="0.25">
      <c r="A29" s="25" t="s">
        <v>435</v>
      </c>
      <c r="B29" t="s">
        <v>481</v>
      </c>
      <c r="C29" s="27">
        <v>1875343.95</v>
      </c>
      <c r="G29" s="25" t="s">
        <v>477</v>
      </c>
      <c r="H29" s="27">
        <v>26346.959999999999</v>
      </c>
    </row>
    <row r="30" spans="1:8" x14ac:dyDescent="0.25">
      <c r="A30" s="25" t="s">
        <v>436</v>
      </c>
      <c r="B30" t="s">
        <v>482</v>
      </c>
      <c r="C30" s="27">
        <v>263478.71000000002</v>
      </c>
      <c r="G30" s="25" t="s">
        <v>499</v>
      </c>
      <c r="H30" s="27">
        <v>22985.919999999998</v>
      </c>
    </row>
    <row r="31" spans="1:8" x14ac:dyDescent="0.25">
      <c r="A31" s="25" t="s">
        <v>437</v>
      </c>
      <c r="B31" t="s">
        <v>483</v>
      </c>
      <c r="C31" s="27">
        <v>647790.81000000006</v>
      </c>
      <c r="G31" s="25" t="s">
        <v>465</v>
      </c>
      <c r="H31" s="27">
        <v>1155.07</v>
      </c>
    </row>
    <row r="32" spans="1:8" x14ac:dyDescent="0.25">
      <c r="A32" s="25" t="s">
        <v>438</v>
      </c>
      <c r="B32" t="s">
        <v>438</v>
      </c>
      <c r="C32" s="27">
        <v>1184729.06</v>
      </c>
      <c r="G32" s="25" t="s">
        <v>484</v>
      </c>
      <c r="H32" s="27">
        <v>220</v>
      </c>
    </row>
    <row r="33" spans="1:8" x14ac:dyDescent="0.25">
      <c r="A33" s="25" t="s">
        <v>439</v>
      </c>
      <c r="B33" t="s">
        <v>483</v>
      </c>
      <c r="C33" s="27">
        <v>850</v>
      </c>
      <c r="G33" s="25" t="s">
        <v>404</v>
      </c>
      <c r="H33" s="27">
        <v>173585612.42999995</v>
      </c>
    </row>
    <row r="34" spans="1:8" x14ac:dyDescent="0.25">
      <c r="A34" s="25" t="s">
        <v>440</v>
      </c>
      <c r="B34" t="s">
        <v>483</v>
      </c>
      <c r="C34" s="27">
        <v>305124.40000000002</v>
      </c>
    </row>
    <row r="35" spans="1:8" x14ac:dyDescent="0.25">
      <c r="A35" s="25" t="s">
        <v>441</v>
      </c>
      <c r="B35" t="s">
        <v>484</v>
      </c>
      <c r="C35" s="27">
        <v>220</v>
      </c>
    </row>
    <row r="36" spans="1:8" x14ac:dyDescent="0.25">
      <c r="A36" s="25" t="s">
        <v>442</v>
      </c>
      <c r="B36" t="s">
        <v>485</v>
      </c>
      <c r="C36" s="27">
        <v>592778.77</v>
      </c>
    </row>
    <row r="37" spans="1:8" x14ac:dyDescent="0.25">
      <c r="A37" s="25" t="s">
        <v>443</v>
      </c>
      <c r="B37" t="s">
        <v>485</v>
      </c>
      <c r="C37" s="27">
        <v>45419.53</v>
      </c>
    </row>
    <row r="38" spans="1:8" x14ac:dyDescent="0.25">
      <c r="A38" s="25" t="s">
        <v>444</v>
      </c>
      <c r="B38" t="s">
        <v>485</v>
      </c>
      <c r="C38" s="27">
        <v>10501784.65</v>
      </c>
    </row>
    <row r="39" spans="1:8" x14ac:dyDescent="0.25">
      <c r="A39" s="25" t="s">
        <v>445</v>
      </c>
      <c r="B39" t="s">
        <v>486</v>
      </c>
      <c r="C39" s="27">
        <v>2916183.32</v>
      </c>
    </row>
    <row r="40" spans="1:8" x14ac:dyDescent="0.25">
      <c r="A40" s="25" t="s">
        <v>446</v>
      </c>
      <c r="B40" t="s">
        <v>487</v>
      </c>
      <c r="C40" s="27">
        <v>1407272.86</v>
      </c>
    </row>
    <row r="41" spans="1:8" x14ac:dyDescent="0.25">
      <c r="A41" s="25" t="s">
        <v>447</v>
      </c>
      <c r="B41" t="s">
        <v>487</v>
      </c>
      <c r="C41" s="27">
        <v>3309045.19</v>
      </c>
    </row>
    <row r="42" spans="1:8" x14ac:dyDescent="0.25">
      <c r="A42" s="25" t="s">
        <v>448</v>
      </c>
      <c r="B42" t="s">
        <v>487</v>
      </c>
      <c r="C42" s="27">
        <v>352693.37</v>
      </c>
    </row>
    <row r="43" spans="1:8" x14ac:dyDescent="0.25">
      <c r="A43" s="25" t="s">
        <v>449</v>
      </c>
      <c r="B43" t="s">
        <v>487</v>
      </c>
      <c r="C43" s="27">
        <v>1306322.3500000001</v>
      </c>
    </row>
    <row r="44" spans="1:8" x14ac:dyDescent="0.25">
      <c r="A44" s="25" t="s">
        <v>450</v>
      </c>
      <c r="B44" t="s">
        <v>488</v>
      </c>
      <c r="C44" s="27">
        <v>1392194.53</v>
      </c>
    </row>
    <row r="45" spans="1:8" x14ac:dyDescent="0.25">
      <c r="A45" s="25" t="s">
        <v>451</v>
      </c>
      <c r="B45" t="s">
        <v>489</v>
      </c>
      <c r="C45" s="27">
        <v>1727266.27</v>
      </c>
    </row>
    <row r="46" spans="1:8" x14ac:dyDescent="0.25">
      <c r="A46" s="25" t="s">
        <v>452</v>
      </c>
      <c r="B46" t="s">
        <v>489</v>
      </c>
      <c r="C46" s="27">
        <v>121781.98</v>
      </c>
    </row>
    <row r="47" spans="1:8" x14ac:dyDescent="0.25">
      <c r="A47" s="25" t="s">
        <v>453</v>
      </c>
      <c r="B47" t="s">
        <v>490</v>
      </c>
      <c r="C47" s="27">
        <v>35055.83</v>
      </c>
    </row>
    <row r="48" spans="1:8" x14ac:dyDescent="0.25">
      <c r="A48" s="25" t="s">
        <v>454</v>
      </c>
      <c r="B48" t="s">
        <v>491</v>
      </c>
      <c r="C48" s="27">
        <v>115884.08</v>
      </c>
    </row>
    <row r="49" spans="1:3" x14ac:dyDescent="0.25">
      <c r="A49" s="25" t="s">
        <v>455</v>
      </c>
      <c r="B49" t="s">
        <v>491</v>
      </c>
      <c r="C49" s="27">
        <v>371491.9</v>
      </c>
    </row>
    <row r="50" spans="1:3" x14ac:dyDescent="0.25">
      <c r="A50" s="25" t="s">
        <v>456</v>
      </c>
      <c r="B50" t="s">
        <v>491</v>
      </c>
      <c r="C50" s="27">
        <v>459288.05</v>
      </c>
    </row>
    <row r="51" spans="1:3" x14ac:dyDescent="0.25">
      <c r="A51" s="25" t="s">
        <v>457</v>
      </c>
      <c r="B51" t="s">
        <v>492</v>
      </c>
      <c r="C51" s="27">
        <v>1027262.48</v>
      </c>
    </row>
    <row r="52" spans="1:3" x14ac:dyDescent="0.25">
      <c r="A52" s="25" t="s">
        <v>458</v>
      </c>
      <c r="B52" t="s">
        <v>493</v>
      </c>
      <c r="C52" s="27">
        <v>4214005.3899999997</v>
      </c>
    </row>
    <row r="53" spans="1:3" x14ac:dyDescent="0.25">
      <c r="A53" s="25" t="s">
        <v>459</v>
      </c>
      <c r="B53" t="s">
        <v>494</v>
      </c>
      <c r="C53" s="27">
        <v>2427389.7000000002</v>
      </c>
    </row>
    <row r="54" spans="1:3" x14ac:dyDescent="0.25">
      <c r="A54" s="25" t="s">
        <v>460</v>
      </c>
      <c r="B54" t="s">
        <v>495</v>
      </c>
      <c r="C54" s="27">
        <v>436089.29</v>
      </c>
    </row>
    <row r="55" spans="1:3" x14ac:dyDescent="0.25">
      <c r="A55" s="25" t="s">
        <v>461</v>
      </c>
      <c r="B55" t="s">
        <v>496</v>
      </c>
      <c r="C55" s="27">
        <v>8040956.4400000004</v>
      </c>
    </row>
    <row r="56" spans="1:3" x14ac:dyDescent="0.25">
      <c r="A56" s="25" t="s">
        <v>462</v>
      </c>
      <c r="B56" t="s">
        <v>496</v>
      </c>
      <c r="C56" s="27">
        <v>5262779.97</v>
      </c>
    </row>
    <row r="57" spans="1:3" x14ac:dyDescent="0.25">
      <c r="A57" s="25" t="s">
        <v>463</v>
      </c>
      <c r="B57" t="s">
        <v>496</v>
      </c>
      <c r="C57" s="27">
        <v>98261.13</v>
      </c>
    </row>
    <row r="58" spans="1:3" x14ac:dyDescent="0.25">
      <c r="A58" s="25" t="s">
        <v>464</v>
      </c>
      <c r="B58" t="s">
        <v>496</v>
      </c>
      <c r="C58" s="27">
        <v>447061.05</v>
      </c>
    </row>
    <row r="59" spans="1:3" x14ac:dyDescent="0.25">
      <c r="A59" s="25" t="s">
        <v>465</v>
      </c>
      <c r="B59" t="s">
        <v>464</v>
      </c>
      <c r="C59" s="27">
        <v>1883002.25</v>
      </c>
    </row>
    <row r="60" spans="1:3" x14ac:dyDescent="0.25">
      <c r="A60" s="25" t="s">
        <v>466</v>
      </c>
      <c r="B60" t="s">
        <v>465</v>
      </c>
      <c r="C60" s="27">
        <v>1155.07</v>
      </c>
    </row>
    <row r="61" spans="1:3" x14ac:dyDescent="0.25">
      <c r="A61" s="25" t="s">
        <v>467</v>
      </c>
      <c r="B61" t="s">
        <v>466</v>
      </c>
      <c r="C61" s="27">
        <v>3418333.65</v>
      </c>
    </row>
    <row r="62" spans="1:3" x14ac:dyDescent="0.25">
      <c r="A62" s="25" t="s">
        <v>468</v>
      </c>
      <c r="B62" t="s">
        <v>497</v>
      </c>
      <c r="C62" s="27">
        <v>2408642.2400000002</v>
      </c>
    </row>
    <row r="63" spans="1:3" x14ac:dyDescent="0.25">
      <c r="A63" s="25" t="s">
        <v>469</v>
      </c>
      <c r="B63" t="s">
        <v>498</v>
      </c>
      <c r="C63" s="27">
        <v>246824</v>
      </c>
    </row>
    <row r="64" spans="1:3" x14ac:dyDescent="0.25">
      <c r="A64" s="25" t="s">
        <v>470</v>
      </c>
      <c r="B64" t="s">
        <v>498</v>
      </c>
      <c r="C64" s="27">
        <v>11288</v>
      </c>
    </row>
    <row r="65" spans="1:3" x14ac:dyDescent="0.25">
      <c r="A65" s="25" t="s">
        <v>471</v>
      </c>
      <c r="B65" t="s">
        <v>498</v>
      </c>
      <c r="C65" s="27">
        <v>0</v>
      </c>
    </row>
    <row r="66" spans="1:3" x14ac:dyDescent="0.25">
      <c r="A66" s="25" t="s">
        <v>472</v>
      </c>
      <c r="B66" t="s">
        <v>498</v>
      </c>
      <c r="C66" s="27">
        <v>4712</v>
      </c>
    </row>
    <row r="67" spans="1:3" x14ac:dyDescent="0.25">
      <c r="A67" s="25" t="s">
        <v>473</v>
      </c>
      <c r="B67" t="s">
        <v>498</v>
      </c>
      <c r="C67" s="27">
        <v>17969</v>
      </c>
    </row>
    <row r="68" spans="1:3" x14ac:dyDescent="0.25">
      <c r="A68" s="25" t="s">
        <v>474</v>
      </c>
      <c r="B68" t="s">
        <v>499</v>
      </c>
      <c r="C68" s="27">
        <v>22985.919999999998</v>
      </c>
    </row>
  </sheetData>
  <pageMargins left="0.7" right="0.7" top="0.75" bottom="0.75" header="0.3" footer="0.3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072"/>
  <sheetViews>
    <sheetView showGridLines="0" topLeftCell="A2" workbookViewId="0">
      <selection activeCell="F15" sqref="F15"/>
    </sheetView>
  </sheetViews>
  <sheetFormatPr baseColWidth="10" defaultColWidth="8" defaultRowHeight="12.75" x14ac:dyDescent="0.25"/>
  <cols>
    <col min="1" max="1" width="70.42578125" style="11" bestFit="1" customWidth="1"/>
    <col min="2" max="2" width="24.28515625" style="11" customWidth="1"/>
    <col min="3" max="4" width="18.7109375" style="11" customWidth="1"/>
    <col min="5" max="5" width="24.140625" style="11" customWidth="1"/>
    <col min="6" max="6" width="29.5703125" style="11" customWidth="1"/>
    <col min="7" max="7" width="18.7109375" style="11" customWidth="1"/>
    <col min="8" max="8" width="26.7109375" style="11" customWidth="1"/>
    <col min="9" max="9" width="18.7109375" style="11" customWidth="1"/>
    <col min="10" max="10" width="34.42578125" style="11" customWidth="1"/>
    <col min="11" max="16" width="18.7109375" style="11" customWidth="1"/>
    <col min="17" max="17" width="22.140625" style="11" customWidth="1"/>
    <col min="18" max="18" width="39.28515625" style="11" customWidth="1"/>
    <col min="19" max="20" width="18.7109375" style="11" customWidth="1"/>
    <col min="21" max="16384" width="8" style="11"/>
  </cols>
  <sheetData>
    <row r="1" spans="1:20" x14ac:dyDescent="0.25">
      <c r="A1" s="48" t="s">
        <v>504</v>
      </c>
      <c r="B1" s="48" t="s">
        <v>508</v>
      </c>
      <c r="C1" s="49" t="s">
        <v>509</v>
      </c>
      <c r="D1" s="49" t="s">
        <v>510</v>
      </c>
      <c r="E1" s="48" t="s">
        <v>511</v>
      </c>
      <c r="F1" s="48" t="s">
        <v>512</v>
      </c>
      <c r="G1" s="48" t="s">
        <v>513</v>
      </c>
      <c r="H1" s="48" t="s">
        <v>514</v>
      </c>
      <c r="I1" s="48" t="s">
        <v>515</v>
      </c>
      <c r="J1" s="50" t="s">
        <v>516</v>
      </c>
      <c r="K1" s="51" t="s">
        <v>517</v>
      </c>
      <c r="L1" s="52" t="s">
        <v>518</v>
      </c>
      <c r="M1" s="53" t="s">
        <v>519</v>
      </c>
      <c r="N1" s="51" t="s">
        <v>1966</v>
      </c>
      <c r="O1" s="52" t="s">
        <v>1967</v>
      </c>
      <c r="P1" s="53" t="s">
        <v>520</v>
      </c>
      <c r="Q1" s="48" t="s">
        <v>521</v>
      </c>
      <c r="R1" s="54" t="s">
        <v>522</v>
      </c>
      <c r="S1" s="51" t="s">
        <v>523</v>
      </c>
      <c r="T1" s="52" t="s">
        <v>524</v>
      </c>
    </row>
    <row r="2" spans="1:20" x14ac:dyDescent="0.25">
      <c r="A2" s="32" t="s">
        <v>507</v>
      </c>
      <c r="B2" s="33" t="s">
        <v>629</v>
      </c>
      <c r="C2" s="34">
        <v>1978</v>
      </c>
      <c r="D2" s="35" t="s">
        <v>526</v>
      </c>
      <c r="E2" s="33" t="s">
        <v>630</v>
      </c>
      <c r="F2" s="33" t="s">
        <v>543</v>
      </c>
      <c r="G2" s="36">
        <v>38630.58</v>
      </c>
      <c r="H2" s="42">
        <v>0</v>
      </c>
      <c r="I2" s="37">
        <v>0</v>
      </c>
      <c r="J2" s="38" t="s">
        <v>529</v>
      </c>
      <c r="K2" s="35" t="s">
        <v>530</v>
      </c>
      <c r="L2" s="33" t="s">
        <v>531</v>
      </c>
      <c r="M2" s="39">
        <v>2.7639999999999998</v>
      </c>
      <c r="N2" s="40" t="s">
        <v>530</v>
      </c>
      <c r="O2" s="33" t="s">
        <v>531</v>
      </c>
      <c r="P2" s="41">
        <v>3.6</v>
      </c>
      <c r="Q2" s="35" t="s">
        <v>532</v>
      </c>
      <c r="R2" s="45"/>
      <c r="S2" s="42">
        <v>66.19</v>
      </c>
      <c r="T2" s="36">
        <v>1839.4</v>
      </c>
    </row>
    <row r="3" spans="1:20" x14ac:dyDescent="0.25">
      <c r="A3" s="32" t="s">
        <v>507</v>
      </c>
      <c r="B3" s="33" t="s">
        <v>629</v>
      </c>
      <c r="C3" s="34">
        <v>1979</v>
      </c>
      <c r="D3" s="35" t="s">
        <v>526</v>
      </c>
      <c r="E3" s="33" t="s">
        <v>630</v>
      </c>
      <c r="F3" s="33" t="s">
        <v>543</v>
      </c>
      <c r="G3" s="36">
        <v>53204.71</v>
      </c>
      <c r="H3" s="36">
        <v>2517.33</v>
      </c>
      <c r="I3" s="37">
        <v>0</v>
      </c>
      <c r="J3" s="38" t="s">
        <v>529</v>
      </c>
      <c r="K3" s="35" t="s">
        <v>530</v>
      </c>
      <c r="L3" s="33" t="s">
        <v>531</v>
      </c>
      <c r="M3" s="39">
        <v>3.093</v>
      </c>
      <c r="N3" s="40" t="s">
        <v>530</v>
      </c>
      <c r="O3" s="33" t="s">
        <v>531</v>
      </c>
      <c r="P3" s="41">
        <v>3.6</v>
      </c>
      <c r="Q3" s="35" t="s">
        <v>532</v>
      </c>
      <c r="R3" s="45"/>
      <c r="S3" s="42">
        <v>178.09</v>
      </c>
      <c r="T3" s="36">
        <v>2429.75</v>
      </c>
    </row>
    <row r="4" spans="1:20" ht="25.5" x14ac:dyDescent="0.25">
      <c r="A4" s="32" t="s">
        <v>507</v>
      </c>
      <c r="B4" s="33" t="s">
        <v>629</v>
      </c>
      <c r="C4" s="34">
        <v>1978</v>
      </c>
      <c r="D4" s="35" t="s">
        <v>526</v>
      </c>
      <c r="E4" s="33" t="s">
        <v>631</v>
      </c>
      <c r="F4" s="33" t="s">
        <v>543</v>
      </c>
      <c r="G4" s="36">
        <v>60781.42</v>
      </c>
      <c r="H4" s="36">
        <v>8770.26</v>
      </c>
      <c r="I4" s="37">
        <v>4</v>
      </c>
      <c r="J4" s="38" t="s">
        <v>529</v>
      </c>
      <c r="K4" s="35" t="s">
        <v>530</v>
      </c>
      <c r="L4" s="33" t="s">
        <v>531</v>
      </c>
      <c r="M4" s="39">
        <v>1.042</v>
      </c>
      <c r="N4" s="40" t="s">
        <v>530</v>
      </c>
      <c r="O4" s="33" t="s">
        <v>531</v>
      </c>
      <c r="P4" s="41">
        <v>1.2</v>
      </c>
      <c r="Q4" s="35" t="s">
        <v>532</v>
      </c>
      <c r="R4" s="45"/>
      <c r="S4" s="42">
        <v>125.55</v>
      </c>
      <c r="T4" s="36">
        <v>1692.16</v>
      </c>
    </row>
    <row r="5" spans="1:20" x14ac:dyDescent="0.25">
      <c r="A5" s="32" t="s">
        <v>507</v>
      </c>
      <c r="B5" s="33" t="s">
        <v>629</v>
      </c>
      <c r="C5" s="34">
        <v>1978</v>
      </c>
      <c r="D5" s="35" t="s">
        <v>526</v>
      </c>
      <c r="E5" s="33" t="s">
        <v>632</v>
      </c>
      <c r="F5" s="33" t="s">
        <v>543</v>
      </c>
      <c r="G5" s="36">
        <v>6829.72</v>
      </c>
      <c r="H5" s="42">
        <v>994.48</v>
      </c>
      <c r="I5" s="37">
        <v>4.75</v>
      </c>
      <c r="J5" s="38" t="s">
        <v>529</v>
      </c>
      <c r="K5" s="35" t="s">
        <v>530</v>
      </c>
      <c r="L5" s="33" t="s">
        <v>531</v>
      </c>
      <c r="M5" s="39">
        <v>1.03</v>
      </c>
      <c r="N5" s="40" t="s">
        <v>530</v>
      </c>
      <c r="O5" s="33" t="s">
        <v>531</v>
      </c>
      <c r="P5" s="41">
        <v>1.2</v>
      </c>
      <c r="Q5" s="35" t="s">
        <v>532</v>
      </c>
      <c r="R5" s="45"/>
      <c r="S5" s="42">
        <v>14.24</v>
      </c>
      <c r="T5" s="42">
        <v>191.87</v>
      </c>
    </row>
    <row r="6" spans="1:20" x14ac:dyDescent="0.25">
      <c r="A6" s="32" t="s">
        <v>507</v>
      </c>
      <c r="B6" s="33" t="s">
        <v>629</v>
      </c>
      <c r="C6" s="34">
        <v>1978</v>
      </c>
      <c r="D6" s="35" t="s">
        <v>526</v>
      </c>
      <c r="E6" s="33" t="s">
        <v>633</v>
      </c>
      <c r="F6" s="33" t="s">
        <v>543</v>
      </c>
      <c r="G6" s="36">
        <v>14314.96</v>
      </c>
      <c r="H6" s="36">
        <v>2065.5100000000002</v>
      </c>
      <c r="I6" s="37">
        <v>4</v>
      </c>
      <c r="J6" s="38" t="s">
        <v>529</v>
      </c>
      <c r="K6" s="35" t="s">
        <v>530</v>
      </c>
      <c r="L6" s="33" t="s">
        <v>531</v>
      </c>
      <c r="M6" s="39">
        <v>1.042</v>
      </c>
      <c r="N6" s="40" t="s">
        <v>530</v>
      </c>
      <c r="O6" s="33" t="s">
        <v>531</v>
      </c>
      <c r="P6" s="41">
        <v>1.2</v>
      </c>
      <c r="Q6" s="35" t="s">
        <v>532</v>
      </c>
      <c r="R6" s="45"/>
      <c r="S6" s="42">
        <v>29.57</v>
      </c>
      <c r="T6" s="42">
        <v>398.53</v>
      </c>
    </row>
    <row r="7" spans="1:20" x14ac:dyDescent="0.25">
      <c r="A7" s="32" t="s">
        <v>507</v>
      </c>
      <c r="B7" s="33" t="s">
        <v>629</v>
      </c>
      <c r="C7" s="34">
        <v>1978</v>
      </c>
      <c r="D7" s="35" t="s">
        <v>526</v>
      </c>
      <c r="E7" s="33" t="s">
        <v>634</v>
      </c>
      <c r="F7" s="33" t="s">
        <v>543</v>
      </c>
      <c r="G7" s="36">
        <v>51222.87</v>
      </c>
      <c r="H7" s="36">
        <v>7391.17</v>
      </c>
      <c r="I7" s="37">
        <v>4</v>
      </c>
      <c r="J7" s="38" t="s">
        <v>529</v>
      </c>
      <c r="K7" s="35" t="s">
        <v>530</v>
      </c>
      <c r="L7" s="33" t="s">
        <v>531</v>
      </c>
      <c r="M7" s="39">
        <v>1.042</v>
      </c>
      <c r="N7" s="40" t="s">
        <v>530</v>
      </c>
      <c r="O7" s="33" t="s">
        <v>531</v>
      </c>
      <c r="P7" s="41">
        <v>1.2</v>
      </c>
      <c r="Q7" s="35" t="s">
        <v>532</v>
      </c>
      <c r="R7" s="45"/>
      <c r="S7" s="42">
        <v>105.81</v>
      </c>
      <c r="T7" s="36">
        <v>1426.04</v>
      </c>
    </row>
    <row r="8" spans="1:20" x14ac:dyDescent="0.25">
      <c r="A8" s="32" t="s">
        <v>507</v>
      </c>
      <c r="B8" s="33" t="s">
        <v>629</v>
      </c>
      <c r="C8" s="34">
        <v>1978</v>
      </c>
      <c r="D8" s="35" t="s">
        <v>526</v>
      </c>
      <c r="E8" s="33" t="s">
        <v>635</v>
      </c>
      <c r="F8" s="33" t="s">
        <v>543</v>
      </c>
      <c r="G8" s="36">
        <v>25626.68</v>
      </c>
      <c r="H8" s="42">
        <v>0</v>
      </c>
      <c r="I8" s="37">
        <v>0</v>
      </c>
      <c r="J8" s="38" t="s">
        <v>529</v>
      </c>
      <c r="K8" s="35" t="s">
        <v>530</v>
      </c>
      <c r="L8" s="33" t="s">
        <v>531</v>
      </c>
      <c r="M8" s="39">
        <v>5.2169999999999996</v>
      </c>
      <c r="N8" s="40" t="s">
        <v>530</v>
      </c>
      <c r="O8" s="33" t="s">
        <v>531</v>
      </c>
      <c r="P8" s="41">
        <v>7.15</v>
      </c>
      <c r="Q8" s="35" t="s">
        <v>532</v>
      </c>
      <c r="R8" s="45"/>
      <c r="S8" s="42">
        <v>132.57</v>
      </c>
      <c r="T8" s="36">
        <v>1854.15</v>
      </c>
    </row>
    <row r="9" spans="1:20" x14ac:dyDescent="0.25">
      <c r="A9" s="32" t="s">
        <v>507</v>
      </c>
      <c r="B9" s="33" t="s">
        <v>629</v>
      </c>
      <c r="C9" s="34">
        <v>1980</v>
      </c>
      <c r="D9" s="35" t="s">
        <v>526</v>
      </c>
      <c r="E9" s="33" t="s">
        <v>636</v>
      </c>
      <c r="F9" s="33" t="s">
        <v>543</v>
      </c>
      <c r="G9" s="36">
        <v>6067.47</v>
      </c>
      <c r="H9" s="42">
        <v>883.39</v>
      </c>
      <c r="I9" s="37">
        <v>4.75</v>
      </c>
      <c r="J9" s="38" t="s">
        <v>529</v>
      </c>
      <c r="K9" s="35" t="s">
        <v>530</v>
      </c>
      <c r="L9" s="33" t="s">
        <v>531</v>
      </c>
      <c r="M9" s="39">
        <v>1.1259999999999999</v>
      </c>
      <c r="N9" s="40" t="s">
        <v>530</v>
      </c>
      <c r="O9" s="33" t="s">
        <v>531</v>
      </c>
      <c r="P9" s="41">
        <v>1.2</v>
      </c>
      <c r="Q9" s="35" t="s">
        <v>532</v>
      </c>
      <c r="R9" s="45"/>
      <c r="S9" s="42">
        <v>12.65</v>
      </c>
      <c r="T9" s="42">
        <v>170.46</v>
      </c>
    </row>
    <row r="10" spans="1:20" x14ac:dyDescent="0.25">
      <c r="A10" s="32" t="s">
        <v>507</v>
      </c>
      <c r="B10" s="33" t="s">
        <v>629</v>
      </c>
      <c r="C10" s="34">
        <v>1978</v>
      </c>
      <c r="D10" s="35" t="s">
        <v>526</v>
      </c>
      <c r="E10" s="33" t="s">
        <v>637</v>
      </c>
      <c r="F10" s="33" t="s">
        <v>543</v>
      </c>
      <c r="G10" s="36">
        <v>19940.330000000002</v>
      </c>
      <c r="H10" s="42">
        <v>0</v>
      </c>
      <c r="I10" s="37">
        <v>0</v>
      </c>
      <c r="J10" s="38" t="s">
        <v>529</v>
      </c>
      <c r="K10" s="35" t="s">
        <v>530</v>
      </c>
      <c r="L10" s="33" t="s">
        <v>531</v>
      </c>
      <c r="M10" s="39">
        <v>2.831</v>
      </c>
      <c r="N10" s="40" t="s">
        <v>530</v>
      </c>
      <c r="O10" s="33" t="s">
        <v>531</v>
      </c>
      <c r="P10" s="41">
        <v>3.35</v>
      </c>
      <c r="Q10" s="35" t="s">
        <v>532</v>
      </c>
      <c r="R10" s="45"/>
      <c r="S10" s="42">
        <v>30.61</v>
      </c>
      <c r="T10" s="42">
        <v>911.19</v>
      </c>
    </row>
    <row r="11" spans="1:20" x14ac:dyDescent="0.25">
      <c r="A11" s="32" t="s">
        <v>507</v>
      </c>
      <c r="B11" s="33" t="s">
        <v>629</v>
      </c>
      <c r="C11" s="34">
        <v>1980</v>
      </c>
      <c r="D11" s="35" t="s">
        <v>526</v>
      </c>
      <c r="E11" s="33" t="s">
        <v>638</v>
      </c>
      <c r="F11" s="33" t="s">
        <v>543</v>
      </c>
      <c r="G11" s="36">
        <v>1570.22</v>
      </c>
      <c r="H11" s="42">
        <v>228.58</v>
      </c>
      <c r="I11" s="37">
        <v>4.75</v>
      </c>
      <c r="J11" s="38" t="s">
        <v>529</v>
      </c>
      <c r="K11" s="35" t="s">
        <v>530</v>
      </c>
      <c r="L11" s="33" t="s">
        <v>531</v>
      </c>
      <c r="M11" s="39">
        <v>1.1259999999999999</v>
      </c>
      <c r="N11" s="40" t="s">
        <v>530</v>
      </c>
      <c r="O11" s="33" t="s">
        <v>531</v>
      </c>
      <c r="P11" s="41">
        <v>1.2</v>
      </c>
      <c r="Q11" s="35" t="s">
        <v>532</v>
      </c>
      <c r="R11" s="45"/>
      <c r="S11" s="42">
        <v>3.27</v>
      </c>
      <c r="T11" s="42">
        <v>44.12</v>
      </c>
    </row>
    <row r="12" spans="1:20" x14ac:dyDescent="0.25">
      <c r="A12" s="32" t="s">
        <v>507</v>
      </c>
      <c r="B12" s="33" t="s">
        <v>629</v>
      </c>
      <c r="C12" s="34">
        <v>1980</v>
      </c>
      <c r="D12" s="35" t="s">
        <v>526</v>
      </c>
      <c r="E12" s="33" t="s">
        <v>639</v>
      </c>
      <c r="F12" s="33" t="s">
        <v>543</v>
      </c>
      <c r="G12" s="36">
        <v>31053.86</v>
      </c>
      <c r="H12" s="36">
        <v>2792.42</v>
      </c>
      <c r="I12" s="37">
        <v>1</v>
      </c>
      <c r="J12" s="38" t="s">
        <v>529</v>
      </c>
      <c r="K12" s="35" t="s">
        <v>530</v>
      </c>
      <c r="L12" s="33" t="s">
        <v>531</v>
      </c>
      <c r="M12" s="39">
        <v>2.8839999999999999</v>
      </c>
      <c r="N12" s="40" t="s">
        <v>530</v>
      </c>
      <c r="O12" s="33" t="s">
        <v>531</v>
      </c>
      <c r="P12" s="41">
        <v>3.35</v>
      </c>
      <c r="Q12" s="35" t="s">
        <v>532</v>
      </c>
      <c r="R12" s="45"/>
      <c r="S12" s="42">
        <v>138.06</v>
      </c>
      <c r="T12" s="36">
        <v>1328.63</v>
      </c>
    </row>
    <row r="13" spans="1:20" ht="25.5" x14ac:dyDescent="0.25">
      <c r="A13" s="32" t="s">
        <v>507</v>
      </c>
      <c r="B13" s="33" t="s">
        <v>640</v>
      </c>
      <c r="C13" s="34">
        <v>2017</v>
      </c>
      <c r="D13" s="40" t="s">
        <v>541</v>
      </c>
      <c r="E13" s="28" t="s">
        <v>1731</v>
      </c>
      <c r="F13" s="33" t="s">
        <v>543</v>
      </c>
      <c r="G13" s="36">
        <v>665772.25</v>
      </c>
      <c r="H13" s="36">
        <v>660313.23</v>
      </c>
      <c r="I13" s="37">
        <v>58.17</v>
      </c>
      <c r="J13" s="38" t="s">
        <v>529</v>
      </c>
      <c r="K13" s="35" t="s">
        <v>538</v>
      </c>
      <c r="L13" s="33" t="s">
        <v>544</v>
      </c>
      <c r="M13" s="39">
        <v>1.319</v>
      </c>
      <c r="N13" s="40" t="s">
        <v>538</v>
      </c>
      <c r="O13" s="33" t="s">
        <v>544</v>
      </c>
      <c r="P13" s="41">
        <v>1.3</v>
      </c>
      <c r="Q13" s="35" t="s">
        <v>532</v>
      </c>
      <c r="R13" s="45"/>
      <c r="S13" s="36">
        <v>8655.0400000000009</v>
      </c>
      <c r="T13" s="36">
        <v>5459.02</v>
      </c>
    </row>
    <row r="14" spans="1:20" ht="25.5" x14ac:dyDescent="0.25">
      <c r="A14" s="32" t="s">
        <v>507</v>
      </c>
      <c r="B14" s="33" t="s">
        <v>640</v>
      </c>
      <c r="C14" s="34">
        <v>2017</v>
      </c>
      <c r="D14" s="40" t="s">
        <v>541</v>
      </c>
      <c r="E14" s="28" t="s">
        <v>1732</v>
      </c>
      <c r="F14" s="33" t="s">
        <v>543</v>
      </c>
      <c r="G14" s="36">
        <v>227120.3</v>
      </c>
      <c r="H14" s="36">
        <v>222028.45</v>
      </c>
      <c r="I14" s="37">
        <v>38.83</v>
      </c>
      <c r="J14" s="38" t="s">
        <v>529</v>
      </c>
      <c r="K14" s="35" t="s">
        <v>538</v>
      </c>
      <c r="L14" s="33" t="s">
        <v>544</v>
      </c>
      <c r="M14" s="39">
        <v>0.55000000000000004</v>
      </c>
      <c r="N14" s="40" t="s">
        <v>538</v>
      </c>
      <c r="O14" s="33" t="s">
        <v>544</v>
      </c>
      <c r="P14" s="41">
        <v>0.55000000000000004</v>
      </c>
      <c r="Q14" s="35" t="s">
        <v>532</v>
      </c>
      <c r="R14" s="45"/>
      <c r="S14" s="36">
        <v>1249.1600000000001</v>
      </c>
      <c r="T14" s="36">
        <v>5091.8500000000004</v>
      </c>
    </row>
    <row r="15" spans="1:20" ht="25.5" x14ac:dyDescent="0.25">
      <c r="A15" s="32" t="s">
        <v>507</v>
      </c>
      <c r="B15" s="33" t="s">
        <v>640</v>
      </c>
      <c r="C15" s="34">
        <v>2017</v>
      </c>
      <c r="D15" s="40" t="s">
        <v>541</v>
      </c>
      <c r="E15" s="28" t="s">
        <v>1731</v>
      </c>
      <c r="F15" s="33" t="s">
        <v>543</v>
      </c>
      <c r="G15" s="36">
        <v>1345833.5</v>
      </c>
      <c r="H15" s="36">
        <v>1334798.29</v>
      </c>
      <c r="I15" s="37">
        <v>58.17</v>
      </c>
      <c r="J15" s="38" t="s">
        <v>529</v>
      </c>
      <c r="K15" s="35" t="s">
        <v>538</v>
      </c>
      <c r="L15" s="33" t="s">
        <v>544</v>
      </c>
      <c r="M15" s="39">
        <v>1.319</v>
      </c>
      <c r="N15" s="40" t="s">
        <v>538</v>
      </c>
      <c r="O15" s="33" t="s">
        <v>544</v>
      </c>
      <c r="P15" s="41">
        <v>1.3</v>
      </c>
      <c r="Q15" s="35" t="s">
        <v>532</v>
      </c>
      <c r="R15" s="45"/>
      <c r="S15" s="36">
        <v>17495.84</v>
      </c>
      <c r="T15" s="36">
        <v>11035.21</v>
      </c>
    </row>
    <row r="16" spans="1:20" ht="25.5" x14ac:dyDescent="0.25">
      <c r="A16" s="32" t="s">
        <v>507</v>
      </c>
      <c r="B16" s="33" t="s">
        <v>640</v>
      </c>
      <c r="C16" s="34">
        <v>2017</v>
      </c>
      <c r="D16" s="40" t="s">
        <v>541</v>
      </c>
      <c r="E16" s="28" t="s">
        <v>1731</v>
      </c>
      <c r="F16" s="33" t="s">
        <v>543</v>
      </c>
      <c r="G16" s="36">
        <v>1963753</v>
      </c>
      <c r="H16" s="36">
        <v>1931765.89</v>
      </c>
      <c r="I16" s="37">
        <v>38.17</v>
      </c>
      <c r="J16" s="38" t="s">
        <v>529</v>
      </c>
      <c r="K16" s="35" t="s">
        <v>538</v>
      </c>
      <c r="L16" s="33" t="s">
        <v>544</v>
      </c>
      <c r="M16" s="39">
        <v>1.37</v>
      </c>
      <c r="N16" s="40" t="s">
        <v>538</v>
      </c>
      <c r="O16" s="33" t="s">
        <v>544</v>
      </c>
      <c r="P16" s="41">
        <v>1.35</v>
      </c>
      <c r="Q16" s="35" t="s">
        <v>532</v>
      </c>
      <c r="R16" s="45"/>
      <c r="S16" s="36">
        <v>26510.67</v>
      </c>
      <c r="T16" s="36">
        <v>31987.11</v>
      </c>
    </row>
    <row r="17" spans="1:20" ht="25.5" x14ac:dyDescent="0.25">
      <c r="A17" s="32" t="s">
        <v>507</v>
      </c>
      <c r="B17" s="33" t="s">
        <v>640</v>
      </c>
      <c r="C17" s="34">
        <v>2017</v>
      </c>
      <c r="D17" s="40" t="s">
        <v>541</v>
      </c>
      <c r="E17" s="28" t="s">
        <v>1731</v>
      </c>
      <c r="F17" s="33" t="s">
        <v>543</v>
      </c>
      <c r="G17" s="36">
        <v>573703.9</v>
      </c>
      <c r="H17" s="36">
        <v>568999.79</v>
      </c>
      <c r="I17" s="37">
        <v>58.17</v>
      </c>
      <c r="J17" s="38" t="s">
        <v>529</v>
      </c>
      <c r="K17" s="35" t="s">
        <v>538</v>
      </c>
      <c r="L17" s="33" t="s">
        <v>544</v>
      </c>
      <c r="M17" s="39">
        <v>1.319</v>
      </c>
      <c r="N17" s="40" t="s">
        <v>538</v>
      </c>
      <c r="O17" s="33" t="s">
        <v>544</v>
      </c>
      <c r="P17" s="41">
        <v>1.3</v>
      </c>
      <c r="Q17" s="35" t="s">
        <v>532</v>
      </c>
      <c r="R17" s="45"/>
      <c r="S17" s="36">
        <v>7458.15</v>
      </c>
      <c r="T17" s="36">
        <v>4704.1099999999997</v>
      </c>
    </row>
    <row r="18" spans="1:20" ht="25.5" x14ac:dyDescent="0.25">
      <c r="A18" s="32" t="s">
        <v>507</v>
      </c>
      <c r="B18" s="33" t="s">
        <v>640</v>
      </c>
      <c r="C18" s="34">
        <v>2017</v>
      </c>
      <c r="D18" s="40" t="s">
        <v>541</v>
      </c>
      <c r="E18" s="28" t="s">
        <v>1732</v>
      </c>
      <c r="F18" s="33" t="s">
        <v>543</v>
      </c>
      <c r="G18" s="36">
        <v>1053874.8</v>
      </c>
      <c r="H18" s="36">
        <v>1035505.25</v>
      </c>
      <c r="I18" s="37">
        <v>48.83</v>
      </c>
      <c r="J18" s="38" t="s">
        <v>529</v>
      </c>
      <c r="K18" s="35" t="s">
        <v>538</v>
      </c>
      <c r="L18" s="33" t="s">
        <v>544</v>
      </c>
      <c r="M18" s="39">
        <v>0.55000000000000004</v>
      </c>
      <c r="N18" s="40" t="s">
        <v>538</v>
      </c>
      <c r="O18" s="33" t="s">
        <v>544</v>
      </c>
      <c r="P18" s="41">
        <v>0.55000000000000004</v>
      </c>
      <c r="Q18" s="35" t="s">
        <v>532</v>
      </c>
      <c r="R18" s="45"/>
      <c r="S18" s="36">
        <v>5796.31</v>
      </c>
      <c r="T18" s="36">
        <v>18369.55</v>
      </c>
    </row>
    <row r="19" spans="1:20" ht="25.5" x14ac:dyDescent="0.25">
      <c r="A19" s="32" t="s">
        <v>507</v>
      </c>
      <c r="B19" s="33" t="s">
        <v>640</v>
      </c>
      <c r="C19" s="34">
        <v>2017</v>
      </c>
      <c r="D19" s="40" t="s">
        <v>541</v>
      </c>
      <c r="E19" s="28" t="s">
        <v>1733</v>
      </c>
      <c r="F19" s="33" t="s">
        <v>543</v>
      </c>
      <c r="G19" s="36">
        <v>3705762.5</v>
      </c>
      <c r="H19" s="36">
        <v>3671255.6</v>
      </c>
      <c r="I19" s="37">
        <v>48.17</v>
      </c>
      <c r="J19" s="38" t="s">
        <v>529</v>
      </c>
      <c r="K19" s="35" t="s">
        <v>538</v>
      </c>
      <c r="L19" s="33" t="s">
        <v>544</v>
      </c>
      <c r="M19" s="39">
        <v>1.887</v>
      </c>
      <c r="N19" s="40" t="s">
        <v>538</v>
      </c>
      <c r="O19" s="33" t="s">
        <v>544</v>
      </c>
      <c r="P19" s="41">
        <v>1.86</v>
      </c>
      <c r="Q19" s="35" t="s">
        <v>532</v>
      </c>
      <c r="R19" s="45"/>
      <c r="S19" s="36">
        <v>68927.179999999993</v>
      </c>
      <c r="T19" s="36">
        <v>34506.9</v>
      </c>
    </row>
    <row r="20" spans="1:20" ht="25.5" x14ac:dyDescent="0.25">
      <c r="A20" s="32" t="s">
        <v>507</v>
      </c>
      <c r="B20" s="33" t="s">
        <v>640</v>
      </c>
      <c r="C20" s="34">
        <v>2017</v>
      </c>
      <c r="D20" s="40" t="s">
        <v>541</v>
      </c>
      <c r="E20" s="28" t="s">
        <v>1731</v>
      </c>
      <c r="F20" s="33" t="s">
        <v>543</v>
      </c>
      <c r="G20" s="36">
        <v>940574.8</v>
      </c>
      <c r="H20" s="36">
        <v>927201.97</v>
      </c>
      <c r="I20" s="37">
        <v>38.17</v>
      </c>
      <c r="J20" s="38" t="s">
        <v>529</v>
      </c>
      <c r="K20" s="35" t="s">
        <v>538</v>
      </c>
      <c r="L20" s="33" t="s">
        <v>544</v>
      </c>
      <c r="M20" s="39">
        <v>1.887</v>
      </c>
      <c r="N20" s="40" t="s">
        <v>538</v>
      </c>
      <c r="O20" s="33" t="s">
        <v>544</v>
      </c>
      <c r="P20" s="41">
        <v>1.86</v>
      </c>
      <c r="Q20" s="35" t="s">
        <v>532</v>
      </c>
      <c r="R20" s="45"/>
      <c r="S20" s="36">
        <v>17494.689999999999</v>
      </c>
      <c r="T20" s="36">
        <v>13372.83</v>
      </c>
    </row>
    <row r="21" spans="1:20" ht="25.5" x14ac:dyDescent="0.25">
      <c r="A21" s="32" t="s">
        <v>507</v>
      </c>
      <c r="B21" s="33" t="s">
        <v>640</v>
      </c>
      <c r="C21" s="34">
        <v>2017</v>
      </c>
      <c r="D21" s="40" t="s">
        <v>541</v>
      </c>
      <c r="E21" s="28" t="s">
        <v>1731</v>
      </c>
      <c r="F21" s="33" t="s">
        <v>543</v>
      </c>
      <c r="G21" s="36">
        <v>1008271.55</v>
      </c>
      <c r="H21" s="36">
        <v>988219.63</v>
      </c>
      <c r="I21" s="37">
        <v>38.17</v>
      </c>
      <c r="J21" s="38" t="s">
        <v>529</v>
      </c>
      <c r="K21" s="35" t="s">
        <v>538</v>
      </c>
      <c r="L21" s="33" t="s">
        <v>544</v>
      </c>
      <c r="M21" s="39">
        <v>0.55800000000000005</v>
      </c>
      <c r="N21" s="40" t="s">
        <v>538</v>
      </c>
      <c r="O21" s="33" t="s">
        <v>544</v>
      </c>
      <c r="P21" s="41">
        <v>0.55000000000000004</v>
      </c>
      <c r="Q21" s="35" t="s">
        <v>532</v>
      </c>
      <c r="R21" s="45"/>
      <c r="S21" s="36">
        <v>5545.5</v>
      </c>
      <c r="T21" s="36">
        <v>20051.919999999998</v>
      </c>
    </row>
    <row r="22" spans="1:20" x14ac:dyDescent="0.25">
      <c r="A22" s="32" t="s">
        <v>507</v>
      </c>
      <c r="B22" s="33" t="s">
        <v>641</v>
      </c>
      <c r="C22" s="34">
        <v>2012</v>
      </c>
      <c r="D22" s="40" t="s">
        <v>541</v>
      </c>
      <c r="E22" s="33" t="s">
        <v>642</v>
      </c>
      <c r="F22" s="33" t="s">
        <v>543</v>
      </c>
      <c r="G22" s="36">
        <v>338175.2</v>
      </c>
      <c r="H22" s="36">
        <v>277217.03999999998</v>
      </c>
      <c r="I22" s="37">
        <v>18.670000000000002</v>
      </c>
      <c r="J22" s="38" t="s">
        <v>529</v>
      </c>
      <c r="K22" s="35" t="s">
        <v>538</v>
      </c>
      <c r="L22" s="33" t="s">
        <v>544</v>
      </c>
      <c r="M22" s="39">
        <v>2.8479999999999999</v>
      </c>
      <c r="N22" s="40" t="s">
        <v>538</v>
      </c>
      <c r="O22" s="33" t="s">
        <v>544</v>
      </c>
      <c r="P22" s="41">
        <v>2.85</v>
      </c>
      <c r="Q22" s="35" t="s">
        <v>532</v>
      </c>
      <c r="R22" s="45"/>
      <c r="S22" s="36">
        <v>8210.9599999999991</v>
      </c>
      <c r="T22" s="36">
        <v>10886.57</v>
      </c>
    </row>
    <row r="23" spans="1:20" ht="25.5" x14ac:dyDescent="0.25">
      <c r="A23" s="32" t="s">
        <v>507</v>
      </c>
      <c r="B23" s="33" t="s">
        <v>641</v>
      </c>
      <c r="C23" s="34">
        <v>2016</v>
      </c>
      <c r="D23" s="35" t="s">
        <v>526</v>
      </c>
      <c r="E23" s="28" t="s">
        <v>1734</v>
      </c>
      <c r="F23" s="33" t="s">
        <v>543</v>
      </c>
      <c r="G23" s="36">
        <v>4149750</v>
      </c>
      <c r="H23" s="36">
        <v>3782016.06</v>
      </c>
      <c r="I23" s="37">
        <v>17.670000000000002</v>
      </c>
      <c r="J23" s="38" t="s">
        <v>529</v>
      </c>
      <c r="K23" s="35" t="s">
        <v>538</v>
      </c>
      <c r="L23" s="33" t="s">
        <v>544</v>
      </c>
      <c r="M23" s="39">
        <v>1.32</v>
      </c>
      <c r="N23" s="40" t="s">
        <v>538</v>
      </c>
      <c r="O23" s="33" t="s">
        <v>544</v>
      </c>
      <c r="P23" s="41">
        <v>1.32</v>
      </c>
      <c r="Q23" s="35" t="s">
        <v>532</v>
      </c>
      <c r="R23" s="45"/>
      <c r="S23" s="36">
        <v>52365.57</v>
      </c>
      <c r="T23" s="36">
        <v>185072.54</v>
      </c>
    </row>
    <row r="24" spans="1:20" x14ac:dyDescent="0.25">
      <c r="A24" s="32" t="s">
        <v>507</v>
      </c>
      <c r="B24" s="33" t="s">
        <v>641</v>
      </c>
      <c r="C24" s="34">
        <v>2007</v>
      </c>
      <c r="D24" s="40" t="s">
        <v>541</v>
      </c>
      <c r="E24" s="33" t="s">
        <v>643</v>
      </c>
      <c r="F24" s="33" t="s">
        <v>543</v>
      </c>
      <c r="G24" s="36">
        <v>1100000</v>
      </c>
      <c r="H24" s="36">
        <v>849414.32</v>
      </c>
      <c r="I24" s="37">
        <v>23.58</v>
      </c>
      <c r="J24" s="38" t="s">
        <v>529</v>
      </c>
      <c r="K24" s="35" t="s">
        <v>538</v>
      </c>
      <c r="L24" s="33" t="s">
        <v>544</v>
      </c>
      <c r="M24" s="39">
        <v>2.7309999999999999</v>
      </c>
      <c r="N24" s="40" t="s">
        <v>538</v>
      </c>
      <c r="O24" s="33" t="s">
        <v>544</v>
      </c>
      <c r="P24" s="41">
        <v>2.25</v>
      </c>
      <c r="Q24" s="35" t="s">
        <v>532</v>
      </c>
      <c r="R24" s="45"/>
      <c r="S24" s="36">
        <v>19707.7</v>
      </c>
      <c r="T24" s="36">
        <v>26483.64</v>
      </c>
    </row>
    <row r="25" spans="1:20" x14ac:dyDescent="0.25">
      <c r="A25" s="32" t="s">
        <v>507</v>
      </c>
      <c r="B25" s="33" t="s">
        <v>641</v>
      </c>
      <c r="C25" s="34">
        <v>2018</v>
      </c>
      <c r="D25" s="40" t="s">
        <v>541</v>
      </c>
      <c r="E25" s="33" t="s">
        <v>644</v>
      </c>
      <c r="F25" s="33" t="s">
        <v>543</v>
      </c>
      <c r="G25" s="36">
        <v>825000</v>
      </c>
      <c r="H25" s="36">
        <v>825000</v>
      </c>
      <c r="I25" s="37">
        <v>39.75</v>
      </c>
      <c r="J25" s="38" t="s">
        <v>529</v>
      </c>
      <c r="K25" s="35" t="s">
        <v>538</v>
      </c>
      <c r="L25" s="33" t="s">
        <v>544</v>
      </c>
      <c r="M25" s="39">
        <v>0.55000000000000004</v>
      </c>
      <c r="N25" s="40" t="s">
        <v>538</v>
      </c>
      <c r="O25" s="33" t="s">
        <v>544</v>
      </c>
      <c r="P25" s="41">
        <v>0.55000000000000004</v>
      </c>
      <c r="Q25" s="35" t="s">
        <v>532</v>
      </c>
      <c r="R25" s="45"/>
      <c r="S25" s="42">
        <v>0</v>
      </c>
      <c r="T25" s="42">
        <v>0</v>
      </c>
    </row>
    <row r="26" spans="1:20" x14ac:dyDescent="0.25">
      <c r="A26" s="32" t="s">
        <v>507</v>
      </c>
      <c r="B26" s="33" t="s">
        <v>641</v>
      </c>
      <c r="C26" s="34">
        <v>1994</v>
      </c>
      <c r="D26" s="40" t="s">
        <v>541</v>
      </c>
      <c r="E26" s="33" t="s">
        <v>645</v>
      </c>
      <c r="F26" s="33" t="s">
        <v>543</v>
      </c>
      <c r="G26" s="36">
        <v>3595655.05</v>
      </c>
      <c r="H26" s="36">
        <v>1836815.06</v>
      </c>
      <c r="I26" s="37">
        <v>10.33</v>
      </c>
      <c r="J26" s="38" t="s">
        <v>529</v>
      </c>
      <c r="K26" s="35" t="s">
        <v>538</v>
      </c>
      <c r="L26" s="33" t="s">
        <v>544</v>
      </c>
      <c r="M26" s="39">
        <v>4.8410000000000002</v>
      </c>
      <c r="N26" s="40" t="s">
        <v>538</v>
      </c>
      <c r="O26" s="33" t="s">
        <v>544</v>
      </c>
      <c r="P26" s="41">
        <v>3.55</v>
      </c>
      <c r="Q26" s="35" t="s">
        <v>532</v>
      </c>
      <c r="R26" s="45"/>
      <c r="S26" s="36">
        <v>70073.149999999994</v>
      </c>
      <c r="T26" s="36">
        <v>137076.32999999999</v>
      </c>
    </row>
    <row r="27" spans="1:20" x14ac:dyDescent="0.25">
      <c r="A27" s="32" t="s">
        <v>507</v>
      </c>
      <c r="B27" s="33" t="s">
        <v>641</v>
      </c>
      <c r="C27" s="34">
        <v>2001</v>
      </c>
      <c r="D27" s="40" t="s">
        <v>541</v>
      </c>
      <c r="E27" s="33" t="s">
        <v>646</v>
      </c>
      <c r="F27" s="33" t="s">
        <v>543</v>
      </c>
      <c r="G27" s="36">
        <v>402465.4</v>
      </c>
      <c r="H27" s="36">
        <v>229919.68</v>
      </c>
      <c r="I27" s="37">
        <v>14.58</v>
      </c>
      <c r="J27" s="38" t="s">
        <v>529</v>
      </c>
      <c r="K27" s="35" t="s">
        <v>538</v>
      </c>
      <c r="L27" s="33" t="s">
        <v>544</v>
      </c>
      <c r="M27" s="39">
        <v>4.17</v>
      </c>
      <c r="N27" s="40" t="s">
        <v>538</v>
      </c>
      <c r="O27" s="33" t="s">
        <v>544</v>
      </c>
      <c r="P27" s="41">
        <v>3.45</v>
      </c>
      <c r="Q27" s="35" t="s">
        <v>532</v>
      </c>
      <c r="R27" s="45"/>
      <c r="S27" s="36">
        <v>8367.01</v>
      </c>
      <c r="T27" s="36">
        <v>12602.45</v>
      </c>
    </row>
    <row r="28" spans="1:20" x14ac:dyDescent="0.25">
      <c r="A28" s="32" t="s">
        <v>507</v>
      </c>
      <c r="B28" s="33" t="s">
        <v>641</v>
      </c>
      <c r="C28" s="34">
        <v>2016</v>
      </c>
      <c r="D28" s="40" t="s">
        <v>541</v>
      </c>
      <c r="E28" s="33" t="s">
        <v>647</v>
      </c>
      <c r="F28" s="33" t="s">
        <v>543</v>
      </c>
      <c r="G28" s="36">
        <v>71500</v>
      </c>
      <c r="H28" s="36">
        <v>68285.240000000005</v>
      </c>
      <c r="I28" s="37">
        <v>37.17</v>
      </c>
      <c r="J28" s="38" t="s">
        <v>529</v>
      </c>
      <c r="K28" s="35" t="s">
        <v>538</v>
      </c>
      <c r="L28" s="33" t="s">
        <v>544</v>
      </c>
      <c r="M28" s="39">
        <v>0.55000000000000004</v>
      </c>
      <c r="N28" s="40" t="s">
        <v>538</v>
      </c>
      <c r="O28" s="33" t="s">
        <v>544</v>
      </c>
      <c r="P28" s="41">
        <v>0.55000000000000004</v>
      </c>
      <c r="Q28" s="35" t="s">
        <v>532</v>
      </c>
      <c r="R28" s="45"/>
      <c r="S28" s="42">
        <v>384.43</v>
      </c>
      <c r="T28" s="36">
        <v>1611.79</v>
      </c>
    </row>
    <row r="29" spans="1:20" x14ac:dyDescent="0.25">
      <c r="A29" s="32" t="s">
        <v>507</v>
      </c>
      <c r="B29" s="33" t="s">
        <v>641</v>
      </c>
      <c r="C29" s="34">
        <v>2008</v>
      </c>
      <c r="D29" s="40" t="s">
        <v>541</v>
      </c>
      <c r="E29" s="33" t="s">
        <v>648</v>
      </c>
      <c r="F29" s="33" t="s">
        <v>543</v>
      </c>
      <c r="G29" s="36">
        <v>775500</v>
      </c>
      <c r="H29" s="36">
        <v>594547.15</v>
      </c>
      <c r="I29" s="37">
        <v>24.92</v>
      </c>
      <c r="J29" s="38" t="s">
        <v>529</v>
      </c>
      <c r="K29" s="35" t="s">
        <v>538</v>
      </c>
      <c r="L29" s="33" t="s">
        <v>544</v>
      </c>
      <c r="M29" s="39">
        <v>3.29</v>
      </c>
      <c r="N29" s="40" t="s">
        <v>538</v>
      </c>
      <c r="O29" s="33" t="s">
        <v>544</v>
      </c>
      <c r="P29" s="41">
        <v>1.55</v>
      </c>
      <c r="Q29" s="35" t="s">
        <v>532</v>
      </c>
      <c r="R29" s="45"/>
      <c r="S29" s="36">
        <v>9515.4500000000007</v>
      </c>
      <c r="T29" s="36">
        <v>19352.59</v>
      </c>
    </row>
    <row r="30" spans="1:20" x14ac:dyDescent="0.25">
      <c r="A30" s="32" t="s">
        <v>507</v>
      </c>
      <c r="B30" s="33" t="s">
        <v>641</v>
      </c>
      <c r="C30" s="34">
        <v>2004</v>
      </c>
      <c r="D30" s="40" t="s">
        <v>541</v>
      </c>
      <c r="E30" s="33" t="s">
        <v>649</v>
      </c>
      <c r="F30" s="33" t="s">
        <v>543</v>
      </c>
      <c r="G30" s="36">
        <v>118385.3</v>
      </c>
      <c r="H30" s="36">
        <v>82727.12</v>
      </c>
      <c r="I30" s="37">
        <v>19.920000000000002</v>
      </c>
      <c r="J30" s="38" t="s">
        <v>529</v>
      </c>
      <c r="K30" s="35" t="s">
        <v>538</v>
      </c>
      <c r="L30" s="33" t="s">
        <v>544</v>
      </c>
      <c r="M30" s="39">
        <v>3.1320000000000001</v>
      </c>
      <c r="N30" s="40" t="s">
        <v>538</v>
      </c>
      <c r="O30" s="33" t="s">
        <v>544</v>
      </c>
      <c r="P30" s="41">
        <v>2.95</v>
      </c>
      <c r="Q30" s="35" t="s">
        <v>532</v>
      </c>
      <c r="R30" s="45"/>
      <c r="S30" s="36">
        <v>2529.12</v>
      </c>
      <c r="T30" s="36">
        <v>3005.77</v>
      </c>
    </row>
    <row r="31" spans="1:20" x14ac:dyDescent="0.25">
      <c r="A31" s="32" t="s">
        <v>507</v>
      </c>
      <c r="B31" s="33" t="s">
        <v>641</v>
      </c>
      <c r="C31" s="34">
        <v>2006</v>
      </c>
      <c r="D31" s="40" t="s">
        <v>541</v>
      </c>
      <c r="E31" s="33" t="s">
        <v>650</v>
      </c>
      <c r="F31" s="33" t="s">
        <v>543</v>
      </c>
      <c r="G31" s="36">
        <v>167750</v>
      </c>
      <c r="H31" s="36">
        <v>130854.88</v>
      </c>
      <c r="I31" s="37">
        <v>22.25</v>
      </c>
      <c r="J31" s="38" t="s">
        <v>529</v>
      </c>
      <c r="K31" s="35" t="s">
        <v>538</v>
      </c>
      <c r="L31" s="33" t="s">
        <v>544</v>
      </c>
      <c r="M31" s="39">
        <v>3.7360000000000002</v>
      </c>
      <c r="N31" s="40" t="s">
        <v>538</v>
      </c>
      <c r="O31" s="33" t="s">
        <v>544</v>
      </c>
      <c r="P31" s="41">
        <v>2.75</v>
      </c>
      <c r="Q31" s="35" t="s">
        <v>532</v>
      </c>
      <c r="R31" s="45"/>
      <c r="S31" s="36">
        <v>3704.26</v>
      </c>
      <c r="T31" s="36">
        <v>3845.59</v>
      </c>
    </row>
    <row r="32" spans="1:20" x14ac:dyDescent="0.25">
      <c r="A32" s="32" t="s">
        <v>507</v>
      </c>
      <c r="B32" s="33" t="s">
        <v>641</v>
      </c>
      <c r="C32" s="34">
        <v>2001</v>
      </c>
      <c r="D32" s="40" t="s">
        <v>541</v>
      </c>
      <c r="E32" s="33" t="s">
        <v>646</v>
      </c>
      <c r="F32" s="33" t="s">
        <v>543</v>
      </c>
      <c r="G32" s="36">
        <v>125770.44</v>
      </c>
      <c r="H32" s="36">
        <v>76879.5</v>
      </c>
      <c r="I32" s="37">
        <v>14.83</v>
      </c>
      <c r="J32" s="38" t="s">
        <v>529</v>
      </c>
      <c r="K32" s="35" t="s">
        <v>538</v>
      </c>
      <c r="L32" s="33" t="s">
        <v>544</v>
      </c>
      <c r="M32" s="39">
        <v>3.464</v>
      </c>
      <c r="N32" s="40" t="s">
        <v>538</v>
      </c>
      <c r="O32" s="33" t="s">
        <v>544</v>
      </c>
      <c r="P32" s="41">
        <v>3.7</v>
      </c>
      <c r="Q32" s="35" t="s">
        <v>532</v>
      </c>
      <c r="R32" s="45"/>
      <c r="S32" s="36">
        <v>2984.61</v>
      </c>
      <c r="T32" s="36">
        <v>3785.75</v>
      </c>
    </row>
    <row r="33" spans="1:20" x14ac:dyDescent="0.25">
      <c r="A33" s="32" t="s">
        <v>507</v>
      </c>
      <c r="B33" s="33" t="s">
        <v>641</v>
      </c>
      <c r="C33" s="34">
        <v>2008</v>
      </c>
      <c r="D33" s="40" t="s">
        <v>541</v>
      </c>
      <c r="E33" s="33" t="s">
        <v>651</v>
      </c>
      <c r="F33" s="33" t="s">
        <v>543</v>
      </c>
      <c r="G33" s="36">
        <v>108350</v>
      </c>
      <c r="H33" s="36">
        <v>62079.49</v>
      </c>
      <c r="I33" s="37">
        <v>9.25</v>
      </c>
      <c r="J33" s="38" t="s">
        <v>529</v>
      </c>
      <c r="K33" s="35" t="s">
        <v>538</v>
      </c>
      <c r="L33" s="33" t="s">
        <v>544</v>
      </c>
      <c r="M33" s="39">
        <v>4.1310000000000002</v>
      </c>
      <c r="N33" s="40" t="s">
        <v>538</v>
      </c>
      <c r="O33" s="33" t="s">
        <v>544</v>
      </c>
      <c r="P33" s="41">
        <v>2.9</v>
      </c>
      <c r="Q33" s="35" t="s">
        <v>532</v>
      </c>
      <c r="R33" s="45"/>
      <c r="S33" s="36">
        <v>1953.63</v>
      </c>
      <c r="T33" s="36">
        <v>5286.89</v>
      </c>
    </row>
    <row r="34" spans="1:20" x14ac:dyDescent="0.25">
      <c r="A34" s="32" t="s">
        <v>507</v>
      </c>
      <c r="B34" s="33" t="s">
        <v>641</v>
      </c>
      <c r="C34" s="34">
        <v>2012</v>
      </c>
      <c r="D34" s="40" t="s">
        <v>541</v>
      </c>
      <c r="E34" s="33" t="s">
        <v>652</v>
      </c>
      <c r="F34" s="33" t="s">
        <v>543</v>
      </c>
      <c r="G34" s="36">
        <v>950840</v>
      </c>
      <c r="H34" s="36">
        <v>852486.93</v>
      </c>
      <c r="I34" s="37">
        <v>33.67</v>
      </c>
      <c r="J34" s="38" t="s">
        <v>529</v>
      </c>
      <c r="K34" s="35" t="s">
        <v>538</v>
      </c>
      <c r="L34" s="33" t="s">
        <v>544</v>
      </c>
      <c r="M34" s="39">
        <v>2.0489999999999999</v>
      </c>
      <c r="N34" s="40" t="s">
        <v>538</v>
      </c>
      <c r="O34" s="33" t="s">
        <v>544</v>
      </c>
      <c r="P34" s="41">
        <v>2.0499999999999998</v>
      </c>
      <c r="Q34" s="35" t="s">
        <v>532</v>
      </c>
      <c r="R34" s="45"/>
      <c r="S34" s="36">
        <v>17829.3</v>
      </c>
      <c r="T34" s="36">
        <v>17234.89</v>
      </c>
    </row>
    <row r="35" spans="1:20" x14ac:dyDescent="0.25">
      <c r="A35" s="32" t="s">
        <v>507</v>
      </c>
      <c r="B35" s="33" t="s">
        <v>641</v>
      </c>
      <c r="C35" s="34">
        <v>2015</v>
      </c>
      <c r="D35" s="40" t="s">
        <v>541</v>
      </c>
      <c r="E35" s="33" t="s">
        <v>653</v>
      </c>
      <c r="F35" s="33" t="s">
        <v>543</v>
      </c>
      <c r="G35" s="36">
        <v>323400</v>
      </c>
      <c r="H35" s="36">
        <v>301945.09000000003</v>
      </c>
      <c r="I35" s="37">
        <v>36.5</v>
      </c>
      <c r="J35" s="38" t="s">
        <v>529</v>
      </c>
      <c r="K35" s="35" t="s">
        <v>538</v>
      </c>
      <c r="L35" s="33" t="s">
        <v>544</v>
      </c>
      <c r="M35" s="39">
        <v>0.55000000000000004</v>
      </c>
      <c r="N35" s="40" t="s">
        <v>538</v>
      </c>
      <c r="O35" s="33" t="s">
        <v>544</v>
      </c>
      <c r="P35" s="41">
        <v>0.55000000000000004</v>
      </c>
      <c r="Q35" s="35" t="s">
        <v>532</v>
      </c>
      <c r="R35" s="45"/>
      <c r="S35" s="36">
        <v>1701</v>
      </c>
      <c r="T35" s="36">
        <v>7328.06</v>
      </c>
    </row>
    <row r="36" spans="1:20" x14ac:dyDescent="0.25">
      <c r="A36" s="32" t="s">
        <v>507</v>
      </c>
      <c r="B36" s="33" t="s">
        <v>654</v>
      </c>
      <c r="C36" s="34">
        <v>2011</v>
      </c>
      <c r="D36" s="40" t="s">
        <v>541</v>
      </c>
      <c r="E36" s="33" t="s">
        <v>655</v>
      </c>
      <c r="F36" s="33" t="s">
        <v>543</v>
      </c>
      <c r="G36" s="36">
        <v>1375000</v>
      </c>
      <c r="H36" s="36">
        <v>1155825.6399999999</v>
      </c>
      <c r="I36" s="37">
        <v>22.5</v>
      </c>
      <c r="J36" s="38" t="s">
        <v>529</v>
      </c>
      <c r="K36" s="35" t="s">
        <v>538</v>
      </c>
      <c r="L36" s="33" t="s">
        <v>544</v>
      </c>
      <c r="M36" s="39">
        <v>1.7969999999999999</v>
      </c>
      <c r="N36" s="40" t="s">
        <v>538</v>
      </c>
      <c r="O36" s="33" t="s">
        <v>544</v>
      </c>
      <c r="P36" s="41">
        <v>2.0499999999999998</v>
      </c>
      <c r="Q36" s="35" t="s">
        <v>532</v>
      </c>
      <c r="R36" s="45"/>
      <c r="S36" s="36">
        <v>24392.02</v>
      </c>
      <c r="T36" s="36">
        <v>34028.85</v>
      </c>
    </row>
    <row r="37" spans="1:20" x14ac:dyDescent="0.25">
      <c r="A37" s="32" t="s">
        <v>507</v>
      </c>
      <c r="B37" s="33" t="s">
        <v>656</v>
      </c>
      <c r="C37" s="34">
        <v>2009</v>
      </c>
      <c r="D37" s="40" t="s">
        <v>541</v>
      </c>
      <c r="E37" s="33" t="s">
        <v>657</v>
      </c>
      <c r="F37" s="33" t="s">
        <v>543</v>
      </c>
      <c r="G37" s="36">
        <v>811096</v>
      </c>
      <c r="H37" s="36">
        <v>721181.6</v>
      </c>
      <c r="I37" s="37">
        <v>31.33</v>
      </c>
      <c r="J37" s="38" t="s">
        <v>529</v>
      </c>
      <c r="K37" s="35" t="s">
        <v>538</v>
      </c>
      <c r="L37" s="33" t="s">
        <v>544</v>
      </c>
      <c r="M37" s="39">
        <v>1.718</v>
      </c>
      <c r="N37" s="40" t="s">
        <v>538</v>
      </c>
      <c r="O37" s="33" t="s">
        <v>544</v>
      </c>
      <c r="P37" s="41">
        <v>2.0499999999999998</v>
      </c>
      <c r="Q37" s="35" t="s">
        <v>532</v>
      </c>
      <c r="R37" s="45"/>
      <c r="S37" s="36">
        <v>15022.62</v>
      </c>
      <c r="T37" s="36">
        <v>11629.15</v>
      </c>
    </row>
    <row r="38" spans="1:20" ht="25.5" x14ac:dyDescent="0.25">
      <c r="A38" s="32" t="s">
        <v>507</v>
      </c>
      <c r="B38" s="33" t="s">
        <v>658</v>
      </c>
      <c r="C38" s="34">
        <v>1998</v>
      </c>
      <c r="D38" s="35" t="s">
        <v>526</v>
      </c>
      <c r="E38" s="28" t="s">
        <v>1735</v>
      </c>
      <c r="F38" s="33" t="s">
        <v>659</v>
      </c>
      <c r="G38" s="36">
        <v>58692.87</v>
      </c>
      <c r="H38" s="36">
        <v>31527.07</v>
      </c>
      <c r="I38" s="37">
        <v>9</v>
      </c>
      <c r="J38" s="38" t="s">
        <v>529</v>
      </c>
      <c r="K38" s="35" t="s">
        <v>530</v>
      </c>
      <c r="L38" s="33" t="s">
        <v>531</v>
      </c>
      <c r="M38" s="39">
        <v>1.5089999999999999</v>
      </c>
      <c r="N38" s="40" t="s">
        <v>530</v>
      </c>
      <c r="O38" s="33" t="s">
        <v>531</v>
      </c>
      <c r="P38" s="41">
        <v>1.5</v>
      </c>
      <c r="Q38" s="35" t="s">
        <v>532</v>
      </c>
      <c r="R38" s="45"/>
      <c r="S38" s="42">
        <v>516.44000000000005</v>
      </c>
      <c r="T38" s="36">
        <v>2902.17</v>
      </c>
    </row>
    <row r="39" spans="1:20" ht="25.5" x14ac:dyDescent="0.25">
      <c r="A39" s="32" t="s">
        <v>507</v>
      </c>
      <c r="B39" s="33" t="s">
        <v>658</v>
      </c>
      <c r="C39" s="34">
        <v>1997</v>
      </c>
      <c r="D39" s="40" t="s">
        <v>541</v>
      </c>
      <c r="E39" s="28" t="s">
        <v>1735</v>
      </c>
      <c r="F39" s="33" t="s">
        <v>543</v>
      </c>
      <c r="G39" s="36">
        <v>184463.31</v>
      </c>
      <c r="H39" s="36">
        <v>52293.19</v>
      </c>
      <c r="I39" s="37">
        <v>5.58</v>
      </c>
      <c r="J39" s="38" t="s">
        <v>529</v>
      </c>
      <c r="K39" s="35" t="s">
        <v>538</v>
      </c>
      <c r="L39" s="33" t="s">
        <v>544</v>
      </c>
      <c r="M39" s="39">
        <v>4.4029999999999996</v>
      </c>
      <c r="N39" s="40" t="s">
        <v>538</v>
      </c>
      <c r="O39" s="33" t="s">
        <v>544</v>
      </c>
      <c r="P39" s="41">
        <v>2.0499999999999998</v>
      </c>
      <c r="Q39" s="35" t="s">
        <v>532</v>
      </c>
      <c r="R39" s="45"/>
      <c r="S39" s="36">
        <v>1246.1099999999999</v>
      </c>
      <c r="T39" s="36">
        <v>8492.7800000000007</v>
      </c>
    </row>
    <row r="40" spans="1:20" ht="25.5" x14ac:dyDescent="0.25">
      <c r="A40" s="32" t="s">
        <v>506</v>
      </c>
      <c r="B40" s="33" t="s">
        <v>550</v>
      </c>
      <c r="C40" s="34">
        <v>2010</v>
      </c>
      <c r="D40" s="35" t="s">
        <v>526</v>
      </c>
      <c r="E40" s="33" t="s">
        <v>551</v>
      </c>
      <c r="F40" s="33" t="s">
        <v>528</v>
      </c>
      <c r="G40" s="36">
        <v>500000</v>
      </c>
      <c r="H40" s="36">
        <v>115445.22</v>
      </c>
      <c r="I40" s="37">
        <v>1.25</v>
      </c>
      <c r="J40" s="38" t="s">
        <v>529</v>
      </c>
      <c r="K40" s="35" t="s">
        <v>530</v>
      </c>
      <c r="L40" s="33" t="s">
        <v>531</v>
      </c>
      <c r="M40" s="39">
        <v>3.8069999999999999</v>
      </c>
      <c r="N40" s="40" t="s">
        <v>530</v>
      </c>
      <c r="O40" s="33" t="s">
        <v>531</v>
      </c>
      <c r="P40" s="41">
        <v>3.8</v>
      </c>
      <c r="Q40" s="35" t="s">
        <v>532</v>
      </c>
      <c r="R40" s="46"/>
      <c r="S40" s="36">
        <v>6460.68</v>
      </c>
      <c r="T40" s="36">
        <v>54572.57</v>
      </c>
    </row>
    <row r="41" spans="1:20" ht="25.5" x14ac:dyDescent="0.25">
      <c r="A41" s="32" t="s">
        <v>506</v>
      </c>
      <c r="B41" s="33" t="s">
        <v>550</v>
      </c>
      <c r="C41" s="34">
        <v>2013</v>
      </c>
      <c r="D41" s="35" t="s">
        <v>526</v>
      </c>
      <c r="E41" s="33" t="s">
        <v>552</v>
      </c>
      <c r="F41" s="33" t="s">
        <v>528</v>
      </c>
      <c r="G41" s="36">
        <v>1000000</v>
      </c>
      <c r="H41" s="36">
        <v>930329.52</v>
      </c>
      <c r="I41" s="37">
        <v>25.83</v>
      </c>
      <c r="J41" s="40" t="s">
        <v>549</v>
      </c>
      <c r="K41" s="35" t="s">
        <v>530</v>
      </c>
      <c r="L41" s="33" t="s">
        <v>531</v>
      </c>
      <c r="M41" s="39">
        <v>4.68</v>
      </c>
      <c r="N41" s="40" t="s">
        <v>530</v>
      </c>
      <c r="O41" s="33" t="s">
        <v>531</v>
      </c>
      <c r="P41" s="41">
        <v>4.59</v>
      </c>
      <c r="Q41" s="35" t="s">
        <v>532</v>
      </c>
      <c r="R41" s="46"/>
      <c r="S41" s="36">
        <v>43159.93</v>
      </c>
      <c r="T41" s="36">
        <v>18285.71</v>
      </c>
    </row>
    <row r="42" spans="1:20" ht="25.5" x14ac:dyDescent="0.25">
      <c r="A42" s="32" t="s">
        <v>506</v>
      </c>
      <c r="B42" s="33" t="s">
        <v>550</v>
      </c>
      <c r="C42" s="34">
        <v>2010</v>
      </c>
      <c r="D42" s="35" t="s">
        <v>526</v>
      </c>
      <c r="E42" s="33" t="s">
        <v>551</v>
      </c>
      <c r="F42" s="33" t="s">
        <v>528</v>
      </c>
      <c r="G42" s="36">
        <v>1000000</v>
      </c>
      <c r="H42" s="36">
        <v>698932.68</v>
      </c>
      <c r="I42" s="37">
        <v>11.25</v>
      </c>
      <c r="J42" s="38" t="s">
        <v>529</v>
      </c>
      <c r="K42" s="35" t="s">
        <v>530</v>
      </c>
      <c r="L42" s="33" t="s">
        <v>531</v>
      </c>
      <c r="M42" s="39">
        <v>4.3419999999999996</v>
      </c>
      <c r="N42" s="40" t="s">
        <v>530</v>
      </c>
      <c r="O42" s="33" t="s">
        <v>531</v>
      </c>
      <c r="P42" s="41">
        <v>4.4000000000000004</v>
      </c>
      <c r="Q42" s="35" t="s">
        <v>532</v>
      </c>
      <c r="R42" s="46"/>
      <c r="S42" s="36">
        <v>32668.91</v>
      </c>
      <c r="T42" s="36">
        <v>43542.54</v>
      </c>
    </row>
    <row r="43" spans="1:20" ht="25.5" x14ac:dyDescent="0.25">
      <c r="A43" s="32" t="s">
        <v>506</v>
      </c>
      <c r="B43" s="33" t="s">
        <v>550</v>
      </c>
      <c r="C43" s="34">
        <v>2007</v>
      </c>
      <c r="D43" s="35" t="s">
        <v>526</v>
      </c>
      <c r="E43" s="33" t="s">
        <v>551</v>
      </c>
      <c r="F43" s="33" t="s">
        <v>553</v>
      </c>
      <c r="G43" s="36">
        <v>1000000</v>
      </c>
      <c r="H43" s="36">
        <v>666833.16</v>
      </c>
      <c r="I43" s="37">
        <v>11</v>
      </c>
      <c r="J43" s="38" t="s">
        <v>554</v>
      </c>
      <c r="K43" s="35" t="s">
        <v>530</v>
      </c>
      <c r="L43" s="33" t="s">
        <v>531</v>
      </c>
      <c r="M43" s="39">
        <v>3.4830000000000001</v>
      </c>
      <c r="N43" s="40" t="s">
        <v>530</v>
      </c>
      <c r="O43" s="33" t="s">
        <v>531</v>
      </c>
      <c r="P43" s="41">
        <v>4.41</v>
      </c>
      <c r="Q43" s="35" t="s">
        <v>532</v>
      </c>
      <c r="R43" s="46"/>
      <c r="S43" s="36">
        <v>30650.51</v>
      </c>
      <c r="T43" s="36">
        <v>44857.61</v>
      </c>
    </row>
    <row r="44" spans="1:20" ht="25.5" x14ac:dyDescent="0.25">
      <c r="A44" s="32" t="s">
        <v>506</v>
      </c>
      <c r="B44" s="33" t="s">
        <v>550</v>
      </c>
      <c r="C44" s="34">
        <v>2008</v>
      </c>
      <c r="D44" s="35" t="s">
        <v>526</v>
      </c>
      <c r="E44" s="33" t="s">
        <v>551</v>
      </c>
      <c r="F44" s="33" t="s">
        <v>528</v>
      </c>
      <c r="G44" s="36">
        <v>3250000</v>
      </c>
      <c r="H44" s="36">
        <v>2762879.63</v>
      </c>
      <c r="I44" s="37">
        <v>21.08</v>
      </c>
      <c r="J44" s="38" t="s">
        <v>529</v>
      </c>
      <c r="K44" s="35" t="s">
        <v>530</v>
      </c>
      <c r="L44" s="33" t="s">
        <v>531</v>
      </c>
      <c r="M44" s="39">
        <v>3.9870000000000001</v>
      </c>
      <c r="N44" s="40" t="s">
        <v>530</v>
      </c>
      <c r="O44" s="33" t="s">
        <v>531</v>
      </c>
      <c r="P44" s="41">
        <v>4.6900000000000004</v>
      </c>
      <c r="Q44" s="35" t="s">
        <v>532</v>
      </c>
      <c r="R44" s="46"/>
      <c r="S44" s="36">
        <v>132913.28</v>
      </c>
      <c r="T44" s="36">
        <v>71092.27</v>
      </c>
    </row>
    <row r="45" spans="1:20" ht="25.5" x14ac:dyDescent="0.25">
      <c r="A45" s="32" t="s">
        <v>506</v>
      </c>
      <c r="B45" s="33" t="s">
        <v>550</v>
      </c>
      <c r="C45" s="34">
        <v>2007</v>
      </c>
      <c r="D45" s="35" t="s">
        <v>526</v>
      </c>
      <c r="E45" s="33" t="s">
        <v>551</v>
      </c>
      <c r="F45" s="33" t="s">
        <v>553</v>
      </c>
      <c r="G45" s="36">
        <v>3250000</v>
      </c>
      <c r="H45" s="36">
        <v>2619075.4900000002</v>
      </c>
      <c r="I45" s="37">
        <v>20</v>
      </c>
      <c r="J45" s="38" t="s">
        <v>554</v>
      </c>
      <c r="K45" s="35" t="s">
        <v>530</v>
      </c>
      <c r="L45" s="33" t="s">
        <v>531</v>
      </c>
      <c r="M45" s="39">
        <v>4.0369999999999999</v>
      </c>
      <c r="N45" s="40" t="s">
        <v>530</v>
      </c>
      <c r="O45" s="33" t="s">
        <v>531</v>
      </c>
      <c r="P45" s="41">
        <v>4.47</v>
      </c>
      <c r="Q45" s="35" t="s">
        <v>532</v>
      </c>
      <c r="R45" s="46"/>
      <c r="S45" s="36">
        <v>119263.82</v>
      </c>
      <c r="T45" s="36">
        <v>77996.539999999994</v>
      </c>
    </row>
    <row r="46" spans="1:20" ht="25.5" x14ac:dyDescent="0.25">
      <c r="A46" s="32" t="s">
        <v>506</v>
      </c>
      <c r="B46" s="33" t="s">
        <v>555</v>
      </c>
      <c r="C46" s="34">
        <v>2008</v>
      </c>
      <c r="D46" s="35" t="s">
        <v>526</v>
      </c>
      <c r="E46" s="33" t="s">
        <v>556</v>
      </c>
      <c r="F46" s="33" t="s">
        <v>543</v>
      </c>
      <c r="G46" s="36">
        <v>332500</v>
      </c>
      <c r="H46" s="36">
        <v>207521.91</v>
      </c>
      <c r="I46" s="37">
        <v>13</v>
      </c>
      <c r="J46" s="38" t="s">
        <v>529</v>
      </c>
      <c r="K46" s="35" t="s">
        <v>538</v>
      </c>
      <c r="L46" s="33" t="s">
        <v>544</v>
      </c>
      <c r="M46" s="39">
        <v>2.1190000000000002</v>
      </c>
      <c r="N46" s="40" t="s">
        <v>538</v>
      </c>
      <c r="O46" s="33" t="s">
        <v>544</v>
      </c>
      <c r="P46" s="41">
        <v>2.85</v>
      </c>
      <c r="Q46" s="35" t="s">
        <v>532</v>
      </c>
      <c r="R46" s="45"/>
      <c r="S46" s="36">
        <v>6316.66</v>
      </c>
      <c r="T46" s="36">
        <v>14115.3</v>
      </c>
    </row>
    <row r="47" spans="1:20" ht="25.5" x14ac:dyDescent="0.25">
      <c r="A47" s="32" t="s">
        <v>506</v>
      </c>
      <c r="B47" s="33" t="s">
        <v>557</v>
      </c>
      <c r="C47" s="34">
        <v>2015</v>
      </c>
      <c r="D47" s="40" t="s">
        <v>541</v>
      </c>
      <c r="E47" s="33" t="s">
        <v>558</v>
      </c>
      <c r="F47" s="33" t="s">
        <v>543</v>
      </c>
      <c r="G47" s="36">
        <v>1961300</v>
      </c>
      <c r="H47" s="36">
        <v>1759155.72</v>
      </c>
      <c r="I47" s="37">
        <v>21.5</v>
      </c>
      <c r="J47" s="38" t="s">
        <v>529</v>
      </c>
      <c r="K47" s="35" t="s">
        <v>538</v>
      </c>
      <c r="L47" s="33" t="s">
        <v>544</v>
      </c>
      <c r="M47" s="39">
        <v>1.335</v>
      </c>
      <c r="N47" s="40" t="s">
        <v>538</v>
      </c>
      <c r="O47" s="33" t="s">
        <v>544</v>
      </c>
      <c r="P47" s="41">
        <v>1.35</v>
      </c>
      <c r="Q47" s="35" t="s">
        <v>532</v>
      </c>
      <c r="R47" s="45"/>
      <c r="S47" s="36">
        <v>24670.48</v>
      </c>
      <c r="T47" s="36">
        <v>68286.98</v>
      </c>
    </row>
    <row r="48" spans="1:20" ht="25.5" x14ac:dyDescent="0.25">
      <c r="A48" s="32" t="s">
        <v>507</v>
      </c>
      <c r="B48" s="33" t="s">
        <v>660</v>
      </c>
      <c r="C48" s="34">
        <v>2016</v>
      </c>
      <c r="D48" s="40" t="s">
        <v>541</v>
      </c>
      <c r="E48" s="28" t="s">
        <v>1736</v>
      </c>
      <c r="F48" s="33" t="s">
        <v>543</v>
      </c>
      <c r="G48" s="36">
        <v>3113039.25</v>
      </c>
      <c r="H48" s="36">
        <v>3011065.07</v>
      </c>
      <c r="I48" s="37">
        <v>37.33</v>
      </c>
      <c r="J48" s="38" t="s">
        <v>529</v>
      </c>
      <c r="K48" s="35" t="s">
        <v>538</v>
      </c>
      <c r="L48" s="33" t="s">
        <v>544</v>
      </c>
      <c r="M48" s="39">
        <v>1.37</v>
      </c>
      <c r="N48" s="40" t="s">
        <v>538</v>
      </c>
      <c r="O48" s="33" t="s">
        <v>544</v>
      </c>
      <c r="P48" s="41">
        <v>1.35</v>
      </c>
      <c r="Q48" s="35" t="s">
        <v>532</v>
      </c>
      <c r="R48" s="45"/>
      <c r="S48" s="36">
        <v>42515.29</v>
      </c>
      <c r="T48" s="36">
        <v>51266.63</v>
      </c>
    </row>
    <row r="49" spans="1:20" x14ac:dyDescent="0.25">
      <c r="A49" s="32" t="s">
        <v>507</v>
      </c>
      <c r="B49" s="33" t="s">
        <v>660</v>
      </c>
      <c r="C49" s="34">
        <v>2015</v>
      </c>
      <c r="D49" s="40" t="s">
        <v>541</v>
      </c>
      <c r="E49" s="33" t="s">
        <v>661</v>
      </c>
      <c r="F49" s="33" t="s">
        <v>543</v>
      </c>
      <c r="G49" s="36">
        <v>422758.6</v>
      </c>
      <c r="H49" s="36">
        <v>399911.53</v>
      </c>
      <c r="I49" s="37">
        <v>35.25</v>
      </c>
      <c r="J49" s="38" t="s">
        <v>529</v>
      </c>
      <c r="K49" s="35" t="s">
        <v>538</v>
      </c>
      <c r="L49" s="33" t="s">
        <v>544</v>
      </c>
      <c r="M49" s="39">
        <v>1.86</v>
      </c>
      <c r="N49" s="40" t="s">
        <v>538</v>
      </c>
      <c r="O49" s="33" t="s">
        <v>544</v>
      </c>
      <c r="P49" s="41">
        <v>1.86</v>
      </c>
      <c r="Q49" s="35" t="s">
        <v>532</v>
      </c>
      <c r="R49" s="45"/>
      <c r="S49" s="36">
        <v>7582.62</v>
      </c>
      <c r="T49" s="36">
        <v>7756.46</v>
      </c>
    </row>
    <row r="50" spans="1:20" x14ac:dyDescent="0.25">
      <c r="A50" s="32" t="s">
        <v>507</v>
      </c>
      <c r="B50" s="33" t="s">
        <v>660</v>
      </c>
      <c r="C50" s="34">
        <v>2015</v>
      </c>
      <c r="D50" s="40" t="s">
        <v>541</v>
      </c>
      <c r="E50" s="33" t="s">
        <v>661</v>
      </c>
      <c r="F50" s="33" t="s">
        <v>543</v>
      </c>
      <c r="G50" s="36">
        <v>181182.1</v>
      </c>
      <c r="H50" s="36">
        <v>171390.52</v>
      </c>
      <c r="I50" s="37">
        <v>35.25</v>
      </c>
      <c r="J50" s="38" t="s">
        <v>529</v>
      </c>
      <c r="K50" s="35" t="s">
        <v>538</v>
      </c>
      <c r="L50" s="33" t="s">
        <v>544</v>
      </c>
      <c r="M50" s="39">
        <v>1.86</v>
      </c>
      <c r="N50" s="40" t="s">
        <v>538</v>
      </c>
      <c r="O50" s="33" t="s">
        <v>544</v>
      </c>
      <c r="P50" s="41">
        <v>1.86</v>
      </c>
      <c r="Q50" s="35" t="s">
        <v>532</v>
      </c>
      <c r="R50" s="45"/>
      <c r="S50" s="36">
        <v>3249.69</v>
      </c>
      <c r="T50" s="36">
        <v>3324.19</v>
      </c>
    </row>
    <row r="51" spans="1:20" ht="25.5" x14ac:dyDescent="0.25">
      <c r="A51" s="32" t="s">
        <v>507</v>
      </c>
      <c r="B51" s="33" t="s">
        <v>660</v>
      </c>
      <c r="C51" s="34">
        <v>2016</v>
      </c>
      <c r="D51" s="40" t="s">
        <v>541</v>
      </c>
      <c r="E51" s="28" t="s">
        <v>1736</v>
      </c>
      <c r="F51" s="33" t="s">
        <v>543</v>
      </c>
      <c r="G51" s="36">
        <v>1334159.55</v>
      </c>
      <c r="H51" s="36">
        <v>1303884.05</v>
      </c>
      <c r="I51" s="37">
        <v>47.33</v>
      </c>
      <c r="J51" s="38" t="s">
        <v>529</v>
      </c>
      <c r="K51" s="35" t="s">
        <v>538</v>
      </c>
      <c r="L51" s="33" t="s">
        <v>544</v>
      </c>
      <c r="M51" s="39">
        <v>1.37</v>
      </c>
      <c r="N51" s="40" t="s">
        <v>538</v>
      </c>
      <c r="O51" s="33" t="s">
        <v>544</v>
      </c>
      <c r="P51" s="41">
        <v>1.35</v>
      </c>
      <c r="Q51" s="35" t="s">
        <v>532</v>
      </c>
      <c r="R51" s="45"/>
      <c r="S51" s="36">
        <v>18311.900000000001</v>
      </c>
      <c r="T51" s="36">
        <v>15195.79</v>
      </c>
    </row>
    <row r="52" spans="1:20" x14ac:dyDescent="0.25">
      <c r="A52" s="32" t="s">
        <v>507</v>
      </c>
      <c r="B52" s="33" t="s">
        <v>662</v>
      </c>
      <c r="C52" s="34">
        <v>2011</v>
      </c>
      <c r="D52" s="40" t="s">
        <v>541</v>
      </c>
      <c r="E52" s="33" t="s">
        <v>663</v>
      </c>
      <c r="F52" s="33" t="s">
        <v>543</v>
      </c>
      <c r="G52" s="36">
        <v>144474.54999999999</v>
      </c>
      <c r="H52" s="36">
        <v>141411.5</v>
      </c>
      <c r="I52" s="37">
        <v>43.75</v>
      </c>
      <c r="J52" s="38" t="s">
        <v>529</v>
      </c>
      <c r="K52" s="35" t="s">
        <v>538</v>
      </c>
      <c r="L52" s="33" t="s">
        <v>544</v>
      </c>
      <c r="M52" s="39">
        <v>1.794</v>
      </c>
      <c r="N52" s="40" t="s">
        <v>538</v>
      </c>
      <c r="O52" s="33" t="s">
        <v>544</v>
      </c>
      <c r="P52" s="41">
        <v>2.0499999999999998</v>
      </c>
      <c r="Q52" s="35" t="s">
        <v>532</v>
      </c>
      <c r="R52" s="46"/>
      <c r="S52" s="36">
        <v>2925.77</v>
      </c>
      <c r="T52" s="36">
        <v>1309.21</v>
      </c>
    </row>
    <row r="53" spans="1:20" x14ac:dyDescent="0.25">
      <c r="A53" s="32" t="s">
        <v>507</v>
      </c>
      <c r="B53" s="33" t="s">
        <v>662</v>
      </c>
      <c r="C53" s="34">
        <v>2010</v>
      </c>
      <c r="D53" s="40" t="s">
        <v>541</v>
      </c>
      <c r="E53" s="33" t="s">
        <v>664</v>
      </c>
      <c r="F53" s="33" t="s">
        <v>543</v>
      </c>
      <c r="G53" s="36">
        <v>315982.7</v>
      </c>
      <c r="H53" s="36">
        <v>306716.57</v>
      </c>
      <c r="I53" s="37">
        <v>23.17</v>
      </c>
      <c r="J53" s="38" t="s">
        <v>529</v>
      </c>
      <c r="K53" s="35" t="s">
        <v>538</v>
      </c>
      <c r="L53" s="33" t="s">
        <v>544</v>
      </c>
      <c r="M53" s="39">
        <v>2.7429999999999999</v>
      </c>
      <c r="N53" s="40" t="s">
        <v>538</v>
      </c>
      <c r="O53" s="33" t="s">
        <v>544</v>
      </c>
      <c r="P53" s="41">
        <v>3.41</v>
      </c>
      <c r="Q53" s="35" t="s">
        <v>532</v>
      </c>
      <c r="R53" s="45"/>
      <c r="S53" s="36">
        <v>10642.88</v>
      </c>
      <c r="T53" s="36">
        <v>5391.35</v>
      </c>
    </row>
    <row r="54" spans="1:20" x14ac:dyDescent="0.25">
      <c r="A54" s="32" t="s">
        <v>507</v>
      </c>
      <c r="B54" s="33" t="s">
        <v>662</v>
      </c>
      <c r="C54" s="34">
        <v>2010</v>
      </c>
      <c r="D54" s="40" t="s">
        <v>541</v>
      </c>
      <c r="E54" s="33" t="s">
        <v>664</v>
      </c>
      <c r="F54" s="33" t="s">
        <v>543</v>
      </c>
      <c r="G54" s="36">
        <v>398047.65</v>
      </c>
      <c r="H54" s="36">
        <v>400514.38</v>
      </c>
      <c r="I54" s="37">
        <v>33.17</v>
      </c>
      <c r="J54" s="38" t="s">
        <v>529</v>
      </c>
      <c r="K54" s="35" t="s">
        <v>538</v>
      </c>
      <c r="L54" s="33" t="s">
        <v>544</v>
      </c>
      <c r="M54" s="39">
        <v>2.556</v>
      </c>
      <c r="N54" s="40" t="s">
        <v>538</v>
      </c>
      <c r="O54" s="33" t="s">
        <v>544</v>
      </c>
      <c r="P54" s="41">
        <v>3.3</v>
      </c>
      <c r="Q54" s="35" t="s">
        <v>532</v>
      </c>
      <c r="R54" s="45"/>
      <c r="S54" s="36">
        <v>13341.29</v>
      </c>
      <c r="T54" s="36">
        <v>3767.09</v>
      </c>
    </row>
    <row r="55" spans="1:20" x14ac:dyDescent="0.25">
      <c r="A55" s="32" t="s">
        <v>507</v>
      </c>
      <c r="B55" s="33" t="s">
        <v>662</v>
      </c>
      <c r="C55" s="34">
        <v>2011</v>
      </c>
      <c r="D55" s="40" t="s">
        <v>541</v>
      </c>
      <c r="E55" s="33" t="s">
        <v>665</v>
      </c>
      <c r="F55" s="33" t="s">
        <v>543</v>
      </c>
      <c r="G55" s="36">
        <v>494117.25</v>
      </c>
      <c r="H55" s="36">
        <v>497407.66</v>
      </c>
      <c r="I55" s="37">
        <v>43.75</v>
      </c>
      <c r="J55" s="38" t="s">
        <v>529</v>
      </c>
      <c r="K55" s="35" t="s">
        <v>538</v>
      </c>
      <c r="L55" s="33" t="s">
        <v>544</v>
      </c>
      <c r="M55" s="39">
        <v>2.59</v>
      </c>
      <c r="N55" s="40" t="s">
        <v>538</v>
      </c>
      <c r="O55" s="33" t="s">
        <v>544</v>
      </c>
      <c r="P55" s="41">
        <v>2.85</v>
      </c>
      <c r="Q55" s="35" t="s">
        <v>532</v>
      </c>
      <c r="R55" s="46"/>
      <c r="S55" s="36">
        <v>14265.36</v>
      </c>
      <c r="T55" s="36">
        <v>3131.31</v>
      </c>
    </row>
    <row r="56" spans="1:20" x14ac:dyDescent="0.25">
      <c r="A56" s="32" t="s">
        <v>507</v>
      </c>
      <c r="B56" s="33" t="s">
        <v>662</v>
      </c>
      <c r="C56" s="34">
        <v>2010</v>
      </c>
      <c r="D56" s="40" t="s">
        <v>541</v>
      </c>
      <c r="E56" s="33" t="s">
        <v>666</v>
      </c>
      <c r="F56" s="33" t="s">
        <v>543</v>
      </c>
      <c r="G56" s="36">
        <v>2177002.85</v>
      </c>
      <c r="H56" s="36">
        <v>2166317.0499999998</v>
      </c>
      <c r="I56" s="37">
        <v>33.17</v>
      </c>
      <c r="J56" s="38" t="s">
        <v>529</v>
      </c>
      <c r="K56" s="35" t="s">
        <v>538</v>
      </c>
      <c r="L56" s="33" t="s">
        <v>544</v>
      </c>
      <c r="M56" s="39">
        <v>2.0419999999999998</v>
      </c>
      <c r="N56" s="40" t="s">
        <v>538</v>
      </c>
      <c r="O56" s="33" t="s">
        <v>544</v>
      </c>
      <c r="P56" s="41">
        <v>2.85</v>
      </c>
      <c r="Q56" s="35" t="s">
        <v>532</v>
      </c>
      <c r="R56" s="45"/>
      <c r="S56" s="36">
        <v>62240.160000000003</v>
      </c>
      <c r="T56" s="36">
        <v>17548.32</v>
      </c>
    </row>
    <row r="57" spans="1:20" x14ac:dyDescent="0.25">
      <c r="A57" s="32" t="s">
        <v>507</v>
      </c>
      <c r="B57" s="33" t="s">
        <v>662</v>
      </c>
      <c r="C57" s="34">
        <v>2011</v>
      </c>
      <c r="D57" s="40" t="s">
        <v>541</v>
      </c>
      <c r="E57" s="33" t="s">
        <v>663</v>
      </c>
      <c r="F57" s="33" t="s">
        <v>543</v>
      </c>
      <c r="G57" s="36">
        <v>2174250.1</v>
      </c>
      <c r="H57" s="36">
        <v>2072894.36</v>
      </c>
      <c r="I57" s="37">
        <v>33.67</v>
      </c>
      <c r="J57" s="38" t="s">
        <v>529</v>
      </c>
      <c r="K57" s="35" t="s">
        <v>538</v>
      </c>
      <c r="L57" s="33" t="s">
        <v>544</v>
      </c>
      <c r="M57" s="39">
        <v>2.589</v>
      </c>
      <c r="N57" s="40" t="s">
        <v>538</v>
      </c>
      <c r="O57" s="33" t="s">
        <v>544</v>
      </c>
      <c r="P57" s="41">
        <v>2.85</v>
      </c>
      <c r="Q57" s="35" t="s">
        <v>532</v>
      </c>
      <c r="R57" s="46"/>
      <c r="S57" s="36">
        <v>60005.72</v>
      </c>
      <c r="T57" s="36">
        <v>32569.26</v>
      </c>
    </row>
    <row r="58" spans="1:20" x14ac:dyDescent="0.25">
      <c r="A58" s="32" t="s">
        <v>507</v>
      </c>
      <c r="B58" s="33" t="s">
        <v>662</v>
      </c>
      <c r="C58" s="34">
        <v>2011</v>
      </c>
      <c r="D58" s="40" t="s">
        <v>541</v>
      </c>
      <c r="E58" s="33" t="s">
        <v>663</v>
      </c>
      <c r="F58" s="33" t="s">
        <v>543</v>
      </c>
      <c r="G58" s="36">
        <v>635727.94999999995</v>
      </c>
      <c r="H58" s="36">
        <v>601584.82999999996</v>
      </c>
      <c r="I58" s="37">
        <v>33.75</v>
      </c>
      <c r="J58" s="38" t="s">
        <v>529</v>
      </c>
      <c r="K58" s="35" t="s">
        <v>538</v>
      </c>
      <c r="L58" s="33" t="s">
        <v>544</v>
      </c>
      <c r="M58" s="39">
        <v>1.7929999999999999</v>
      </c>
      <c r="N58" s="40" t="s">
        <v>538</v>
      </c>
      <c r="O58" s="33" t="s">
        <v>544</v>
      </c>
      <c r="P58" s="41">
        <v>2.0499999999999998</v>
      </c>
      <c r="Q58" s="35" t="s">
        <v>532</v>
      </c>
      <c r="R58" s="46"/>
      <c r="S58" s="36">
        <v>12526.32</v>
      </c>
      <c r="T58" s="36">
        <v>9454.8700000000008</v>
      </c>
    </row>
    <row r="59" spans="1:20" x14ac:dyDescent="0.25">
      <c r="A59" s="32" t="s">
        <v>507</v>
      </c>
      <c r="B59" s="33" t="s">
        <v>662</v>
      </c>
      <c r="C59" s="34">
        <v>2010</v>
      </c>
      <c r="D59" s="40" t="s">
        <v>541</v>
      </c>
      <c r="E59" s="33" t="s">
        <v>664</v>
      </c>
      <c r="F59" s="33" t="s">
        <v>543</v>
      </c>
      <c r="G59" s="36">
        <v>1025314.4</v>
      </c>
      <c r="H59" s="36">
        <v>1069018.25</v>
      </c>
      <c r="I59" s="37">
        <v>43.17</v>
      </c>
      <c r="J59" s="38" t="s">
        <v>529</v>
      </c>
      <c r="K59" s="35" t="s">
        <v>538</v>
      </c>
      <c r="L59" s="33" t="s">
        <v>544</v>
      </c>
      <c r="M59" s="39">
        <v>2.6269999999999998</v>
      </c>
      <c r="N59" s="40" t="s">
        <v>538</v>
      </c>
      <c r="O59" s="33" t="s">
        <v>544</v>
      </c>
      <c r="P59" s="41">
        <v>3.41</v>
      </c>
      <c r="Q59" s="35" t="s">
        <v>532</v>
      </c>
      <c r="R59" s="45"/>
      <c r="S59" s="36">
        <v>36384.54</v>
      </c>
      <c r="T59" s="42">
        <v>0</v>
      </c>
    </row>
    <row r="60" spans="1:20" x14ac:dyDescent="0.25">
      <c r="A60" s="32" t="s">
        <v>507</v>
      </c>
      <c r="B60" s="33" t="s">
        <v>662</v>
      </c>
      <c r="C60" s="34">
        <v>2010</v>
      </c>
      <c r="D60" s="40" t="s">
        <v>541</v>
      </c>
      <c r="E60" s="33" t="s">
        <v>667</v>
      </c>
      <c r="F60" s="33" t="s">
        <v>543</v>
      </c>
      <c r="G60" s="36">
        <v>447315</v>
      </c>
      <c r="H60" s="36">
        <v>436454.24</v>
      </c>
      <c r="I60" s="37">
        <v>33.17</v>
      </c>
      <c r="J60" s="38" t="s">
        <v>529</v>
      </c>
      <c r="K60" s="35" t="s">
        <v>538</v>
      </c>
      <c r="L60" s="33" t="s">
        <v>544</v>
      </c>
      <c r="M60" s="39">
        <v>1.147</v>
      </c>
      <c r="N60" s="40" t="s">
        <v>538</v>
      </c>
      <c r="O60" s="33" t="s">
        <v>544</v>
      </c>
      <c r="P60" s="41">
        <v>2.0499999999999998</v>
      </c>
      <c r="Q60" s="35" t="s">
        <v>532</v>
      </c>
      <c r="R60" s="45"/>
      <c r="S60" s="36">
        <v>9050.8799999999992</v>
      </c>
      <c r="T60" s="36">
        <v>5052.29</v>
      </c>
    </row>
    <row r="61" spans="1:20" x14ac:dyDescent="0.25">
      <c r="A61" s="32" t="s">
        <v>507</v>
      </c>
      <c r="B61" s="33" t="s">
        <v>662</v>
      </c>
      <c r="C61" s="34">
        <v>2010</v>
      </c>
      <c r="D61" s="40" t="s">
        <v>541</v>
      </c>
      <c r="E61" s="33" t="s">
        <v>668</v>
      </c>
      <c r="F61" s="33" t="s">
        <v>543</v>
      </c>
      <c r="G61" s="36">
        <v>1206995.3500000001</v>
      </c>
      <c r="H61" s="36">
        <v>1263322.58</v>
      </c>
      <c r="I61" s="37">
        <v>43.17</v>
      </c>
      <c r="J61" s="38" t="s">
        <v>529</v>
      </c>
      <c r="K61" s="35" t="s">
        <v>538</v>
      </c>
      <c r="L61" s="33" t="s">
        <v>544</v>
      </c>
      <c r="M61" s="39">
        <v>2.008</v>
      </c>
      <c r="N61" s="40" t="s">
        <v>538</v>
      </c>
      <c r="O61" s="33" t="s">
        <v>544</v>
      </c>
      <c r="P61" s="41">
        <v>2.85</v>
      </c>
      <c r="Q61" s="35" t="s">
        <v>532</v>
      </c>
      <c r="R61" s="45"/>
      <c r="S61" s="36">
        <v>36065.94</v>
      </c>
      <c r="T61" s="36">
        <v>2148.89</v>
      </c>
    </row>
    <row r="62" spans="1:20" x14ac:dyDescent="0.25">
      <c r="A62" s="32" t="s">
        <v>507</v>
      </c>
      <c r="B62" s="33" t="s">
        <v>662</v>
      </c>
      <c r="C62" s="34">
        <v>2010</v>
      </c>
      <c r="D62" s="40" t="s">
        <v>541</v>
      </c>
      <c r="E62" s="33" t="s">
        <v>667</v>
      </c>
      <c r="F62" s="33" t="s">
        <v>543</v>
      </c>
      <c r="G62" s="36">
        <v>248004.9</v>
      </c>
      <c r="H62" s="36">
        <v>250486.75</v>
      </c>
      <c r="I62" s="37">
        <v>43.17</v>
      </c>
      <c r="J62" s="38" t="s">
        <v>529</v>
      </c>
      <c r="K62" s="35" t="s">
        <v>538</v>
      </c>
      <c r="L62" s="33" t="s">
        <v>544</v>
      </c>
      <c r="M62" s="39">
        <v>1.181</v>
      </c>
      <c r="N62" s="40" t="s">
        <v>538</v>
      </c>
      <c r="O62" s="33" t="s">
        <v>544</v>
      </c>
      <c r="P62" s="41">
        <v>2.0499999999999998</v>
      </c>
      <c r="Q62" s="35" t="s">
        <v>532</v>
      </c>
      <c r="R62" s="45"/>
      <c r="S62" s="36">
        <v>5160.82</v>
      </c>
      <c r="T62" s="36">
        <v>1260.45</v>
      </c>
    </row>
    <row r="63" spans="1:20" x14ac:dyDescent="0.25">
      <c r="A63" s="32" t="s">
        <v>505</v>
      </c>
      <c r="B63" s="33" t="s">
        <v>525</v>
      </c>
      <c r="C63" s="34">
        <v>2012</v>
      </c>
      <c r="D63" s="35" t="s">
        <v>526</v>
      </c>
      <c r="E63" s="33" t="s">
        <v>527</v>
      </c>
      <c r="F63" s="33" t="s">
        <v>528</v>
      </c>
      <c r="G63" s="36">
        <v>2633705.16</v>
      </c>
      <c r="H63" s="36">
        <v>2428726.0099999998</v>
      </c>
      <c r="I63" s="37">
        <v>19.75</v>
      </c>
      <c r="J63" s="38" t="s">
        <v>529</v>
      </c>
      <c r="K63" s="35" t="s">
        <v>530</v>
      </c>
      <c r="L63" s="33" t="s">
        <v>531</v>
      </c>
      <c r="M63" s="39">
        <v>5.7590000000000003</v>
      </c>
      <c r="N63" s="40" t="s">
        <v>530</v>
      </c>
      <c r="O63" s="33" t="s">
        <v>531</v>
      </c>
      <c r="P63" s="41">
        <v>4.68</v>
      </c>
      <c r="Q63" s="35" t="s">
        <v>532</v>
      </c>
      <c r="R63" s="45"/>
      <c r="S63" s="36">
        <v>118686.67</v>
      </c>
      <c r="T63" s="36">
        <v>72573.740000000005</v>
      </c>
    </row>
    <row r="64" spans="1:20" x14ac:dyDescent="0.25">
      <c r="A64" s="32" t="s">
        <v>505</v>
      </c>
      <c r="B64" s="33" t="s">
        <v>533</v>
      </c>
      <c r="C64" s="34">
        <v>2015</v>
      </c>
      <c r="D64" s="35" t="s">
        <v>526</v>
      </c>
      <c r="E64" s="33" t="s">
        <v>534</v>
      </c>
      <c r="F64" s="33" t="s">
        <v>528</v>
      </c>
      <c r="G64" s="36">
        <v>2693391.26</v>
      </c>
      <c r="H64" s="36">
        <v>2465113.48</v>
      </c>
      <c r="I64" s="37">
        <v>18.670000000000002</v>
      </c>
      <c r="J64" s="38" t="s">
        <v>529</v>
      </c>
      <c r="K64" s="35" t="s">
        <v>530</v>
      </c>
      <c r="L64" s="33" t="s">
        <v>531</v>
      </c>
      <c r="M64" s="39">
        <v>4.7480000000000002</v>
      </c>
      <c r="N64" s="40" t="s">
        <v>530</v>
      </c>
      <c r="O64" s="33" t="s">
        <v>531</v>
      </c>
      <c r="P64" s="41">
        <v>4.68</v>
      </c>
      <c r="Q64" s="35" t="s">
        <v>532</v>
      </c>
      <c r="R64" s="45"/>
      <c r="S64" s="36">
        <v>120746.57</v>
      </c>
      <c r="T64" s="36">
        <v>79598.210000000006</v>
      </c>
    </row>
    <row r="65" spans="1:20" ht="25.5" x14ac:dyDescent="0.25">
      <c r="A65" s="32" t="s">
        <v>506</v>
      </c>
      <c r="B65" s="33" t="s">
        <v>560</v>
      </c>
      <c r="C65" s="34">
        <v>2011</v>
      </c>
      <c r="D65" s="35" t="s">
        <v>526</v>
      </c>
      <c r="E65" s="33" t="s">
        <v>561</v>
      </c>
      <c r="F65" s="33" t="s">
        <v>562</v>
      </c>
      <c r="G65" s="36">
        <v>400000</v>
      </c>
      <c r="H65" s="36">
        <v>221734.22</v>
      </c>
      <c r="I65" s="37">
        <v>7.25</v>
      </c>
      <c r="J65" s="38" t="s">
        <v>554</v>
      </c>
      <c r="K65" s="35" t="s">
        <v>530</v>
      </c>
      <c r="L65" s="33" t="s">
        <v>531</v>
      </c>
      <c r="M65" s="39">
        <v>2.9489999999999998</v>
      </c>
      <c r="N65" s="40" t="s">
        <v>530</v>
      </c>
      <c r="O65" s="33" t="s">
        <v>531</v>
      </c>
      <c r="P65" s="41">
        <v>2.92</v>
      </c>
      <c r="Q65" s="35" t="s">
        <v>532</v>
      </c>
      <c r="R65" s="45"/>
      <c r="S65" s="36">
        <v>6952.25</v>
      </c>
      <c r="T65" s="36">
        <v>26075.09</v>
      </c>
    </row>
    <row r="66" spans="1:20" ht="25.5" x14ac:dyDescent="0.25">
      <c r="A66" s="32" t="s">
        <v>506</v>
      </c>
      <c r="B66" s="33" t="s">
        <v>559</v>
      </c>
      <c r="C66" s="34">
        <v>2010</v>
      </c>
      <c r="D66" s="40" t="s">
        <v>541</v>
      </c>
      <c r="E66" s="33" t="s">
        <v>559</v>
      </c>
      <c r="F66" s="33" t="s">
        <v>543</v>
      </c>
      <c r="G66" s="36">
        <v>144098.35</v>
      </c>
      <c r="H66" s="36">
        <v>77105.69</v>
      </c>
      <c r="I66" s="37">
        <v>6.33</v>
      </c>
      <c r="J66" s="38" t="s">
        <v>529</v>
      </c>
      <c r="K66" s="35" t="s">
        <v>538</v>
      </c>
      <c r="L66" s="33" t="s">
        <v>544</v>
      </c>
      <c r="M66" s="39">
        <v>2.4769999999999999</v>
      </c>
      <c r="N66" s="40" t="s">
        <v>538</v>
      </c>
      <c r="O66" s="33" t="s">
        <v>544</v>
      </c>
      <c r="P66" s="41">
        <v>2.85</v>
      </c>
      <c r="Q66" s="35" t="s">
        <v>532</v>
      </c>
      <c r="R66" s="45"/>
      <c r="S66" s="36">
        <v>2464.85</v>
      </c>
      <c r="T66" s="36">
        <v>9380.2999999999993</v>
      </c>
    </row>
    <row r="67" spans="1:20" x14ac:dyDescent="0.25">
      <c r="A67" s="32" t="s">
        <v>507</v>
      </c>
      <c r="B67" s="33" t="s">
        <v>669</v>
      </c>
      <c r="C67" s="34">
        <v>2009</v>
      </c>
      <c r="D67" s="40" t="s">
        <v>541</v>
      </c>
      <c r="E67" s="33" t="s">
        <v>670</v>
      </c>
      <c r="F67" s="33" t="s">
        <v>543</v>
      </c>
      <c r="G67" s="36">
        <v>10517000</v>
      </c>
      <c r="H67" s="36">
        <v>9060056.1099999994</v>
      </c>
      <c r="I67" s="37">
        <v>25.67</v>
      </c>
      <c r="J67" s="38" t="s">
        <v>529</v>
      </c>
      <c r="K67" s="35" t="s">
        <v>538</v>
      </c>
      <c r="L67" s="33" t="s">
        <v>544</v>
      </c>
      <c r="M67" s="39">
        <v>2.3370000000000002</v>
      </c>
      <c r="N67" s="40" t="s">
        <v>538</v>
      </c>
      <c r="O67" s="33" t="s">
        <v>544</v>
      </c>
      <c r="P67" s="41">
        <v>2.85</v>
      </c>
      <c r="Q67" s="35" t="s">
        <v>532</v>
      </c>
      <c r="R67" s="45"/>
      <c r="S67" s="36">
        <v>263307.59999999998</v>
      </c>
      <c r="T67" s="36">
        <v>178807.01</v>
      </c>
    </row>
    <row r="68" spans="1:20" x14ac:dyDescent="0.25">
      <c r="A68" s="32" t="s">
        <v>507</v>
      </c>
      <c r="B68" s="33" t="s">
        <v>671</v>
      </c>
      <c r="C68" s="34">
        <v>2015</v>
      </c>
      <c r="D68" s="40" t="s">
        <v>541</v>
      </c>
      <c r="E68" s="33" t="s">
        <v>672</v>
      </c>
      <c r="F68" s="33" t="s">
        <v>543</v>
      </c>
      <c r="G68" s="36">
        <v>327347.90000000002</v>
      </c>
      <c r="H68" s="36">
        <v>314169.56</v>
      </c>
      <c r="I68" s="37">
        <v>46.08</v>
      </c>
      <c r="J68" s="38" t="s">
        <v>529</v>
      </c>
      <c r="K68" s="35" t="s">
        <v>538</v>
      </c>
      <c r="L68" s="33" t="s">
        <v>544</v>
      </c>
      <c r="M68" s="39">
        <v>1.6</v>
      </c>
      <c r="N68" s="40" t="s">
        <v>538</v>
      </c>
      <c r="O68" s="33" t="s">
        <v>544</v>
      </c>
      <c r="P68" s="41">
        <v>1.6</v>
      </c>
      <c r="Q68" s="35" t="s">
        <v>532</v>
      </c>
      <c r="R68" s="45"/>
      <c r="S68" s="36">
        <v>5098.12</v>
      </c>
      <c r="T68" s="36">
        <v>4462.6899999999996</v>
      </c>
    </row>
    <row r="69" spans="1:20" x14ac:dyDescent="0.25">
      <c r="A69" s="32" t="s">
        <v>507</v>
      </c>
      <c r="B69" s="33" t="s">
        <v>671</v>
      </c>
      <c r="C69" s="34">
        <v>2010</v>
      </c>
      <c r="D69" s="40" t="s">
        <v>541</v>
      </c>
      <c r="E69" s="33" t="s">
        <v>673</v>
      </c>
      <c r="F69" s="33" t="s">
        <v>543</v>
      </c>
      <c r="G69" s="36">
        <v>582513.25</v>
      </c>
      <c r="H69" s="36">
        <v>531384.52</v>
      </c>
      <c r="I69" s="37">
        <v>31.42</v>
      </c>
      <c r="J69" s="38" t="s">
        <v>529</v>
      </c>
      <c r="K69" s="35" t="s">
        <v>538</v>
      </c>
      <c r="L69" s="33" t="s">
        <v>544</v>
      </c>
      <c r="M69" s="39">
        <v>2.5459999999999998</v>
      </c>
      <c r="N69" s="40" t="s">
        <v>538</v>
      </c>
      <c r="O69" s="33" t="s">
        <v>544</v>
      </c>
      <c r="P69" s="41">
        <v>2.85</v>
      </c>
      <c r="Q69" s="35" t="s">
        <v>532</v>
      </c>
      <c r="R69" s="45"/>
      <c r="S69" s="36">
        <v>15338.64</v>
      </c>
      <c r="T69" s="36">
        <v>6813.38</v>
      </c>
    </row>
    <row r="70" spans="1:20" x14ac:dyDescent="0.25">
      <c r="A70" s="32" t="s">
        <v>507</v>
      </c>
      <c r="B70" s="33" t="s">
        <v>671</v>
      </c>
      <c r="C70" s="34">
        <v>2010</v>
      </c>
      <c r="D70" s="40" t="s">
        <v>541</v>
      </c>
      <c r="E70" s="33" t="s">
        <v>674</v>
      </c>
      <c r="F70" s="33" t="s">
        <v>543</v>
      </c>
      <c r="G70" s="36">
        <v>95239.65</v>
      </c>
      <c r="H70" s="36">
        <v>88851.85</v>
      </c>
      <c r="I70" s="37">
        <v>41.5</v>
      </c>
      <c r="J70" s="38" t="s">
        <v>529</v>
      </c>
      <c r="K70" s="35" t="s">
        <v>538</v>
      </c>
      <c r="L70" s="33" t="s">
        <v>544</v>
      </c>
      <c r="M70" s="39">
        <v>1.0489999999999999</v>
      </c>
      <c r="N70" s="40" t="s">
        <v>538</v>
      </c>
      <c r="O70" s="33" t="s">
        <v>544</v>
      </c>
      <c r="P70" s="41">
        <v>2.0499999999999998</v>
      </c>
      <c r="Q70" s="35" t="s">
        <v>532</v>
      </c>
      <c r="R70" s="45"/>
      <c r="S70" s="36">
        <v>1837.64</v>
      </c>
      <c r="T70" s="42">
        <v>789.43</v>
      </c>
    </row>
    <row r="71" spans="1:20" x14ac:dyDescent="0.25">
      <c r="A71" s="32" t="s">
        <v>507</v>
      </c>
      <c r="B71" s="33" t="s">
        <v>671</v>
      </c>
      <c r="C71" s="34">
        <v>2008</v>
      </c>
      <c r="D71" s="35" t="s">
        <v>526</v>
      </c>
      <c r="E71" s="33" t="s">
        <v>675</v>
      </c>
      <c r="F71" s="33" t="s">
        <v>553</v>
      </c>
      <c r="G71" s="36">
        <v>6033506</v>
      </c>
      <c r="H71" s="36">
        <v>5224989.32</v>
      </c>
      <c r="I71" s="37">
        <v>23.08</v>
      </c>
      <c r="J71" s="38" t="s">
        <v>529</v>
      </c>
      <c r="K71" s="35" t="s">
        <v>538</v>
      </c>
      <c r="L71" s="33" t="s">
        <v>544</v>
      </c>
      <c r="M71" s="39">
        <v>4.6029999999999998</v>
      </c>
      <c r="N71" s="40" t="s">
        <v>538</v>
      </c>
      <c r="O71" s="33" t="s">
        <v>544</v>
      </c>
      <c r="P71" s="41">
        <v>4.63</v>
      </c>
      <c r="Q71" s="35" t="s">
        <v>532</v>
      </c>
      <c r="R71" s="45"/>
      <c r="S71" s="36">
        <v>247370.11</v>
      </c>
      <c r="T71" s="36">
        <v>117777.7</v>
      </c>
    </row>
    <row r="72" spans="1:20" x14ac:dyDescent="0.25">
      <c r="A72" s="32" t="s">
        <v>507</v>
      </c>
      <c r="B72" s="33" t="s">
        <v>671</v>
      </c>
      <c r="C72" s="34">
        <v>2008</v>
      </c>
      <c r="D72" s="35" t="s">
        <v>526</v>
      </c>
      <c r="E72" s="33" t="s">
        <v>675</v>
      </c>
      <c r="F72" s="33" t="s">
        <v>553</v>
      </c>
      <c r="G72" s="36">
        <v>971610</v>
      </c>
      <c r="H72" s="36">
        <v>927091.92</v>
      </c>
      <c r="I72" s="37">
        <v>43.08</v>
      </c>
      <c r="J72" s="38" t="s">
        <v>529</v>
      </c>
      <c r="K72" s="35" t="s">
        <v>538</v>
      </c>
      <c r="L72" s="33" t="s">
        <v>544</v>
      </c>
      <c r="M72" s="39">
        <v>4.6079999999999997</v>
      </c>
      <c r="N72" s="40" t="s">
        <v>538</v>
      </c>
      <c r="O72" s="33" t="s">
        <v>544</v>
      </c>
      <c r="P72" s="41">
        <v>4.63</v>
      </c>
      <c r="Q72" s="35" t="s">
        <v>532</v>
      </c>
      <c r="R72" s="45"/>
      <c r="S72" s="36">
        <v>43224.61</v>
      </c>
      <c r="T72" s="36">
        <v>6485.01</v>
      </c>
    </row>
    <row r="73" spans="1:20" ht="25.5" x14ac:dyDescent="0.25">
      <c r="A73" s="32" t="s">
        <v>507</v>
      </c>
      <c r="B73" s="33" t="s">
        <v>671</v>
      </c>
      <c r="C73" s="34">
        <v>2008</v>
      </c>
      <c r="D73" s="40" t="s">
        <v>541</v>
      </c>
      <c r="E73" s="33" t="s">
        <v>676</v>
      </c>
      <c r="F73" s="33" t="s">
        <v>677</v>
      </c>
      <c r="G73" s="36">
        <v>109479.7</v>
      </c>
      <c r="H73" s="36">
        <v>103920.28</v>
      </c>
      <c r="I73" s="37">
        <v>40</v>
      </c>
      <c r="J73" s="38" t="s">
        <v>529</v>
      </c>
      <c r="K73" s="35" t="s">
        <v>530</v>
      </c>
      <c r="L73" s="33" t="s">
        <v>531</v>
      </c>
      <c r="M73" s="39">
        <v>1.4</v>
      </c>
      <c r="N73" s="40" t="s">
        <v>530</v>
      </c>
      <c r="O73" s="33" t="s">
        <v>531</v>
      </c>
      <c r="P73" s="41">
        <v>1.25</v>
      </c>
      <c r="Q73" s="35" t="s">
        <v>532</v>
      </c>
      <c r="R73" s="45"/>
      <c r="S73" s="36">
        <v>1308.3599999999999</v>
      </c>
      <c r="T73" s="42">
        <v>748.3</v>
      </c>
    </row>
    <row r="74" spans="1:20" x14ac:dyDescent="0.25">
      <c r="A74" s="32" t="s">
        <v>507</v>
      </c>
      <c r="B74" s="33" t="s">
        <v>671</v>
      </c>
      <c r="C74" s="34">
        <v>1990</v>
      </c>
      <c r="D74" s="40" t="s">
        <v>541</v>
      </c>
      <c r="E74" s="33" t="s">
        <v>678</v>
      </c>
      <c r="F74" s="33" t="s">
        <v>543</v>
      </c>
      <c r="G74" s="36">
        <v>25265.68</v>
      </c>
      <c r="H74" s="36">
        <v>7760.21</v>
      </c>
      <c r="I74" s="37">
        <v>5.58</v>
      </c>
      <c r="J74" s="38" t="s">
        <v>529</v>
      </c>
      <c r="K74" s="35" t="s">
        <v>538</v>
      </c>
      <c r="L74" s="33" t="s">
        <v>544</v>
      </c>
      <c r="M74" s="39">
        <v>4.1379999999999999</v>
      </c>
      <c r="N74" s="40" t="s">
        <v>538</v>
      </c>
      <c r="O74" s="33" t="s">
        <v>544</v>
      </c>
      <c r="P74" s="41">
        <v>2.2160000000000002</v>
      </c>
      <c r="Q74" s="35" t="s">
        <v>532</v>
      </c>
      <c r="R74" s="45"/>
      <c r="S74" s="42">
        <v>316.14999999999998</v>
      </c>
      <c r="T74" s="36">
        <v>1120.58</v>
      </c>
    </row>
    <row r="75" spans="1:20" x14ac:dyDescent="0.25">
      <c r="A75" s="32" t="s">
        <v>507</v>
      </c>
      <c r="B75" s="57" t="s">
        <v>671</v>
      </c>
      <c r="C75" s="58">
        <v>2001</v>
      </c>
      <c r="D75" s="60" t="s">
        <v>526</v>
      </c>
      <c r="E75" s="57" t="s">
        <v>679</v>
      </c>
      <c r="F75" s="57" t="s">
        <v>543</v>
      </c>
      <c r="G75" s="64">
        <v>104402.88</v>
      </c>
      <c r="H75" s="64">
        <v>79033.3</v>
      </c>
      <c r="I75" s="68">
        <v>32.83</v>
      </c>
      <c r="J75" s="70" t="s">
        <v>529</v>
      </c>
      <c r="K75" s="72" t="s">
        <v>538</v>
      </c>
      <c r="L75" s="73" t="s">
        <v>544</v>
      </c>
      <c r="M75" s="75">
        <v>3.0779999999999998</v>
      </c>
      <c r="N75" s="76" t="s">
        <v>538</v>
      </c>
      <c r="O75" s="73" t="s">
        <v>544</v>
      </c>
      <c r="P75" s="77">
        <v>2.95</v>
      </c>
      <c r="Q75" s="79" t="s">
        <v>532</v>
      </c>
      <c r="R75" s="81"/>
      <c r="S75" s="85">
        <v>2384.64</v>
      </c>
      <c r="T75" s="86">
        <v>1801.87</v>
      </c>
    </row>
    <row r="76" spans="1:20" x14ac:dyDescent="0.25">
      <c r="A76" s="32" t="s">
        <v>507</v>
      </c>
      <c r="B76" s="56" t="s">
        <v>671</v>
      </c>
      <c r="C76" s="34">
        <v>1988</v>
      </c>
      <c r="D76" s="40" t="s">
        <v>541</v>
      </c>
      <c r="E76" s="56" t="s">
        <v>680</v>
      </c>
      <c r="F76" s="56" t="s">
        <v>543</v>
      </c>
      <c r="G76" s="63">
        <v>1261122.45</v>
      </c>
      <c r="H76" s="63">
        <v>268394.15000000002</v>
      </c>
      <c r="I76" s="67">
        <v>3.42</v>
      </c>
      <c r="J76" s="69" t="s">
        <v>529</v>
      </c>
      <c r="K76" s="35" t="s">
        <v>538</v>
      </c>
      <c r="L76" s="33" t="s">
        <v>544</v>
      </c>
      <c r="M76" s="39">
        <v>2.9580000000000002</v>
      </c>
      <c r="N76" s="40" t="s">
        <v>538</v>
      </c>
      <c r="O76" s="33" t="s">
        <v>544</v>
      </c>
      <c r="P76" s="41">
        <v>2.2160000000000002</v>
      </c>
      <c r="Q76" s="78" t="s">
        <v>532</v>
      </c>
      <c r="R76" s="80"/>
      <c r="S76" s="36">
        <v>14038.45</v>
      </c>
      <c r="T76" s="36">
        <v>60681.54</v>
      </c>
    </row>
    <row r="77" spans="1:20" ht="25.5" x14ac:dyDescent="0.25">
      <c r="A77" s="32" t="s">
        <v>507</v>
      </c>
      <c r="B77" s="33" t="s">
        <v>671</v>
      </c>
      <c r="C77" s="34">
        <v>1986</v>
      </c>
      <c r="D77" s="40" t="s">
        <v>541</v>
      </c>
      <c r="E77" s="28" t="s">
        <v>1737</v>
      </c>
      <c r="F77" s="33" t="s">
        <v>543</v>
      </c>
      <c r="G77" s="36">
        <v>968658.01</v>
      </c>
      <c r="H77" s="36">
        <v>157631.88</v>
      </c>
      <c r="I77" s="37">
        <v>2.75</v>
      </c>
      <c r="J77" s="38" t="s">
        <v>529</v>
      </c>
      <c r="K77" s="35" t="s">
        <v>538</v>
      </c>
      <c r="L77" s="33" t="s">
        <v>544</v>
      </c>
      <c r="M77" s="39">
        <v>4.0010000000000003</v>
      </c>
      <c r="N77" s="40" t="s">
        <v>538</v>
      </c>
      <c r="O77" s="33" t="s">
        <v>544</v>
      </c>
      <c r="P77" s="41">
        <v>2.2160000000000002</v>
      </c>
      <c r="Q77" s="35" t="s">
        <v>532</v>
      </c>
      <c r="R77" s="45"/>
      <c r="S77" s="36">
        <v>9848.8799999999992</v>
      </c>
      <c r="T77" s="36">
        <v>48519.49</v>
      </c>
    </row>
    <row r="78" spans="1:20" x14ac:dyDescent="0.25">
      <c r="A78" s="32" t="s">
        <v>507</v>
      </c>
      <c r="B78" s="33" t="s">
        <v>671</v>
      </c>
      <c r="C78" s="34">
        <v>1979</v>
      </c>
      <c r="D78" s="35" t="s">
        <v>526</v>
      </c>
      <c r="E78" s="33" t="s">
        <v>681</v>
      </c>
      <c r="F78" s="33" t="s">
        <v>543</v>
      </c>
      <c r="G78" s="36">
        <v>361959.7</v>
      </c>
      <c r="H78" s="36">
        <v>53180.480000000003</v>
      </c>
      <c r="I78" s="37">
        <v>4.75</v>
      </c>
      <c r="J78" s="38" t="s">
        <v>529</v>
      </c>
      <c r="K78" s="35" t="s">
        <v>530</v>
      </c>
      <c r="L78" s="33" t="s">
        <v>531</v>
      </c>
      <c r="M78" s="39">
        <v>1.004</v>
      </c>
      <c r="N78" s="40" t="s">
        <v>530</v>
      </c>
      <c r="O78" s="33" t="s">
        <v>531</v>
      </c>
      <c r="P78" s="41">
        <v>1.2</v>
      </c>
      <c r="Q78" s="35" t="s">
        <v>532</v>
      </c>
      <c r="R78" s="45"/>
      <c r="S78" s="42">
        <v>761.29</v>
      </c>
      <c r="T78" s="36">
        <v>10260.75</v>
      </c>
    </row>
    <row r="79" spans="1:20" x14ac:dyDescent="0.25">
      <c r="A79" s="32" t="s">
        <v>507</v>
      </c>
      <c r="B79" s="33" t="s">
        <v>671</v>
      </c>
      <c r="C79" s="34">
        <v>1988</v>
      </c>
      <c r="D79" s="40" t="s">
        <v>541</v>
      </c>
      <c r="E79" s="33" t="s">
        <v>682</v>
      </c>
      <c r="F79" s="33" t="s">
        <v>543</v>
      </c>
      <c r="G79" s="36">
        <v>6780.17</v>
      </c>
      <c r="H79" s="36">
        <v>1442.98</v>
      </c>
      <c r="I79" s="37">
        <v>3.75</v>
      </c>
      <c r="J79" s="38" t="s">
        <v>529</v>
      </c>
      <c r="K79" s="35" t="s">
        <v>538</v>
      </c>
      <c r="L79" s="33" t="s">
        <v>544</v>
      </c>
      <c r="M79" s="39">
        <v>4.2</v>
      </c>
      <c r="N79" s="40" t="s">
        <v>538</v>
      </c>
      <c r="O79" s="33" t="s">
        <v>544</v>
      </c>
      <c r="P79" s="41">
        <v>2.2160000000000002</v>
      </c>
      <c r="Q79" s="35" t="s">
        <v>532</v>
      </c>
      <c r="R79" s="45"/>
      <c r="S79" s="42">
        <v>74.5</v>
      </c>
      <c r="T79" s="42">
        <v>326.24</v>
      </c>
    </row>
    <row r="80" spans="1:20" x14ac:dyDescent="0.25">
      <c r="A80" s="32" t="s">
        <v>507</v>
      </c>
      <c r="B80" s="33" t="s">
        <v>671</v>
      </c>
      <c r="C80" s="34">
        <v>1986</v>
      </c>
      <c r="D80" s="40" t="s">
        <v>541</v>
      </c>
      <c r="E80" s="33" t="s">
        <v>683</v>
      </c>
      <c r="F80" s="33" t="s">
        <v>543</v>
      </c>
      <c r="G80" s="36">
        <v>493086.44</v>
      </c>
      <c r="H80" s="36">
        <v>54113.38</v>
      </c>
      <c r="I80" s="37">
        <v>1.67</v>
      </c>
      <c r="J80" s="38" t="s">
        <v>529</v>
      </c>
      <c r="K80" s="35" t="s">
        <v>538</v>
      </c>
      <c r="L80" s="33" t="s">
        <v>544</v>
      </c>
      <c r="M80" s="39">
        <v>4.3019999999999996</v>
      </c>
      <c r="N80" s="40" t="s">
        <v>538</v>
      </c>
      <c r="O80" s="33" t="s">
        <v>544</v>
      </c>
      <c r="P80" s="41">
        <v>2.2160000000000002</v>
      </c>
      <c r="Q80" s="35" t="s">
        <v>532</v>
      </c>
      <c r="R80" s="45"/>
      <c r="S80" s="36">
        <v>4553.87</v>
      </c>
      <c r="T80" s="36">
        <v>25500.720000000001</v>
      </c>
    </row>
    <row r="81" spans="1:20" x14ac:dyDescent="0.25">
      <c r="A81" s="32" t="s">
        <v>507</v>
      </c>
      <c r="B81" s="33" t="s">
        <v>671</v>
      </c>
      <c r="C81" s="34">
        <v>1986</v>
      </c>
      <c r="D81" s="40" t="s">
        <v>541</v>
      </c>
      <c r="E81" s="33" t="s">
        <v>684</v>
      </c>
      <c r="F81" s="33" t="s">
        <v>543</v>
      </c>
      <c r="G81" s="36">
        <v>5153.2299999999996</v>
      </c>
      <c r="H81" s="42">
        <v>838.6</v>
      </c>
      <c r="I81" s="37">
        <v>2.58</v>
      </c>
      <c r="J81" s="38" t="s">
        <v>529</v>
      </c>
      <c r="K81" s="35" t="s">
        <v>538</v>
      </c>
      <c r="L81" s="33" t="s">
        <v>544</v>
      </c>
      <c r="M81" s="39">
        <v>4.0389999999999997</v>
      </c>
      <c r="N81" s="40" t="s">
        <v>538</v>
      </c>
      <c r="O81" s="33" t="s">
        <v>544</v>
      </c>
      <c r="P81" s="41">
        <v>2.2160000000000002</v>
      </c>
      <c r="Q81" s="35" t="s">
        <v>532</v>
      </c>
      <c r="R81" s="45"/>
      <c r="S81" s="42">
        <v>52.4</v>
      </c>
      <c r="T81" s="42">
        <v>258.12</v>
      </c>
    </row>
    <row r="82" spans="1:20" ht="25.5" x14ac:dyDescent="0.25">
      <c r="A82" s="32" t="s">
        <v>507</v>
      </c>
      <c r="B82" s="33" t="s">
        <v>671</v>
      </c>
      <c r="C82" s="34">
        <v>1986</v>
      </c>
      <c r="D82" s="40" t="s">
        <v>541</v>
      </c>
      <c r="E82" s="33" t="s">
        <v>685</v>
      </c>
      <c r="F82" s="33" t="s">
        <v>543</v>
      </c>
      <c r="G82" s="36">
        <v>880255.87</v>
      </c>
      <c r="H82" s="36">
        <v>94725.11</v>
      </c>
      <c r="I82" s="37">
        <v>1.67</v>
      </c>
      <c r="J82" s="38" t="s">
        <v>529</v>
      </c>
      <c r="K82" s="35" t="s">
        <v>538</v>
      </c>
      <c r="L82" s="33" t="s">
        <v>544</v>
      </c>
      <c r="M82" s="39">
        <v>4.49</v>
      </c>
      <c r="N82" s="40" t="s">
        <v>538</v>
      </c>
      <c r="O82" s="33" t="s">
        <v>544</v>
      </c>
      <c r="P82" s="41">
        <v>2.2160000000000002</v>
      </c>
      <c r="Q82" s="35" t="s">
        <v>532</v>
      </c>
      <c r="R82" s="45"/>
      <c r="S82" s="36">
        <v>8228.58</v>
      </c>
      <c r="T82" s="36">
        <v>44638.83</v>
      </c>
    </row>
    <row r="83" spans="1:20" x14ac:dyDescent="0.25">
      <c r="A83" s="32" t="s">
        <v>507</v>
      </c>
      <c r="B83" s="33" t="s">
        <v>671</v>
      </c>
      <c r="C83" s="34">
        <v>1987</v>
      </c>
      <c r="D83" s="40" t="s">
        <v>541</v>
      </c>
      <c r="E83" s="33" t="s">
        <v>686</v>
      </c>
      <c r="F83" s="33" t="s">
        <v>543</v>
      </c>
      <c r="G83" s="36">
        <v>354688.65</v>
      </c>
      <c r="H83" s="36">
        <v>75485.42</v>
      </c>
      <c r="I83" s="37">
        <v>3.08</v>
      </c>
      <c r="J83" s="38" t="s">
        <v>529</v>
      </c>
      <c r="K83" s="35" t="s">
        <v>538</v>
      </c>
      <c r="L83" s="33" t="s">
        <v>544</v>
      </c>
      <c r="M83" s="39">
        <v>4.0129999999999999</v>
      </c>
      <c r="N83" s="40" t="s">
        <v>538</v>
      </c>
      <c r="O83" s="33" t="s">
        <v>544</v>
      </c>
      <c r="P83" s="41">
        <v>2.2160000000000002</v>
      </c>
      <c r="Q83" s="35" t="s">
        <v>532</v>
      </c>
      <c r="R83" s="45"/>
      <c r="S83" s="36">
        <v>4303.22</v>
      </c>
      <c r="T83" s="36">
        <v>17066.59</v>
      </c>
    </row>
    <row r="84" spans="1:20" x14ac:dyDescent="0.25">
      <c r="A84" s="32" t="s">
        <v>507</v>
      </c>
      <c r="B84" s="33" t="s">
        <v>671</v>
      </c>
      <c r="C84" s="34">
        <v>2015</v>
      </c>
      <c r="D84" s="40" t="s">
        <v>541</v>
      </c>
      <c r="E84" s="33" t="s">
        <v>672</v>
      </c>
      <c r="F84" s="33" t="s">
        <v>543</v>
      </c>
      <c r="G84" s="36">
        <v>763811.95</v>
      </c>
      <c r="H84" s="36">
        <v>721808.55</v>
      </c>
      <c r="I84" s="37">
        <v>36.08</v>
      </c>
      <c r="J84" s="38" t="s">
        <v>529</v>
      </c>
      <c r="K84" s="35" t="s">
        <v>538</v>
      </c>
      <c r="L84" s="33" t="s">
        <v>544</v>
      </c>
      <c r="M84" s="39">
        <v>1.6</v>
      </c>
      <c r="N84" s="40" t="s">
        <v>538</v>
      </c>
      <c r="O84" s="33" t="s">
        <v>544</v>
      </c>
      <c r="P84" s="41">
        <v>1.6</v>
      </c>
      <c r="Q84" s="35" t="s">
        <v>532</v>
      </c>
      <c r="R84" s="45"/>
      <c r="S84" s="36">
        <v>11776.52</v>
      </c>
      <c r="T84" s="36">
        <v>14223.96</v>
      </c>
    </row>
    <row r="85" spans="1:20" x14ac:dyDescent="0.25">
      <c r="A85" s="32" t="s">
        <v>507</v>
      </c>
      <c r="B85" s="33" t="s">
        <v>671</v>
      </c>
      <c r="C85" s="34">
        <v>2009</v>
      </c>
      <c r="D85" s="40" t="s">
        <v>541</v>
      </c>
      <c r="E85" s="33" t="s">
        <v>687</v>
      </c>
      <c r="F85" s="33" t="s">
        <v>543</v>
      </c>
      <c r="G85" s="36">
        <v>803448</v>
      </c>
      <c r="H85" s="36">
        <v>706696.65</v>
      </c>
      <c r="I85" s="37">
        <v>31.17</v>
      </c>
      <c r="J85" s="38" t="s">
        <v>529</v>
      </c>
      <c r="K85" s="35" t="s">
        <v>538</v>
      </c>
      <c r="L85" s="33" t="s">
        <v>544</v>
      </c>
      <c r="M85" s="39">
        <v>2.13</v>
      </c>
      <c r="N85" s="40" t="s">
        <v>538</v>
      </c>
      <c r="O85" s="33" t="s">
        <v>544</v>
      </c>
      <c r="P85" s="41">
        <v>3.05</v>
      </c>
      <c r="Q85" s="35" t="s">
        <v>532</v>
      </c>
      <c r="R85" s="45"/>
      <c r="S85" s="36">
        <v>21949.17</v>
      </c>
      <c r="T85" s="36">
        <v>12948.17</v>
      </c>
    </row>
    <row r="86" spans="1:20" x14ac:dyDescent="0.25">
      <c r="A86" s="32" t="s">
        <v>507</v>
      </c>
      <c r="B86" s="33" t="s">
        <v>671</v>
      </c>
      <c r="C86" s="34">
        <v>2009</v>
      </c>
      <c r="D86" s="40" t="s">
        <v>541</v>
      </c>
      <c r="E86" s="33" t="s">
        <v>687</v>
      </c>
      <c r="F86" s="33" t="s">
        <v>543</v>
      </c>
      <c r="G86" s="36">
        <v>1965178</v>
      </c>
      <c r="H86" s="36">
        <v>1764005.76</v>
      </c>
      <c r="I86" s="37">
        <v>30.92</v>
      </c>
      <c r="J86" s="38" t="s">
        <v>529</v>
      </c>
      <c r="K86" s="35" t="s">
        <v>538</v>
      </c>
      <c r="L86" s="33" t="s">
        <v>544</v>
      </c>
      <c r="M86" s="39">
        <v>2.3130000000000002</v>
      </c>
      <c r="N86" s="40" t="s">
        <v>538</v>
      </c>
      <c r="O86" s="33" t="s">
        <v>544</v>
      </c>
      <c r="P86" s="41">
        <v>2.85</v>
      </c>
      <c r="Q86" s="35" t="s">
        <v>532</v>
      </c>
      <c r="R86" s="45"/>
      <c r="S86" s="36">
        <v>50967.15</v>
      </c>
      <c r="T86" s="36">
        <v>24315.200000000001</v>
      </c>
    </row>
    <row r="87" spans="1:20" x14ac:dyDescent="0.25">
      <c r="A87" s="32" t="s">
        <v>507</v>
      </c>
      <c r="B87" s="33" t="s">
        <v>671</v>
      </c>
      <c r="C87" s="34">
        <v>2015</v>
      </c>
      <c r="D87" s="40" t="s">
        <v>541</v>
      </c>
      <c r="E87" s="33" t="s">
        <v>688</v>
      </c>
      <c r="F87" s="33" t="s">
        <v>543</v>
      </c>
      <c r="G87" s="36">
        <v>196964.35</v>
      </c>
      <c r="H87" s="36">
        <v>183632.33</v>
      </c>
      <c r="I87" s="37">
        <v>36.75</v>
      </c>
      <c r="J87" s="38" t="s">
        <v>529</v>
      </c>
      <c r="K87" s="35" t="s">
        <v>538</v>
      </c>
      <c r="L87" s="33" t="s">
        <v>544</v>
      </c>
      <c r="M87" s="39">
        <v>0.55800000000000005</v>
      </c>
      <c r="N87" s="40" t="s">
        <v>538</v>
      </c>
      <c r="O87" s="33" t="s">
        <v>544</v>
      </c>
      <c r="P87" s="41">
        <v>0.55000000000000004</v>
      </c>
      <c r="Q87" s="35" t="s">
        <v>532</v>
      </c>
      <c r="R87" s="45"/>
      <c r="S87" s="36">
        <v>1049</v>
      </c>
      <c r="T87" s="36">
        <v>4474.4399999999996</v>
      </c>
    </row>
    <row r="88" spans="1:20" x14ac:dyDescent="0.25">
      <c r="A88" s="32" t="s">
        <v>507</v>
      </c>
      <c r="B88" s="33" t="s">
        <v>671</v>
      </c>
      <c r="C88" s="34">
        <v>2010</v>
      </c>
      <c r="D88" s="40" t="s">
        <v>541</v>
      </c>
      <c r="E88" s="33" t="s">
        <v>689</v>
      </c>
      <c r="F88" s="33" t="s">
        <v>543</v>
      </c>
      <c r="G88" s="36">
        <v>97575.5</v>
      </c>
      <c r="H88" s="36">
        <v>94569.56</v>
      </c>
      <c r="I88" s="37">
        <v>41.42</v>
      </c>
      <c r="J88" s="38" t="s">
        <v>529</v>
      </c>
      <c r="K88" s="35" t="s">
        <v>538</v>
      </c>
      <c r="L88" s="33" t="s">
        <v>544</v>
      </c>
      <c r="M88" s="39">
        <v>3.08</v>
      </c>
      <c r="N88" s="40" t="s">
        <v>538</v>
      </c>
      <c r="O88" s="33" t="s">
        <v>544</v>
      </c>
      <c r="P88" s="41">
        <v>3.38</v>
      </c>
      <c r="Q88" s="35" t="s">
        <v>532</v>
      </c>
      <c r="R88" s="45"/>
      <c r="S88" s="36">
        <v>3209.19</v>
      </c>
      <c r="T88" s="42">
        <v>376.88</v>
      </c>
    </row>
    <row r="89" spans="1:20" x14ac:dyDescent="0.25">
      <c r="A89" s="32" t="s">
        <v>507</v>
      </c>
      <c r="B89" s="33" t="s">
        <v>671</v>
      </c>
      <c r="C89" s="34">
        <v>2010</v>
      </c>
      <c r="D89" s="40" t="s">
        <v>541</v>
      </c>
      <c r="E89" s="33" t="s">
        <v>690</v>
      </c>
      <c r="F89" s="33" t="s">
        <v>543</v>
      </c>
      <c r="G89" s="36">
        <v>1023619.3</v>
      </c>
      <c r="H89" s="36">
        <v>933773.51</v>
      </c>
      <c r="I89" s="37">
        <v>31.5</v>
      </c>
      <c r="J89" s="38" t="s">
        <v>529</v>
      </c>
      <c r="K89" s="35" t="s">
        <v>538</v>
      </c>
      <c r="L89" s="33" t="s">
        <v>544</v>
      </c>
      <c r="M89" s="39">
        <v>1.8480000000000001</v>
      </c>
      <c r="N89" s="40" t="s">
        <v>538</v>
      </c>
      <c r="O89" s="33" t="s">
        <v>544</v>
      </c>
      <c r="P89" s="41">
        <v>2.85</v>
      </c>
      <c r="Q89" s="35" t="s">
        <v>532</v>
      </c>
      <c r="R89" s="45"/>
      <c r="S89" s="36">
        <v>26953.77</v>
      </c>
      <c r="T89" s="36">
        <v>11972.79</v>
      </c>
    </row>
    <row r="90" spans="1:20" x14ac:dyDescent="0.25">
      <c r="A90" s="32" t="s">
        <v>507</v>
      </c>
      <c r="B90" s="33" t="s">
        <v>671</v>
      </c>
      <c r="C90" s="34">
        <v>2015</v>
      </c>
      <c r="D90" s="40" t="s">
        <v>541</v>
      </c>
      <c r="E90" s="33" t="s">
        <v>691</v>
      </c>
      <c r="F90" s="33" t="s">
        <v>543</v>
      </c>
      <c r="G90" s="36">
        <v>219151.35</v>
      </c>
      <c r="H90" s="36">
        <v>204330.56</v>
      </c>
      <c r="I90" s="37">
        <v>36.17</v>
      </c>
      <c r="J90" s="38" t="s">
        <v>529</v>
      </c>
      <c r="K90" s="35" t="s">
        <v>538</v>
      </c>
      <c r="L90" s="33" t="s">
        <v>544</v>
      </c>
      <c r="M90" s="39">
        <v>0.55000000000000004</v>
      </c>
      <c r="N90" s="40" t="s">
        <v>538</v>
      </c>
      <c r="O90" s="33" t="s">
        <v>544</v>
      </c>
      <c r="P90" s="41">
        <v>0.55000000000000004</v>
      </c>
      <c r="Q90" s="35" t="s">
        <v>532</v>
      </c>
      <c r="R90" s="45"/>
      <c r="S90" s="36">
        <v>1151.1400000000001</v>
      </c>
      <c r="T90" s="36">
        <v>4967.3900000000003</v>
      </c>
    </row>
    <row r="91" spans="1:20" x14ac:dyDescent="0.25">
      <c r="A91" s="32" t="s">
        <v>507</v>
      </c>
      <c r="B91" s="33" t="s">
        <v>671</v>
      </c>
      <c r="C91" s="34">
        <v>2012</v>
      </c>
      <c r="D91" s="40" t="s">
        <v>541</v>
      </c>
      <c r="E91" s="33" t="s">
        <v>692</v>
      </c>
      <c r="F91" s="33" t="s">
        <v>543</v>
      </c>
      <c r="G91" s="36">
        <v>92495.88</v>
      </c>
      <c r="H91" s="36">
        <v>61842.97</v>
      </c>
      <c r="I91" s="37">
        <v>9.92</v>
      </c>
      <c r="J91" s="38" t="s">
        <v>529</v>
      </c>
      <c r="K91" s="35" t="s">
        <v>538</v>
      </c>
      <c r="L91" s="33" t="s">
        <v>544</v>
      </c>
      <c r="M91" s="39">
        <v>2.4860000000000002</v>
      </c>
      <c r="N91" s="40" t="s">
        <v>538</v>
      </c>
      <c r="O91" s="33" t="s">
        <v>544</v>
      </c>
      <c r="P91" s="41">
        <v>2.4500000000000002</v>
      </c>
      <c r="Q91" s="35" t="s">
        <v>532</v>
      </c>
      <c r="R91" s="45"/>
      <c r="S91" s="36">
        <v>1671.32</v>
      </c>
      <c r="T91" s="36">
        <v>5428.37</v>
      </c>
    </row>
    <row r="92" spans="1:20" ht="25.5" x14ac:dyDescent="0.25">
      <c r="A92" s="32" t="s">
        <v>507</v>
      </c>
      <c r="B92" s="33" t="s">
        <v>671</v>
      </c>
      <c r="C92" s="34">
        <v>2011</v>
      </c>
      <c r="D92" s="40" t="s">
        <v>541</v>
      </c>
      <c r="E92" s="33" t="s">
        <v>693</v>
      </c>
      <c r="F92" s="33" t="s">
        <v>543</v>
      </c>
      <c r="G92" s="36">
        <v>4371772.76</v>
      </c>
      <c r="H92" s="36">
        <v>3781206.27</v>
      </c>
      <c r="I92" s="37">
        <v>24.33</v>
      </c>
      <c r="J92" s="38" t="s">
        <v>529</v>
      </c>
      <c r="K92" s="35" t="s">
        <v>538</v>
      </c>
      <c r="L92" s="33" t="s">
        <v>544</v>
      </c>
      <c r="M92" s="39">
        <v>3.53</v>
      </c>
      <c r="N92" s="40" t="s">
        <v>538</v>
      </c>
      <c r="O92" s="33" t="s">
        <v>544</v>
      </c>
      <c r="P92" s="41">
        <v>3.53</v>
      </c>
      <c r="Q92" s="35" t="s">
        <v>532</v>
      </c>
      <c r="R92" s="45"/>
      <c r="S92" s="36">
        <v>136773.43</v>
      </c>
      <c r="T92" s="36">
        <v>93395.21</v>
      </c>
    </row>
    <row r="93" spans="1:20" x14ac:dyDescent="0.25">
      <c r="A93" s="32" t="s">
        <v>507</v>
      </c>
      <c r="B93" s="33" t="s">
        <v>671</v>
      </c>
      <c r="C93" s="34">
        <v>2009</v>
      </c>
      <c r="D93" s="40" t="s">
        <v>541</v>
      </c>
      <c r="E93" s="33" t="s">
        <v>694</v>
      </c>
      <c r="F93" s="33" t="s">
        <v>543</v>
      </c>
      <c r="G93" s="36">
        <v>96307.199999999997</v>
      </c>
      <c r="H93" s="36">
        <v>91767.93</v>
      </c>
      <c r="I93" s="37">
        <v>42.75</v>
      </c>
      <c r="J93" s="38" t="s">
        <v>529</v>
      </c>
      <c r="K93" s="35" t="s">
        <v>538</v>
      </c>
      <c r="L93" s="33" t="s">
        <v>544</v>
      </c>
      <c r="M93" s="39">
        <v>1.173</v>
      </c>
      <c r="N93" s="40" t="s">
        <v>538</v>
      </c>
      <c r="O93" s="33" t="s">
        <v>544</v>
      </c>
      <c r="P93" s="41">
        <v>2.0499999999999998</v>
      </c>
      <c r="Q93" s="35" t="s">
        <v>532</v>
      </c>
      <c r="R93" s="45"/>
      <c r="S93" s="36">
        <v>1896.95</v>
      </c>
      <c r="T93" s="42">
        <v>766.1</v>
      </c>
    </row>
    <row r="94" spans="1:20" x14ac:dyDescent="0.25">
      <c r="A94" s="32" t="s">
        <v>507</v>
      </c>
      <c r="B94" s="33" t="s">
        <v>671</v>
      </c>
      <c r="C94" s="34">
        <v>2008</v>
      </c>
      <c r="D94" s="40" t="s">
        <v>541</v>
      </c>
      <c r="E94" s="33" t="s">
        <v>695</v>
      </c>
      <c r="F94" s="33" t="s">
        <v>543</v>
      </c>
      <c r="G94" s="36">
        <v>1192235</v>
      </c>
      <c r="H94" s="36">
        <v>1016606.19</v>
      </c>
      <c r="I94" s="37">
        <v>29.42</v>
      </c>
      <c r="J94" s="38" t="s">
        <v>529</v>
      </c>
      <c r="K94" s="35" t="s">
        <v>538</v>
      </c>
      <c r="L94" s="33" t="s">
        <v>544</v>
      </c>
      <c r="M94" s="39">
        <v>3.5470000000000002</v>
      </c>
      <c r="N94" s="40" t="s">
        <v>538</v>
      </c>
      <c r="O94" s="33" t="s">
        <v>544</v>
      </c>
      <c r="P94" s="41">
        <v>3.25</v>
      </c>
      <c r="Q94" s="35" t="s">
        <v>532</v>
      </c>
      <c r="R94" s="45"/>
      <c r="S94" s="36">
        <v>33685.51</v>
      </c>
      <c r="T94" s="36">
        <v>19871.05</v>
      </c>
    </row>
    <row r="95" spans="1:20" x14ac:dyDescent="0.25">
      <c r="A95" s="32" t="s">
        <v>507</v>
      </c>
      <c r="B95" s="33" t="s">
        <v>671</v>
      </c>
      <c r="C95" s="34">
        <v>1986</v>
      </c>
      <c r="D95" s="40" t="s">
        <v>541</v>
      </c>
      <c r="E95" s="33" t="s">
        <v>696</v>
      </c>
      <c r="F95" s="33" t="s">
        <v>543</v>
      </c>
      <c r="G95" s="36">
        <v>115410</v>
      </c>
      <c r="H95" s="36">
        <v>18780.93</v>
      </c>
      <c r="I95" s="37">
        <v>2.58</v>
      </c>
      <c r="J95" s="38" t="s">
        <v>529</v>
      </c>
      <c r="K95" s="35" t="s">
        <v>538</v>
      </c>
      <c r="L95" s="33" t="s">
        <v>544</v>
      </c>
      <c r="M95" s="39">
        <v>4.0389999999999997</v>
      </c>
      <c r="N95" s="40" t="s">
        <v>538</v>
      </c>
      <c r="O95" s="33" t="s">
        <v>544</v>
      </c>
      <c r="P95" s="41">
        <v>2.2160000000000002</v>
      </c>
      <c r="Q95" s="35" t="s">
        <v>532</v>
      </c>
      <c r="R95" s="45"/>
      <c r="S95" s="36">
        <v>1173.44</v>
      </c>
      <c r="T95" s="36">
        <v>5780.82</v>
      </c>
    </row>
    <row r="96" spans="1:20" x14ac:dyDescent="0.25">
      <c r="A96" s="32" t="s">
        <v>507</v>
      </c>
      <c r="B96" s="57" t="s">
        <v>671</v>
      </c>
      <c r="C96" s="58">
        <v>1988</v>
      </c>
      <c r="D96" s="59" t="s">
        <v>541</v>
      </c>
      <c r="E96" s="57" t="s">
        <v>697</v>
      </c>
      <c r="F96" s="57" t="s">
        <v>543</v>
      </c>
      <c r="G96" s="64">
        <v>316708.26</v>
      </c>
      <c r="H96" s="64">
        <v>67402.37</v>
      </c>
      <c r="I96" s="68">
        <v>3.58</v>
      </c>
      <c r="J96" s="70" t="s">
        <v>529</v>
      </c>
      <c r="K96" s="72" t="s">
        <v>538</v>
      </c>
      <c r="L96" s="73" t="s">
        <v>544</v>
      </c>
      <c r="M96" s="75">
        <v>4.2439999999999998</v>
      </c>
      <c r="N96" s="76" t="s">
        <v>538</v>
      </c>
      <c r="O96" s="73" t="s">
        <v>544</v>
      </c>
      <c r="P96" s="77">
        <v>2.2160000000000002</v>
      </c>
      <c r="Q96" s="79" t="s">
        <v>532</v>
      </c>
      <c r="R96" s="81"/>
      <c r="S96" s="85">
        <v>3479.78</v>
      </c>
      <c r="T96" s="86">
        <v>15239.08</v>
      </c>
    </row>
    <row r="97" spans="1:20" x14ac:dyDescent="0.25">
      <c r="A97" s="32" t="s">
        <v>507</v>
      </c>
      <c r="B97" s="56" t="s">
        <v>671</v>
      </c>
      <c r="C97" s="34">
        <v>1987</v>
      </c>
      <c r="D97" s="40" t="s">
        <v>541</v>
      </c>
      <c r="E97" s="56" t="s">
        <v>698</v>
      </c>
      <c r="F97" s="56" t="s">
        <v>543</v>
      </c>
      <c r="G97" s="63">
        <v>1162389.6100000001</v>
      </c>
      <c r="H97" s="63">
        <v>247381.66</v>
      </c>
      <c r="I97" s="67">
        <v>3.08</v>
      </c>
      <c r="J97" s="69" t="s">
        <v>529</v>
      </c>
      <c r="K97" s="35" t="s">
        <v>538</v>
      </c>
      <c r="L97" s="33" t="s">
        <v>544</v>
      </c>
      <c r="M97" s="39">
        <v>4.1589999999999998</v>
      </c>
      <c r="N97" s="40" t="s">
        <v>538</v>
      </c>
      <c r="O97" s="33" t="s">
        <v>544</v>
      </c>
      <c r="P97" s="41">
        <v>2.2160000000000002</v>
      </c>
      <c r="Q97" s="78" t="s">
        <v>532</v>
      </c>
      <c r="R97" s="80"/>
      <c r="S97" s="36">
        <v>14102.56</v>
      </c>
      <c r="T97" s="36">
        <v>55930.81</v>
      </c>
    </row>
    <row r="98" spans="1:20" x14ac:dyDescent="0.25">
      <c r="A98" s="32" t="s">
        <v>507</v>
      </c>
      <c r="B98" s="33" t="s">
        <v>671</v>
      </c>
      <c r="C98" s="34">
        <v>1986</v>
      </c>
      <c r="D98" s="40" t="s">
        <v>541</v>
      </c>
      <c r="E98" s="33" t="s">
        <v>699</v>
      </c>
      <c r="F98" s="33" t="s">
        <v>543</v>
      </c>
      <c r="G98" s="36">
        <v>254170.62</v>
      </c>
      <c r="H98" s="36">
        <v>41361.75</v>
      </c>
      <c r="I98" s="37">
        <v>2.75</v>
      </c>
      <c r="J98" s="38" t="s">
        <v>529</v>
      </c>
      <c r="K98" s="35" t="s">
        <v>538</v>
      </c>
      <c r="L98" s="33" t="s">
        <v>544</v>
      </c>
      <c r="M98" s="39">
        <v>4.0010000000000003</v>
      </c>
      <c r="N98" s="40" t="s">
        <v>538</v>
      </c>
      <c r="O98" s="33" t="s">
        <v>544</v>
      </c>
      <c r="P98" s="41">
        <v>2.2160000000000002</v>
      </c>
      <c r="Q98" s="35" t="s">
        <v>532</v>
      </c>
      <c r="R98" s="45"/>
      <c r="S98" s="36">
        <v>2584.3000000000002</v>
      </c>
      <c r="T98" s="36">
        <v>12731.25</v>
      </c>
    </row>
    <row r="99" spans="1:20" x14ac:dyDescent="0.25">
      <c r="A99" s="32" t="s">
        <v>507</v>
      </c>
      <c r="B99" s="33" t="s">
        <v>671</v>
      </c>
      <c r="C99" s="34">
        <v>2010</v>
      </c>
      <c r="D99" s="40" t="s">
        <v>541</v>
      </c>
      <c r="E99" s="33" t="s">
        <v>674</v>
      </c>
      <c r="F99" s="33" t="s">
        <v>543</v>
      </c>
      <c r="G99" s="36">
        <v>386854.05</v>
      </c>
      <c r="H99" s="36">
        <v>343969.19</v>
      </c>
      <c r="I99" s="37">
        <v>31.5</v>
      </c>
      <c r="J99" s="38" t="s">
        <v>529</v>
      </c>
      <c r="K99" s="35" t="s">
        <v>538</v>
      </c>
      <c r="L99" s="33" t="s">
        <v>544</v>
      </c>
      <c r="M99" s="39">
        <v>1.756</v>
      </c>
      <c r="N99" s="40" t="s">
        <v>538</v>
      </c>
      <c r="O99" s="33" t="s">
        <v>544</v>
      </c>
      <c r="P99" s="41">
        <v>2.0499999999999998</v>
      </c>
      <c r="Q99" s="35" t="s">
        <v>532</v>
      </c>
      <c r="R99" s="45"/>
      <c r="S99" s="36">
        <v>7165.07</v>
      </c>
      <c r="T99" s="36">
        <v>5546.55</v>
      </c>
    </row>
    <row r="100" spans="1:20" x14ac:dyDescent="0.25">
      <c r="A100" s="32" t="s">
        <v>507</v>
      </c>
      <c r="B100" s="33" t="s">
        <v>671</v>
      </c>
      <c r="C100" s="34">
        <v>2010</v>
      </c>
      <c r="D100" s="40" t="s">
        <v>541</v>
      </c>
      <c r="E100" s="33" t="s">
        <v>689</v>
      </c>
      <c r="F100" s="33" t="s">
        <v>543</v>
      </c>
      <c r="G100" s="36">
        <v>292727.59999999998</v>
      </c>
      <c r="H100" s="36">
        <v>267034.11</v>
      </c>
      <c r="I100" s="37">
        <v>31.42</v>
      </c>
      <c r="J100" s="38" t="s">
        <v>529</v>
      </c>
      <c r="K100" s="35" t="s">
        <v>538</v>
      </c>
      <c r="L100" s="33" t="s">
        <v>544</v>
      </c>
      <c r="M100" s="39">
        <v>2.5459999999999998</v>
      </c>
      <c r="N100" s="40" t="s">
        <v>538</v>
      </c>
      <c r="O100" s="33" t="s">
        <v>544</v>
      </c>
      <c r="P100" s="41">
        <v>2.85</v>
      </c>
      <c r="Q100" s="35" t="s">
        <v>532</v>
      </c>
      <c r="R100" s="45"/>
      <c r="S100" s="36">
        <v>7708.05</v>
      </c>
      <c r="T100" s="36">
        <v>3423.9</v>
      </c>
    </row>
    <row r="101" spans="1:20" x14ac:dyDescent="0.25">
      <c r="A101" s="32" t="s">
        <v>507</v>
      </c>
      <c r="B101" s="33" t="s">
        <v>671</v>
      </c>
      <c r="C101" s="34">
        <v>2010</v>
      </c>
      <c r="D101" s="40" t="s">
        <v>541</v>
      </c>
      <c r="E101" s="33" t="s">
        <v>674</v>
      </c>
      <c r="F101" s="33" t="s">
        <v>543</v>
      </c>
      <c r="G101" s="36">
        <v>175620.5</v>
      </c>
      <c r="H101" s="36">
        <v>167850.17</v>
      </c>
      <c r="I101" s="37">
        <v>41.5</v>
      </c>
      <c r="J101" s="38" t="s">
        <v>529</v>
      </c>
      <c r="K101" s="35" t="s">
        <v>538</v>
      </c>
      <c r="L101" s="33" t="s">
        <v>544</v>
      </c>
      <c r="M101" s="39">
        <v>1.8480000000000001</v>
      </c>
      <c r="N101" s="40" t="s">
        <v>538</v>
      </c>
      <c r="O101" s="33" t="s">
        <v>544</v>
      </c>
      <c r="P101" s="41">
        <v>2.85</v>
      </c>
      <c r="Q101" s="35" t="s">
        <v>532</v>
      </c>
      <c r="R101" s="45"/>
      <c r="S101" s="36">
        <v>4811.43</v>
      </c>
      <c r="T101" s="42">
        <v>971.76</v>
      </c>
    </row>
    <row r="102" spans="1:20" x14ac:dyDescent="0.25">
      <c r="A102" s="32" t="s">
        <v>507</v>
      </c>
      <c r="B102" s="33" t="s">
        <v>671</v>
      </c>
      <c r="C102" s="34">
        <v>2008</v>
      </c>
      <c r="D102" s="40" t="s">
        <v>541</v>
      </c>
      <c r="E102" s="33" t="s">
        <v>695</v>
      </c>
      <c r="F102" s="33" t="s">
        <v>543</v>
      </c>
      <c r="G102" s="36">
        <v>203015</v>
      </c>
      <c r="H102" s="36">
        <v>183224.64</v>
      </c>
      <c r="I102" s="37">
        <v>39.42</v>
      </c>
      <c r="J102" s="38" t="s">
        <v>529</v>
      </c>
      <c r="K102" s="35" t="s">
        <v>538</v>
      </c>
      <c r="L102" s="33" t="s">
        <v>544</v>
      </c>
      <c r="M102" s="39">
        <v>3.54</v>
      </c>
      <c r="N102" s="40" t="s">
        <v>538</v>
      </c>
      <c r="O102" s="33" t="s">
        <v>544</v>
      </c>
      <c r="P102" s="41">
        <v>3.25</v>
      </c>
      <c r="Q102" s="35" t="s">
        <v>532</v>
      </c>
      <c r="R102" s="45"/>
      <c r="S102" s="36">
        <v>6027.05</v>
      </c>
      <c r="T102" s="36">
        <v>2223.1799999999998</v>
      </c>
    </row>
    <row r="103" spans="1:20" x14ac:dyDescent="0.25">
      <c r="A103" s="32" t="s">
        <v>507</v>
      </c>
      <c r="B103" s="33" t="s">
        <v>671</v>
      </c>
      <c r="C103" s="34">
        <v>2004</v>
      </c>
      <c r="D103" s="40" t="s">
        <v>541</v>
      </c>
      <c r="E103" s="33" t="s">
        <v>700</v>
      </c>
      <c r="F103" s="33" t="s">
        <v>543</v>
      </c>
      <c r="G103" s="36">
        <v>268459.40000000002</v>
      </c>
      <c r="H103" s="36">
        <v>244117.69</v>
      </c>
      <c r="I103" s="37">
        <v>37.92</v>
      </c>
      <c r="J103" s="38" t="s">
        <v>529</v>
      </c>
      <c r="K103" s="35" t="s">
        <v>538</v>
      </c>
      <c r="L103" s="33" t="s">
        <v>544</v>
      </c>
      <c r="M103" s="39">
        <v>3.4380000000000002</v>
      </c>
      <c r="N103" s="40" t="s">
        <v>538</v>
      </c>
      <c r="O103" s="33" t="s">
        <v>544</v>
      </c>
      <c r="P103" s="41">
        <v>3.45</v>
      </c>
      <c r="Q103" s="35" t="s">
        <v>532</v>
      </c>
      <c r="R103" s="45"/>
      <c r="S103" s="36">
        <v>8528.91</v>
      </c>
      <c r="T103" s="36">
        <v>3096.96</v>
      </c>
    </row>
    <row r="104" spans="1:20" x14ac:dyDescent="0.25">
      <c r="A104" s="32" t="s">
        <v>507</v>
      </c>
      <c r="B104" s="33" t="s">
        <v>671</v>
      </c>
      <c r="C104" s="34">
        <v>2004</v>
      </c>
      <c r="D104" s="40" t="s">
        <v>541</v>
      </c>
      <c r="E104" s="33" t="s">
        <v>701</v>
      </c>
      <c r="F104" s="33" t="s">
        <v>543</v>
      </c>
      <c r="G104" s="36">
        <v>855164.75</v>
      </c>
      <c r="H104" s="36">
        <v>682572.1</v>
      </c>
      <c r="I104" s="37">
        <v>22.92</v>
      </c>
      <c r="J104" s="38" t="s">
        <v>529</v>
      </c>
      <c r="K104" s="35" t="s">
        <v>538</v>
      </c>
      <c r="L104" s="33" t="s">
        <v>544</v>
      </c>
      <c r="M104" s="39">
        <v>3.4380000000000002</v>
      </c>
      <c r="N104" s="40" t="s">
        <v>538</v>
      </c>
      <c r="O104" s="33" t="s">
        <v>544</v>
      </c>
      <c r="P104" s="41">
        <v>3.45</v>
      </c>
      <c r="Q104" s="35" t="s">
        <v>532</v>
      </c>
      <c r="R104" s="45"/>
      <c r="S104" s="36">
        <v>24213.3</v>
      </c>
      <c r="T104" s="36">
        <v>19262.740000000002</v>
      </c>
    </row>
    <row r="105" spans="1:20" x14ac:dyDescent="0.25">
      <c r="A105" s="32" t="s">
        <v>507</v>
      </c>
      <c r="B105" s="33" t="s">
        <v>671</v>
      </c>
      <c r="C105" s="34">
        <v>1990</v>
      </c>
      <c r="D105" s="40" t="s">
        <v>541</v>
      </c>
      <c r="E105" s="33" t="s">
        <v>702</v>
      </c>
      <c r="F105" s="33" t="s">
        <v>543</v>
      </c>
      <c r="G105" s="36">
        <v>18871.509999999998</v>
      </c>
      <c r="H105" s="36">
        <v>5796.26</v>
      </c>
      <c r="I105" s="37">
        <v>5.58</v>
      </c>
      <c r="J105" s="38" t="s">
        <v>529</v>
      </c>
      <c r="K105" s="35" t="s">
        <v>538</v>
      </c>
      <c r="L105" s="33" t="s">
        <v>544</v>
      </c>
      <c r="M105" s="39">
        <v>4.149</v>
      </c>
      <c r="N105" s="40" t="s">
        <v>538</v>
      </c>
      <c r="O105" s="33" t="s">
        <v>544</v>
      </c>
      <c r="P105" s="41">
        <v>2.2160000000000002</v>
      </c>
      <c r="Q105" s="35" t="s">
        <v>532</v>
      </c>
      <c r="R105" s="45"/>
      <c r="S105" s="42">
        <v>236.14</v>
      </c>
      <c r="T105" s="42">
        <v>836.99</v>
      </c>
    </row>
    <row r="106" spans="1:20" ht="25.5" x14ac:dyDescent="0.25">
      <c r="A106" s="32" t="s">
        <v>507</v>
      </c>
      <c r="B106" s="33" t="s">
        <v>671</v>
      </c>
      <c r="C106" s="34">
        <v>1986</v>
      </c>
      <c r="D106" s="40" t="s">
        <v>541</v>
      </c>
      <c r="E106" s="33" t="s">
        <v>703</v>
      </c>
      <c r="F106" s="33" t="s">
        <v>543</v>
      </c>
      <c r="G106" s="36">
        <v>3026694.13</v>
      </c>
      <c r="H106" s="36">
        <v>492540.69</v>
      </c>
      <c r="I106" s="37">
        <v>2.33</v>
      </c>
      <c r="J106" s="38" t="s">
        <v>529</v>
      </c>
      <c r="K106" s="35" t="s">
        <v>538</v>
      </c>
      <c r="L106" s="33" t="s">
        <v>544</v>
      </c>
      <c r="M106" s="39">
        <v>4.0990000000000002</v>
      </c>
      <c r="N106" s="40" t="s">
        <v>538</v>
      </c>
      <c r="O106" s="33" t="s">
        <v>544</v>
      </c>
      <c r="P106" s="41">
        <v>2.2160000000000002</v>
      </c>
      <c r="Q106" s="35" t="s">
        <v>532</v>
      </c>
      <c r="R106" s="45"/>
      <c r="S106" s="36">
        <v>31219.61</v>
      </c>
      <c r="T106" s="36">
        <v>151605.28</v>
      </c>
    </row>
    <row r="107" spans="1:20" x14ac:dyDescent="0.25">
      <c r="A107" s="32" t="s">
        <v>507</v>
      </c>
      <c r="B107" s="33" t="s">
        <v>671</v>
      </c>
      <c r="C107" s="34">
        <v>1988</v>
      </c>
      <c r="D107" s="40" t="s">
        <v>541</v>
      </c>
      <c r="E107" s="33" t="s">
        <v>704</v>
      </c>
      <c r="F107" s="33" t="s">
        <v>543</v>
      </c>
      <c r="G107" s="36">
        <v>308170.81</v>
      </c>
      <c r="H107" s="36">
        <v>65585.42</v>
      </c>
      <c r="I107" s="37">
        <v>3.75</v>
      </c>
      <c r="J107" s="38" t="s">
        <v>529</v>
      </c>
      <c r="K107" s="35" t="s">
        <v>538</v>
      </c>
      <c r="L107" s="33" t="s">
        <v>544</v>
      </c>
      <c r="M107" s="39">
        <v>4.0529999999999999</v>
      </c>
      <c r="N107" s="40" t="s">
        <v>538</v>
      </c>
      <c r="O107" s="33" t="s">
        <v>544</v>
      </c>
      <c r="P107" s="41">
        <v>2.2160000000000002</v>
      </c>
      <c r="Q107" s="35" t="s">
        <v>532</v>
      </c>
      <c r="R107" s="45"/>
      <c r="S107" s="36">
        <v>3385.97</v>
      </c>
      <c r="T107" s="36">
        <v>14828.28</v>
      </c>
    </row>
    <row r="108" spans="1:20" x14ac:dyDescent="0.25">
      <c r="A108" s="32" t="s">
        <v>507</v>
      </c>
      <c r="B108" s="33" t="s">
        <v>671</v>
      </c>
      <c r="C108" s="34">
        <v>1987</v>
      </c>
      <c r="D108" s="40" t="s">
        <v>541</v>
      </c>
      <c r="E108" s="33" t="s">
        <v>705</v>
      </c>
      <c r="F108" s="33" t="s">
        <v>543</v>
      </c>
      <c r="G108" s="36">
        <v>2066470.36</v>
      </c>
      <c r="H108" s="36">
        <v>336281.32</v>
      </c>
      <c r="I108" s="37">
        <v>2.25</v>
      </c>
      <c r="J108" s="38" t="s">
        <v>529</v>
      </c>
      <c r="K108" s="35" t="s">
        <v>538</v>
      </c>
      <c r="L108" s="33" t="s">
        <v>544</v>
      </c>
      <c r="M108" s="39">
        <v>4.3789999999999996</v>
      </c>
      <c r="N108" s="40" t="s">
        <v>538</v>
      </c>
      <c r="O108" s="33" t="s">
        <v>544</v>
      </c>
      <c r="P108" s="41">
        <v>2.2160000000000002</v>
      </c>
      <c r="Q108" s="35" t="s">
        <v>532</v>
      </c>
      <c r="R108" s="45"/>
      <c r="S108" s="36">
        <v>22223.61</v>
      </c>
      <c r="T108" s="36">
        <v>103508.25</v>
      </c>
    </row>
    <row r="109" spans="1:20" x14ac:dyDescent="0.25">
      <c r="A109" s="32" t="s">
        <v>507</v>
      </c>
      <c r="B109" s="33" t="s">
        <v>671</v>
      </c>
      <c r="C109" s="34">
        <v>2010</v>
      </c>
      <c r="D109" s="40" t="s">
        <v>541</v>
      </c>
      <c r="E109" s="33" t="s">
        <v>674</v>
      </c>
      <c r="F109" s="33" t="s">
        <v>543</v>
      </c>
      <c r="G109" s="36">
        <v>368501.1</v>
      </c>
      <c r="H109" s="36">
        <v>352196.76</v>
      </c>
      <c r="I109" s="37">
        <v>41.5</v>
      </c>
      <c r="J109" s="38" t="s">
        <v>529</v>
      </c>
      <c r="K109" s="35" t="s">
        <v>538</v>
      </c>
      <c r="L109" s="33" t="s">
        <v>544</v>
      </c>
      <c r="M109" s="39">
        <v>2.5590000000000002</v>
      </c>
      <c r="N109" s="40" t="s">
        <v>538</v>
      </c>
      <c r="O109" s="33" t="s">
        <v>544</v>
      </c>
      <c r="P109" s="41">
        <v>2.85</v>
      </c>
      <c r="Q109" s="35" t="s">
        <v>532</v>
      </c>
      <c r="R109" s="45"/>
      <c r="S109" s="36">
        <v>10095.719999999999</v>
      </c>
      <c r="T109" s="36">
        <v>2039.03</v>
      </c>
    </row>
    <row r="110" spans="1:20" x14ac:dyDescent="0.25">
      <c r="A110" s="32" t="s">
        <v>507</v>
      </c>
      <c r="B110" s="33" t="s">
        <v>671</v>
      </c>
      <c r="C110" s="34">
        <v>2010</v>
      </c>
      <c r="D110" s="40" t="s">
        <v>541</v>
      </c>
      <c r="E110" s="33" t="s">
        <v>673</v>
      </c>
      <c r="F110" s="33" t="s">
        <v>543</v>
      </c>
      <c r="G110" s="36">
        <v>99894.85</v>
      </c>
      <c r="H110" s="36">
        <v>95475</v>
      </c>
      <c r="I110" s="37">
        <v>41.42</v>
      </c>
      <c r="J110" s="38" t="s">
        <v>529</v>
      </c>
      <c r="K110" s="35" t="s">
        <v>538</v>
      </c>
      <c r="L110" s="33" t="s">
        <v>544</v>
      </c>
      <c r="M110" s="39">
        <v>2.5550000000000002</v>
      </c>
      <c r="N110" s="40" t="s">
        <v>538</v>
      </c>
      <c r="O110" s="33" t="s">
        <v>544</v>
      </c>
      <c r="P110" s="41">
        <v>2.85</v>
      </c>
      <c r="Q110" s="35" t="s">
        <v>532</v>
      </c>
      <c r="R110" s="45"/>
      <c r="S110" s="36">
        <v>2736.79</v>
      </c>
      <c r="T110" s="42">
        <v>552.75</v>
      </c>
    </row>
    <row r="111" spans="1:20" x14ac:dyDescent="0.25">
      <c r="A111" s="32" t="s">
        <v>507</v>
      </c>
      <c r="B111" s="33" t="s">
        <v>671</v>
      </c>
      <c r="C111" s="34">
        <v>2009</v>
      </c>
      <c r="D111" s="40" t="s">
        <v>541</v>
      </c>
      <c r="E111" s="33" t="s">
        <v>674</v>
      </c>
      <c r="F111" s="33" t="s">
        <v>568</v>
      </c>
      <c r="G111" s="36">
        <v>1475144</v>
      </c>
      <c r="H111" s="36">
        <v>1155540.99</v>
      </c>
      <c r="I111" s="37">
        <v>20.67</v>
      </c>
      <c r="J111" s="38" t="s">
        <v>529</v>
      </c>
      <c r="K111" s="35" t="s">
        <v>538</v>
      </c>
      <c r="L111" s="33" t="s">
        <v>544</v>
      </c>
      <c r="M111" s="39">
        <v>2.8690000000000002</v>
      </c>
      <c r="N111" s="40" t="s">
        <v>538</v>
      </c>
      <c r="O111" s="33" t="s">
        <v>544</v>
      </c>
      <c r="P111" s="41">
        <v>2.88</v>
      </c>
      <c r="Q111" s="35" t="s">
        <v>532</v>
      </c>
      <c r="R111" s="45"/>
      <c r="S111" s="36">
        <v>34422.25</v>
      </c>
      <c r="T111" s="36">
        <v>39675.81</v>
      </c>
    </row>
    <row r="112" spans="1:20" x14ac:dyDescent="0.25">
      <c r="A112" s="32" t="s">
        <v>507</v>
      </c>
      <c r="B112" s="33" t="s">
        <v>671</v>
      </c>
      <c r="C112" s="34">
        <v>2008</v>
      </c>
      <c r="D112" s="35" t="s">
        <v>526</v>
      </c>
      <c r="E112" s="33" t="s">
        <v>706</v>
      </c>
      <c r="F112" s="33" t="s">
        <v>553</v>
      </c>
      <c r="G112" s="36">
        <v>3664920</v>
      </c>
      <c r="H112" s="36">
        <v>3098950.5</v>
      </c>
      <c r="I112" s="37">
        <v>22</v>
      </c>
      <c r="J112" s="38" t="s">
        <v>529</v>
      </c>
      <c r="K112" s="35" t="s">
        <v>530</v>
      </c>
      <c r="L112" s="33" t="s">
        <v>531</v>
      </c>
      <c r="M112" s="39">
        <v>4.6319999999999997</v>
      </c>
      <c r="N112" s="40" t="s">
        <v>530</v>
      </c>
      <c r="O112" s="33" t="s">
        <v>531</v>
      </c>
      <c r="P112" s="41">
        <v>4.63</v>
      </c>
      <c r="Q112" s="35" t="s">
        <v>532</v>
      </c>
      <c r="R112" s="45"/>
      <c r="S112" s="36">
        <v>146947.14000000001</v>
      </c>
      <c r="T112" s="36">
        <v>74853.84</v>
      </c>
    </row>
    <row r="113" spans="1:20" x14ac:dyDescent="0.25">
      <c r="A113" s="32" t="s">
        <v>507</v>
      </c>
      <c r="B113" s="33" t="s">
        <v>671</v>
      </c>
      <c r="C113" s="34">
        <v>2015</v>
      </c>
      <c r="D113" s="40" t="s">
        <v>541</v>
      </c>
      <c r="E113" s="33" t="s">
        <v>691</v>
      </c>
      <c r="F113" s="33" t="s">
        <v>543</v>
      </c>
      <c r="G113" s="36">
        <v>24351.25</v>
      </c>
      <c r="H113" s="36">
        <v>23304.74</v>
      </c>
      <c r="I113" s="37">
        <v>46.17</v>
      </c>
      <c r="J113" s="38" t="s">
        <v>529</v>
      </c>
      <c r="K113" s="35" t="s">
        <v>538</v>
      </c>
      <c r="L113" s="33" t="s">
        <v>544</v>
      </c>
      <c r="M113" s="39">
        <v>1.35</v>
      </c>
      <c r="N113" s="40" t="s">
        <v>538</v>
      </c>
      <c r="O113" s="33" t="s">
        <v>544</v>
      </c>
      <c r="P113" s="41">
        <v>1.35</v>
      </c>
      <c r="Q113" s="35" t="s">
        <v>532</v>
      </c>
      <c r="R113" s="45"/>
      <c r="S113" s="42">
        <v>319.39</v>
      </c>
      <c r="T113" s="42">
        <v>353.52</v>
      </c>
    </row>
    <row r="114" spans="1:20" x14ac:dyDescent="0.25">
      <c r="A114" s="32" t="s">
        <v>507</v>
      </c>
      <c r="B114" s="33" t="s">
        <v>671</v>
      </c>
      <c r="C114" s="34">
        <v>2008</v>
      </c>
      <c r="D114" s="35" t="s">
        <v>526</v>
      </c>
      <c r="E114" s="33" t="s">
        <v>707</v>
      </c>
      <c r="F114" s="33" t="s">
        <v>553</v>
      </c>
      <c r="G114" s="36">
        <v>265969.55</v>
      </c>
      <c r="H114" s="36">
        <v>252494.5</v>
      </c>
      <c r="I114" s="37">
        <v>41.33</v>
      </c>
      <c r="J114" s="38" t="s">
        <v>529</v>
      </c>
      <c r="K114" s="35" t="s">
        <v>538</v>
      </c>
      <c r="L114" s="33" t="s">
        <v>544</v>
      </c>
      <c r="M114" s="39">
        <v>4.6310000000000002</v>
      </c>
      <c r="N114" s="40" t="s">
        <v>538</v>
      </c>
      <c r="O114" s="33" t="s">
        <v>544</v>
      </c>
      <c r="P114" s="41">
        <v>4.63</v>
      </c>
      <c r="Q114" s="35" t="s">
        <v>532</v>
      </c>
      <c r="R114" s="45"/>
      <c r="S114" s="36">
        <v>11781.38</v>
      </c>
      <c r="T114" s="36">
        <v>1962.93</v>
      </c>
    </row>
    <row r="115" spans="1:20" x14ac:dyDescent="0.25">
      <c r="A115" s="32" t="s">
        <v>507</v>
      </c>
      <c r="B115" s="33" t="s">
        <v>671</v>
      </c>
      <c r="C115" s="34">
        <v>2009</v>
      </c>
      <c r="D115" s="40" t="s">
        <v>541</v>
      </c>
      <c r="E115" s="33" t="s">
        <v>694</v>
      </c>
      <c r="F115" s="33" t="s">
        <v>543</v>
      </c>
      <c r="G115" s="36">
        <v>644516.4</v>
      </c>
      <c r="H115" s="36">
        <v>589515.81999999995</v>
      </c>
      <c r="I115" s="37">
        <v>32.75</v>
      </c>
      <c r="J115" s="38" t="s">
        <v>529</v>
      </c>
      <c r="K115" s="35" t="s">
        <v>538</v>
      </c>
      <c r="L115" s="33" t="s">
        <v>544</v>
      </c>
      <c r="M115" s="39">
        <v>1.1919999999999999</v>
      </c>
      <c r="N115" s="40" t="s">
        <v>538</v>
      </c>
      <c r="O115" s="33" t="s">
        <v>544</v>
      </c>
      <c r="P115" s="41">
        <v>2.0499999999999998</v>
      </c>
      <c r="Q115" s="35" t="s">
        <v>532</v>
      </c>
      <c r="R115" s="45"/>
      <c r="S115" s="36">
        <v>12268.78</v>
      </c>
      <c r="T115" s="36">
        <v>8961.36</v>
      </c>
    </row>
    <row r="116" spans="1:20" ht="25.5" x14ac:dyDescent="0.25">
      <c r="A116" s="32" t="s">
        <v>507</v>
      </c>
      <c r="B116" s="33" t="s">
        <v>671</v>
      </c>
      <c r="C116" s="34">
        <v>1995</v>
      </c>
      <c r="D116" s="40" t="s">
        <v>541</v>
      </c>
      <c r="E116" s="28" t="s">
        <v>1738</v>
      </c>
      <c r="F116" s="33" t="s">
        <v>543</v>
      </c>
      <c r="G116" s="36">
        <v>3088015.22</v>
      </c>
      <c r="H116" s="36">
        <v>1087705.6100000001</v>
      </c>
      <c r="I116" s="37">
        <v>8.33</v>
      </c>
      <c r="J116" s="38" t="s">
        <v>529</v>
      </c>
      <c r="K116" s="35" t="s">
        <v>538</v>
      </c>
      <c r="L116" s="33" t="s">
        <v>544</v>
      </c>
      <c r="M116" s="39">
        <v>4.8220000000000001</v>
      </c>
      <c r="N116" s="40" t="s">
        <v>538</v>
      </c>
      <c r="O116" s="33" t="s">
        <v>544</v>
      </c>
      <c r="P116" s="41">
        <v>3.45</v>
      </c>
      <c r="Q116" s="35" t="s">
        <v>532</v>
      </c>
      <c r="R116" s="45"/>
      <c r="S116" s="36">
        <v>41078.449999999997</v>
      </c>
      <c r="T116" s="36">
        <v>103057.75</v>
      </c>
    </row>
    <row r="117" spans="1:20" x14ac:dyDescent="0.25">
      <c r="A117" s="32" t="s">
        <v>507</v>
      </c>
      <c r="B117" s="57" t="s">
        <v>671</v>
      </c>
      <c r="C117" s="58">
        <v>1979</v>
      </c>
      <c r="D117" s="60" t="s">
        <v>526</v>
      </c>
      <c r="E117" s="57" t="s">
        <v>708</v>
      </c>
      <c r="F117" s="57" t="s">
        <v>543</v>
      </c>
      <c r="G117" s="64">
        <v>5793.06</v>
      </c>
      <c r="H117" s="66">
        <v>274.04000000000002</v>
      </c>
      <c r="I117" s="68">
        <v>0.5</v>
      </c>
      <c r="J117" s="70" t="s">
        <v>529</v>
      </c>
      <c r="K117" s="72" t="s">
        <v>530</v>
      </c>
      <c r="L117" s="73" t="s">
        <v>531</v>
      </c>
      <c r="M117" s="75">
        <v>3.036</v>
      </c>
      <c r="N117" s="76" t="s">
        <v>530</v>
      </c>
      <c r="O117" s="73" t="s">
        <v>531</v>
      </c>
      <c r="P117" s="77">
        <v>3.6</v>
      </c>
      <c r="Q117" s="79" t="s">
        <v>532</v>
      </c>
      <c r="R117" s="81"/>
      <c r="S117" s="84">
        <v>19.39</v>
      </c>
      <c r="T117" s="87">
        <v>264.56</v>
      </c>
    </row>
    <row r="118" spans="1:20" x14ac:dyDescent="0.25">
      <c r="A118" s="32" t="s">
        <v>507</v>
      </c>
      <c r="B118" s="56" t="s">
        <v>671</v>
      </c>
      <c r="C118" s="34">
        <v>2011</v>
      </c>
      <c r="D118" s="40" t="s">
        <v>541</v>
      </c>
      <c r="E118" s="56" t="s">
        <v>709</v>
      </c>
      <c r="F118" s="56" t="s">
        <v>543</v>
      </c>
      <c r="G118" s="63">
        <v>5934394.0499999998</v>
      </c>
      <c r="H118" s="63">
        <v>3049566.33</v>
      </c>
      <c r="I118" s="67">
        <v>5.5</v>
      </c>
      <c r="J118" s="69" t="s">
        <v>529</v>
      </c>
      <c r="K118" s="35" t="s">
        <v>538</v>
      </c>
      <c r="L118" s="33" t="s">
        <v>544</v>
      </c>
      <c r="M118" s="39">
        <v>3.4630000000000001</v>
      </c>
      <c r="N118" s="40" t="s">
        <v>538</v>
      </c>
      <c r="O118" s="33" t="s">
        <v>544</v>
      </c>
      <c r="P118" s="41">
        <v>3.45</v>
      </c>
      <c r="Q118" s="78" t="s">
        <v>532</v>
      </c>
      <c r="R118" s="80"/>
      <c r="S118" s="36">
        <v>122586.38</v>
      </c>
      <c r="T118" s="36">
        <v>454157.6</v>
      </c>
    </row>
    <row r="119" spans="1:20" ht="25.5" x14ac:dyDescent="0.25">
      <c r="A119" s="32" t="s">
        <v>507</v>
      </c>
      <c r="B119" s="33" t="s">
        <v>671</v>
      </c>
      <c r="C119" s="34">
        <v>1982</v>
      </c>
      <c r="D119" s="35" t="s">
        <v>526</v>
      </c>
      <c r="E119" s="33" t="s">
        <v>710</v>
      </c>
      <c r="F119" s="33" t="s">
        <v>543</v>
      </c>
      <c r="G119" s="36">
        <v>101393.84</v>
      </c>
      <c r="H119" s="36">
        <v>16158.79</v>
      </c>
      <c r="I119" s="37">
        <v>3.75</v>
      </c>
      <c r="J119" s="38" t="s">
        <v>529</v>
      </c>
      <c r="K119" s="35" t="s">
        <v>530</v>
      </c>
      <c r="L119" s="33" t="s">
        <v>531</v>
      </c>
      <c r="M119" s="39">
        <v>2.0150000000000001</v>
      </c>
      <c r="N119" s="40" t="s">
        <v>530</v>
      </c>
      <c r="O119" s="33" t="s">
        <v>531</v>
      </c>
      <c r="P119" s="41">
        <v>2.98</v>
      </c>
      <c r="Q119" s="35" t="s">
        <v>532</v>
      </c>
      <c r="R119" s="45"/>
      <c r="S119" s="42">
        <v>593.33000000000004</v>
      </c>
      <c r="T119" s="36">
        <v>3751.75</v>
      </c>
    </row>
    <row r="120" spans="1:20" x14ac:dyDescent="0.25">
      <c r="A120" s="32" t="s">
        <v>507</v>
      </c>
      <c r="B120" s="33" t="s">
        <v>671</v>
      </c>
      <c r="C120" s="34">
        <v>1988</v>
      </c>
      <c r="D120" s="40" t="s">
        <v>541</v>
      </c>
      <c r="E120" s="33" t="s">
        <v>711</v>
      </c>
      <c r="F120" s="33" t="s">
        <v>543</v>
      </c>
      <c r="G120" s="36">
        <v>1270408.43</v>
      </c>
      <c r="H120" s="36">
        <v>270370.38</v>
      </c>
      <c r="I120" s="37">
        <v>3.92</v>
      </c>
      <c r="J120" s="38" t="s">
        <v>529</v>
      </c>
      <c r="K120" s="35" t="s">
        <v>538</v>
      </c>
      <c r="L120" s="33" t="s">
        <v>544</v>
      </c>
      <c r="M120" s="39">
        <v>4.1580000000000004</v>
      </c>
      <c r="N120" s="40" t="s">
        <v>538</v>
      </c>
      <c r="O120" s="33" t="s">
        <v>544</v>
      </c>
      <c r="P120" s="41">
        <v>2.2160000000000002</v>
      </c>
      <c r="Q120" s="35" t="s">
        <v>532</v>
      </c>
      <c r="R120" s="45"/>
      <c r="S120" s="36">
        <v>13958.38</v>
      </c>
      <c r="T120" s="36">
        <v>61128.36</v>
      </c>
    </row>
    <row r="121" spans="1:20" x14ac:dyDescent="0.25">
      <c r="A121" s="32" t="s">
        <v>507</v>
      </c>
      <c r="B121" s="33" t="s">
        <v>671</v>
      </c>
      <c r="C121" s="34">
        <v>1989</v>
      </c>
      <c r="D121" s="40" t="s">
        <v>541</v>
      </c>
      <c r="E121" s="33" t="s">
        <v>712</v>
      </c>
      <c r="F121" s="33" t="s">
        <v>543</v>
      </c>
      <c r="G121" s="36">
        <v>13643.73</v>
      </c>
      <c r="H121" s="36">
        <v>3560.17</v>
      </c>
      <c r="I121" s="37">
        <v>4.75</v>
      </c>
      <c r="J121" s="38" t="s">
        <v>529</v>
      </c>
      <c r="K121" s="35" t="s">
        <v>538</v>
      </c>
      <c r="L121" s="33" t="s">
        <v>544</v>
      </c>
      <c r="M121" s="39">
        <v>4.1550000000000002</v>
      </c>
      <c r="N121" s="40" t="s">
        <v>538</v>
      </c>
      <c r="O121" s="33" t="s">
        <v>544</v>
      </c>
      <c r="P121" s="41">
        <v>2.2160000000000002</v>
      </c>
      <c r="Q121" s="35" t="s">
        <v>532</v>
      </c>
      <c r="R121" s="45"/>
      <c r="S121" s="42">
        <v>160.57</v>
      </c>
      <c r="T121" s="42">
        <v>630.41</v>
      </c>
    </row>
    <row r="122" spans="1:20" x14ac:dyDescent="0.25">
      <c r="A122" s="32" t="s">
        <v>507</v>
      </c>
      <c r="B122" s="33" t="s">
        <v>671</v>
      </c>
      <c r="C122" s="34">
        <v>2009</v>
      </c>
      <c r="D122" s="40" t="s">
        <v>541</v>
      </c>
      <c r="E122" s="33" t="s">
        <v>713</v>
      </c>
      <c r="F122" s="33" t="s">
        <v>543</v>
      </c>
      <c r="G122" s="36">
        <v>371509</v>
      </c>
      <c r="H122" s="36">
        <v>345625.31</v>
      </c>
      <c r="I122" s="37">
        <v>41.17</v>
      </c>
      <c r="J122" s="38" t="s">
        <v>529</v>
      </c>
      <c r="K122" s="35" t="s">
        <v>538</v>
      </c>
      <c r="L122" s="33" t="s">
        <v>544</v>
      </c>
      <c r="M122" s="39">
        <v>5.1909999999999998</v>
      </c>
      <c r="N122" s="40" t="s">
        <v>538</v>
      </c>
      <c r="O122" s="33" t="s">
        <v>544</v>
      </c>
      <c r="P122" s="41">
        <v>3.63</v>
      </c>
      <c r="Q122" s="35" t="s">
        <v>532</v>
      </c>
      <c r="R122" s="45"/>
      <c r="S122" s="36">
        <v>12672.82</v>
      </c>
      <c r="T122" s="36">
        <v>3488.1</v>
      </c>
    </row>
    <row r="123" spans="1:20" x14ac:dyDescent="0.25">
      <c r="A123" s="32" t="s">
        <v>507</v>
      </c>
      <c r="B123" s="33" t="s">
        <v>671</v>
      </c>
      <c r="C123" s="34">
        <v>2010</v>
      </c>
      <c r="D123" s="40" t="s">
        <v>541</v>
      </c>
      <c r="E123" s="33" t="s">
        <v>674</v>
      </c>
      <c r="F123" s="33" t="s">
        <v>543</v>
      </c>
      <c r="G123" s="36">
        <v>2133017.15</v>
      </c>
      <c r="H123" s="36">
        <v>1945796.57</v>
      </c>
      <c r="I123" s="37">
        <v>31.5</v>
      </c>
      <c r="J123" s="38" t="s">
        <v>529</v>
      </c>
      <c r="K123" s="35" t="s">
        <v>538</v>
      </c>
      <c r="L123" s="33" t="s">
        <v>544</v>
      </c>
      <c r="M123" s="39">
        <v>2.5510000000000002</v>
      </c>
      <c r="N123" s="40" t="s">
        <v>538</v>
      </c>
      <c r="O123" s="33" t="s">
        <v>544</v>
      </c>
      <c r="P123" s="41">
        <v>2.85</v>
      </c>
      <c r="Q123" s="35" t="s">
        <v>532</v>
      </c>
      <c r="R123" s="45"/>
      <c r="S123" s="36">
        <v>56166.25</v>
      </c>
      <c r="T123" s="36">
        <v>24948.880000000001</v>
      </c>
    </row>
    <row r="124" spans="1:20" x14ac:dyDescent="0.25">
      <c r="A124" s="32" t="s">
        <v>507</v>
      </c>
      <c r="B124" s="33" t="s">
        <v>671</v>
      </c>
      <c r="C124" s="34">
        <v>2010</v>
      </c>
      <c r="D124" s="40" t="s">
        <v>541</v>
      </c>
      <c r="E124" s="33" t="s">
        <v>674</v>
      </c>
      <c r="F124" s="33" t="s">
        <v>543</v>
      </c>
      <c r="G124" s="36">
        <v>66833.25</v>
      </c>
      <c r="H124" s="36">
        <v>62350.7</v>
      </c>
      <c r="I124" s="37">
        <v>41.5</v>
      </c>
      <c r="J124" s="38" t="s">
        <v>529</v>
      </c>
      <c r="K124" s="35" t="s">
        <v>538</v>
      </c>
      <c r="L124" s="33" t="s">
        <v>544</v>
      </c>
      <c r="M124" s="39">
        <v>1.764</v>
      </c>
      <c r="N124" s="40" t="s">
        <v>538</v>
      </c>
      <c r="O124" s="33" t="s">
        <v>544</v>
      </c>
      <c r="P124" s="41">
        <v>2.0499999999999998</v>
      </c>
      <c r="Q124" s="35" t="s">
        <v>532</v>
      </c>
      <c r="R124" s="45"/>
      <c r="S124" s="36">
        <v>1289.55</v>
      </c>
      <c r="T124" s="42">
        <v>553.97</v>
      </c>
    </row>
    <row r="125" spans="1:20" x14ac:dyDescent="0.25">
      <c r="A125" s="32" t="s">
        <v>507</v>
      </c>
      <c r="B125" s="33" t="s">
        <v>671</v>
      </c>
      <c r="C125" s="34">
        <v>2008</v>
      </c>
      <c r="D125" s="35" t="s">
        <v>526</v>
      </c>
      <c r="E125" s="33" t="s">
        <v>707</v>
      </c>
      <c r="F125" s="33" t="s">
        <v>553</v>
      </c>
      <c r="G125" s="36">
        <v>1370765</v>
      </c>
      <c r="H125" s="36">
        <v>1163646.21</v>
      </c>
      <c r="I125" s="37">
        <v>21.33</v>
      </c>
      <c r="J125" s="38" t="s">
        <v>529</v>
      </c>
      <c r="K125" s="35" t="s">
        <v>538</v>
      </c>
      <c r="L125" s="33" t="s">
        <v>544</v>
      </c>
      <c r="M125" s="39">
        <v>4.6319999999999997</v>
      </c>
      <c r="N125" s="40" t="s">
        <v>538</v>
      </c>
      <c r="O125" s="33" t="s">
        <v>544</v>
      </c>
      <c r="P125" s="41">
        <v>4.63</v>
      </c>
      <c r="Q125" s="35" t="s">
        <v>532</v>
      </c>
      <c r="R125" s="45"/>
      <c r="S125" s="36">
        <v>55273.75</v>
      </c>
      <c r="T125" s="36">
        <v>30171.27</v>
      </c>
    </row>
    <row r="126" spans="1:20" x14ac:dyDescent="0.25">
      <c r="A126" s="32" t="s">
        <v>507</v>
      </c>
      <c r="B126" s="33" t="s">
        <v>671</v>
      </c>
      <c r="C126" s="34">
        <v>2011</v>
      </c>
      <c r="D126" s="35" t="s">
        <v>526</v>
      </c>
      <c r="E126" s="33" t="s">
        <v>714</v>
      </c>
      <c r="F126" s="33" t="s">
        <v>543</v>
      </c>
      <c r="G126" s="36">
        <v>601749.92000000004</v>
      </c>
      <c r="H126" s="36">
        <v>472985.64</v>
      </c>
      <c r="I126" s="37">
        <v>18.670000000000002</v>
      </c>
      <c r="J126" s="38" t="s">
        <v>529</v>
      </c>
      <c r="K126" s="35" t="s">
        <v>538</v>
      </c>
      <c r="L126" s="33" t="s">
        <v>544</v>
      </c>
      <c r="M126" s="39">
        <v>2.6429999999999998</v>
      </c>
      <c r="N126" s="40" t="s">
        <v>538</v>
      </c>
      <c r="O126" s="33" t="s">
        <v>544</v>
      </c>
      <c r="P126" s="41">
        <v>2.19</v>
      </c>
      <c r="Q126" s="35" t="s">
        <v>532</v>
      </c>
      <c r="R126" s="45"/>
      <c r="S126" s="36">
        <v>10750.81</v>
      </c>
      <c r="T126" s="36">
        <v>17918.990000000002</v>
      </c>
    </row>
    <row r="127" spans="1:20" ht="25.5" x14ac:dyDescent="0.25">
      <c r="A127" s="32" t="s">
        <v>507</v>
      </c>
      <c r="B127" s="33" t="s">
        <v>671</v>
      </c>
      <c r="C127" s="34">
        <v>2011</v>
      </c>
      <c r="D127" s="40" t="s">
        <v>541</v>
      </c>
      <c r="E127" s="33" t="s">
        <v>715</v>
      </c>
      <c r="F127" s="33" t="s">
        <v>543</v>
      </c>
      <c r="G127" s="36">
        <v>243211.96</v>
      </c>
      <c r="H127" s="36">
        <v>137865.19</v>
      </c>
      <c r="I127" s="37">
        <v>7.58</v>
      </c>
      <c r="J127" s="38" t="s">
        <v>529</v>
      </c>
      <c r="K127" s="35" t="s">
        <v>538</v>
      </c>
      <c r="L127" s="33" t="s">
        <v>544</v>
      </c>
      <c r="M127" s="39">
        <v>3.4449999999999998</v>
      </c>
      <c r="N127" s="40" t="s">
        <v>538</v>
      </c>
      <c r="O127" s="33" t="s">
        <v>544</v>
      </c>
      <c r="P127" s="41">
        <v>3.45</v>
      </c>
      <c r="Q127" s="35" t="s">
        <v>532</v>
      </c>
      <c r="R127" s="45"/>
      <c r="S127" s="36">
        <v>5265.19</v>
      </c>
      <c r="T127" s="36">
        <v>14749.15</v>
      </c>
    </row>
    <row r="128" spans="1:20" ht="25.5" x14ac:dyDescent="0.25">
      <c r="A128" s="32" t="s">
        <v>507</v>
      </c>
      <c r="B128" s="33" t="s">
        <v>671</v>
      </c>
      <c r="C128" s="34">
        <v>2009</v>
      </c>
      <c r="D128" s="40" t="s">
        <v>541</v>
      </c>
      <c r="E128" s="33" t="s">
        <v>676</v>
      </c>
      <c r="F128" s="33" t="s">
        <v>543</v>
      </c>
      <c r="G128" s="36">
        <v>132322.85</v>
      </c>
      <c r="H128" s="36">
        <v>126160.06</v>
      </c>
      <c r="I128" s="37">
        <v>41</v>
      </c>
      <c r="J128" s="38" t="s">
        <v>529</v>
      </c>
      <c r="K128" s="35" t="s">
        <v>538</v>
      </c>
      <c r="L128" s="33" t="s">
        <v>544</v>
      </c>
      <c r="M128" s="39">
        <v>1.823</v>
      </c>
      <c r="N128" s="40" t="s">
        <v>538</v>
      </c>
      <c r="O128" s="33" t="s">
        <v>544</v>
      </c>
      <c r="P128" s="41">
        <v>2.85</v>
      </c>
      <c r="Q128" s="35" t="s">
        <v>532</v>
      </c>
      <c r="R128" s="45"/>
      <c r="S128" s="36">
        <v>3616.38</v>
      </c>
      <c r="T128" s="42">
        <v>730.4</v>
      </c>
    </row>
    <row r="129" spans="1:20" x14ac:dyDescent="0.25">
      <c r="A129" s="32" t="s">
        <v>507</v>
      </c>
      <c r="B129" s="33" t="s">
        <v>671</v>
      </c>
      <c r="C129" s="34">
        <v>2009</v>
      </c>
      <c r="D129" s="40" t="s">
        <v>541</v>
      </c>
      <c r="E129" s="33" t="s">
        <v>694</v>
      </c>
      <c r="F129" s="33" t="s">
        <v>543</v>
      </c>
      <c r="G129" s="36">
        <v>2354157.2999999998</v>
      </c>
      <c r="H129" s="36">
        <v>2201769.5499999998</v>
      </c>
      <c r="I129" s="37">
        <v>32.75</v>
      </c>
      <c r="J129" s="38" t="s">
        <v>529</v>
      </c>
      <c r="K129" s="35" t="s">
        <v>538</v>
      </c>
      <c r="L129" s="33" t="s">
        <v>544</v>
      </c>
      <c r="M129" s="39">
        <v>2.09</v>
      </c>
      <c r="N129" s="40" t="s">
        <v>538</v>
      </c>
      <c r="O129" s="33" t="s">
        <v>544</v>
      </c>
      <c r="P129" s="41">
        <v>2.85</v>
      </c>
      <c r="Q129" s="35" t="s">
        <v>532</v>
      </c>
      <c r="R129" s="45"/>
      <c r="S129" s="36">
        <v>63498.400000000001</v>
      </c>
      <c r="T129" s="36">
        <v>26244.46</v>
      </c>
    </row>
    <row r="130" spans="1:20" x14ac:dyDescent="0.25">
      <c r="A130" s="32" t="s">
        <v>507</v>
      </c>
      <c r="B130" s="33" t="s">
        <v>671</v>
      </c>
      <c r="C130" s="34">
        <v>1991</v>
      </c>
      <c r="D130" s="40" t="s">
        <v>541</v>
      </c>
      <c r="E130" s="33" t="s">
        <v>716</v>
      </c>
      <c r="F130" s="33" t="s">
        <v>543</v>
      </c>
      <c r="G130" s="36">
        <v>94927.11</v>
      </c>
      <c r="H130" s="36">
        <v>33067.22</v>
      </c>
      <c r="I130" s="37">
        <v>6.75</v>
      </c>
      <c r="J130" s="38" t="s">
        <v>529</v>
      </c>
      <c r="K130" s="35" t="s">
        <v>538</v>
      </c>
      <c r="L130" s="33" t="s">
        <v>544</v>
      </c>
      <c r="M130" s="39">
        <v>4.056</v>
      </c>
      <c r="N130" s="40" t="s">
        <v>538</v>
      </c>
      <c r="O130" s="33" t="s">
        <v>544</v>
      </c>
      <c r="P130" s="41">
        <v>2.2160000000000002</v>
      </c>
      <c r="Q130" s="35" t="s">
        <v>532</v>
      </c>
      <c r="R130" s="45"/>
      <c r="S130" s="42">
        <v>955.91</v>
      </c>
      <c r="T130" s="36">
        <v>4338.96</v>
      </c>
    </row>
    <row r="131" spans="1:20" x14ac:dyDescent="0.25">
      <c r="A131" s="32" t="s">
        <v>507</v>
      </c>
      <c r="B131" s="33" t="s">
        <v>671</v>
      </c>
      <c r="C131" s="34">
        <v>2001</v>
      </c>
      <c r="D131" s="35" t="s">
        <v>526</v>
      </c>
      <c r="E131" s="33" t="s">
        <v>679</v>
      </c>
      <c r="F131" s="33" t="s">
        <v>543</v>
      </c>
      <c r="G131" s="36">
        <v>319168.15000000002</v>
      </c>
      <c r="H131" s="36">
        <v>246796.79999999999</v>
      </c>
      <c r="I131" s="37">
        <v>32.83</v>
      </c>
      <c r="J131" s="38" t="s">
        <v>529</v>
      </c>
      <c r="K131" s="35" t="s">
        <v>538</v>
      </c>
      <c r="L131" s="33" t="s">
        <v>544</v>
      </c>
      <c r="M131" s="39">
        <v>3.1030000000000002</v>
      </c>
      <c r="N131" s="40" t="s">
        <v>538</v>
      </c>
      <c r="O131" s="33" t="s">
        <v>544</v>
      </c>
      <c r="P131" s="41">
        <v>3.45</v>
      </c>
      <c r="Q131" s="35" t="s">
        <v>532</v>
      </c>
      <c r="R131" s="45"/>
      <c r="S131" s="36">
        <v>8695.9500000000007</v>
      </c>
      <c r="T131" s="36">
        <v>5259.68</v>
      </c>
    </row>
    <row r="132" spans="1:20" x14ac:dyDescent="0.25">
      <c r="A132" s="32" t="s">
        <v>507</v>
      </c>
      <c r="B132" s="33" t="s">
        <v>671</v>
      </c>
      <c r="C132" s="34">
        <v>1979</v>
      </c>
      <c r="D132" s="35" t="s">
        <v>526</v>
      </c>
      <c r="E132" s="33" t="s">
        <v>717</v>
      </c>
      <c r="F132" s="33" t="s">
        <v>543</v>
      </c>
      <c r="G132" s="36">
        <v>5168.0200000000004</v>
      </c>
      <c r="H132" s="42">
        <v>244.55</v>
      </c>
      <c r="I132" s="37">
        <v>0.5</v>
      </c>
      <c r="J132" s="38" t="s">
        <v>529</v>
      </c>
      <c r="K132" s="35" t="s">
        <v>530</v>
      </c>
      <c r="L132" s="33" t="s">
        <v>531</v>
      </c>
      <c r="M132" s="39">
        <v>3.036</v>
      </c>
      <c r="N132" s="40" t="s">
        <v>530</v>
      </c>
      <c r="O132" s="33" t="s">
        <v>531</v>
      </c>
      <c r="P132" s="41">
        <v>3.6</v>
      </c>
      <c r="Q132" s="35" t="s">
        <v>532</v>
      </c>
      <c r="R132" s="45"/>
      <c r="S132" s="42">
        <v>17.3</v>
      </c>
      <c r="T132" s="42">
        <v>236.01</v>
      </c>
    </row>
    <row r="133" spans="1:20" ht="25.5" x14ac:dyDescent="0.25">
      <c r="A133" s="32" t="s">
        <v>507</v>
      </c>
      <c r="B133" s="33" t="s">
        <v>671</v>
      </c>
      <c r="C133" s="34">
        <v>1988</v>
      </c>
      <c r="D133" s="40" t="s">
        <v>541</v>
      </c>
      <c r="E133" s="28" t="s">
        <v>1739</v>
      </c>
      <c r="F133" s="33" t="s">
        <v>543</v>
      </c>
      <c r="G133" s="36">
        <v>295688.44</v>
      </c>
      <c r="H133" s="36">
        <v>62928.88</v>
      </c>
      <c r="I133" s="37">
        <v>3.92</v>
      </c>
      <c r="J133" s="38" t="s">
        <v>529</v>
      </c>
      <c r="K133" s="35" t="s">
        <v>538</v>
      </c>
      <c r="L133" s="33" t="s">
        <v>544</v>
      </c>
      <c r="M133" s="39">
        <v>4.0330000000000004</v>
      </c>
      <c r="N133" s="40" t="s">
        <v>538</v>
      </c>
      <c r="O133" s="33" t="s">
        <v>544</v>
      </c>
      <c r="P133" s="41">
        <v>2.2160000000000002</v>
      </c>
      <c r="Q133" s="35" t="s">
        <v>532</v>
      </c>
      <c r="R133" s="45"/>
      <c r="S133" s="36">
        <v>3248.82</v>
      </c>
      <c r="T133" s="36">
        <v>14227.67</v>
      </c>
    </row>
    <row r="134" spans="1:20" ht="25.5" x14ac:dyDescent="0.25">
      <c r="A134" s="32" t="s">
        <v>507</v>
      </c>
      <c r="B134" s="33" t="s">
        <v>671</v>
      </c>
      <c r="C134" s="34">
        <v>1986</v>
      </c>
      <c r="D134" s="40" t="s">
        <v>541</v>
      </c>
      <c r="E134" s="28" t="s">
        <v>1740</v>
      </c>
      <c r="F134" s="33" t="s">
        <v>543</v>
      </c>
      <c r="G134" s="36">
        <v>1648396.01</v>
      </c>
      <c r="H134" s="36">
        <v>176846.67</v>
      </c>
      <c r="I134" s="37">
        <v>1.67</v>
      </c>
      <c r="J134" s="38" t="s">
        <v>529</v>
      </c>
      <c r="K134" s="35" t="s">
        <v>538</v>
      </c>
      <c r="L134" s="33" t="s">
        <v>544</v>
      </c>
      <c r="M134" s="39">
        <v>4.2859999999999996</v>
      </c>
      <c r="N134" s="40" t="s">
        <v>538</v>
      </c>
      <c r="O134" s="33" t="s">
        <v>544</v>
      </c>
      <c r="P134" s="41">
        <v>2.2160000000000002</v>
      </c>
      <c r="Q134" s="35" t="s">
        <v>532</v>
      </c>
      <c r="R134" s="45"/>
      <c r="S134" s="36">
        <v>14882.38</v>
      </c>
      <c r="T134" s="36">
        <v>83338.320000000007</v>
      </c>
    </row>
    <row r="135" spans="1:20" x14ac:dyDescent="0.25">
      <c r="A135" s="32" t="s">
        <v>507</v>
      </c>
      <c r="B135" s="33" t="s">
        <v>671</v>
      </c>
      <c r="C135" s="34">
        <v>1986</v>
      </c>
      <c r="D135" s="40" t="s">
        <v>541</v>
      </c>
      <c r="E135" s="33" t="s">
        <v>718</v>
      </c>
      <c r="F135" s="33" t="s">
        <v>543</v>
      </c>
      <c r="G135" s="36">
        <v>5263.3</v>
      </c>
      <c r="H135" s="42">
        <v>582.16999999999996</v>
      </c>
      <c r="I135" s="37">
        <v>1.67</v>
      </c>
      <c r="J135" s="38" t="s">
        <v>529</v>
      </c>
      <c r="K135" s="35" t="s">
        <v>538</v>
      </c>
      <c r="L135" s="33" t="s">
        <v>544</v>
      </c>
      <c r="M135" s="39">
        <v>4.3070000000000004</v>
      </c>
      <c r="N135" s="40" t="s">
        <v>538</v>
      </c>
      <c r="O135" s="33" t="s">
        <v>544</v>
      </c>
      <c r="P135" s="41">
        <v>2.2160000000000002</v>
      </c>
      <c r="Q135" s="35" t="s">
        <v>532</v>
      </c>
      <c r="R135" s="45"/>
      <c r="S135" s="42">
        <v>49</v>
      </c>
      <c r="T135" s="42">
        <v>274.33999999999997</v>
      </c>
    </row>
    <row r="136" spans="1:20" x14ac:dyDescent="0.25">
      <c r="A136" s="32" t="s">
        <v>507</v>
      </c>
      <c r="B136" s="33" t="s">
        <v>671</v>
      </c>
      <c r="C136" s="34">
        <v>1988</v>
      </c>
      <c r="D136" s="40" t="s">
        <v>541</v>
      </c>
      <c r="E136" s="33" t="s">
        <v>719</v>
      </c>
      <c r="F136" s="33" t="s">
        <v>543</v>
      </c>
      <c r="G136" s="36">
        <v>825765.56</v>
      </c>
      <c r="H136" s="36">
        <v>175740.75</v>
      </c>
      <c r="I136" s="37">
        <v>3.42</v>
      </c>
      <c r="J136" s="38" t="s">
        <v>529</v>
      </c>
      <c r="K136" s="35" t="s">
        <v>538</v>
      </c>
      <c r="L136" s="33" t="s">
        <v>544</v>
      </c>
      <c r="M136" s="39">
        <v>4.3339999999999996</v>
      </c>
      <c r="N136" s="40" t="s">
        <v>538</v>
      </c>
      <c r="O136" s="33" t="s">
        <v>544</v>
      </c>
      <c r="P136" s="41">
        <v>2.2160000000000002</v>
      </c>
      <c r="Q136" s="35" t="s">
        <v>532</v>
      </c>
      <c r="R136" s="45"/>
      <c r="S136" s="36">
        <v>9192.18</v>
      </c>
      <c r="T136" s="36">
        <v>39733.440000000002</v>
      </c>
    </row>
    <row r="137" spans="1:20" x14ac:dyDescent="0.25">
      <c r="A137" s="32" t="s">
        <v>507</v>
      </c>
      <c r="B137" s="33" t="s">
        <v>671</v>
      </c>
      <c r="C137" s="34">
        <v>2012</v>
      </c>
      <c r="D137" s="35" t="s">
        <v>526</v>
      </c>
      <c r="E137" s="33" t="s">
        <v>720</v>
      </c>
      <c r="F137" s="33" t="s">
        <v>543</v>
      </c>
      <c r="G137" s="36">
        <v>493440.94</v>
      </c>
      <c r="H137" s="36">
        <v>374870.89</v>
      </c>
      <c r="I137" s="37">
        <v>15.33</v>
      </c>
      <c r="J137" s="38" t="s">
        <v>529</v>
      </c>
      <c r="K137" s="35" t="s">
        <v>538</v>
      </c>
      <c r="L137" s="33" t="s">
        <v>544</v>
      </c>
      <c r="M137" s="39">
        <v>1.5629999999999999</v>
      </c>
      <c r="N137" s="40" t="s">
        <v>538</v>
      </c>
      <c r="O137" s="33" t="s">
        <v>544</v>
      </c>
      <c r="P137" s="41">
        <v>1.54</v>
      </c>
      <c r="Q137" s="35" t="s">
        <v>532</v>
      </c>
      <c r="R137" s="45"/>
      <c r="S137" s="36">
        <v>6173.66</v>
      </c>
      <c r="T137" s="36">
        <v>20524.32</v>
      </c>
    </row>
    <row r="138" spans="1:20" ht="25.5" x14ac:dyDescent="0.25">
      <c r="A138" s="32" t="s">
        <v>507</v>
      </c>
      <c r="B138" s="57" t="s">
        <v>671</v>
      </c>
      <c r="C138" s="58">
        <v>2008</v>
      </c>
      <c r="D138" s="60" t="s">
        <v>526</v>
      </c>
      <c r="E138" s="57" t="s">
        <v>676</v>
      </c>
      <c r="F138" s="57" t="s">
        <v>677</v>
      </c>
      <c r="G138" s="64">
        <v>732670.4</v>
      </c>
      <c r="H138" s="64">
        <v>613122.72</v>
      </c>
      <c r="I138" s="68">
        <v>20</v>
      </c>
      <c r="J138" s="70" t="s">
        <v>529</v>
      </c>
      <c r="K138" s="72" t="s">
        <v>530</v>
      </c>
      <c r="L138" s="73" t="s">
        <v>531</v>
      </c>
      <c r="M138" s="75">
        <v>5.133</v>
      </c>
      <c r="N138" s="76" t="s">
        <v>530</v>
      </c>
      <c r="O138" s="73" t="s">
        <v>531</v>
      </c>
      <c r="P138" s="77">
        <v>5.13</v>
      </c>
      <c r="Q138" s="79" t="s">
        <v>532</v>
      </c>
      <c r="R138" s="81"/>
      <c r="S138" s="85">
        <v>32278.68</v>
      </c>
      <c r="T138" s="86">
        <v>16091.2</v>
      </c>
    </row>
    <row r="139" spans="1:20" ht="25.5" x14ac:dyDescent="0.25">
      <c r="A139" s="32" t="s">
        <v>507</v>
      </c>
      <c r="B139" s="56" t="s">
        <v>671</v>
      </c>
      <c r="C139" s="34">
        <v>2009</v>
      </c>
      <c r="D139" s="40" t="s">
        <v>541</v>
      </c>
      <c r="E139" s="56" t="s">
        <v>676</v>
      </c>
      <c r="F139" s="56" t="s">
        <v>543</v>
      </c>
      <c r="G139" s="63">
        <v>815199</v>
      </c>
      <c r="H139" s="63">
        <v>741834.81</v>
      </c>
      <c r="I139" s="67">
        <v>31</v>
      </c>
      <c r="J139" s="69" t="s">
        <v>529</v>
      </c>
      <c r="K139" s="35" t="s">
        <v>538</v>
      </c>
      <c r="L139" s="33" t="s">
        <v>544</v>
      </c>
      <c r="M139" s="39">
        <v>1.8089999999999999</v>
      </c>
      <c r="N139" s="40" t="s">
        <v>538</v>
      </c>
      <c r="O139" s="33" t="s">
        <v>544</v>
      </c>
      <c r="P139" s="41">
        <v>2.85</v>
      </c>
      <c r="Q139" s="78" t="s">
        <v>532</v>
      </c>
      <c r="R139" s="80"/>
      <c r="S139" s="36">
        <v>21413.38</v>
      </c>
      <c r="T139" s="36">
        <v>9511.76</v>
      </c>
    </row>
    <row r="140" spans="1:20" x14ac:dyDescent="0.25">
      <c r="A140" s="32" t="s">
        <v>507</v>
      </c>
      <c r="B140" s="33" t="s">
        <v>671</v>
      </c>
      <c r="C140" s="34">
        <v>2008</v>
      </c>
      <c r="D140" s="40" t="s">
        <v>541</v>
      </c>
      <c r="E140" s="33" t="s">
        <v>721</v>
      </c>
      <c r="F140" s="33" t="s">
        <v>543</v>
      </c>
      <c r="G140" s="36">
        <v>656217</v>
      </c>
      <c r="H140" s="36">
        <v>610497.14</v>
      </c>
      <c r="I140" s="37">
        <v>41.08</v>
      </c>
      <c r="J140" s="38" t="s">
        <v>529</v>
      </c>
      <c r="K140" s="35" t="s">
        <v>538</v>
      </c>
      <c r="L140" s="33" t="s">
        <v>544</v>
      </c>
      <c r="M140" s="39">
        <v>4.2789999999999999</v>
      </c>
      <c r="N140" s="40" t="s">
        <v>538</v>
      </c>
      <c r="O140" s="33" t="s">
        <v>544</v>
      </c>
      <c r="P140" s="41">
        <v>3.63</v>
      </c>
      <c r="Q140" s="35" t="s">
        <v>532</v>
      </c>
      <c r="R140" s="45"/>
      <c r="S140" s="36">
        <v>22384.7</v>
      </c>
      <c r="T140" s="36">
        <v>6161.24</v>
      </c>
    </row>
    <row r="141" spans="1:20" ht="25.5" x14ac:dyDescent="0.25">
      <c r="A141" s="32" t="s">
        <v>507</v>
      </c>
      <c r="B141" s="33" t="s">
        <v>671</v>
      </c>
      <c r="C141" s="34">
        <v>1988</v>
      </c>
      <c r="D141" s="40" t="s">
        <v>541</v>
      </c>
      <c r="E141" s="28" t="s">
        <v>1741</v>
      </c>
      <c r="F141" s="33" t="s">
        <v>543</v>
      </c>
      <c r="G141" s="36">
        <v>1399846.33</v>
      </c>
      <c r="H141" s="36">
        <v>274196.03999999998</v>
      </c>
      <c r="I141" s="37">
        <v>3.92</v>
      </c>
      <c r="J141" s="38" t="s">
        <v>529</v>
      </c>
      <c r="K141" s="35" t="s">
        <v>538</v>
      </c>
      <c r="L141" s="33" t="s">
        <v>544</v>
      </c>
      <c r="M141" s="39">
        <v>4.0519999999999996</v>
      </c>
      <c r="N141" s="40" t="s">
        <v>538</v>
      </c>
      <c r="O141" s="33" t="s">
        <v>544</v>
      </c>
      <c r="P141" s="41">
        <v>2.2160000000000002</v>
      </c>
      <c r="Q141" s="35" t="s">
        <v>532</v>
      </c>
      <c r="R141" s="45"/>
      <c r="S141" s="36">
        <v>14155.9</v>
      </c>
      <c r="T141" s="36">
        <v>61993.3</v>
      </c>
    </row>
    <row r="142" spans="1:20" x14ac:dyDescent="0.25">
      <c r="A142" s="32" t="s">
        <v>507</v>
      </c>
      <c r="B142" s="33" t="s">
        <v>671</v>
      </c>
      <c r="C142" s="34">
        <v>1988</v>
      </c>
      <c r="D142" s="40" t="s">
        <v>541</v>
      </c>
      <c r="E142" s="33" t="s">
        <v>722</v>
      </c>
      <c r="F142" s="33" t="s">
        <v>543</v>
      </c>
      <c r="G142" s="36">
        <v>181414.33</v>
      </c>
      <c r="H142" s="36">
        <v>38608.9</v>
      </c>
      <c r="I142" s="37">
        <v>3.25</v>
      </c>
      <c r="J142" s="38" t="s">
        <v>529</v>
      </c>
      <c r="K142" s="35" t="s">
        <v>538</v>
      </c>
      <c r="L142" s="33" t="s">
        <v>544</v>
      </c>
      <c r="M142" s="39">
        <v>4.3339999999999996</v>
      </c>
      <c r="N142" s="40" t="s">
        <v>538</v>
      </c>
      <c r="O142" s="33" t="s">
        <v>544</v>
      </c>
      <c r="P142" s="41">
        <v>2.2160000000000002</v>
      </c>
      <c r="Q142" s="35" t="s">
        <v>532</v>
      </c>
      <c r="R142" s="45"/>
      <c r="S142" s="36">
        <v>2097.6799999999998</v>
      </c>
      <c r="T142" s="36">
        <v>8729.1299999999992</v>
      </c>
    </row>
    <row r="143" spans="1:20" x14ac:dyDescent="0.25">
      <c r="A143" s="32" t="s">
        <v>507</v>
      </c>
      <c r="B143" s="33" t="s">
        <v>671</v>
      </c>
      <c r="C143" s="34">
        <v>1986</v>
      </c>
      <c r="D143" s="40" t="s">
        <v>541</v>
      </c>
      <c r="E143" s="33" t="s">
        <v>723</v>
      </c>
      <c r="F143" s="33" t="s">
        <v>543</v>
      </c>
      <c r="G143" s="36">
        <v>212170.92</v>
      </c>
      <c r="H143" s="36">
        <v>34527.050000000003</v>
      </c>
      <c r="I143" s="37">
        <v>2.75</v>
      </c>
      <c r="J143" s="38" t="s">
        <v>529</v>
      </c>
      <c r="K143" s="35" t="s">
        <v>538</v>
      </c>
      <c r="L143" s="33" t="s">
        <v>544</v>
      </c>
      <c r="M143" s="39">
        <v>4.0010000000000003</v>
      </c>
      <c r="N143" s="40" t="s">
        <v>538</v>
      </c>
      <c r="O143" s="33" t="s">
        <v>544</v>
      </c>
      <c r="P143" s="41">
        <v>2.2160000000000002</v>
      </c>
      <c r="Q143" s="35" t="s">
        <v>532</v>
      </c>
      <c r="R143" s="45"/>
      <c r="S143" s="36">
        <v>2157.2600000000002</v>
      </c>
      <c r="T143" s="36">
        <v>10627.51</v>
      </c>
    </row>
    <row r="144" spans="1:20" ht="25.5" x14ac:dyDescent="0.25">
      <c r="A144" s="32" t="s">
        <v>507</v>
      </c>
      <c r="B144" s="33" t="s">
        <v>671</v>
      </c>
      <c r="C144" s="34">
        <v>1986</v>
      </c>
      <c r="D144" s="40" t="s">
        <v>541</v>
      </c>
      <c r="E144" s="28" t="s">
        <v>1742</v>
      </c>
      <c r="F144" s="33" t="s">
        <v>543</v>
      </c>
      <c r="G144" s="36">
        <v>1942200.48</v>
      </c>
      <c r="H144" s="36">
        <v>316058.59999999998</v>
      </c>
      <c r="I144" s="37">
        <v>2.83</v>
      </c>
      <c r="J144" s="38" t="s">
        <v>529</v>
      </c>
      <c r="K144" s="35" t="s">
        <v>538</v>
      </c>
      <c r="L144" s="33" t="s">
        <v>544</v>
      </c>
      <c r="M144" s="39">
        <v>3.9820000000000002</v>
      </c>
      <c r="N144" s="40" t="s">
        <v>538</v>
      </c>
      <c r="O144" s="33" t="s">
        <v>544</v>
      </c>
      <c r="P144" s="41">
        <v>2.2160000000000002</v>
      </c>
      <c r="Q144" s="35" t="s">
        <v>532</v>
      </c>
      <c r="R144" s="45"/>
      <c r="S144" s="36">
        <v>19747.419999999998</v>
      </c>
      <c r="T144" s="36">
        <v>97283.65</v>
      </c>
    </row>
    <row r="145" spans="1:20" x14ac:dyDescent="0.25">
      <c r="A145" s="32" t="s">
        <v>507</v>
      </c>
      <c r="B145" s="33" t="s">
        <v>671</v>
      </c>
      <c r="C145" s="34">
        <v>1988</v>
      </c>
      <c r="D145" s="40" t="s">
        <v>541</v>
      </c>
      <c r="E145" s="33" t="s">
        <v>724</v>
      </c>
      <c r="F145" s="33" t="s">
        <v>543</v>
      </c>
      <c r="G145" s="36">
        <v>645772.06000000006</v>
      </c>
      <c r="H145" s="36">
        <v>137434.26</v>
      </c>
      <c r="I145" s="37">
        <v>3.58</v>
      </c>
      <c r="J145" s="38" t="s">
        <v>529</v>
      </c>
      <c r="K145" s="35" t="s">
        <v>538</v>
      </c>
      <c r="L145" s="33" t="s">
        <v>544</v>
      </c>
      <c r="M145" s="39">
        <v>4.2439999999999998</v>
      </c>
      <c r="N145" s="40" t="s">
        <v>538</v>
      </c>
      <c r="O145" s="33" t="s">
        <v>544</v>
      </c>
      <c r="P145" s="41">
        <v>2.2160000000000002</v>
      </c>
      <c r="Q145" s="35" t="s">
        <v>532</v>
      </c>
      <c r="R145" s="45"/>
      <c r="S145" s="36">
        <v>7095.31</v>
      </c>
      <c r="T145" s="36">
        <v>31072.67</v>
      </c>
    </row>
    <row r="146" spans="1:20" x14ac:dyDescent="0.25">
      <c r="A146" s="32" t="s">
        <v>507</v>
      </c>
      <c r="B146" s="33" t="s">
        <v>671</v>
      </c>
      <c r="C146" s="34">
        <v>2002</v>
      </c>
      <c r="D146" s="40" t="s">
        <v>541</v>
      </c>
      <c r="E146" s="33" t="s">
        <v>725</v>
      </c>
      <c r="F146" s="33" t="s">
        <v>543</v>
      </c>
      <c r="G146" s="36">
        <v>205951.02</v>
      </c>
      <c r="H146" s="36">
        <v>174504.76</v>
      </c>
      <c r="I146" s="37">
        <v>33.67</v>
      </c>
      <c r="J146" s="38" t="s">
        <v>529</v>
      </c>
      <c r="K146" s="35" t="s">
        <v>538</v>
      </c>
      <c r="L146" s="33" t="s">
        <v>544</v>
      </c>
      <c r="M146" s="39">
        <v>4.1970000000000001</v>
      </c>
      <c r="N146" s="40" t="s">
        <v>538</v>
      </c>
      <c r="O146" s="33" t="s">
        <v>544</v>
      </c>
      <c r="P146" s="41">
        <v>3.45</v>
      </c>
      <c r="Q146" s="35" t="s">
        <v>532</v>
      </c>
      <c r="R146" s="45"/>
      <c r="S146" s="36">
        <v>6113.01</v>
      </c>
      <c r="T146" s="36">
        <v>2683.87</v>
      </c>
    </row>
    <row r="147" spans="1:20" x14ac:dyDescent="0.25">
      <c r="A147" s="32" t="s">
        <v>507</v>
      </c>
      <c r="B147" s="33" t="s">
        <v>671</v>
      </c>
      <c r="C147" s="34">
        <v>2009</v>
      </c>
      <c r="D147" s="40" t="s">
        <v>541</v>
      </c>
      <c r="E147" s="33" t="s">
        <v>694</v>
      </c>
      <c r="F147" s="33" t="s">
        <v>543</v>
      </c>
      <c r="G147" s="36">
        <v>395165.65</v>
      </c>
      <c r="H147" s="36">
        <v>376188.8</v>
      </c>
      <c r="I147" s="37">
        <v>42.75</v>
      </c>
      <c r="J147" s="38" t="s">
        <v>529</v>
      </c>
      <c r="K147" s="35" t="s">
        <v>538</v>
      </c>
      <c r="L147" s="33" t="s">
        <v>544</v>
      </c>
      <c r="M147" s="39">
        <v>2.0529999999999999</v>
      </c>
      <c r="N147" s="40" t="s">
        <v>538</v>
      </c>
      <c r="O147" s="33" t="s">
        <v>544</v>
      </c>
      <c r="P147" s="41">
        <v>1.85</v>
      </c>
      <c r="Q147" s="35" t="s">
        <v>532</v>
      </c>
      <c r="R147" s="45"/>
      <c r="S147" s="36">
        <v>7064.88</v>
      </c>
      <c r="T147" s="36">
        <v>5696.6</v>
      </c>
    </row>
    <row r="148" spans="1:20" x14ac:dyDescent="0.25">
      <c r="A148" s="32" t="s">
        <v>507</v>
      </c>
      <c r="B148" s="33" t="s">
        <v>671</v>
      </c>
      <c r="C148" s="34">
        <v>2009</v>
      </c>
      <c r="D148" s="40" t="s">
        <v>541</v>
      </c>
      <c r="E148" s="33" t="s">
        <v>687</v>
      </c>
      <c r="F148" s="33" t="s">
        <v>543</v>
      </c>
      <c r="G148" s="36">
        <v>328128</v>
      </c>
      <c r="H148" s="36">
        <v>310877.17</v>
      </c>
      <c r="I148" s="37">
        <v>40.92</v>
      </c>
      <c r="J148" s="38" t="s">
        <v>529</v>
      </c>
      <c r="K148" s="35" t="s">
        <v>538</v>
      </c>
      <c r="L148" s="33" t="s">
        <v>544</v>
      </c>
      <c r="M148" s="39">
        <v>2.319</v>
      </c>
      <c r="N148" s="40" t="s">
        <v>538</v>
      </c>
      <c r="O148" s="33" t="s">
        <v>544</v>
      </c>
      <c r="P148" s="41">
        <v>2.85</v>
      </c>
      <c r="Q148" s="35" t="s">
        <v>532</v>
      </c>
      <c r="R148" s="45"/>
      <c r="S148" s="36">
        <v>8916.11</v>
      </c>
      <c r="T148" s="36">
        <v>1968.65</v>
      </c>
    </row>
    <row r="149" spans="1:20" x14ac:dyDescent="0.25">
      <c r="A149" s="32" t="s">
        <v>507</v>
      </c>
      <c r="B149" s="33" t="s">
        <v>671</v>
      </c>
      <c r="C149" s="34">
        <v>2015</v>
      </c>
      <c r="D149" s="40" t="s">
        <v>541</v>
      </c>
      <c r="E149" s="33" t="s">
        <v>688</v>
      </c>
      <c r="F149" s="33" t="s">
        <v>543</v>
      </c>
      <c r="G149" s="36">
        <v>42666.25</v>
      </c>
      <c r="H149" s="36">
        <v>40420.25</v>
      </c>
      <c r="I149" s="37">
        <v>46.75</v>
      </c>
      <c r="J149" s="38" t="s">
        <v>529</v>
      </c>
      <c r="K149" s="35" t="s">
        <v>538</v>
      </c>
      <c r="L149" s="33" t="s">
        <v>544</v>
      </c>
      <c r="M149" s="39">
        <v>0.55800000000000005</v>
      </c>
      <c r="N149" s="40" t="s">
        <v>538</v>
      </c>
      <c r="O149" s="33" t="s">
        <v>544</v>
      </c>
      <c r="P149" s="41">
        <v>0.55000000000000004</v>
      </c>
      <c r="Q149" s="35" t="s">
        <v>532</v>
      </c>
      <c r="R149" s="45"/>
      <c r="S149" s="42">
        <v>229.61</v>
      </c>
      <c r="T149" s="42">
        <v>754.08</v>
      </c>
    </row>
    <row r="150" spans="1:20" x14ac:dyDescent="0.25">
      <c r="A150" s="32" t="s">
        <v>507</v>
      </c>
      <c r="B150" s="33" t="s">
        <v>671</v>
      </c>
      <c r="C150" s="34">
        <v>2012</v>
      </c>
      <c r="D150" s="40" t="s">
        <v>541</v>
      </c>
      <c r="E150" s="33" t="s">
        <v>726</v>
      </c>
      <c r="F150" s="33" t="s">
        <v>543</v>
      </c>
      <c r="G150" s="36">
        <v>852377.11</v>
      </c>
      <c r="H150" s="36">
        <v>659932.84</v>
      </c>
      <c r="I150" s="37">
        <v>15.92</v>
      </c>
      <c r="J150" s="38" t="s">
        <v>529</v>
      </c>
      <c r="K150" s="35" t="s">
        <v>538</v>
      </c>
      <c r="L150" s="33" t="s">
        <v>544</v>
      </c>
      <c r="M150" s="39">
        <v>2.1890000000000001</v>
      </c>
      <c r="N150" s="40" t="s">
        <v>538</v>
      </c>
      <c r="O150" s="33" t="s">
        <v>544</v>
      </c>
      <c r="P150" s="41">
        <v>1.95</v>
      </c>
      <c r="Q150" s="35" t="s">
        <v>532</v>
      </c>
      <c r="R150" s="45"/>
      <c r="S150" s="36">
        <v>13742.04</v>
      </c>
      <c r="T150" s="36">
        <v>35039.94</v>
      </c>
    </row>
    <row r="151" spans="1:20" x14ac:dyDescent="0.25">
      <c r="A151" s="32" t="s">
        <v>507</v>
      </c>
      <c r="B151" s="33" t="s">
        <v>671</v>
      </c>
      <c r="C151" s="34">
        <v>2010</v>
      </c>
      <c r="D151" s="40" t="s">
        <v>541</v>
      </c>
      <c r="E151" s="33" t="s">
        <v>674</v>
      </c>
      <c r="F151" s="33" t="s">
        <v>543</v>
      </c>
      <c r="G151" s="36">
        <v>555110.6</v>
      </c>
      <c r="H151" s="36">
        <v>493573.56</v>
      </c>
      <c r="I151" s="37">
        <v>31.5</v>
      </c>
      <c r="J151" s="38" t="s">
        <v>529</v>
      </c>
      <c r="K151" s="35" t="s">
        <v>538</v>
      </c>
      <c r="L151" s="33" t="s">
        <v>544</v>
      </c>
      <c r="M151" s="39">
        <v>1.0489999999999999</v>
      </c>
      <c r="N151" s="40" t="s">
        <v>538</v>
      </c>
      <c r="O151" s="33" t="s">
        <v>544</v>
      </c>
      <c r="P151" s="41">
        <v>2.0499999999999998</v>
      </c>
      <c r="Q151" s="35" t="s">
        <v>532</v>
      </c>
      <c r="R151" s="45"/>
      <c r="S151" s="36">
        <v>10281.41</v>
      </c>
      <c r="T151" s="36">
        <v>7958.95</v>
      </c>
    </row>
    <row r="152" spans="1:20" ht="25.5" x14ac:dyDescent="0.25">
      <c r="A152" s="32" t="s">
        <v>507</v>
      </c>
      <c r="B152" s="33" t="s">
        <v>671</v>
      </c>
      <c r="C152" s="34">
        <v>1986</v>
      </c>
      <c r="D152" s="40" t="s">
        <v>541</v>
      </c>
      <c r="E152" s="33" t="s">
        <v>727</v>
      </c>
      <c r="F152" s="33" t="s">
        <v>543</v>
      </c>
      <c r="G152" s="36">
        <v>807118.45</v>
      </c>
      <c r="H152" s="36">
        <v>131344.19</v>
      </c>
      <c r="I152" s="37">
        <v>2.5</v>
      </c>
      <c r="J152" s="38" t="s">
        <v>529</v>
      </c>
      <c r="K152" s="35" t="s">
        <v>538</v>
      </c>
      <c r="L152" s="33" t="s">
        <v>544</v>
      </c>
      <c r="M152" s="39">
        <v>4.0590000000000002</v>
      </c>
      <c r="N152" s="40" t="s">
        <v>538</v>
      </c>
      <c r="O152" s="33" t="s">
        <v>544</v>
      </c>
      <c r="P152" s="41">
        <v>2.2160000000000002</v>
      </c>
      <c r="Q152" s="35" t="s">
        <v>532</v>
      </c>
      <c r="R152" s="45"/>
      <c r="S152" s="36">
        <v>8444.0499999999993</v>
      </c>
      <c r="T152" s="36">
        <v>40428.080000000002</v>
      </c>
    </row>
    <row r="153" spans="1:20" x14ac:dyDescent="0.25">
      <c r="A153" s="32" t="s">
        <v>507</v>
      </c>
      <c r="B153" s="33" t="s">
        <v>671</v>
      </c>
      <c r="C153" s="34">
        <v>1988</v>
      </c>
      <c r="D153" s="40" t="s">
        <v>541</v>
      </c>
      <c r="E153" s="33" t="s">
        <v>728</v>
      </c>
      <c r="F153" s="33" t="s">
        <v>543</v>
      </c>
      <c r="G153" s="36">
        <v>1576403.18</v>
      </c>
      <c r="H153" s="36">
        <v>335492.67</v>
      </c>
      <c r="I153" s="37">
        <v>3.25</v>
      </c>
      <c r="J153" s="38" t="s">
        <v>529</v>
      </c>
      <c r="K153" s="35" t="s">
        <v>538</v>
      </c>
      <c r="L153" s="33" t="s">
        <v>544</v>
      </c>
      <c r="M153" s="39">
        <v>4.3339999999999996</v>
      </c>
      <c r="N153" s="40" t="s">
        <v>538</v>
      </c>
      <c r="O153" s="33" t="s">
        <v>544</v>
      </c>
      <c r="P153" s="41">
        <v>2.2160000000000002</v>
      </c>
      <c r="Q153" s="35" t="s">
        <v>532</v>
      </c>
      <c r="R153" s="45"/>
      <c r="S153" s="36">
        <v>18227.82</v>
      </c>
      <c r="T153" s="36">
        <v>75851.94</v>
      </c>
    </row>
    <row r="154" spans="1:20" x14ac:dyDescent="0.25">
      <c r="A154" s="32" t="s">
        <v>507</v>
      </c>
      <c r="B154" s="33" t="s">
        <v>671</v>
      </c>
      <c r="C154" s="34">
        <v>1988</v>
      </c>
      <c r="D154" s="40" t="s">
        <v>541</v>
      </c>
      <c r="E154" s="33" t="s">
        <v>729</v>
      </c>
      <c r="F154" s="33" t="s">
        <v>543</v>
      </c>
      <c r="G154" s="36">
        <v>2096173.99</v>
      </c>
      <c r="H154" s="36">
        <v>446111.17</v>
      </c>
      <c r="I154" s="37">
        <v>3.58</v>
      </c>
      <c r="J154" s="38" t="s">
        <v>529</v>
      </c>
      <c r="K154" s="35" t="s">
        <v>538</v>
      </c>
      <c r="L154" s="33" t="s">
        <v>544</v>
      </c>
      <c r="M154" s="39">
        <v>4.2439999999999998</v>
      </c>
      <c r="N154" s="40" t="s">
        <v>538</v>
      </c>
      <c r="O154" s="33" t="s">
        <v>544</v>
      </c>
      <c r="P154" s="41">
        <v>2.2160000000000002</v>
      </c>
      <c r="Q154" s="35" t="s">
        <v>532</v>
      </c>
      <c r="R154" s="45"/>
      <c r="S154" s="36">
        <v>23031.33</v>
      </c>
      <c r="T154" s="36">
        <v>100861.8</v>
      </c>
    </row>
    <row r="155" spans="1:20" x14ac:dyDescent="0.25">
      <c r="A155" s="32" t="s">
        <v>507</v>
      </c>
      <c r="B155" s="33" t="s">
        <v>671</v>
      </c>
      <c r="C155" s="34">
        <v>2009</v>
      </c>
      <c r="D155" s="40" t="s">
        <v>541</v>
      </c>
      <c r="E155" s="33" t="s">
        <v>674</v>
      </c>
      <c r="F155" s="33" t="s">
        <v>568</v>
      </c>
      <c r="G155" s="36">
        <v>220423.5</v>
      </c>
      <c r="H155" s="36">
        <v>202497.47</v>
      </c>
      <c r="I155" s="37">
        <v>41.42</v>
      </c>
      <c r="J155" s="38" t="s">
        <v>529</v>
      </c>
      <c r="K155" s="35" t="s">
        <v>538</v>
      </c>
      <c r="L155" s="33" t="s">
        <v>544</v>
      </c>
      <c r="M155" s="39">
        <v>2.8780000000000001</v>
      </c>
      <c r="N155" s="40" t="s">
        <v>538</v>
      </c>
      <c r="O155" s="33" t="s">
        <v>544</v>
      </c>
      <c r="P155" s="41">
        <v>2.88</v>
      </c>
      <c r="Q155" s="35" t="s">
        <v>532</v>
      </c>
      <c r="R155" s="45"/>
      <c r="S155" s="36">
        <v>5903.05</v>
      </c>
      <c r="T155" s="36">
        <v>2469.64</v>
      </c>
    </row>
    <row r="156" spans="1:20" x14ac:dyDescent="0.25">
      <c r="A156" s="32" t="s">
        <v>507</v>
      </c>
      <c r="B156" s="33" t="s">
        <v>671</v>
      </c>
      <c r="C156" s="34">
        <v>2008</v>
      </c>
      <c r="D156" s="35" t="s">
        <v>526</v>
      </c>
      <c r="E156" s="33" t="s">
        <v>706</v>
      </c>
      <c r="F156" s="33" t="s">
        <v>553</v>
      </c>
      <c r="G156" s="36">
        <v>912063</v>
      </c>
      <c r="H156" s="36">
        <v>857239.56</v>
      </c>
      <c r="I156" s="37">
        <v>41.42</v>
      </c>
      <c r="J156" s="38" t="s">
        <v>529</v>
      </c>
      <c r="K156" s="35" t="s">
        <v>538</v>
      </c>
      <c r="L156" s="33" t="s">
        <v>544</v>
      </c>
      <c r="M156" s="39">
        <v>4.6310000000000002</v>
      </c>
      <c r="N156" s="40" t="s">
        <v>538</v>
      </c>
      <c r="O156" s="33" t="s">
        <v>544</v>
      </c>
      <c r="P156" s="41">
        <v>4.63</v>
      </c>
      <c r="Q156" s="35" t="s">
        <v>532</v>
      </c>
      <c r="R156" s="45"/>
      <c r="S156" s="36">
        <v>39998.75</v>
      </c>
      <c r="T156" s="36">
        <v>6664.32</v>
      </c>
    </row>
    <row r="157" spans="1:20" x14ac:dyDescent="0.25">
      <c r="A157" s="32" t="s">
        <v>507</v>
      </c>
      <c r="B157" s="33" t="s">
        <v>671</v>
      </c>
      <c r="C157" s="34">
        <v>2015</v>
      </c>
      <c r="D157" s="40" t="s">
        <v>541</v>
      </c>
      <c r="E157" s="33" t="s">
        <v>691</v>
      </c>
      <c r="F157" s="33" t="s">
        <v>543</v>
      </c>
      <c r="G157" s="36">
        <v>25054.7</v>
      </c>
      <c r="H157" s="36">
        <v>23737.33</v>
      </c>
      <c r="I157" s="37">
        <v>46.17</v>
      </c>
      <c r="J157" s="38" t="s">
        <v>529</v>
      </c>
      <c r="K157" s="35" t="s">
        <v>538</v>
      </c>
      <c r="L157" s="33" t="s">
        <v>544</v>
      </c>
      <c r="M157" s="39">
        <v>0.55000000000000004</v>
      </c>
      <c r="N157" s="40" t="s">
        <v>538</v>
      </c>
      <c r="O157" s="33" t="s">
        <v>544</v>
      </c>
      <c r="P157" s="41">
        <v>0.55000000000000004</v>
      </c>
      <c r="Q157" s="35" t="s">
        <v>532</v>
      </c>
      <c r="R157" s="45"/>
      <c r="S157" s="42">
        <v>132.97999999999999</v>
      </c>
      <c r="T157" s="42">
        <v>441.53</v>
      </c>
    </row>
    <row r="158" spans="1:20" x14ac:dyDescent="0.25">
      <c r="A158" s="32" t="s">
        <v>507</v>
      </c>
      <c r="B158" s="33" t="s">
        <v>671</v>
      </c>
      <c r="C158" s="34">
        <v>2015</v>
      </c>
      <c r="D158" s="40" t="s">
        <v>541</v>
      </c>
      <c r="E158" s="33" t="s">
        <v>691</v>
      </c>
      <c r="F158" s="33" t="s">
        <v>543</v>
      </c>
      <c r="G158" s="36">
        <v>212999.05</v>
      </c>
      <c r="H158" s="36">
        <v>200681.2</v>
      </c>
      <c r="I158" s="37">
        <v>36.17</v>
      </c>
      <c r="J158" s="38" t="s">
        <v>529</v>
      </c>
      <c r="K158" s="35" t="s">
        <v>538</v>
      </c>
      <c r="L158" s="33" t="s">
        <v>544</v>
      </c>
      <c r="M158" s="39">
        <v>1.35</v>
      </c>
      <c r="N158" s="40" t="s">
        <v>538</v>
      </c>
      <c r="O158" s="33" t="s">
        <v>544</v>
      </c>
      <c r="P158" s="41">
        <v>1.35</v>
      </c>
      <c r="Q158" s="35" t="s">
        <v>532</v>
      </c>
      <c r="R158" s="45"/>
      <c r="S158" s="36">
        <v>2765.37</v>
      </c>
      <c r="T158" s="36">
        <v>4161.13</v>
      </c>
    </row>
    <row r="159" spans="1:20" x14ac:dyDescent="0.25">
      <c r="A159" s="32" t="s">
        <v>507</v>
      </c>
      <c r="B159" s="57" t="s">
        <v>671</v>
      </c>
      <c r="C159" s="58">
        <v>2012</v>
      </c>
      <c r="D159" s="59" t="s">
        <v>541</v>
      </c>
      <c r="E159" s="57" t="s">
        <v>730</v>
      </c>
      <c r="F159" s="57" t="s">
        <v>543</v>
      </c>
      <c r="G159" s="64">
        <v>278599.37</v>
      </c>
      <c r="H159" s="64">
        <v>245545.92</v>
      </c>
      <c r="I159" s="68">
        <v>25.42</v>
      </c>
      <c r="J159" s="70" t="s">
        <v>529</v>
      </c>
      <c r="K159" s="72" t="s">
        <v>538</v>
      </c>
      <c r="L159" s="73" t="s">
        <v>544</v>
      </c>
      <c r="M159" s="75">
        <v>2.161</v>
      </c>
      <c r="N159" s="76" t="s">
        <v>538</v>
      </c>
      <c r="O159" s="73" t="s">
        <v>544</v>
      </c>
      <c r="P159" s="77">
        <v>2.13</v>
      </c>
      <c r="Q159" s="79" t="s">
        <v>532</v>
      </c>
      <c r="R159" s="81"/>
      <c r="S159" s="85">
        <v>5433.37</v>
      </c>
      <c r="T159" s="86">
        <v>6010.75</v>
      </c>
    </row>
    <row r="160" spans="1:20" x14ac:dyDescent="0.25">
      <c r="A160" s="32" t="s">
        <v>507</v>
      </c>
      <c r="B160" s="56" t="s">
        <v>671</v>
      </c>
      <c r="C160" s="34">
        <v>1997</v>
      </c>
      <c r="D160" s="35" t="s">
        <v>569</v>
      </c>
      <c r="E160" s="56" t="s">
        <v>731</v>
      </c>
      <c r="F160" s="56" t="s">
        <v>553</v>
      </c>
      <c r="G160" s="63">
        <v>8525389.5999999996</v>
      </c>
      <c r="H160" s="65">
        <v>0</v>
      </c>
      <c r="I160" s="67">
        <v>0</v>
      </c>
      <c r="J160" s="69" t="s">
        <v>554</v>
      </c>
      <c r="K160" s="35" t="s">
        <v>538</v>
      </c>
      <c r="L160" s="33" t="s">
        <v>613</v>
      </c>
      <c r="M160" s="39">
        <v>3.6549999999999998</v>
      </c>
      <c r="N160" s="40" t="s">
        <v>538</v>
      </c>
      <c r="O160" s="33" t="s">
        <v>613</v>
      </c>
      <c r="P160" s="41">
        <v>3.7909999999999999</v>
      </c>
      <c r="Q160" s="78" t="s">
        <v>532</v>
      </c>
      <c r="R160" s="80"/>
      <c r="S160" s="36">
        <v>1009.99</v>
      </c>
      <c r="T160" s="36">
        <v>106567.38</v>
      </c>
    </row>
    <row r="161" spans="1:20" x14ac:dyDescent="0.25">
      <c r="A161" s="32" t="s">
        <v>507</v>
      </c>
      <c r="B161" s="33" t="s">
        <v>671</v>
      </c>
      <c r="C161" s="34">
        <v>1988</v>
      </c>
      <c r="D161" s="40" t="s">
        <v>541</v>
      </c>
      <c r="E161" s="33" t="s">
        <v>732</v>
      </c>
      <c r="F161" s="33" t="s">
        <v>543</v>
      </c>
      <c r="G161" s="36">
        <v>87453.9</v>
      </c>
      <c r="H161" s="36">
        <v>18612.09</v>
      </c>
      <c r="I161" s="37">
        <v>3.25</v>
      </c>
      <c r="J161" s="38" t="s">
        <v>529</v>
      </c>
      <c r="K161" s="35" t="s">
        <v>538</v>
      </c>
      <c r="L161" s="33" t="s">
        <v>544</v>
      </c>
      <c r="M161" s="39">
        <v>4.3339999999999996</v>
      </c>
      <c r="N161" s="40" t="s">
        <v>538</v>
      </c>
      <c r="O161" s="33" t="s">
        <v>544</v>
      </c>
      <c r="P161" s="41">
        <v>2.2160000000000002</v>
      </c>
      <c r="Q161" s="35" t="s">
        <v>532</v>
      </c>
      <c r="R161" s="45"/>
      <c r="S161" s="36">
        <v>1011.22</v>
      </c>
      <c r="T161" s="36">
        <v>4208.03</v>
      </c>
    </row>
    <row r="162" spans="1:20" x14ac:dyDescent="0.25">
      <c r="A162" s="32" t="s">
        <v>507</v>
      </c>
      <c r="B162" s="33" t="s">
        <v>671</v>
      </c>
      <c r="C162" s="34">
        <v>1988</v>
      </c>
      <c r="D162" s="40" t="s">
        <v>541</v>
      </c>
      <c r="E162" s="33" t="s">
        <v>733</v>
      </c>
      <c r="F162" s="33" t="s">
        <v>543</v>
      </c>
      <c r="G162" s="36">
        <v>651569.68999999994</v>
      </c>
      <c r="H162" s="36">
        <v>138668.10999999999</v>
      </c>
      <c r="I162" s="37">
        <v>3.42</v>
      </c>
      <c r="J162" s="38" t="s">
        <v>529</v>
      </c>
      <c r="K162" s="35" t="s">
        <v>538</v>
      </c>
      <c r="L162" s="33" t="s">
        <v>544</v>
      </c>
      <c r="M162" s="39">
        <v>4.18</v>
      </c>
      <c r="N162" s="40" t="s">
        <v>538</v>
      </c>
      <c r="O162" s="33" t="s">
        <v>544</v>
      </c>
      <c r="P162" s="41">
        <v>2.2160000000000002</v>
      </c>
      <c r="Q162" s="35" t="s">
        <v>532</v>
      </c>
      <c r="R162" s="45"/>
      <c r="S162" s="36">
        <v>7253.08</v>
      </c>
      <c r="T162" s="36">
        <v>31351.64</v>
      </c>
    </row>
    <row r="163" spans="1:20" x14ac:dyDescent="0.25">
      <c r="A163" s="32" t="s">
        <v>507</v>
      </c>
      <c r="B163" s="33" t="s">
        <v>671</v>
      </c>
      <c r="C163" s="34">
        <v>1987</v>
      </c>
      <c r="D163" s="40" t="s">
        <v>541</v>
      </c>
      <c r="E163" s="33" t="s">
        <v>734</v>
      </c>
      <c r="F163" s="33" t="s">
        <v>543</v>
      </c>
      <c r="G163" s="36">
        <v>1232040.82</v>
      </c>
      <c r="H163" s="36">
        <v>262204.94</v>
      </c>
      <c r="I163" s="37">
        <v>3.08</v>
      </c>
      <c r="J163" s="38" t="s">
        <v>529</v>
      </c>
      <c r="K163" s="35" t="s">
        <v>538</v>
      </c>
      <c r="L163" s="33" t="s">
        <v>544</v>
      </c>
      <c r="M163" s="39">
        <v>4.1589999999999998</v>
      </c>
      <c r="N163" s="40" t="s">
        <v>538</v>
      </c>
      <c r="O163" s="33" t="s">
        <v>544</v>
      </c>
      <c r="P163" s="41">
        <v>2.2160000000000002</v>
      </c>
      <c r="Q163" s="35" t="s">
        <v>532</v>
      </c>
      <c r="R163" s="45"/>
      <c r="S163" s="36">
        <v>14947.6</v>
      </c>
      <c r="T163" s="36">
        <v>59282.22</v>
      </c>
    </row>
    <row r="164" spans="1:20" x14ac:dyDescent="0.25">
      <c r="A164" s="32" t="s">
        <v>507</v>
      </c>
      <c r="B164" s="33" t="s">
        <v>671</v>
      </c>
      <c r="C164" s="34">
        <v>1991</v>
      </c>
      <c r="D164" s="40" t="s">
        <v>541</v>
      </c>
      <c r="E164" s="33" t="s">
        <v>735</v>
      </c>
      <c r="F164" s="33" t="s">
        <v>543</v>
      </c>
      <c r="G164" s="36">
        <v>20928.349999999999</v>
      </c>
      <c r="H164" s="36">
        <v>7290.25</v>
      </c>
      <c r="I164" s="37">
        <v>6.75</v>
      </c>
      <c r="J164" s="38" t="s">
        <v>529</v>
      </c>
      <c r="K164" s="35" t="s">
        <v>538</v>
      </c>
      <c r="L164" s="33" t="s">
        <v>544</v>
      </c>
      <c r="M164" s="39">
        <v>4.056</v>
      </c>
      <c r="N164" s="40" t="s">
        <v>538</v>
      </c>
      <c r="O164" s="33" t="s">
        <v>544</v>
      </c>
      <c r="P164" s="41">
        <v>2.2160000000000002</v>
      </c>
      <c r="Q164" s="35" t="s">
        <v>532</v>
      </c>
      <c r="R164" s="45"/>
      <c r="S164" s="42">
        <v>210.77</v>
      </c>
      <c r="T164" s="42">
        <v>956.58</v>
      </c>
    </row>
    <row r="165" spans="1:20" ht="25.5" x14ac:dyDescent="0.25">
      <c r="A165" s="32" t="s">
        <v>507</v>
      </c>
      <c r="B165" s="33" t="s">
        <v>671</v>
      </c>
      <c r="C165" s="34">
        <v>1986</v>
      </c>
      <c r="D165" s="40" t="s">
        <v>541</v>
      </c>
      <c r="E165" s="28" t="s">
        <v>1743</v>
      </c>
      <c r="F165" s="33" t="s">
        <v>543</v>
      </c>
      <c r="G165" s="36">
        <v>1443631.21</v>
      </c>
      <c r="H165" s="36">
        <v>159677.79</v>
      </c>
      <c r="I165" s="37">
        <v>1.67</v>
      </c>
      <c r="J165" s="38" t="s">
        <v>529</v>
      </c>
      <c r="K165" s="35" t="s">
        <v>538</v>
      </c>
      <c r="L165" s="33" t="s">
        <v>544</v>
      </c>
      <c r="M165" s="39">
        <v>4.3070000000000004</v>
      </c>
      <c r="N165" s="40" t="s">
        <v>538</v>
      </c>
      <c r="O165" s="33" t="s">
        <v>544</v>
      </c>
      <c r="P165" s="41">
        <v>2.2160000000000002</v>
      </c>
      <c r="Q165" s="35" t="s">
        <v>532</v>
      </c>
      <c r="R165" s="45"/>
      <c r="S165" s="36">
        <v>13870.89</v>
      </c>
      <c r="T165" s="36">
        <v>75247.539999999994</v>
      </c>
    </row>
    <row r="166" spans="1:20" ht="25.5" x14ac:dyDescent="0.25">
      <c r="A166" s="32" t="s">
        <v>506</v>
      </c>
      <c r="B166" s="33" t="s">
        <v>563</v>
      </c>
      <c r="C166" s="34">
        <v>2017</v>
      </c>
      <c r="D166" s="35" t="s">
        <v>526</v>
      </c>
      <c r="E166" s="33" t="s">
        <v>564</v>
      </c>
      <c r="F166" s="33" t="s">
        <v>565</v>
      </c>
      <c r="G166" s="36">
        <v>200000</v>
      </c>
      <c r="H166" s="36">
        <v>189063.44</v>
      </c>
      <c r="I166" s="37">
        <v>16.75</v>
      </c>
      <c r="J166" s="40" t="s">
        <v>549</v>
      </c>
      <c r="K166" s="35" t="s">
        <v>530</v>
      </c>
      <c r="L166" s="33" t="s">
        <v>531</v>
      </c>
      <c r="M166" s="39">
        <v>1.978</v>
      </c>
      <c r="N166" s="40" t="s">
        <v>530</v>
      </c>
      <c r="O166" s="33" t="s">
        <v>531</v>
      </c>
      <c r="P166" s="41">
        <v>1.96</v>
      </c>
      <c r="Q166" s="35" t="s">
        <v>532</v>
      </c>
      <c r="R166" s="46"/>
      <c r="S166" s="36">
        <v>3805.66</v>
      </c>
      <c r="T166" s="36">
        <v>9389.48</v>
      </c>
    </row>
    <row r="167" spans="1:20" x14ac:dyDescent="0.25">
      <c r="A167" s="32" t="s">
        <v>507</v>
      </c>
      <c r="B167" s="33" t="s">
        <v>736</v>
      </c>
      <c r="C167" s="34">
        <v>2014</v>
      </c>
      <c r="D167" s="40" t="s">
        <v>541</v>
      </c>
      <c r="E167" s="33" t="s">
        <v>737</v>
      </c>
      <c r="F167" s="33" t="s">
        <v>543</v>
      </c>
      <c r="G167" s="36">
        <v>892068.1</v>
      </c>
      <c r="H167" s="36">
        <v>815103.67</v>
      </c>
      <c r="I167" s="37">
        <v>35.17</v>
      </c>
      <c r="J167" s="38" t="s">
        <v>529</v>
      </c>
      <c r="K167" s="35" t="s">
        <v>538</v>
      </c>
      <c r="L167" s="33" t="s">
        <v>544</v>
      </c>
      <c r="M167" s="39">
        <v>0.8</v>
      </c>
      <c r="N167" s="40" t="s">
        <v>538</v>
      </c>
      <c r="O167" s="33" t="s">
        <v>544</v>
      </c>
      <c r="P167" s="41">
        <v>0.8</v>
      </c>
      <c r="Q167" s="35" t="s">
        <v>532</v>
      </c>
      <c r="R167" s="45"/>
      <c r="S167" s="36">
        <v>6676.6</v>
      </c>
      <c r="T167" s="36">
        <v>19471.689999999999</v>
      </c>
    </row>
    <row r="168" spans="1:20" x14ac:dyDescent="0.25">
      <c r="A168" s="32" t="s">
        <v>507</v>
      </c>
      <c r="B168" s="33" t="s">
        <v>736</v>
      </c>
      <c r="C168" s="34">
        <v>2014</v>
      </c>
      <c r="D168" s="40" t="s">
        <v>541</v>
      </c>
      <c r="E168" s="33" t="s">
        <v>737</v>
      </c>
      <c r="F168" s="33" t="s">
        <v>543</v>
      </c>
      <c r="G168" s="36">
        <v>131684.29999999999</v>
      </c>
      <c r="H168" s="36">
        <v>124312.07</v>
      </c>
      <c r="I168" s="37">
        <v>45.17</v>
      </c>
      <c r="J168" s="38" t="s">
        <v>529</v>
      </c>
      <c r="K168" s="35" t="s">
        <v>538</v>
      </c>
      <c r="L168" s="33" t="s">
        <v>544</v>
      </c>
      <c r="M168" s="39">
        <v>0.8</v>
      </c>
      <c r="N168" s="40" t="s">
        <v>538</v>
      </c>
      <c r="O168" s="33" t="s">
        <v>544</v>
      </c>
      <c r="P168" s="41">
        <v>0.8</v>
      </c>
      <c r="Q168" s="35" t="s">
        <v>532</v>
      </c>
      <c r="R168" s="45"/>
      <c r="S168" s="36">
        <v>1009.59</v>
      </c>
      <c r="T168" s="36">
        <v>1886.65</v>
      </c>
    </row>
    <row r="169" spans="1:20" x14ac:dyDescent="0.25">
      <c r="A169" s="32" t="s">
        <v>505</v>
      </c>
      <c r="B169" s="33" t="s">
        <v>535</v>
      </c>
      <c r="C169" s="34">
        <v>2014</v>
      </c>
      <c r="D169" s="35" t="s">
        <v>526</v>
      </c>
      <c r="E169" s="33" t="s">
        <v>536</v>
      </c>
      <c r="F169" s="33" t="s">
        <v>537</v>
      </c>
      <c r="G169" s="36">
        <v>8000000</v>
      </c>
      <c r="H169" s="36">
        <v>4963557.12</v>
      </c>
      <c r="I169" s="37">
        <v>5.33</v>
      </c>
      <c r="J169" s="38" t="s">
        <v>529</v>
      </c>
      <c r="K169" s="35" t="s">
        <v>538</v>
      </c>
      <c r="L169" s="33" t="s">
        <v>539</v>
      </c>
      <c r="M169" s="39">
        <v>1.7549999999999999</v>
      </c>
      <c r="N169" s="40" t="s">
        <v>538</v>
      </c>
      <c r="O169" s="33" t="s">
        <v>539</v>
      </c>
      <c r="P169" s="41">
        <v>1.7290000000000001</v>
      </c>
      <c r="Q169" s="35" t="s">
        <v>532</v>
      </c>
      <c r="R169" s="45"/>
      <c r="S169" s="36">
        <v>100680.79</v>
      </c>
      <c r="T169" s="36">
        <v>778743.48</v>
      </c>
    </row>
    <row r="170" spans="1:20" x14ac:dyDescent="0.25">
      <c r="A170" s="32" t="s">
        <v>507</v>
      </c>
      <c r="B170" s="33" t="s">
        <v>738</v>
      </c>
      <c r="C170" s="34">
        <v>2012</v>
      </c>
      <c r="D170" s="40" t="s">
        <v>541</v>
      </c>
      <c r="E170" s="33" t="s">
        <v>739</v>
      </c>
      <c r="F170" s="33" t="s">
        <v>543</v>
      </c>
      <c r="G170" s="36">
        <v>871200</v>
      </c>
      <c r="H170" s="36">
        <v>707786.52</v>
      </c>
      <c r="I170" s="37">
        <v>13.42</v>
      </c>
      <c r="J170" s="38" t="s">
        <v>529</v>
      </c>
      <c r="K170" s="35" t="s">
        <v>530</v>
      </c>
      <c r="L170" s="33" t="s">
        <v>531</v>
      </c>
      <c r="M170" s="39">
        <v>2.3490000000000002</v>
      </c>
      <c r="N170" s="40" t="s">
        <v>530</v>
      </c>
      <c r="O170" s="33" t="s">
        <v>531</v>
      </c>
      <c r="P170" s="41">
        <v>2.35</v>
      </c>
      <c r="Q170" s="35" t="s">
        <v>532</v>
      </c>
      <c r="R170" s="45"/>
      <c r="S170" s="36">
        <v>17626.740000000002</v>
      </c>
      <c r="T170" s="36">
        <v>42287.62</v>
      </c>
    </row>
    <row r="171" spans="1:20" ht="25.5" x14ac:dyDescent="0.25">
      <c r="A171" s="32" t="s">
        <v>507</v>
      </c>
      <c r="B171" s="33" t="s">
        <v>738</v>
      </c>
      <c r="C171" s="34">
        <v>2018</v>
      </c>
      <c r="D171" s="40" t="s">
        <v>541</v>
      </c>
      <c r="E171" s="28" t="s">
        <v>1744</v>
      </c>
      <c r="F171" s="33" t="s">
        <v>543</v>
      </c>
      <c r="G171" s="36">
        <v>989534.7</v>
      </c>
      <c r="H171" s="36">
        <v>989534.7</v>
      </c>
      <c r="I171" s="37">
        <v>39.83</v>
      </c>
      <c r="J171" s="38" t="s">
        <v>529</v>
      </c>
      <c r="K171" s="35" t="s">
        <v>538</v>
      </c>
      <c r="L171" s="33" t="s">
        <v>544</v>
      </c>
      <c r="M171" s="39">
        <v>1.35</v>
      </c>
      <c r="N171" s="40" t="s">
        <v>538</v>
      </c>
      <c r="O171" s="33" t="s">
        <v>544</v>
      </c>
      <c r="P171" s="41">
        <v>1.35</v>
      </c>
      <c r="Q171" s="35" t="s">
        <v>532</v>
      </c>
      <c r="R171" s="45"/>
      <c r="S171" s="42">
        <v>0</v>
      </c>
      <c r="T171" s="42">
        <v>0</v>
      </c>
    </row>
    <row r="172" spans="1:20" ht="25.5" x14ac:dyDescent="0.25">
      <c r="A172" s="32" t="s">
        <v>507</v>
      </c>
      <c r="B172" s="33" t="s">
        <v>738</v>
      </c>
      <c r="C172" s="34">
        <v>2018</v>
      </c>
      <c r="D172" s="40" t="s">
        <v>541</v>
      </c>
      <c r="E172" s="28" t="s">
        <v>1745</v>
      </c>
      <c r="F172" s="33" t="s">
        <v>543</v>
      </c>
      <c r="G172" s="36">
        <v>813513.25</v>
      </c>
      <c r="H172" s="36">
        <v>813513.25</v>
      </c>
      <c r="I172" s="37">
        <v>39.67</v>
      </c>
      <c r="J172" s="38" t="s">
        <v>529</v>
      </c>
      <c r="K172" s="35" t="s">
        <v>538</v>
      </c>
      <c r="L172" s="33" t="s">
        <v>544</v>
      </c>
      <c r="M172" s="39">
        <v>1.35</v>
      </c>
      <c r="N172" s="40" t="s">
        <v>538</v>
      </c>
      <c r="O172" s="33" t="s">
        <v>544</v>
      </c>
      <c r="P172" s="41">
        <v>1.35</v>
      </c>
      <c r="Q172" s="35" t="s">
        <v>532</v>
      </c>
      <c r="R172" s="45"/>
      <c r="S172" s="42">
        <v>0</v>
      </c>
      <c r="T172" s="42">
        <v>0</v>
      </c>
    </row>
    <row r="173" spans="1:20" x14ac:dyDescent="0.25">
      <c r="A173" s="32" t="s">
        <v>507</v>
      </c>
      <c r="B173" s="33" t="s">
        <v>738</v>
      </c>
      <c r="C173" s="34">
        <v>2011</v>
      </c>
      <c r="D173" s="40" t="s">
        <v>541</v>
      </c>
      <c r="E173" s="33" t="s">
        <v>740</v>
      </c>
      <c r="F173" s="33" t="s">
        <v>543</v>
      </c>
      <c r="G173" s="36">
        <v>291952.09999999998</v>
      </c>
      <c r="H173" s="36">
        <v>255074.97</v>
      </c>
      <c r="I173" s="37">
        <v>10</v>
      </c>
      <c r="J173" s="38" t="s">
        <v>529</v>
      </c>
      <c r="K173" s="35" t="s">
        <v>538</v>
      </c>
      <c r="L173" s="33" t="s">
        <v>544</v>
      </c>
      <c r="M173" s="39">
        <v>2.2610000000000001</v>
      </c>
      <c r="N173" s="40" t="s">
        <v>538</v>
      </c>
      <c r="O173" s="33" t="s">
        <v>544</v>
      </c>
      <c r="P173" s="41">
        <v>2.85</v>
      </c>
      <c r="Q173" s="35" t="s">
        <v>532</v>
      </c>
      <c r="R173" s="45"/>
      <c r="S173" s="36">
        <v>7804.37</v>
      </c>
      <c r="T173" s="36">
        <v>18762.78</v>
      </c>
    </row>
    <row r="174" spans="1:20" x14ac:dyDescent="0.25">
      <c r="A174" s="32" t="s">
        <v>507</v>
      </c>
      <c r="B174" s="33" t="s">
        <v>738</v>
      </c>
      <c r="C174" s="34">
        <v>2005</v>
      </c>
      <c r="D174" s="40" t="s">
        <v>541</v>
      </c>
      <c r="E174" s="33" t="s">
        <v>741</v>
      </c>
      <c r="F174" s="33" t="s">
        <v>543</v>
      </c>
      <c r="G174" s="36">
        <v>34316.15</v>
      </c>
      <c r="H174" s="36">
        <v>32979.769999999997</v>
      </c>
      <c r="I174" s="37">
        <v>38.67</v>
      </c>
      <c r="J174" s="38" t="s">
        <v>529</v>
      </c>
      <c r="K174" s="35" t="s">
        <v>538</v>
      </c>
      <c r="L174" s="33" t="s">
        <v>544</v>
      </c>
      <c r="M174" s="39">
        <v>3.839</v>
      </c>
      <c r="N174" s="40" t="s">
        <v>538</v>
      </c>
      <c r="O174" s="33" t="s">
        <v>544</v>
      </c>
      <c r="P174" s="41">
        <v>2.95</v>
      </c>
      <c r="Q174" s="35" t="s">
        <v>532</v>
      </c>
      <c r="R174" s="45"/>
      <c r="S174" s="42">
        <v>982.84</v>
      </c>
      <c r="T174" s="42">
        <v>337.08</v>
      </c>
    </row>
    <row r="175" spans="1:20" x14ac:dyDescent="0.25">
      <c r="A175" s="32" t="s">
        <v>507</v>
      </c>
      <c r="B175" s="33" t="s">
        <v>738</v>
      </c>
      <c r="C175" s="34">
        <v>2015</v>
      </c>
      <c r="D175" s="40" t="s">
        <v>541</v>
      </c>
      <c r="E175" s="33" t="s">
        <v>742</v>
      </c>
      <c r="F175" s="33" t="s">
        <v>543</v>
      </c>
      <c r="G175" s="36">
        <v>107723.55</v>
      </c>
      <c r="H175" s="36">
        <v>102052.89</v>
      </c>
      <c r="I175" s="37">
        <v>46.5</v>
      </c>
      <c r="J175" s="38" t="s">
        <v>529</v>
      </c>
      <c r="K175" s="35" t="s">
        <v>538</v>
      </c>
      <c r="L175" s="33" t="s">
        <v>544</v>
      </c>
      <c r="M175" s="39">
        <v>0.55800000000000005</v>
      </c>
      <c r="N175" s="40" t="s">
        <v>538</v>
      </c>
      <c r="O175" s="33" t="s">
        <v>544</v>
      </c>
      <c r="P175" s="41">
        <v>0.55000000000000004</v>
      </c>
      <c r="Q175" s="35" t="s">
        <v>532</v>
      </c>
      <c r="R175" s="45"/>
      <c r="S175" s="42">
        <v>579.73</v>
      </c>
      <c r="T175" s="36">
        <v>1903.9</v>
      </c>
    </row>
    <row r="176" spans="1:20" x14ac:dyDescent="0.25">
      <c r="A176" s="32" t="s">
        <v>507</v>
      </c>
      <c r="B176" s="33" t="s">
        <v>738</v>
      </c>
      <c r="C176" s="34">
        <v>2010</v>
      </c>
      <c r="D176" s="40" t="s">
        <v>541</v>
      </c>
      <c r="E176" s="33" t="s">
        <v>743</v>
      </c>
      <c r="F176" s="33" t="s">
        <v>543</v>
      </c>
      <c r="G176" s="36">
        <v>31259.25</v>
      </c>
      <c r="H176" s="36">
        <v>31307.51</v>
      </c>
      <c r="I176" s="37">
        <v>33.17</v>
      </c>
      <c r="J176" s="38" t="s">
        <v>529</v>
      </c>
      <c r="K176" s="35" t="s">
        <v>538</v>
      </c>
      <c r="L176" s="33" t="s">
        <v>544</v>
      </c>
      <c r="M176" s="39">
        <v>2.0419999999999998</v>
      </c>
      <c r="N176" s="40" t="s">
        <v>538</v>
      </c>
      <c r="O176" s="33" t="s">
        <v>544</v>
      </c>
      <c r="P176" s="41">
        <v>2.85</v>
      </c>
      <c r="Q176" s="35" t="s">
        <v>532</v>
      </c>
      <c r="R176" s="45"/>
      <c r="S176" s="42">
        <v>899.49</v>
      </c>
      <c r="T176" s="42">
        <v>253.61</v>
      </c>
    </row>
    <row r="177" spans="1:20" x14ac:dyDescent="0.25">
      <c r="A177" s="32" t="s">
        <v>507</v>
      </c>
      <c r="B177" s="33" t="s">
        <v>738</v>
      </c>
      <c r="C177" s="34">
        <v>2009</v>
      </c>
      <c r="D177" s="40" t="s">
        <v>541</v>
      </c>
      <c r="E177" s="33" t="s">
        <v>744</v>
      </c>
      <c r="F177" s="33" t="s">
        <v>543</v>
      </c>
      <c r="G177" s="36">
        <v>513007.55</v>
      </c>
      <c r="H177" s="36">
        <v>469793.93</v>
      </c>
      <c r="I177" s="37">
        <v>32.42</v>
      </c>
      <c r="J177" s="38" t="s">
        <v>529</v>
      </c>
      <c r="K177" s="35" t="s">
        <v>538</v>
      </c>
      <c r="L177" s="33" t="s">
        <v>544</v>
      </c>
      <c r="M177" s="39">
        <v>2.5499999999999998</v>
      </c>
      <c r="N177" s="40" t="s">
        <v>538</v>
      </c>
      <c r="O177" s="33" t="s">
        <v>544</v>
      </c>
      <c r="P177" s="41">
        <v>2.0499999999999998</v>
      </c>
      <c r="Q177" s="35" t="s">
        <v>532</v>
      </c>
      <c r="R177" s="45"/>
      <c r="S177" s="36">
        <v>9804.7999999999993</v>
      </c>
      <c r="T177" s="36">
        <v>8489.02</v>
      </c>
    </row>
    <row r="178" spans="1:20" x14ac:dyDescent="0.25">
      <c r="A178" s="32" t="s">
        <v>507</v>
      </c>
      <c r="B178" s="33" t="s">
        <v>738</v>
      </c>
      <c r="C178" s="34">
        <v>2009</v>
      </c>
      <c r="D178" s="40" t="s">
        <v>541</v>
      </c>
      <c r="E178" s="33" t="s">
        <v>744</v>
      </c>
      <c r="F178" s="33" t="s">
        <v>543</v>
      </c>
      <c r="G178" s="36">
        <v>775523.1</v>
      </c>
      <c r="H178" s="36">
        <v>759671.45</v>
      </c>
      <c r="I178" s="37">
        <v>42.42</v>
      </c>
      <c r="J178" s="38" t="s">
        <v>529</v>
      </c>
      <c r="K178" s="35" t="s">
        <v>538</v>
      </c>
      <c r="L178" s="33" t="s">
        <v>544</v>
      </c>
      <c r="M178" s="39">
        <v>3.4039999999999999</v>
      </c>
      <c r="N178" s="40" t="s">
        <v>538</v>
      </c>
      <c r="O178" s="33" t="s">
        <v>544</v>
      </c>
      <c r="P178" s="41">
        <v>2.85</v>
      </c>
      <c r="Q178" s="35" t="s">
        <v>532</v>
      </c>
      <c r="R178" s="45"/>
      <c r="S178" s="36">
        <v>21833.82</v>
      </c>
      <c r="T178" s="36">
        <v>6427.66</v>
      </c>
    </row>
    <row r="179" spans="1:20" x14ac:dyDescent="0.25">
      <c r="A179" s="32" t="s">
        <v>507</v>
      </c>
      <c r="B179" s="33" t="s">
        <v>738</v>
      </c>
      <c r="C179" s="34">
        <v>2001</v>
      </c>
      <c r="D179" s="40" t="s">
        <v>541</v>
      </c>
      <c r="E179" s="33" t="s">
        <v>745</v>
      </c>
      <c r="F179" s="33" t="s">
        <v>543</v>
      </c>
      <c r="G179" s="36">
        <v>42730.01</v>
      </c>
      <c r="H179" s="36">
        <v>33634.629999999997</v>
      </c>
      <c r="I179" s="37">
        <v>33.75</v>
      </c>
      <c r="J179" s="38" t="s">
        <v>529</v>
      </c>
      <c r="K179" s="35" t="s">
        <v>538</v>
      </c>
      <c r="L179" s="33" t="s">
        <v>544</v>
      </c>
      <c r="M179" s="39">
        <v>4.2370000000000001</v>
      </c>
      <c r="N179" s="40" t="s">
        <v>538</v>
      </c>
      <c r="O179" s="33" t="s">
        <v>544</v>
      </c>
      <c r="P179" s="41">
        <v>2.95</v>
      </c>
      <c r="Q179" s="35" t="s">
        <v>532</v>
      </c>
      <c r="R179" s="45"/>
      <c r="S179" s="36">
        <v>1014.07</v>
      </c>
      <c r="T179" s="42">
        <v>740.58</v>
      </c>
    </row>
    <row r="180" spans="1:20" ht="25.5" x14ac:dyDescent="0.25">
      <c r="A180" s="32" t="s">
        <v>507</v>
      </c>
      <c r="B180" s="57" t="s">
        <v>738</v>
      </c>
      <c r="C180" s="58">
        <v>1994</v>
      </c>
      <c r="D180" s="59" t="s">
        <v>541</v>
      </c>
      <c r="E180" s="62" t="s">
        <v>1746</v>
      </c>
      <c r="F180" s="57" t="s">
        <v>543</v>
      </c>
      <c r="G180" s="64">
        <v>8017.36</v>
      </c>
      <c r="H180" s="64">
        <v>3873.48</v>
      </c>
      <c r="I180" s="68">
        <v>10.33</v>
      </c>
      <c r="J180" s="70" t="s">
        <v>529</v>
      </c>
      <c r="K180" s="72" t="s">
        <v>538</v>
      </c>
      <c r="L180" s="73" t="s">
        <v>544</v>
      </c>
      <c r="M180" s="75">
        <v>4.9829999999999997</v>
      </c>
      <c r="N180" s="76" t="s">
        <v>538</v>
      </c>
      <c r="O180" s="73" t="s">
        <v>544</v>
      </c>
      <c r="P180" s="77">
        <v>3.55</v>
      </c>
      <c r="Q180" s="79" t="s">
        <v>532</v>
      </c>
      <c r="R180" s="81"/>
      <c r="S180" s="84">
        <v>147.77000000000001</v>
      </c>
      <c r="T180" s="87">
        <v>289.07</v>
      </c>
    </row>
    <row r="181" spans="1:20" x14ac:dyDescent="0.25">
      <c r="A181" s="32" t="s">
        <v>507</v>
      </c>
      <c r="B181" s="56" t="s">
        <v>738</v>
      </c>
      <c r="C181" s="34">
        <v>1994</v>
      </c>
      <c r="D181" s="40" t="s">
        <v>541</v>
      </c>
      <c r="E181" s="56" t="s">
        <v>746</v>
      </c>
      <c r="F181" s="56" t="s">
        <v>543</v>
      </c>
      <c r="G181" s="63">
        <v>9626.4699999999993</v>
      </c>
      <c r="H181" s="63">
        <v>4729.45</v>
      </c>
      <c r="I181" s="67">
        <v>10.08</v>
      </c>
      <c r="J181" s="69" t="s">
        <v>529</v>
      </c>
      <c r="K181" s="35" t="s">
        <v>538</v>
      </c>
      <c r="L181" s="33" t="s">
        <v>544</v>
      </c>
      <c r="M181" s="39">
        <v>5.0519999999999996</v>
      </c>
      <c r="N181" s="40" t="s">
        <v>538</v>
      </c>
      <c r="O181" s="33" t="s">
        <v>544</v>
      </c>
      <c r="P181" s="41">
        <v>3.55</v>
      </c>
      <c r="Q181" s="78" t="s">
        <v>532</v>
      </c>
      <c r="R181" s="80"/>
      <c r="S181" s="42">
        <v>180.43</v>
      </c>
      <c r="T181" s="42">
        <v>352.95</v>
      </c>
    </row>
    <row r="182" spans="1:20" ht="25.5" x14ac:dyDescent="0.25">
      <c r="A182" s="32" t="s">
        <v>507</v>
      </c>
      <c r="B182" s="33" t="s">
        <v>738</v>
      </c>
      <c r="C182" s="34">
        <v>1994</v>
      </c>
      <c r="D182" s="40" t="s">
        <v>541</v>
      </c>
      <c r="E182" s="28" t="s">
        <v>1747</v>
      </c>
      <c r="F182" s="33" t="s">
        <v>543</v>
      </c>
      <c r="G182" s="36">
        <v>9406.5400000000009</v>
      </c>
      <c r="H182" s="36">
        <v>5070.6099999999997</v>
      </c>
      <c r="I182" s="37">
        <v>11.33</v>
      </c>
      <c r="J182" s="38" t="s">
        <v>529</v>
      </c>
      <c r="K182" s="35" t="s">
        <v>538</v>
      </c>
      <c r="L182" s="33" t="s">
        <v>544</v>
      </c>
      <c r="M182" s="39">
        <v>4.9109999999999996</v>
      </c>
      <c r="N182" s="40" t="s">
        <v>538</v>
      </c>
      <c r="O182" s="33" t="s">
        <v>544</v>
      </c>
      <c r="P182" s="41">
        <v>3.55</v>
      </c>
      <c r="Q182" s="35" t="s">
        <v>532</v>
      </c>
      <c r="R182" s="45"/>
      <c r="S182" s="42">
        <v>192.12</v>
      </c>
      <c r="T182" s="42">
        <v>341.18</v>
      </c>
    </row>
    <row r="183" spans="1:20" x14ac:dyDescent="0.25">
      <c r="A183" s="32" t="s">
        <v>507</v>
      </c>
      <c r="B183" s="33" t="s">
        <v>738</v>
      </c>
      <c r="C183" s="34">
        <v>1992</v>
      </c>
      <c r="D183" s="40" t="s">
        <v>541</v>
      </c>
      <c r="E183" s="33" t="s">
        <v>747</v>
      </c>
      <c r="F183" s="33" t="s">
        <v>543</v>
      </c>
      <c r="G183" s="36">
        <v>119672.48</v>
      </c>
      <c r="H183" s="36">
        <v>56802.53</v>
      </c>
      <c r="I183" s="37">
        <v>8.75</v>
      </c>
      <c r="J183" s="38" t="s">
        <v>529</v>
      </c>
      <c r="K183" s="35" t="s">
        <v>538</v>
      </c>
      <c r="L183" s="33" t="s">
        <v>544</v>
      </c>
      <c r="M183" s="39">
        <v>5.1180000000000003</v>
      </c>
      <c r="N183" s="40" t="s">
        <v>538</v>
      </c>
      <c r="O183" s="33" t="s">
        <v>544</v>
      </c>
      <c r="P183" s="41">
        <v>4.3</v>
      </c>
      <c r="Q183" s="35" t="s">
        <v>532</v>
      </c>
      <c r="R183" s="45"/>
      <c r="S183" s="36">
        <v>2976.71</v>
      </c>
      <c r="T183" s="36">
        <v>4832.03</v>
      </c>
    </row>
    <row r="184" spans="1:20" x14ac:dyDescent="0.25">
      <c r="A184" s="32" t="s">
        <v>507</v>
      </c>
      <c r="B184" s="33" t="s">
        <v>738</v>
      </c>
      <c r="C184" s="34">
        <v>1993</v>
      </c>
      <c r="D184" s="40" t="s">
        <v>541</v>
      </c>
      <c r="E184" s="33" t="s">
        <v>748</v>
      </c>
      <c r="F184" s="33" t="s">
        <v>543</v>
      </c>
      <c r="G184" s="36">
        <v>9401.34</v>
      </c>
      <c r="H184" s="36">
        <v>4640.72</v>
      </c>
      <c r="I184" s="37">
        <v>10</v>
      </c>
      <c r="J184" s="38" t="s">
        <v>529</v>
      </c>
      <c r="K184" s="35" t="s">
        <v>538</v>
      </c>
      <c r="L184" s="33" t="s">
        <v>544</v>
      </c>
      <c r="M184" s="39">
        <v>5.0519999999999996</v>
      </c>
      <c r="N184" s="40" t="s">
        <v>538</v>
      </c>
      <c r="O184" s="33" t="s">
        <v>544</v>
      </c>
      <c r="P184" s="41">
        <v>3.55</v>
      </c>
      <c r="Q184" s="35" t="s">
        <v>532</v>
      </c>
      <c r="R184" s="45"/>
      <c r="S184" s="42">
        <v>177.04</v>
      </c>
      <c r="T184" s="42">
        <v>346.32</v>
      </c>
    </row>
    <row r="185" spans="1:20" x14ac:dyDescent="0.25">
      <c r="A185" s="32" t="s">
        <v>507</v>
      </c>
      <c r="B185" s="33" t="s">
        <v>738</v>
      </c>
      <c r="C185" s="34">
        <v>1993</v>
      </c>
      <c r="D185" s="40" t="s">
        <v>541</v>
      </c>
      <c r="E185" s="33" t="s">
        <v>749</v>
      </c>
      <c r="F185" s="33" t="s">
        <v>543</v>
      </c>
      <c r="G185" s="36">
        <v>14942.53</v>
      </c>
      <c r="H185" s="36">
        <v>7375.99</v>
      </c>
      <c r="I185" s="37">
        <v>10</v>
      </c>
      <c r="J185" s="38" t="s">
        <v>529</v>
      </c>
      <c r="K185" s="35" t="s">
        <v>538</v>
      </c>
      <c r="L185" s="33" t="s">
        <v>544</v>
      </c>
      <c r="M185" s="39">
        <v>5.0519999999999996</v>
      </c>
      <c r="N185" s="40" t="s">
        <v>538</v>
      </c>
      <c r="O185" s="33" t="s">
        <v>544</v>
      </c>
      <c r="P185" s="41">
        <v>3.55</v>
      </c>
      <c r="Q185" s="35" t="s">
        <v>532</v>
      </c>
      <c r="R185" s="45"/>
      <c r="S185" s="42">
        <v>281.39</v>
      </c>
      <c r="T185" s="42">
        <v>550.45000000000005</v>
      </c>
    </row>
    <row r="186" spans="1:20" x14ac:dyDescent="0.25">
      <c r="A186" s="32" t="s">
        <v>507</v>
      </c>
      <c r="B186" s="33" t="s">
        <v>738</v>
      </c>
      <c r="C186" s="34">
        <v>1996</v>
      </c>
      <c r="D186" s="40" t="s">
        <v>541</v>
      </c>
      <c r="E186" s="33" t="s">
        <v>750</v>
      </c>
      <c r="F186" s="33" t="s">
        <v>543</v>
      </c>
      <c r="G186" s="36">
        <v>335387.84000000003</v>
      </c>
      <c r="H186" s="36">
        <v>175749.45</v>
      </c>
      <c r="I186" s="37">
        <v>10.67</v>
      </c>
      <c r="J186" s="38" t="s">
        <v>529</v>
      </c>
      <c r="K186" s="35" t="s">
        <v>538</v>
      </c>
      <c r="L186" s="33" t="s">
        <v>544</v>
      </c>
      <c r="M186" s="39">
        <v>4.2389999999999999</v>
      </c>
      <c r="N186" s="40" t="s">
        <v>538</v>
      </c>
      <c r="O186" s="33" t="s">
        <v>544</v>
      </c>
      <c r="P186" s="41">
        <v>3.05</v>
      </c>
      <c r="Q186" s="35" t="s">
        <v>532</v>
      </c>
      <c r="R186" s="45"/>
      <c r="S186" s="36">
        <v>5757.54</v>
      </c>
      <c r="T186" s="36">
        <v>13022.48</v>
      </c>
    </row>
    <row r="187" spans="1:20" x14ac:dyDescent="0.25">
      <c r="A187" s="32" t="s">
        <v>507</v>
      </c>
      <c r="B187" s="33" t="s">
        <v>738</v>
      </c>
      <c r="C187" s="34">
        <v>2002</v>
      </c>
      <c r="D187" s="40" t="s">
        <v>541</v>
      </c>
      <c r="E187" s="33" t="s">
        <v>751</v>
      </c>
      <c r="F187" s="33" t="s">
        <v>543</v>
      </c>
      <c r="G187" s="36">
        <v>39806.25</v>
      </c>
      <c r="H187" s="36">
        <v>33185.43</v>
      </c>
      <c r="I187" s="37">
        <v>35.58</v>
      </c>
      <c r="J187" s="38" t="s">
        <v>529</v>
      </c>
      <c r="K187" s="35" t="s">
        <v>538</v>
      </c>
      <c r="L187" s="33" t="s">
        <v>544</v>
      </c>
      <c r="M187" s="39">
        <v>3.302</v>
      </c>
      <c r="N187" s="40" t="s">
        <v>538</v>
      </c>
      <c r="O187" s="33" t="s">
        <v>544</v>
      </c>
      <c r="P187" s="41">
        <v>2.95</v>
      </c>
      <c r="Q187" s="35" t="s">
        <v>532</v>
      </c>
      <c r="R187" s="45"/>
      <c r="S187" s="42">
        <v>999.14</v>
      </c>
      <c r="T187" s="42">
        <v>683.72</v>
      </c>
    </row>
    <row r="188" spans="1:20" x14ac:dyDescent="0.25">
      <c r="A188" s="32" t="s">
        <v>507</v>
      </c>
      <c r="B188" s="33" t="s">
        <v>738</v>
      </c>
      <c r="C188" s="34">
        <v>1987</v>
      </c>
      <c r="D188" s="40" t="s">
        <v>541</v>
      </c>
      <c r="E188" s="33" t="s">
        <v>752</v>
      </c>
      <c r="F188" s="33" t="s">
        <v>543</v>
      </c>
      <c r="G188" s="36">
        <v>22582.58</v>
      </c>
      <c r="H188" s="36">
        <v>6973.18</v>
      </c>
      <c r="I188" s="37">
        <v>5.83</v>
      </c>
      <c r="J188" s="38" t="s">
        <v>529</v>
      </c>
      <c r="K188" s="35" t="s">
        <v>538</v>
      </c>
      <c r="L188" s="33" t="s">
        <v>544</v>
      </c>
      <c r="M188" s="39">
        <v>4.758</v>
      </c>
      <c r="N188" s="40" t="s">
        <v>538</v>
      </c>
      <c r="O188" s="33" t="s">
        <v>544</v>
      </c>
      <c r="P188" s="41">
        <v>2.77</v>
      </c>
      <c r="Q188" s="35" t="s">
        <v>532</v>
      </c>
      <c r="R188" s="45"/>
      <c r="S188" s="42">
        <v>342.08</v>
      </c>
      <c r="T188" s="42">
        <v>966.26</v>
      </c>
    </row>
    <row r="189" spans="1:20" x14ac:dyDescent="0.25">
      <c r="A189" s="32" t="s">
        <v>507</v>
      </c>
      <c r="B189" s="33" t="s">
        <v>738</v>
      </c>
      <c r="C189" s="34">
        <v>2003</v>
      </c>
      <c r="D189" s="40" t="s">
        <v>541</v>
      </c>
      <c r="E189" s="33" t="s">
        <v>753</v>
      </c>
      <c r="F189" s="33" t="s">
        <v>543</v>
      </c>
      <c r="G189" s="36">
        <v>129109.2</v>
      </c>
      <c r="H189" s="36">
        <v>18570.59</v>
      </c>
      <c r="I189" s="37">
        <v>21.33</v>
      </c>
      <c r="J189" s="38" t="s">
        <v>529</v>
      </c>
      <c r="K189" s="35" t="s">
        <v>538</v>
      </c>
      <c r="L189" s="33" t="s">
        <v>544</v>
      </c>
      <c r="M189" s="39">
        <v>3.677</v>
      </c>
      <c r="N189" s="40" t="s">
        <v>538</v>
      </c>
      <c r="O189" s="33" t="s">
        <v>544</v>
      </c>
      <c r="P189" s="41">
        <v>2.95</v>
      </c>
      <c r="Q189" s="35" t="s">
        <v>532</v>
      </c>
      <c r="R189" s="45"/>
      <c r="S189" s="42">
        <v>567.91</v>
      </c>
      <c r="T189" s="42">
        <v>680.58</v>
      </c>
    </row>
    <row r="190" spans="1:20" x14ac:dyDescent="0.25">
      <c r="A190" s="32" t="s">
        <v>507</v>
      </c>
      <c r="B190" s="33" t="s">
        <v>738</v>
      </c>
      <c r="C190" s="34">
        <v>2012</v>
      </c>
      <c r="D190" s="40" t="s">
        <v>541</v>
      </c>
      <c r="E190" s="33" t="s">
        <v>754</v>
      </c>
      <c r="F190" s="33" t="s">
        <v>543</v>
      </c>
      <c r="G190" s="36">
        <v>6455141</v>
      </c>
      <c r="H190" s="36">
        <v>4686.99</v>
      </c>
      <c r="I190" s="37">
        <v>17.5</v>
      </c>
      <c r="J190" s="38" t="s">
        <v>529</v>
      </c>
      <c r="K190" s="35" t="s">
        <v>538</v>
      </c>
      <c r="L190" s="33" t="s">
        <v>544</v>
      </c>
      <c r="M190" s="39">
        <v>2.5979999999999999</v>
      </c>
      <c r="N190" s="40" t="s">
        <v>538</v>
      </c>
      <c r="O190" s="33" t="s">
        <v>544</v>
      </c>
      <c r="P190" s="41">
        <v>2.85</v>
      </c>
      <c r="Q190" s="35" t="s">
        <v>532</v>
      </c>
      <c r="R190" s="45"/>
      <c r="S190" s="42">
        <v>138.61000000000001</v>
      </c>
      <c r="T190" s="42">
        <v>176.49</v>
      </c>
    </row>
    <row r="191" spans="1:20" x14ac:dyDescent="0.25">
      <c r="A191" s="32" t="s">
        <v>507</v>
      </c>
      <c r="B191" s="33" t="s">
        <v>738</v>
      </c>
      <c r="C191" s="34">
        <v>2011</v>
      </c>
      <c r="D191" s="40" t="s">
        <v>541</v>
      </c>
      <c r="E191" s="33" t="s">
        <v>755</v>
      </c>
      <c r="F191" s="33" t="s">
        <v>543</v>
      </c>
      <c r="G191" s="36">
        <v>22460.35</v>
      </c>
      <c r="H191" s="36">
        <v>22551.49</v>
      </c>
      <c r="I191" s="37">
        <v>45</v>
      </c>
      <c r="J191" s="38" t="s">
        <v>529</v>
      </c>
      <c r="K191" s="35" t="s">
        <v>538</v>
      </c>
      <c r="L191" s="33" t="s">
        <v>544</v>
      </c>
      <c r="M191" s="39">
        <v>2.0470000000000002</v>
      </c>
      <c r="N191" s="40" t="s">
        <v>538</v>
      </c>
      <c r="O191" s="33" t="s">
        <v>544</v>
      </c>
      <c r="P191" s="41">
        <v>2.0499999999999998</v>
      </c>
      <c r="Q191" s="35" t="s">
        <v>532</v>
      </c>
      <c r="R191" s="45"/>
      <c r="S191" s="42">
        <v>466.84</v>
      </c>
      <c r="T191" s="42">
        <v>221.33</v>
      </c>
    </row>
    <row r="192" spans="1:20" x14ac:dyDescent="0.25">
      <c r="A192" s="32" t="s">
        <v>507</v>
      </c>
      <c r="B192" s="33" t="s">
        <v>738</v>
      </c>
      <c r="C192" s="34">
        <v>2012</v>
      </c>
      <c r="D192" s="40" t="s">
        <v>541</v>
      </c>
      <c r="E192" s="35" t="s">
        <v>756</v>
      </c>
      <c r="F192" s="33" t="s">
        <v>543</v>
      </c>
      <c r="G192" s="36">
        <v>2659280.7999999998</v>
      </c>
      <c r="H192" s="36">
        <v>2281889.14</v>
      </c>
      <c r="I192" s="37">
        <v>17.170000000000002</v>
      </c>
      <c r="J192" s="38" t="s">
        <v>529</v>
      </c>
      <c r="K192" s="35" t="s">
        <v>538</v>
      </c>
      <c r="L192" s="33" t="s">
        <v>544</v>
      </c>
      <c r="M192" s="39">
        <v>2.3479999999999999</v>
      </c>
      <c r="N192" s="40" t="s">
        <v>538</v>
      </c>
      <c r="O192" s="33" t="s">
        <v>544</v>
      </c>
      <c r="P192" s="41">
        <v>2.85</v>
      </c>
      <c r="Q192" s="35" t="s">
        <v>532</v>
      </c>
      <c r="R192" s="45"/>
      <c r="S192" s="36">
        <v>67390.62</v>
      </c>
      <c r="T192" s="36">
        <v>82693.95</v>
      </c>
    </row>
    <row r="193" spans="1:20" x14ac:dyDescent="0.25">
      <c r="A193" s="32" t="s">
        <v>507</v>
      </c>
      <c r="B193" s="33" t="s">
        <v>738</v>
      </c>
      <c r="C193" s="34">
        <v>2017</v>
      </c>
      <c r="D193" s="40" t="s">
        <v>541</v>
      </c>
      <c r="E193" s="33" t="s">
        <v>757</v>
      </c>
      <c r="F193" s="33" t="s">
        <v>543</v>
      </c>
      <c r="G193" s="36">
        <v>219766.8</v>
      </c>
      <c r="H193" s="36">
        <v>215396.21</v>
      </c>
      <c r="I193" s="37">
        <v>38.75</v>
      </c>
      <c r="J193" s="38" t="s">
        <v>529</v>
      </c>
      <c r="K193" s="35" t="s">
        <v>538</v>
      </c>
      <c r="L193" s="33" t="s">
        <v>544</v>
      </c>
      <c r="M193" s="39">
        <v>0.55800000000000005</v>
      </c>
      <c r="N193" s="40" t="s">
        <v>538</v>
      </c>
      <c r="O193" s="33" t="s">
        <v>544</v>
      </c>
      <c r="P193" s="41">
        <v>0.55000000000000004</v>
      </c>
      <c r="Q193" s="35" t="s">
        <v>532</v>
      </c>
      <c r="R193" s="45"/>
      <c r="S193" s="36">
        <v>1208.72</v>
      </c>
      <c r="T193" s="36">
        <v>4370.59</v>
      </c>
    </row>
    <row r="194" spans="1:20" x14ac:dyDescent="0.25">
      <c r="A194" s="32" t="s">
        <v>507</v>
      </c>
      <c r="B194" s="33" t="s">
        <v>738</v>
      </c>
      <c r="C194" s="34">
        <v>2018</v>
      </c>
      <c r="D194" s="40" t="s">
        <v>541</v>
      </c>
      <c r="E194" s="33" t="s">
        <v>758</v>
      </c>
      <c r="F194" s="33" t="s">
        <v>543</v>
      </c>
      <c r="G194" s="36">
        <v>346033.6</v>
      </c>
      <c r="H194" s="36">
        <v>346033.6</v>
      </c>
      <c r="I194" s="37">
        <v>59.75</v>
      </c>
      <c r="J194" s="38" t="s">
        <v>529</v>
      </c>
      <c r="K194" s="35" t="s">
        <v>538</v>
      </c>
      <c r="L194" s="33" t="s">
        <v>544</v>
      </c>
      <c r="M194" s="39">
        <v>1.1299999999999999</v>
      </c>
      <c r="N194" s="40" t="s">
        <v>538</v>
      </c>
      <c r="O194" s="33" t="s">
        <v>544</v>
      </c>
      <c r="P194" s="41">
        <v>1.1299999999999999</v>
      </c>
      <c r="Q194" s="35" t="s">
        <v>532</v>
      </c>
      <c r="R194" s="45"/>
      <c r="S194" s="42">
        <v>0</v>
      </c>
      <c r="T194" s="42">
        <v>0</v>
      </c>
    </row>
    <row r="195" spans="1:20" ht="25.5" x14ac:dyDescent="0.25">
      <c r="A195" s="32" t="s">
        <v>507</v>
      </c>
      <c r="B195" s="33" t="s">
        <v>738</v>
      </c>
      <c r="C195" s="34">
        <v>2018</v>
      </c>
      <c r="D195" s="40" t="s">
        <v>541</v>
      </c>
      <c r="E195" s="28" t="s">
        <v>1748</v>
      </c>
      <c r="F195" s="33" t="s">
        <v>543</v>
      </c>
      <c r="G195" s="36">
        <v>693182.05</v>
      </c>
      <c r="H195" s="36">
        <v>693182.05</v>
      </c>
      <c r="I195" s="37">
        <v>59.42</v>
      </c>
      <c r="J195" s="38" t="s">
        <v>529</v>
      </c>
      <c r="K195" s="35" t="s">
        <v>538</v>
      </c>
      <c r="L195" s="33" t="s">
        <v>544</v>
      </c>
      <c r="M195" s="39">
        <v>1.1100000000000001</v>
      </c>
      <c r="N195" s="40" t="s">
        <v>538</v>
      </c>
      <c r="O195" s="33" t="s">
        <v>544</v>
      </c>
      <c r="P195" s="41">
        <v>1.1100000000000001</v>
      </c>
      <c r="Q195" s="35" t="s">
        <v>532</v>
      </c>
      <c r="R195" s="45"/>
      <c r="S195" s="42">
        <v>0</v>
      </c>
      <c r="T195" s="42">
        <v>0</v>
      </c>
    </row>
    <row r="196" spans="1:20" ht="25.5" x14ac:dyDescent="0.25">
      <c r="A196" s="32" t="s">
        <v>507</v>
      </c>
      <c r="B196" s="33" t="s">
        <v>738</v>
      </c>
      <c r="C196" s="34">
        <v>2018</v>
      </c>
      <c r="D196" s="40" t="s">
        <v>541</v>
      </c>
      <c r="E196" s="28" t="s">
        <v>1748</v>
      </c>
      <c r="F196" s="33" t="s">
        <v>543</v>
      </c>
      <c r="G196" s="36">
        <v>313814.05</v>
      </c>
      <c r="H196" s="36">
        <v>313814.05</v>
      </c>
      <c r="I196" s="37">
        <v>39.42</v>
      </c>
      <c r="J196" s="38" t="s">
        <v>529</v>
      </c>
      <c r="K196" s="35" t="s">
        <v>538</v>
      </c>
      <c r="L196" s="33" t="s">
        <v>544</v>
      </c>
      <c r="M196" s="39">
        <v>0.55000000000000004</v>
      </c>
      <c r="N196" s="40" t="s">
        <v>538</v>
      </c>
      <c r="O196" s="33" t="s">
        <v>544</v>
      </c>
      <c r="P196" s="41">
        <v>0.55000000000000004</v>
      </c>
      <c r="Q196" s="35" t="s">
        <v>532</v>
      </c>
      <c r="R196" s="45"/>
      <c r="S196" s="42">
        <v>0</v>
      </c>
      <c r="T196" s="42">
        <v>0</v>
      </c>
    </row>
    <row r="197" spans="1:20" x14ac:dyDescent="0.25">
      <c r="A197" s="32" t="s">
        <v>507</v>
      </c>
      <c r="B197" s="33" t="s">
        <v>738</v>
      </c>
      <c r="C197" s="34">
        <v>2018</v>
      </c>
      <c r="D197" s="40" t="s">
        <v>541</v>
      </c>
      <c r="E197" s="33" t="s">
        <v>759</v>
      </c>
      <c r="F197" s="33" t="s">
        <v>543</v>
      </c>
      <c r="G197" s="36">
        <v>122285.9</v>
      </c>
      <c r="H197" s="36">
        <v>122285.9</v>
      </c>
      <c r="I197" s="37">
        <v>39.5</v>
      </c>
      <c r="J197" s="38" t="s">
        <v>529</v>
      </c>
      <c r="K197" s="35" t="s">
        <v>538</v>
      </c>
      <c r="L197" s="33" t="s">
        <v>544</v>
      </c>
      <c r="M197" s="39">
        <v>0.55000000000000004</v>
      </c>
      <c r="N197" s="40" t="s">
        <v>538</v>
      </c>
      <c r="O197" s="33" t="s">
        <v>544</v>
      </c>
      <c r="P197" s="41">
        <v>0.55000000000000004</v>
      </c>
      <c r="Q197" s="35" t="s">
        <v>532</v>
      </c>
      <c r="R197" s="45"/>
      <c r="S197" s="42">
        <v>0</v>
      </c>
      <c r="T197" s="42">
        <v>0</v>
      </c>
    </row>
    <row r="198" spans="1:20" ht="25.5" x14ac:dyDescent="0.25">
      <c r="A198" s="32" t="s">
        <v>507</v>
      </c>
      <c r="B198" s="33" t="s">
        <v>738</v>
      </c>
      <c r="C198" s="34">
        <v>2018</v>
      </c>
      <c r="D198" s="40" t="s">
        <v>541</v>
      </c>
      <c r="E198" s="28" t="s">
        <v>1749</v>
      </c>
      <c r="F198" s="33" t="s">
        <v>543</v>
      </c>
      <c r="G198" s="36">
        <v>342350.25</v>
      </c>
      <c r="H198" s="36">
        <v>342350.25</v>
      </c>
      <c r="I198" s="37">
        <v>39.25</v>
      </c>
      <c r="J198" s="38" t="s">
        <v>529</v>
      </c>
      <c r="K198" s="35" t="s">
        <v>538</v>
      </c>
      <c r="L198" s="33" t="s">
        <v>544</v>
      </c>
      <c r="M198" s="39">
        <v>1.86</v>
      </c>
      <c r="N198" s="40" t="s">
        <v>538</v>
      </c>
      <c r="O198" s="33" t="s">
        <v>544</v>
      </c>
      <c r="P198" s="41">
        <v>1.86</v>
      </c>
      <c r="Q198" s="35" t="s">
        <v>532</v>
      </c>
      <c r="R198" s="45"/>
      <c r="S198" s="42">
        <v>0</v>
      </c>
      <c r="T198" s="42">
        <v>0</v>
      </c>
    </row>
    <row r="199" spans="1:20" x14ac:dyDescent="0.25">
      <c r="A199" s="32" t="s">
        <v>507</v>
      </c>
      <c r="B199" s="33" t="s">
        <v>738</v>
      </c>
      <c r="C199" s="34">
        <v>2001</v>
      </c>
      <c r="D199" s="40" t="s">
        <v>541</v>
      </c>
      <c r="E199" s="35" t="s">
        <v>760</v>
      </c>
      <c r="F199" s="33" t="s">
        <v>543</v>
      </c>
      <c r="G199" s="36">
        <v>748495.1</v>
      </c>
      <c r="H199" s="36">
        <v>149123.17000000001</v>
      </c>
      <c r="I199" s="37">
        <v>2.75</v>
      </c>
      <c r="J199" s="38" t="s">
        <v>529</v>
      </c>
      <c r="K199" s="35" t="s">
        <v>538</v>
      </c>
      <c r="L199" s="33" t="s">
        <v>544</v>
      </c>
      <c r="M199" s="39">
        <v>2.9729999999999999</v>
      </c>
      <c r="N199" s="40" t="s">
        <v>538</v>
      </c>
      <c r="O199" s="33" t="s">
        <v>544</v>
      </c>
      <c r="P199" s="41">
        <v>3</v>
      </c>
      <c r="Q199" s="35" t="s">
        <v>532</v>
      </c>
      <c r="R199" s="45"/>
      <c r="S199" s="36">
        <v>5863.81</v>
      </c>
      <c r="T199" s="36">
        <v>46337.19</v>
      </c>
    </row>
    <row r="200" spans="1:20" x14ac:dyDescent="0.25">
      <c r="A200" s="32" t="s">
        <v>507</v>
      </c>
      <c r="B200" s="33" t="s">
        <v>738</v>
      </c>
      <c r="C200" s="34">
        <v>2007</v>
      </c>
      <c r="D200" s="35" t="s">
        <v>526</v>
      </c>
      <c r="E200" s="33" t="s">
        <v>761</v>
      </c>
      <c r="F200" s="33" t="s">
        <v>543</v>
      </c>
      <c r="G200" s="36">
        <v>996962</v>
      </c>
      <c r="H200" s="36">
        <v>987484.04</v>
      </c>
      <c r="I200" s="37">
        <v>40.42</v>
      </c>
      <c r="J200" s="38" t="s">
        <v>529</v>
      </c>
      <c r="K200" s="35" t="s">
        <v>538</v>
      </c>
      <c r="L200" s="33" t="s">
        <v>544</v>
      </c>
      <c r="M200" s="39">
        <v>2.871</v>
      </c>
      <c r="N200" s="40" t="s">
        <v>538</v>
      </c>
      <c r="O200" s="33" t="s">
        <v>544</v>
      </c>
      <c r="P200" s="41">
        <v>3.25</v>
      </c>
      <c r="Q200" s="35" t="s">
        <v>532</v>
      </c>
      <c r="R200" s="45"/>
      <c r="S200" s="36">
        <v>32462.26</v>
      </c>
      <c r="T200" s="36">
        <v>11354.62</v>
      </c>
    </row>
    <row r="201" spans="1:20" x14ac:dyDescent="0.25">
      <c r="A201" s="32" t="s">
        <v>507</v>
      </c>
      <c r="B201" s="57" t="s">
        <v>738</v>
      </c>
      <c r="C201" s="58">
        <v>2011</v>
      </c>
      <c r="D201" s="59" t="s">
        <v>541</v>
      </c>
      <c r="E201" s="57" t="s">
        <v>762</v>
      </c>
      <c r="F201" s="57" t="s">
        <v>543</v>
      </c>
      <c r="G201" s="64">
        <v>668739.5</v>
      </c>
      <c r="H201" s="64">
        <v>5523.04</v>
      </c>
      <c r="I201" s="68">
        <v>34.42</v>
      </c>
      <c r="J201" s="70" t="s">
        <v>529</v>
      </c>
      <c r="K201" s="72" t="s">
        <v>538</v>
      </c>
      <c r="L201" s="73" t="s">
        <v>544</v>
      </c>
      <c r="M201" s="75">
        <v>2.5920000000000001</v>
      </c>
      <c r="N201" s="76" t="s">
        <v>538</v>
      </c>
      <c r="O201" s="73" t="s">
        <v>544</v>
      </c>
      <c r="P201" s="77">
        <v>2.85</v>
      </c>
      <c r="Q201" s="79" t="s">
        <v>532</v>
      </c>
      <c r="R201" s="81"/>
      <c r="S201" s="84">
        <v>159.25</v>
      </c>
      <c r="T201" s="87">
        <v>64.8</v>
      </c>
    </row>
    <row r="202" spans="1:20" x14ac:dyDescent="0.25">
      <c r="A202" s="32" t="s">
        <v>507</v>
      </c>
      <c r="B202" s="56" t="s">
        <v>738</v>
      </c>
      <c r="C202" s="34">
        <v>2008</v>
      </c>
      <c r="D202" s="40" t="s">
        <v>541</v>
      </c>
      <c r="E202" s="56" t="s">
        <v>763</v>
      </c>
      <c r="F202" s="56" t="s">
        <v>543</v>
      </c>
      <c r="G202" s="63">
        <v>413345</v>
      </c>
      <c r="H202" s="63">
        <v>364736.45</v>
      </c>
      <c r="I202" s="67">
        <v>32</v>
      </c>
      <c r="J202" s="69" t="s">
        <v>529</v>
      </c>
      <c r="K202" s="35" t="s">
        <v>538</v>
      </c>
      <c r="L202" s="33" t="s">
        <v>544</v>
      </c>
      <c r="M202" s="39">
        <v>1.0409999999999999</v>
      </c>
      <c r="N202" s="40" t="s">
        <v>538</v>
      </c>
      <c r="O202" s="33" t="s">
        <v>544</v>
      </c>
      <c r="P202" s="41">
        <v>1.55</v>
      </c>
      <c r="Q202" s="78" t="s">
        <v>532</v>
      </c>
      <c r="R202" s="80"/>
      <c r="S202" s="36">
        <v>5783.91</v>
      </c>
      <c r="T202" s="36">
        <v>8418.9599999999991</v>
      </c>
    </row>
    <row r="203" spans="1:20" x14ac:dyDescent="0.25">
      <c r="A203" s="32" t="s">
        <v>507</v>
      </c>
      <c r="B203" s="33" t="s">
        <v>738</v>
      </c>
      <c r="C203" s="34">
        <v>2009</v>
      </c>
      <c r="D203" s="40" t="s">
        <v>541</v>
      </c>
      <c r="E203" s="33" t="s">
        <v>744</v>
      </c>
      <c r="F203" s="33" t="s">
        <v>543</v>
      </c>
      <c r="G203" s="36">
        <v>2090202.95</v>
      </c>
      <c r="H203" s="36">
        <v>1969999.71</v>
      </c>
      <c r="I203" s="37">
        <v>32.42</v>
      </c>
      <c r="J203" s="38" t="s">
        <v>529</v>
      </c>
      <c r="K203" s="35" t="s">
        <v>538</v>
      </c>
      <c r="L203" s="33" t="s">
        <v>544</v>
      </c>
      <c r="M203" s="39">
        <v>3.46</v>
      </c>
      <c r="N203" s="40" t="s">
        <v>538</v>
      </c>
      <c r="O203" s="33" t="s">
        <v>544</v>
      </c>
      <c r="P203" s="41">
        <v>2.85</v>
      </c>
      <c r="Q203" s="35" t="s">
        <v>532</v>
      </c>
      <c r="R203" s="45"/>
      <c r="S203" s="36">
        <v>56985.36</v>
      </c>
      <c r="T203" s="36">
        <v>29486.47</v>
      </c>
    </row>
    <row r="204" spans="1:20" x14ac:dyDescent="0.25">
      <c r="A204" s="32" t="s">
        <v>507</v>
      </c>
      <c r="B204" s="33" t="s">
        <v>738</v>
      </c>
      <c r="C204" s="34">
        <v>2008</v>
      </c>
      <c r="D204" s="40" t="s">
        <v>541</v>
      </c>
      <c r="E204" s="33" t="s">
        <v>764</v>
      </c>
      <c r="F204" s="33" t="s">
        <v>543</v>
      </c>
      <c r="G204" s="36">
        <v>77660</v>
      </c>
      <c r="H204" s="36">
        <v>70272.100000000006</v>
      </c>
      <c r="I204" s="37">
        <v>41.92</v>
      </c>
      <c r="J204" s="38" t="s">
        <v>529</v>
      </c>
      <c r="K204" s="35" t="s">
        <v>538</v>
      </c>
      <c r="L204" s="33" t="s">
        <v>544</v>
      </c>
      <c r="M204" s="39">
        <v>1.048</v>
      </c>
      <c r="N204" s="40" t="s">
        <v>538</v>
      </c>
      <c r="O204" s="33" t="s">
        <v>544</v>
      </c>
      <c r="P204" s="41">
        <v>1.55</v>
      </c>
      <c r="Q204" s="35" t="s">
        <v>532</v>
      </c>
      <c r="R204" s="45"/>
      <c r="S204" s="36">
        <v>1107.53</v>
      </c>
      <c r="T204" s="36">
        <v>1181.3900000000001</v>
      </c>
    </row>
    <row r="205" spans="1:20" x14ac:dyDescent="0.25">
      <c r="A205" s="32" t="s">
        <v>507</v>
      </c>
      <c r="B205" s="33" t="s">
        <v>738</v>
      </c>
      <c r="C205" s="34">
        <v>1992</v>
      </c>
      <c r="D205" s="40" t="s">
        <v>541</v>
      </c>
      <c r="E205" s="33" t="s">
        <v>765</v>
      </c>
      <c r="F205" s="33" t="s">
        <v>543</v>
      </c>
      <c r="G205" s="36">
        <v>53150.89</v>
      </c>
      <c r="H205" s="36">
        <v>23334.95</v>
      </c>
      <c r="I205" s="37">
        <v>8</v>
      </c>
      <c r="J205" s="38" t="s">
        <v>529</v>
      </c>
      <c r="K205" s="35" t="s">
        <v>538</v>
      </c>
      <c r="L205" s="33" t="s">
        <v>544</v>
      </c>
      <c r="M205" s="39">
        <v>5.18</v>
      </c>
      <c r="N205" s="40" t="s">
        <v>538</v>
      </c>
      <c r="O205" s="33" t="s">
        <v>544</v>
      </c>
      <c r="P205" s="41">
        <v>4.3</v>
      </c>
      <c r="Q205" s="35" t="s">
        <v>532</v>
      </c>
      <c r="R205" s="45"/>
      <c r="S205" s="36">
        <v>1268.99</v>
      </c>
      <c r="T205" s="36">
        <v>1985.04</v>
      </c>
    </row>
    <row r="206" spans="1:20" x14ac:dyDescent="0.25">
      <c r="A206" s="32" t="s">
        <v>507</v>
      </c>
      <c r="B206" s="33" t="s">
        <v>738</v>
      </c>
      <c r="C206" s="34">
        <v>1994</v>
      </c>
      <c r="D206" s="40" t="s">
        <v>541</v>
      </c>
      <c r="E206" s="33" t="s">
        <v>766</v>
      </c>
      <c r="F206" s="33" t="s">
        <v>543</v>
      </c>
      <c r="G206" s="36">
        <v>6645.46</v>
      </c>
      <c r="H206" s="36">
        <v>3264.89</v>
      </c>
      <c r="I206" s="37">
        <v>10.08</v>
      </c>
      <c r="J206" s="38" t="s">
        <v>529</v>
      </c>
      <c r="K206" s="35" t="s">
        <v>538</v>
      </c>
      <c r="L206" s="33" t="s">
        <v>544</v>
      </c>
      <c r="M206" s="39">
        <v>5.0519999999999996</v>
      </c>
      <c r="N206" s="40" t="s">
        <v>538</v>
      </c>
      <c r="O206" s="33" t="s">
        <v>544</v>
      </c>
      <c r="P206" s="41">
        <v>3.55</v>
      </c>
      <c r="Q206" s="35" t="s">
        <v>532</v>
      </c>
      <c r="R206" s="45"/>
      <c r="S206" s="42">
        <v>124.55</v>
      </c>
      <c r="T206" s="42">
        <v>243.65</v>
      </c>
    </row>
    <row r="207" spans="1:20" x14ac:dyDescent="0.25">
      <c r="A207" s="32" t="s">
        <v>507</v>
      </c>
      <c r="B207" s="33" t="s">
        <v>738</v>
      </c>
      <c r="C207" s="34">
        <v>1994</v>
      </c>
      <c r="D207" s="40" t="s">
        <v>541</v>
      </c>
      <c r="E207" s="33" t="s">
        <v>767</v>
      </c>
      <c r="F207" s="33" t="s">
        <v>543</v>
      </c>
      <c r="G207" s="36">
        <v>14459.49</v>
      </c>
      <c r="H207" s="36">
        <v>7103.89</v>
      </c>
      <c r="I207" s="37">
        <v>10.08</v>
      </c>
      <c r="J207" s="38" t="s">
        <v>529</v>
      </c>
      <c r="K207" s="35" t="s">
        <v>538</v>
      </c>
      <c r="L207" s="33" t="s">
        <v>544</v>
      </c>
      <c r="M207" s="39">
        <v>5.0519999999999996</v>
      </c>
      <c r="N207" s="40" t="s">
        <v>538</v>
      </c>
      <c r="O207" s="33" t="s">
        <v>544</v>
      </c>
      <c r="P207" s="41">
        <v>3.55</v>
      </c>
      <c r="Q207" s="35" t="s">
        <v>532</v>
      </c>
      <c r="R207" s="45"/>
      <c r="S207" s="42">
        <v>271.01</v>
      </c>
      <c r="T207" s="42">
        <v>530.15</v>
      </c>
    </row>
    <row r="208" spans="1:20" ht="25.5" x14ac:dyDescent="0.25">
      <c r="A208" s="32" t="s">
        <v>507</v>
      </c>
      <c r="B208" s="33" t="s">
        <v>738</v>
      </c>
      <c r="C208" s="34">
        <v>1994</v>
      </c>
      <c r="D208" s="40" t="s">
        <v>541</v>
      </c>
      <c r="E208" s="28" t="s">
        <v>1746</v>
      </c>
      <c r="F208" s="33" t="s">
        <v>543</v>
      </c>
      <c r="G208" s="36">
        <v>13671.16</v>
      </c>
      <c r="H208" s="36">
        <v>6605.04</v>
      </c>
      <c r="I208" s="37">
        <v>10.33</v>
      </c>
      <c r="J208" s="38" t="s">
        <v>529</v>
      </c>
      <c r="K208" s="35" t="s">
        <v>538</v>
      </c>
      <c r="L208" s="33" t="s">
        <v>544</v>
      </c>
      <c r="M208" s="39">
        <v>4.9829999999999997</v>
      </c>
      <c r="N208" s="40" t="s">
        <v>538</v>
      </c>
      <c r="O208" s="33" t="s">
        <v>544</v>
      </c>
      <c r="P208" s="41">
        <v>3.55</v>
      </c>
      <c r="Q208" s="35" t="s">
        <v>532</v>
      </c>
      <c r="R208" s="45"/>
      <c r="S208" s="42">
        <v>251.98</v>
      </c>
      <c r="T208" s="42">
        <v>492.92</v>
      </c>
    </row>
    <row r="209" spans="1:20" ht="25.5" x14ac:dyDescent="0.25">
      <c r="A209" s="32" t="s">
        <v>507</v>
      </c>
      <c r="B209" s="33" t="s">
        <v>738</v>
      </c>
      <c r="C209" s="34">
        <v>1994</v>
      </c>
      <c r="D209" s="40" t="s">
        <v>541</v>
      </c>
      <c r="E209" s="28" t="s">
        <v>1750</v>
      </c>
      <c r="F209" s="33" t="s">
        <v>543</v>
      </c>
      <c r="G209" s="36">
        <v>6677.83</v>
      </c>
      <c r="H209" s="36">
        <v>3226.3</v>
      </c>
      <c r="I209" s="37">
        <v>10.33</v>
      </c>
      <c r="J209" s="38" t="s">
        <v>529</v>
      </c>
      <c r="K209" s="35" t="s">
        <v>538</v>
      </c>
      <c r="L209" s="33" t="s">
        <v>544</v>
      </c>
      <c r="M209" s="39">
        <v>4.9829999999999997</v>
      </c>
      <c r="N209" s="40" t="s">
        <v>538</v>
      </c>
      <c r="O209" s="33" t="s">
        <v>544</v>
      </c>
      <c r="P209" s="41">
        <v>3.55</v>
      </c>
      <c r="Q209" s="35" t="s">
        <v>532</v>
      </c>
      <c r="R209" s="45"/>
      <c r="S209" s="42">
        <v>123.08</v>
      </c>
      <c r="T209" s="42">
        <v>240.77</v>
      </c>
    </row>
    <row r="210" spans="1:20" x14ac:dyDescent="0.25">
      <c r="A210" s="32" t="s">
        <v>507</v>
      </c>
      <c r="B210" s="33" t="s">
        <v>738</v>
      </c>
      <c r="C210" s="34">
        <v>1997</v>
      </c>
      <c r="D210" s="35" t="s">
        <v>526</v>
      </c>
      <c r="E210" s="33" t="s">
        <v>768</v>
      </c>
      <c r="F210" s="33" t="s">
        <v>659</v>
      </c>
      <c r="G210" s="36">
        <v>167693.92000000001</v>
      </c>
      <c r="H210" s="36">
        <v>46714.29</v>
      </c>
      <c r="I210" s="37">
        <v>4.92</v>
      </c>
      <c r="J210" s="38" t="s">
        <v>529</v>
      </c>
      <c r="K210" s="35" t="s">
        <v>530</v>
      </c>
      <c r="L210" s="33" t="s">
        <v>531</v>
      </c>
      <c r="M210" s="39">
        <v>1.498</v>
      </c>
      <c r="N210" s="40" t="s">
        <v>530</v>
      </c>
      <c r="O210" s="33" t="s">
        <v>531</v>
      </c>
      <c r="P210" s="41">
        <v>1.5</v>
      </c>
      <c r="Q210" s="35" t="s">
        <v>532</v>
      </c>
      <c r="R210" s="45"/>
      <c r="S210" s="42">
        <v>834.71</v>
      </c>
      <c r="T210" s="36">
        <v>8932.75</v>
      </c>
    </row>
    <row r="211" spans="1:20" ht="25.5" x14ac:dyDescent="0.25">
      <c r="A211" s="32" t="s">
        <v>507</v>
      </c>
      <c r="B211" s="33" t="s">
        <v>738</v>
      </c>
      <c r="C211" s="34">
        <v>1994</v>
      </c>
      <c r="D211" s="40" t="s">
        <v>541</v>
      </c>
      <c r="E211" s="28" t="s">
        <v>1751</v>
      </c>
      <c r="F211" s="33" t="s">
        <v>543</v>
      </c>
      <c r="G211" s="36">
        <v>4844.76</v>
      </c>
      <c r="H211" s="36">
        <v>2340.63</v>
      </c>
      <c r="I211" s="37">
        <v>10.75</v>
      </c>
      <c r="J211" s="38" t="s">
        <v>529</v>
      </c>
      <c r="K211" s="35" t="s">
        <v>538</v>
      </c>
      <c r="L211" s="33" t="s">
        <v>544</v>
      </c>
      <c r="M211" s="39">
        <v>4.9829999999999997</v>
      </c>
      <c r="N211" s="40" t="s">
        <v>538</v>
      </c>
      <c r="O211" s="33" t="s">
        <v>544</v>
      </c>
      <c r="P211" s="41">
        <v>3.55</v>
      </c>
      <c r="Q211" s="35" t="s">
        <v>532</v>
      </c>
      <c r="R211" s="45"/>
      <c r="S211" s="42">
        <v>89.3</v>
      </c>
      <c r="T211" s="42">
        <v>174.67</v>
      </c>
    </row>
    <row r="212" spans="1:20" ht="25.5" x14ac:dyDescent="0.25">
      <c r="A212" s="32" t="s">
        <v>507</v>
      </c>
      <c r="B212" s="33" t="s">
        <v>738</v>
      </c>
      <c r="C212" s="34">
        <v>1994</v>
      </c>
      <c r="D212" s="40" t="s">
        <v>541</v>
      </c>
      <c r="E212" s="28" t="s">
        <v>1752</v>
      </c>
      <c r="F212" s="33" t="s">
        <v>543</v>
      </c>
      <c r="G212" s="36">
        <v>14940.69</v>
      </c>
      <c r="H212" s="36">
        <v>7218.24</v>
      </c>
      <c r="I212" s="37">
        <v>10.58</v>
      </c>
      <c r="J212" s="38" t="s">
        <v>529</v>
      </c>
      <c r="K212" s="35" t="s">
        <v>538</v>
      </c>
      <c r="L212" s="33" t="s">
        <v>544</v>
      </c>
      <c r="M212" s="39">
        <v>4.9829999999999997</v>
      </c>
      <c r="N212" s="40" t="s">
        <v>538</v>
      </c>
      <c r="O212" s="33" t="s">
        <v>544</v>
      </c>
      <c r="P212" s="41">
        <v>3.55</v>
      </c>
      <c r="Q212" s="35" t="s">
        <v>532</v>
      </c>
      <c r="R212" s="45"/>
      <c r="S212" s="42">
        <v>275.37</v>
      </c>
      <c r="T212" s="42">
        <v>538.67999999999995</v>
      </c>
    </row>
    <row r="213" spans="1:20" x14ac:dyDescent="0.25">
      <c r="A213" s="32" t="s">
        <v>507</v>
      </c>
      <c r="B213" s="33" t="s">
        <v>738</v>
      </c>
      <c r="C213" s="34">
        <v>1990</v>
      </c>
      <c r="D213" s="40" t="s">
        <v>541</v>
      </c>
      <c r="E213" s="33" t="s">
        <v>769</v>
      </c>
      <c r="F213" s="33" t="s">
        <v>543</v>
      </c>
      <c r="G213" s="36">
        <v>135388.14000000001</v>
      </c>
      <c r="H213" s="36">
        <v>52413.83</v>
      </c>
      <c r="I213" s="37">
        <v>6.83</v>
      </c>
      <c r="J213" s="38" t="s">
        <v>529</v>
      </c>
      <c r="K213" s="35" t="s">
        <v>538</v>
      </c>
      <c r="L213" s="33" t="s">
        <v>544</v>
      </c>
      <c r="M213" s="39">
        <v>5.24</v>
      </c>
      <c r="N213" s="40" t="s">
        <v>538</v>
      </c>
      <c r="O213" s="33" t="s">
        <v>544</v>
      </c>
      <c r="P213" s="41">
        <v>4.3</v>
      </c>
      <c r="Q213" s="35" t="s">
        <v>532</v>
      </c>
      <c r="R213" s="45"/>
      <c r="S213" s="36">
        <v>3113.78</v>
      </c>
      <c r="T213" s="36">
        <v>6057.88</v>
      </c>
    </row>
    <row r="214" spans="1:20" ht="25.5" x14ac:dyDescent="0.25">
      <c r="A214" s="32" t="s">
        <v>507</v>
      </c>
      <c r="B214" s="33" t="s">
        <v>738</v>
      </c>
      <c r="C214" s="34">
        <v>2002</v>
      </c>
      <c r="D214" s="40" t="s">
        <v>541</v>
      </c>
      <c r="E214" s="28" t="s">
        <v>1753</v>
      </c>
      <c r="F214" s="33" t="s">
        <v>543</v>
      </c>
      <c r="G214" s="36">
        <v>5036.3500000000004</v>
      </c>
      <c r="H214" s="36">
        <v>2166.39</v>
      </c>
      <c r="I214" s="37">
        <v>35.5</v>
      </c>
      <c r="J214" s="38" t="s">
        <v>529</v>
      </c>
      <c r="K214" s="35" t="s">
        <v>538</v>
      </c>
      <c r="L214" s="33" t="s">
        <v>544</v>
      </c>
      <c r="M214" s="39">
        <v>3.2949999999999999</v>
      </c>
      <c r="N214" s="40" t="s">
        <v>538</v>
      </c>
      <c r="O214" s="33" t="s">
        <v>544</v>
      </c>
      <c r="P214" s="41">
        <v>2.95</v>
      </c>
      <c r="Q214" s="35" t="s">
        <v>532</v>
      </c>
      <c r="R214" s="45"/>
      <c r="S214" s="42">
        <v>65.22</v>
      </c>
      <c r="T214" s="42">
        <v>44.63</v>
      </c>
    </row>
    <row r="215" spans="1:20" ht="25.5" x14ac:dyDescent="0.25">
      <c r="A215" s="32" t="s">
        <v>507</v>
      </c>
      <c r="B215" s="33" t="s">
        <v>738</v>
      </c>
      <c r="C215" s="34">
        <v>2002</v>
      </c>
      <c r="D215" s="40" t="s">
        <v>541</v>
      </c>
      <c r="E215" s="28" t="s">
        <v>1754</v>
      </c>
      <c r="F215" s="33" t="s">
        <v>543</v>
      </c>
      <c r="G215" s="36">
        <v>14749.35</v>
      </c>
      <c r="H215" s="36">
        <v>12525.09</v>
      </c>
      <c r="I215" s="37">
        <v>35.92</v>
      </c>
      <c r="J215" s="38" t="s">
        <v>529</v>
      </c>
      <c r="K215" s="35" t="s">
        <v>538</v>
      </c>
      <c r="L215" s="33" t="s">
        <v>544</v>
      </c>
      <c r="M215" s="39">
        <v>3.6869999999999998</v>
      </c>
      <c r="N215" s="40" t="s">
        <v>538</v>
      </c>
      <c r="O215" s="33" t="s">
        <v>544</v>
      </c>
      <c r="P215" s="41">
        <v>2.95</v>
      </c>
      <c r="Q215" s="35" t="s">
        <v>532</v>
      </c>
      <c r="R215" s="45"/>
      <c r="S215" s="42">
        <v>377.1</v>
      </c>
      <c r="T215" s="42">
        <v>258.05</v>
      </c>
    </row>
    <row r="216" spans="1:20" x14ac:dyDescent="0.25">
      <c r="A216" s="32" t="s">
        <v>507</v>
      </c>
      <c r="B216" s="33" t="s">
        <v>738</v>
      </c>
      <c r="C216" s="34">
        <v>1983</v>
      </c>
      <c r="D216" s="40" t="s">
        <v>541</v>
      </c>
      <c r="E216" s="33" t="s">
        <v>752</v>
      </c>
      <c r="F216" s="33" t="s">
        <v>543</v>
      </c>
      <c r="G216" s="36">
        <v>1184745.3400000001</v>
      </c>
      <c r="H216" s="36">
        <v>139264.39000000001</v>
      </c>
      <c r="I216" s="37">
        <v>1.92</v>
      </c>
      <c r="J216" s="38" t="s">
        <v>529</v>
      </c>
      <c r="K216" s="35" t="s">
        <v>538</v>
      </c>
      <c r="L216" s="33" t="s">
        <v>544</v>
      </c>
      <c r="M216" s="39">
        <v>5.0090000000000003</v>
      </c>
      <c r="N216" s="40" t="s">
        <v>538</v>
      </c>
      <c r="O216" s="33" t="s">
        <v>544</v>
      </c>
      <c r="P216" s="41">
        <v>8.35</v>
      </c>
      <c r="Q216" s="35" t="s">
        <v>532</v>
      </c>
      <c r="R216" s="45"/>
      <c r="S216" s="36">
        <v>27606.35</v>
      </c>
      <c r="T216" s="36">
        <v>64420.3</v>
      </c>
    </row>
    <row r="217" spans="1:20" x14ac:dyDescent="0.25">
      <c r="A217" s="32" t="s">
        <v>507</v>
      </c>
      <c r="B217" s="33" t="s">
        <v>738</v>
      </c>
      <c r="C217" s="34">
        <v>2016</v>
      </c>
      <c r="D217" s="40" t="s">
        <v>541</v>
      </c>
      <c r="E217" s="33" t="s">
        <v>770</v>
      </c>
      <c r="F217" s="33" t="s">
        <v>543</v>
      </c>
      <c r="G217" s="36">
        <v>175641.4</v>
      </c>
      <c r="H217" s="36">
        <v>168615.67</v>
      </c>
      <c r="I217" s="37">
        <v>37.83</v>
      </c>
      <c r="J217" s="38" t="s">
        <v>529</v>
      </c>
      <c r="K217" s="35" t="s">
        <v>538</v>
      </c>
      <c r="L217" s="33" t="s">
        <v>544</v>
      </c>
      <c r="M217" s="39">
        <v>0.55000000000000004</v>
      </c>
      <c r="N217" s="40" t="s">
        <v>538</v>
      </c>
      <c r="O217" s="33" t="s">
        <v>544</v>
      </c>
      <c r="P217" s="41">
        <v>0.55000000000000004</v>
      </c>
      <c r="Q217" s="35" t="s">
        <v>532</v>
      </c>
      <c r="R217" s="45"/>
      <c r="S217" s="42">
        <v>946.82</v>
      </c>
      <c r="T217" s="36">
        <v>3533.61</v>
      </c>
    </row>
    <row r="218" spans="1:20" ht="25.5" x14ac:dyDescent="0.25">
      <c r="A218" s="32" t="s">
        <v>507</v>
      </c>
      <c r="B218" s="33" t="s">
        <v>738</v>
      </c>
      <c r="C218" s="34">
        <v>1995</v>
      </c>
      <c r="D218" s="40" t="s">
        <v>541</v>
      </c>
      <c r="E218" s="28" t="s">
        <v>1755</v>
      </c>
      <c r="F218" s="33" t="s">
        <v>543</v>
      </c>
      <c r="G218" s="36">
        <v>158797.29999999999</v>
      </c>
      <c r="H218" s="42">
        <v>0</v>
      </c>
      <c r="I218" s="37">
        <v>0</v>
      </c>
      <c r="J218" s="38" t="s">
        <v>529</v>
      </c>
      <c r="K218" s="35" t="s">
        <v>538</v>
      </c>
      <c r="L218" s="33" t="s">
        <v>544</v>
      </c>
      <c r="M218" s="39">
        <v>4.7969999999999997</v>
      </c>
      <c r="N218" s="40" t="s">
        <v>538</v>
      </c>
      <c r="O218" s="33" t="s">
        <v>544</v>
      </c>
      <c r="P218" s="41">
        <v>3.55</v>
      </c>
      <c r="Q218" s="35" t="s">
        <v>532</v>
      </c>
      <c r="R218" s="45"/>
      <c r="S218" s="42">
        <v>384.86</v>
      </c>
      <c r="T218" s="36">
        <v>10840.92</v>
      </c>
    </row>
    <row r="219" spans="1:20" x14ac:dyDescent="0.25">
      <c r="A219" s="32" t="s">
        <v>507</v>
      </c>
      <c r="B219" s="33" t="s">
        <v>738</v>
      </c>
      <c r="C219" s="34">
        <v>2011</v>
      </c>
      <c r="D219" s="40" t="s">
        <v>541</v>
      </c>
      <c r="E219" s="33" t="s">
        <v>771</v>
      </c>
      <c r="F219" s="33" t="s">
        <v>543</v>
      </c>
      <c r="G219" s="36">
        <v>4470271.8499999996</v>
      </c>
      <c r="H219" s="36">
        <v>4686.99</v>
      </c>
      <c r="I219" s="37">
        <v>17.5</v>
      </c>
      <c r="J219" s="38" t="s">
        <v>529</v>
      </c>
      <c r="K219" s="35" t="s">
        <v>538</v>
      </c>
      <c r="L219" s="33" t="s">
        <v>544</v>
      </c>
      <c r="M219" s="39">
        <v>2.585</v>
      </c>
      <c r="N219" s="40" t="s">
        <v>538</v>
      </c>
      <c r="O219" s="33" t="s">
        <v>544</v>
      </c>
      <c r="P219" s="41">
        <v>2.85</v>
      </c>
      <c r="Q219" s="35" t="s">
        <v>532</v>
      </c>
      <c r="R219" s="45"/>
      <c r="S219" s="42">
        <v>138.61000000000001</v>
      </c>
      <c r="T219" s="42">
        <v>176.49</v>
      </c>
    </row>
    <row r="220" spans="1:20" x14ac:dyDescent="0.25">
      <c r="A220" s="32" t="s">
        <v>507</v>
      </c>
      <c r="B220" s="33" t="s">
        <v>738</v>
      </c>
      <c r="C220" s="34">
        <v>2004</v>
      </c>
      <c r="D220" s="40" t="s">
        <v>541</v>
      </c>
      <c r="E220" s="33" t="s">
        <v>772</v>
      </c>
      <c r="F220" s="33" t="s">
        <v>543</v>
      </c>
      <c r="G220" s="36">
        <v>1029943.2</v>
      </c>
      <c r="H220" s="36">
        <v>815190.86</v>
      </c>
      <c r="I220" s="37">
        <v>22.17</v>
      </c>
      <c r="J220" s="38" t="s">
        <v>529</v>
      </c>
      <c r="K220" s="35" t="s">
        <v>538</v>
      </c>
      <c r="L220" s="33" t="s">
        <v>544</v>
      </c>
      <c r="M220" s="39">
        <v>3.4340000000000002</v>
      </c>
      <c r="N220" s="40" t="s">
        <v>538</v>
      </c>
      <c r="O220" s="33" t="s">
        <v>544</v>
      </c>
      <c r="P220" s="41">
        <v>3.45</v>
      </c>
      <c r="Q220" s="35" t="s">
        <v>532</v>
      </c>
      <c r="R220" s="45"/>
      <c r="S220" s="36">
        <v>28917.77</v>
      </c>
      <c r="T220" s="36">
        <v>23005.360000000001</v>
      </c>
    </row>
    <row r="221" spans="1:20" x14ac:dyDescent="0.25">
      <c r="A221" s="32" t="s">
        <v>507</v>
      </c>
      <c r="B221" s="33" t="s">
        <v>738</v>
      </c>
      <c r="C221" s="34">
        <v>2003</v>
      </c>
      <c r="D221" s="40" t="s">
        <v>541</v>
      </c>
      <c r="E221" s="33" t="s">
        <v>773</v>
      </c>
      <c r="F221" s="33" t="s">
        <v>543</v>
      </c>
      <c r="G221" s="36">
        <v>323030.26</v>
      </c>
      <c r="H221" s="36">
        <v>225963.96</v>
      </c>
      <c r="I221" s="37">
        <v>21.33</v>
      </c>
      <c r="J221" s="38" t="s">
        <v>529</v>
      </c>
      <c r="K221" s="35" t="s">
        <v>538</v>
      </c>
      <c r="L221" s="33" t="s">
        <v>544</v>
      </c>
      <c r="M221" s="39">
        <v>4.173</v>
      </c>
      <c r="N221" s="40" t="s">
        <v>538</v>
      </c>
      <c r="O221" s="33" t="s">
        <v>544</v>
      </c>
      <c r="P221" s="41">
        <v>3.45</v>
      </c>
      <c r="Q221" s="35" t="s">
        <v>532</v>
      </c>
      <c r="R221" s="45"/>
      <c r="S221" s="36">
        <v>8030.19</v>
      </c>
      <c r="T221" s="36">
        <v>6795.28</v>
      </c>
    </row>
    <row r="222" spans="1:20" x14ac:dyDescent="0.25">
      <c r="A222" s="32" t="s">
        <v>507</v>
      </c>
      <c r="B222" s="57" t="s">
        <v>738</v>
      </c>
      <c r="C222" s="58">
        <v>2003</v>
      </c>
      <c r="D222" s="59" t="s">
        <v>541</v>
      </c>
      <c r="E222" s="57" t="s">
        <v>773</v>
      </c>
      <c r="F222" s="57" t="s">
        <v>543</v>
      </c>
      <c r="G222" s="64">
        <v>142564.4</v>
      </c>
      <c r="H222" s="64">
        <v>127768.75</v>
      </c>
      <c r="I222" s="68">
        <v>36.33</v>
      </c>
      <c r="J222" s="70" t="s">
        <v>529</v>
      </c>
      <c r="K222" s="72" t="s">
        <v>538</v>
      </c>
      <c r="L222" s="73" t="s">
        <v>544</v>
      </c>
      <c r="M222" s="75">
        <v>4.1589999999999998</v>
      </c>
      <c r="N222" s="76" t="s">
        <v>538</v>
      </c>
      <c r="O222" s="73" t="s">
        <v>544</v>
      </c>
      <c r="P222" s="77">
        <v>3.45</v>
      </c>
      <c r="Q222" s="79" t="s">
        <v>532</v>
      </c>
      <c r="R222" s="81"/>
      <c r="S222" s="85">
        <v>4466.6400000000003</v>
      </c>
      <c r="T222" s="86">
        <v>1699.14</v>
      </c>
    </row>
    <row r="223" spans="1:20" x14ac:dyDescent="0.25">
      <c r="A223" s="32" t="s">
        <v>507</v>
      </c>
      <c r="B223" s="56" t="s">
        <v>738</v>
      </c>
      <c r="C223" s="34">
        <v>2011</v>
      </c>
      <c r="D223" s="40" t="s">
        <v>541</v>
      </c>
      <c r="E223" s="56" t="s">
        <v>774</v>
      </c>
      <c r="F223" s="56" t="s">
        <v>543</v>
      </c>
      <c r="G223" s="63">
        <v>831454.25</v>
      </c>
      <c r="H223" s="63">
        <v>715370.89</v>
      </c>
      <c r="I223" s="67">
        <v>27.92</v>
      </c>
      <c r="J223" s="69" t="s">
        <v>529</v>
      </c>
      <c r="K223" s="35" t="s">
        <v>538</v>
      </c>
      <c r="L223" s="33" t="s">
        <v>544</v>
      </c>
      <c r="M223" s="39">
        <v>2.3980000000000001</v>
      </c>
      <c r="N223" s="40" t="s">
        <v>538</v>
      </c>
      <c r="O223" s="33" t="s">
        <v>544</v>
      </c>
      <c r="P223" s="41">
        <v>2.4</v>
      </c>
      <c r="Q223" s="78" t="s">
        <v>532</v>
      </c>
      <c r="R223" s="80"/>
      <c r="S223" s="36">
        <v>17595.77</v>
      </c>
      <c r="T223" s="36">
        <v>17786.21</v>
      </c>
    </row>
    <row r="224" spans="1:20" x14ac:dyDescent="0.25">
      <c r="A224" s="32" t="s">
        <v>507</v>
      </c>
      <c r="B224" s="33" t="s">
        <v>738</v>
      </c>
      <c r="C224" s="34">
        <v>1966</v>
      </c>
      <c r="D224" s="35" t="s">
        <v>526</v>
      </c>
      <c r="E224" s="33" t="s">
        <v>775</v>
      </c>
      <c r="F224" s="33" t="s">
        <v>543</v>
      </c>
      <c r="G224" s="36">
        <v>162886.26999999999</v>
      </c>
      <c r="H224" s="36">
        <v>74684.479999999996</v>
      </c>
      <c r="I224" s="37">
        <v>8</v>
      </c>
      <c r="J224" s="38" t="s">
        <v>529</v>
      </c>
      <c r="K224" s="35" t="s">
        <v>530</v>
      </c>
      <c r="L224" s="33" t="s">
        <v>531</v>
      </c>
      <c r="M224" s="39">
        <v>0.999</v>
      </c>
      <c r="N224" s="40" t="s">
        <v>530</v>
      </c>
      <c r="O224" s="33" t="s">
        <v>531</v>
      </c>
      <c r="P224" s="41">
        <v>4.3</v>
      </c>
      <c r="Q224" s="35" t="s">
        <v>532</v>
      </c>
      <c r="R224" s="45"/>
      <c r="S224" s="36">
        <v>4061.47</v>
      </c>
      <c r="T224" s="36">
        <v>6353.19</v>
      </c>
    </row>
    <row r="225" spans="1:20" x14ac:dyDescent="0.25">
      <c r="A225" s="32" t="s">
        <v>507</v>
      </c>
      <c r="B225" s="33" t="s">
        <v>738</v>
      </c>
      <c r="C225" s="34">
        <v>2011</v>
      </c>
      <c r="D225" s="40" t="s">
        <v>541</v>
      </c>
      <c r="E225" s="33" t="s">
        <v>755</v>
      </c>
      <c r="F225" s="33" t="s">
        <v>543</v>
      </c>
      <c r="G225" s="36">
        <v>106909</v>
      </c>
      <c r="H225" s="36">
        <v>110233.39</v>
      </c>
      <c r="I225" s="37">
        <v>45</v>
      </c>
      <c r="J225" s="38" t="s">
        <v>529</v>
      </c>
      <c r="K225" s="35" t="s">
        <v>538</v>
      </c>
      <c r="L225" s="33" t="s">
        <v>544</v>
      </c>
      <c r="M225" s="39">
        <v>2.8460000000000001</v>
      </c>
      <c r="N225" s="40" t="s">
        <v>538</v>
      </c>
      <c r="O225" s="33" t="s">
        <v>544</v>
      </c>
      <c r="P225" s="41">
        <v>2.85</v>
      </c>
      <c r="Q225" s="35" t="s">
        <v>532</v>
      </c>
      <c r="R225" s="45"/>
      <c r="S225" s="36">
        <v>3163.7</v>
      </c>
      <c r="T225" s="42">
        <v>773.58</v>
      </c>
    </row>
    <row r="226" spans="1:20" ht="25.5" x14ac:dyDescent="0.25">
      <c r="A226" s="32" t="s">
        <v>507</v>
      </c>
      <c r="B226" s="33" t="s">
        <v>738</v>
      </c>
      <c r="C226" s="34">
        <v>1975</v>
      </c>
      <c r="D226" s="35" t="s">
        <v>526</v>
      </c>
      <c r="E226" s="33" t="s">
        <v>776</v>
      </c>
      <c r="F226" s="33" t="s">
        <v>543</v>
      </c>
      <c r="G226" s="36">
        <v>28584.19</v>
      </c>
      <c r="H226" s="36">
        <v>1648.9</v>
      </c>
      <c r="I226" s="37">
        <v>1</v>
      </c>
      <c r="J226" s="38" t="s">
        <v>529</v>
      </c>
      <c r="K226" s="35" t="s">
        <v>530</v>
      </c>
      <c r="L226" s="33" t="s">
        <v>531</v>
      </c>
      <c r="M226" s="39">
        <v>0.86699999999999999</v>
      </c>
      <c r="N226" s="40" t="s">
        <v>530</v>
      </c>
      <c r="O226" s="33" t="s">
        <v>531</v>
      </c>
      <c r="P226" s="41">
        <v>1</v>
      </c>
      <c r="Q226" s="35" t="s">
        <v>532</v>
      </c>
      <c r="R226" s="45"/>
      <c r="S226" s="42">
        <v>24.61</v>
      </c>
      <c r="T226" s="42">
        <v>812.19</v>
      </c>
    </row>
    <row r="227" spans="1:20" x14ac:dyDescent="0.25">
      <c r="A227" s="32" t="s">
        <v>507</v>
      </c>
      <c r="B227" s="33" t="s">
        <v>738</v>
      </c>
      <c r="C227" s="34">
        <v>2017</v>
      </c>
      <c r="D227" s="40" t="s">
        <v>541</v>
      </c>
      <c r="E227" s="33" t="s">
        <v>757</v>
      </c>
      <c r="F227" s="33" t="s">
        <v>543</v>
      </c>
      <c r="G227" s="36">
        <v>125313.65</v>
      </c>
      <c r="H227" s="36">
        <v>124177.13</v>
      </c>
      <c r="I227" s="37">
        <v>58.75</v>
      </c>
      <c r="J227" s="38" t="s">
        <v>529</v>
      </c>
      <c r="K227" s="35" t="s">
        <v>538</v>
      </c>
      <c r="L227" s="33" t="s">
        <v>544</v>
      </c>
      <c r="M227" s="39">
        <v>1.1060000000000001</v>
      </c>
      <c r="N227" s="40" t="s">
        <v>538</v>
      </c>
      <c r="O227" s="33" t="s">
        <v>544</v>
      </c>
      <c r="P227" s="41">
        <v>1.0900000000000001</v>
      </c>
      <c r="Q227" s="35" t="s">
        <v>532</v>
      </c>
      <c r="R227" s="45"/>
      <c r="S227" s="36">
        <v>1365.92</v>
      </c>
      <c r="T227" s="36">
        <v>1136.52</v>
      </c>
    </row>
    <row r="228" spans="1:20" x14ac:dyDescent="0.25">
      <c r="A228" s="32" t="s">
        <v>507</v>
      </c>
      <c r="B228" s="33" t="s">
        <v>738</v>
      </c>
      <c r="C228" s="34">
        <v>2018</v>
      </c>
      <c r="D228" s="40" t="s">
        <v>541</v>
      </c>
      <c r="E228" s="33" t="s">
        <v>777</v>
      </c>
      <c r="F228" s="33" t="s">
        <v>543</v>
      </c>
      <c r="G228" s="36">
        <v>627729.30000000005</v>
      </c>
      <c r="H228" s="36">
        <v>627729.30000000005</v>
      </c>
      <c r="I228" s="37">
        <v>59.75</v>
      </c>
      <c r="J228" s="38" t="s">
        <v>529</v>
      </c>
      <c r="K228" s="35" t="s">
        <v>538</v>
      </c>
      <c r="L228" s="33" t="s">
        <v>544</v>
      </c>
      <c r="M228" s="39">
        <v>1.1299999999999999</v>
      </c>
      <c r="N228" s="40" t="s">
        <v>538</v>
      </c>
      <c r="O228" s="33" t="s">
        <v>544</v>
      </c>
      <c r="P228" s="41">
        <v>1.1299999999999999</v>
      </c>
      <c r="Q228" s="35" t="s">
        <v>532</v>
      </c>
      <c r="R228" s="45"/>
      <c r="S228" s="42">
        <v>0</v>
      </c>
      <c r="T228" s="42">
        <v>0</v>
      </c>
    </row>
    <row r="229" spans="1:20" ht="25.5" x14ac:dyDescent="0.25">
      <c r="A229" s="32" t="s">
        <v>507</v>
      </c>
      <c r="B229" s="33" t="s">
        <v>738</v>
      </c>
      <c r="C229" s="34">
        <v>2018</v>
      </c>
      <c r="D229" s="40" t="s">
        <v>541</v>
      </c>
      <c r="E229" s="28" t="s">
        <v>1756</v>
      </c>
      <c r="F229" s="33" t="s">
        <v>543</v>
      </c>
      <c r="G229" s="36">
        <v>464580.6</v>
      </c>
      <c r="H229" s="36">
        <v>464580.6</v>
      </c>
      <c r="I229" s="37">
        <v>59.33</v>
      </c>
      <c r="J229" s="38" t="s">
        <v>529</v>
      </c>
      <c r="K229" s="35" t="s">
        <v>538</v>
      </c>
      <c r="L229" s="33" t="s">
        <v>544</v>
      </c>
      <c r="M229" s="39">
        <v>1.1200000000000001</v>
      </c>
      <c r="N229" s="40" t="s">
        <v>538</v>
      </c>
      <c r="O229" s="33" t="s">
        <v>544</v>
      </c>
      <c r="P229" s="41">
        <v>1.1200000000000001</v>
      </c>
      <c r="Q229" s="35" t="s">
        <v>532</v>
      </c>
      <c r="R229" s="45"/>
      <c r="S229" s="42">
        <v>0</v>
      </c>
      <c r="T229" s="42">
        <v>0</v>
      </c>
    </row>
    <row r="230" spans="1:20" ht="25.5" x14ac:dyDescent="0.25">
      <c r="A230" s="32" t="s">
        <v>507</v>
      </c>
      <c r="B230" s="33" t="s">
        <v>738</v>
      </c>
      <c r="C230" s="34">
        <v>2018</v>
      </c>
      <c r="D230" s="40" t="s">
        <v>541</v>
      </c>
      <c r="E230" s="28" t="s">
        <v>1748</v>
      </c>
      <c r="F230" s="33" t="s">
        <v>543</v>
      </c>
      <c r="G230" s="36">
        <v>813513.25</v>
      </c>
      <c r="H230" s="36">
        <v>813513.25</v>
      </c>
      <c r="I230" s="37">
        <v>39.42</v>
      </c>
      <c r="J230" s="38" t="s">
        <v>529</v>
      </c>
      <c r="K230" s="35" t="s">
        <v>538</v>
      </c>
      <c r="L230" s="33" t="s">
        <v>544</v>
      </c>
      <c r="M230" s="39">
        <v>1.35</v>
      </c>
      <c r="N230" s="40" t="s">
        <v>538</v>
      </c>
      <c r="O230" s="33" t="s">
        <v>544</v>
      </c>
      <c r="P230" s="41">
        <v>1.35</v>
      </c>
      <c r="Q230" s="35" t="s">
        <v>532</v>
      </c>
      <c r="R230" s="45"/>
      <c r="S230" s="42">
        <v>0</v>
      </c>
      <c r="T230" s="42">
        <v>0</v>
      </c>
    </row>
    <row r="231" spans="1:20" ht="25.5" x14ac:dyDescent="0.25">
      <c r="A231" s="32" t="s">
        <v>507</v>
      </c>
      <c r="B231" s="33" t="s">
        <v>738</v>
      </c>
      <c r="C231" s="34">
        <v>2018</v>
      </c>
      <c r="D231" s="40" t="s">
        <v>541</v>
      </c>
      <c r="E231" s="28" t="s">
        <v>1749</v>
      </c>
      <c r="F231" s="33" t="s">
        <v>543</v>
      </c>
      <c r="G231" s="36">
        <v>577042.4</v>
      </c>
      <c r="H231" s="36">
        <v>577042.4</v>
      </c>
      <c r="I231" s="37">
        <v>59.25</v>
      </c>
      <c r="J231" s="38" t="s">
        <v>529</v>
      </c>
      <c r="K231" s="35" t="s">
        <v>538</v>
      </c>
      <c r="L231" s="33" t="s">
        <v>544</v>
      </c>
      <c r="M231" s="39">
        <v>1.86</v>
      </c>
      <c r="N231" s="40" t="s">
        <v>538</v>
      </c>
      <c r="O231" s="33" t="s">
        <v>544</v>
      </c>
      <c r="P231" s="41">
        <v>1.86</v>
      </c>
      <c r="Q231" s="35" t="s">
        <v>532</v>
      </c>
      <c r="R231" s="45"/>
      <c r="S231" s="42">
        <v>0</v>
      </c>
      <c r="T231" s="42">
        <v>0</v>
      </c>
    </row>
    <row r="232" spans="1:20" ht="25.5" x14ac:dyDescent="0.25">
      <c r="A232" s="32" t="s">
        <v>507</v>
      </c>
      <c r="B232" s="33" t="s">
        <v>738</v>
      </c>
      <c r="C232" s="34">
        <v>2018</v>
      </c>
      <c r="D232" s="40" t="s">
        <v>541</v>
      </c>
      <c r="E232" s="28" t="s">
        <v>1757</v>
      </c>
      <c r="F232" s="33" t="s">
        <v>543</v>
      </c>
      <c r="G232" s="36">
        <v>1294855.6499999999</v>
      </c>
      <c r="H232" s="36">
        <v>1294855.6499999999</v>
      </c>
      <c r="I232" s="37">
        <v>39.83</v>
      </c>
      <c r="J232" s="38" t="s">
        <v>529</v>
      </c>
      <c r="K232" s="35" t="s">
        <v>538</v>
      </c>
      <c r="L232" s="33" t="s">
        <v>544</v>
      </c>
      <c r="M232" s="39">
        <v>1.35</v>
      </c>
      <c r="N232" s="40" t="s">
        <v>538</v>
      </c>
      <c r="O232" s="33" t="s">
        <v>544</v>
      </c>
      <c r="P232" s="41">
        <v>1.35</v>
      </c>
      <c r="Q232" s="35" t="s">
        <v>532</v>
      </c>
      <c r="R232" s="45"/>
      <c r="S232" s="42">
        <v>0</v>
      </c>
      <c r="T232" s="42">
        <v>0</v>
      </c>
    </row>
    <row r="233" spans="1:20" x14ac:dyDescent="0.25">
      <c r="A233" s="32" t="s">
        <v>507</v>
      </c>
      <c r="B233" s="33" t="s">
        <v>738</v>
      </c>
      <c r="C233" s="34">
        <v>2008</v>
      </c>
      <c r="D233" s="40" t="s">
        <v>541</v>
      </c>
      <c r="E233" s="33" t="s">
        <v>778</v>
      </c>
      <c r="F233" s="33" t="s">
        <v>543</v>
      </c>
      <c r="G233" s="36">
        <v>2580</v>
      </c>
      <c r="H233" s="36">
        <v>2402.39</v>
      </c>
      <c r="I233" s="37">
        <v>31.08</v>
      </c>
      <c r="J233" s="38" t="s">
        <v>529</v>
      </c>
      <c r="K233" s="35" t="s">
        <v>538</v>
      </c>
      <c r="L233" s="33" t="s">
        <v>544</v>
      </c>
      <c r="M233" s="39">
        <v>4.9260000000000002</v>
      </c>
      <c r="N233" s="40" t="s">
        <v>538</v>
      </c>
      <c r="O233" s="33" t="s">
        <v>544</v>
      </c>
      <c r="P233" s="41">
        <v>2.75</v>
      </c>
      <c r="Q233" s="35" t="s">
        <v>532</v>
      </c>
      <c r="R233" s="45"/>
      <c r="S233" s="42">
        <v>67.34</v>
      </c>
      <c r="T233" s="42">
        <v>46.51</v>
      </c>
    </row>
    <row r="234" spans="1:20" x14ac:dyDescent="0.25">
      <c r="A234" s="32" t="s">
        <v>507</v>
      </c>
      <c r="B234" s="33" t="s">
        <v>738</v>
      </c>
      <c r="C234" s="34">
        <v>2006</v>
      </c>
      <c r="D234" s="40" t="s">
        <v>541</v>
      </c>
      <c r="E234" s="33" t="s">
        <v>779</v>
      </c>
      <c r="F234" s="33" t="s">
        <v>543</v>
      </c>
      <c r="G234" s="36">
        <v>9968854</v>
      </c>
      <c r="H234" s="36">
        <v>9683450.1099999994</v>
      </c>
      <c r="I234" s="37">
        <v>39.83</v>
      </c>
      <c r="J234" s="38" t="s">
        <v>529</v>
      </c>
      <c r="K234" s="35" t="s">
        <v>538</v>
      </c>
      <c r="L234" s="33" t="s">
        <v>544</v>
      </c>
      <c r="M234" s="39">
        <v>4.0039999999999996</v>
      </c>
      <c r="N234" s="40" t="s">
        <v>538</v>
      </c>
      <c r="O234" s="33" t="s">
        <v>544</v>
      </c>
      <c r="P234" s="41">
        <v>3.25</v>
      </c>
      <c r="Q234" s="35" t="s">
        <v>532</v>
      </c>
      <c r="R234" s="45"/>
      <c r="S234" s="36">
        <v>318495.59999999998</v>
      </c>
      <c r="T234" s="36">
        <v>116414.46</v>
      </c>
    </row>
    <row r="235" spans="1:20" x14ac:dyDescent="0.25">
      <c r="A235" s="32" t="s">
        <v>507</v>
      </c>
      <c r="B235" s="33" t="s">
        <v>738</v>
      </c>
      <c r="C235" s="34">
        <v>2010</v>
      </c>
      <c r="D235" s="40" t="s">
        <v>541</v>
      </c>
      <c r="E235" s="33" t="s">
        <v>780</v>
      </c>
      <c r="F235" s="33" t="s">
        <v>543</v>
      </c>
      <c r="G235" s="36">
        <v>896071.55</v>
      </c>
      <c r="H235" s="36">
        <v>812857.69</v>
      </c>
      <c r="I235" s="37">
        <v>31.08</v>
      </c>
      <c r="J235" s="38" t="s">
        <v>529</v>
      </c>
      <c r="K235" s="35" t="s">
        <v>538</v>
      </c>
      <c r="L235" s="33" t="s">
        <v>544</v>
      </c>
      <c r="M235" s="39">
        <v>2.0470000000000002</v>
      </c>
      <c r="N235" s="40" t="s">
        <v>538</v>
      </c>
      <c r="O235" s="33" t="s">
        <v>544</v>
      </c>
      <c r="P235" s="41">
        <v>1.85</v>
      </c>
      <c r="Q235" s="35" t="s">
        <v>532</v>
      </c>
      <c r="R235" s="45"/>
      <c r="S235" s="36">
        <v>15335.41</v>
      </c>
      <c r="T235" s="36">
        <v>16083.46</v>
      </c>
    </row>
    <row r="236" spans="1:20" x14ac:dyDescent="0.25">
      <c r="A236" s="32" t="s">
        <v>507</v>
      </c>
      <c r="B236" s="33" t="s">
        <v>738</v>
      </c>
      <c r="C236" s="34">
        <v>2010</v>
      </c>
      <c r="D236" s="40" t="s">
        <v>541</v>
      </c>
      <c r="E236" s="33" t="s">
        <v>780</v>
      </c>
      <c r="F236" s="33" t="s">
        <v>543</v>
      </c>
      <c r="G236" s="36">
        <v>247186.5</v>
      </c>
      <c r="H236" s="36">
        <v>240010.97</v>
      </c>
      <c r="I236" s="37">
        <v>33.17</v>
      </c>
      <c r="J236" s="38" t="s">
        <v>529</v>
      </c>
      <c r="K236" s="35" t="s">
        <v>538</v>
      </c>
      <c r="L236" s="33" t="s">
        <v>544</v>
      </c>
      <c r="M236" s="39">
        <v>1.0449999999999999</v>
      </c>
      <c r="N236" s="40" t="s">
        <v>538</v>
      </c>
      <c r="O236" s="33" t="s">
        <v>544</v>
      </c>
      <c r="P236" s="41">
        <v>1.95</v>
      </c>
      <c r="Q236" s="35" t="s">
        <v>532</v>
      </c>
      <c r="R236" s="45"/>
      <c r="S236" s="36">
        <v>4736.5600000000004</v>
      </c>
      <c r="T236" s="36">
        <v>2889.32</v>
      </c>
    </row>
    <row r="237" spans="1:20" x14ac:dyDescent="0.25">
      <c r="A237" s="32" t="s">
        <v>507</v>
      </c>
      <c r="B237" s="33" t="s">
        <v>738</v>
      </c>
      <c r="C237" s="34">
        <v>2008</v>
      </c>
      <c r="D237" s="40" t="s">
        <v>541</v>
      </c>
      <c r="E237" s="33" t="s">
        <v>781</v>
      </c>
      <c r="F237" s="33" t="s">
        <v>543</v>
      </c>
      <c r="G237" s="36">
        <v>1451895</v>
      </c>
      <c r="H237" s="36">
        <v>1396257.94</v>
      </c>
      <c r="I237" s="37">
        <v>41.92</v>
      </c>
      <c r="J237" s="38" t="s">
        <v>529</v>
      </c>
      <c r="K237" s="35" t="s">
        <v>538</v>
      </c>
      <c r="L237" s="33" t="s">
        <v>544</v>
      </c>
      <c r="M237" s="39">
        <v>2.35</v>
      </c>
      <c r="N237" s="40" t="s">
        <v>538</v>
      </c>
      <c r="O237" s="33" t="s">
        <v>544</v>
      </c>
      <c r="P237" s="41">
        <v>2.85</v>
      </c>
      <c r="Q237" s="35" t="s">
        <v>532</v>
      </c>
      <c r="R237" s="45"/>
      <c r="S237" s="36">
        <v>40282.300000000003</v>
      </c>
      <c r="T237" s="36">
        <v>17156.05</v>
      </c>
    </row>
    <row r="238" spans="1:20" x14ac:dyDescent="0.25">
      <c r="A238" s="32" t="s">
        <v>507</v>
      </c>
      <c r="B238" s="33" t="s">
        <v>738</v>
      </c>
      <c r="C238" s="34">
        <v>2016</v>
      </c>
      <c r="D238" s="40" t="s">
        <v>541</v>
      </c>
      <c r="E238" s="33" t="s">
        <v>752</v>
      </c>
      <c r="F238" s="33" t="s">
        <v>543</v>
      </c>
      <c r="G238" s="36">
        <v>546214.35</v>
      </c>
      <c r="H238" s="36">
        <v>497946.1</v>
      </c>
      <c r="I238" s="37">
        <v>17.079999999999998</v>
      </c>
      <c r="J238" s="38" t="s">
        <v>529</v>
      </c>
      <c r="K238" s="35" t="s">
        <v>538</v>
      </c>
      <c r="L238" s="33" t="s">
        <v>544</v>
      </c>
      <c r="M238" s="39">
        <v>1.35</v>
      </c>
      <c r="N238" s="40" t="s">
        <v>538</v>
      </c>
      <c r="O238" s="33" t="s">
        <v>544</v>
      </c>
      <c r="P238" s="41">
        <v>1.35</v>
      </c>
      <c r="Q238" s="35" t="s">
        <v>532</v>
      </c>
      <c r="R238" s="45"/>
      <c r="S238" s="36">
        <v>7050.27</v>
      </c>
      <c r="T238" s="36">
        <v>24295.94</v>
      </c>
    </row>
    <row r="239" spans="1:20" x14ac:dyDescent="0.25">
      <c r="A239" s="32" t="s">
        <v>507</v>
      </c>
      <c r="B239" s="33" t="s">
        <v>738</v>
      </c>
      <c r="C239" s="34">
        <v>2009</v>
      </c>
      <c r="D239" s="40" t="s">
        <v>541</v>
      </c>
      <c r="E239" s="33" t="s">
        <v>782</v>
      </c>
      <c r="F239" s="33" t="s">
        <v>543</v>
      </c>
      <c r="G239" s="36">
        <v>1631425</v>
      </c>
      <c r="H239" s="36">
        <v>1432821.34</v>
      </c>
      <c r="I239" s="37">
        <v>32.25</v>
      </c>
      <c r="J239" s="38" t="s">
        <v>529</v>
      </c>
      <c r="K239" s="35" t="s">
        <v>538</v>
      </c>
      <c r="L239" s="33" t="s">
        <v>544</v>
      </c>
      <c r="M239" s="39">
        <v>1.24</v>
      </c>
      <c r="N239" s="40" t="s">
        <v>538</v>
      </c>
      <c r="O239" s="33" t="s">
        <v>544</v>
      </c>
      <c r="P239" s="41">
        <v>1.55</v>
      </c>
      <c r="Q239" s="35" t="s">
        <v>532</v>
      </c>
      <c r="R239" s="45"/>
      <c r="S239" s="36">
        <v>22721.360000000001</v>
      </c>
      <c r="T239" s="36">
        <v>33072.839999999997</v>
      </c>
    </row>
    <row r="240" spans="1:20" x14ac:dyDescent="0.25">
      <c r="A240" s="32" t="s">
        <v>507</v>
      </c>
      <c r="B240" s="33" t="s">
        <v>738</v>
      </c>
      <c r="C240" s="34">
        <v>2010</v>
      </c>
      <c r="D240" s="40" t="s">
        <v>541</v>
      </c>
      <c r="E240" s="33" t="s">
        <v>783</v>
      </c>
      <c r="F240" s="33" t="s">
        <v>543</v>
      </c>
      <c r="G240" s="36">
        <v>559829.05000000005</v>
      </c>
      <c r="H240" s="36">
        <v>534396.82999999996</v>
      </c>
      <c r="I240" s="37">
        <v>33.92</v>
      </c>
      <c r="J240" s="38" t="s">
        <v>529</v>
      </c>
      <c r="K240" s="35" t="s">
        <v>538</v>
      </c>
      <c r="L240" s="33" t="s">
        <v>544</v>
      </c>
      <c r="M240" s="39">
        <v>1.54</v>
      </c>
      <c r="N240" s="40" t="s">
        <v>538</v>
      </c>
      <c r="O240" s="33" t="s">
        <v>544</v>
      </c>
      <c r="P240" s="41">
        <v>2.0499999999999998</v>
      </c>
      <c r="Q240" s="35" t="s">
        <v>532</v>
      </c>
      <c r="R240" s="45"/>
      <c r="S240" s="36">
        <v>11111.83</v>
      </c>
      <c r="T240" s="36">
        <v>7643.39</v>
      </c>
    </row>
    <row r="241" spans="1:20" x14ac:dyDescent="0.25">
      <c r="A241" s="32" t="s">
        <v>507</v>
      </c>
      <c r="B241" s="33" t="s">
        <v>738</v>
      </c>
      <c r="C241" s="34">
        <v>2010</v>
      </c>
      <c r="D241" s="40" t="s">
        <v>541</v>
      </c>
      <c r="E241" s="33" t="s">
        <v>780</v>
      </c>
      <c r="F241" s="33" t="s">
        <v>543</v>
      </c>
      <c r="G241" s="36">
        <v>315150</v>
      </c>
      <c r="H241" s="36">
        <v>307446.78000000003</v>
      </c>
      <c r="I241" s="37">
        <v>33.17</v>
      </c>
      <c r="J241" s="38" t="s">
        <v>529</v>
      </c>
      <c r="K241" s="35" t="s">
        <v>538</v>
      </c>
      <c r="L241" s="33" t="s">
        <v>544</v>
      </c>
      <c r="M241" s="39">
        <v>1.155</v>
      </c>
      <c r="N241" s="40" t="s">
        <v>538</v>
      </c>
      <c r="O241" s="33" t="s">
        <v>544</v>
      </c>
      <c r="P241" s="41">
        <v>2.0499999999999998</v>
      </c>
      <c r="Q241" s="35" t="s">
        <v>532</v>
      </c>
      <c r="R241" s="45"/>
      <c r="S241" s="36">
        <v>6375.62</v>
      </c>
      <c r="T241" s="36">
        <v>3558.93</v>
      </c>
    </row>
    <row r="242" spans="1:20" x14ac:dyDescent="0.25">
      <c r="A242" s="32" t="s">
        <v>507</v>
      </c>
      <c r="B242" s="33" t="s">
        <v>738</v>
      </c>
      <c r="C242" s="34">
        <v>2001</v>
      </c>
      <c r="D242" s="40" t="s">
        <v>541</v>
      </c>
      <c r="E242" s="33" t="s">
        <v>745</v>
      </c>
      <c r="F242" s="33" t="s">
        <v>543</v>
      </c>
      <c r="G242" s="36">
        <v>36682.79</v>
      </c>
      <c r="H242" s="36">
        <v>21696.799999999999</v>
      </c>
      <c r="I242" s="37">
        <v>15.75</v>
      </c>
      <c r="J242" s="38" t="s">
        <v>529</v>
      </c>
      <c r="K242" s="35" t="s">
        <v>538</v>
      </c>
      <c r="L242" s="33" t="s">
        <v>544</v>
      </c>
      <c r="M242" s="39">
        <v>4.4429999999999996</v>
      </c>
      <c r="N242" s="40" t="s">
        <v>538</v>
      </c>
      <c r="O242" s="33" t="s">
        <v>544</v>
      </c>
      <c r="P242" s="41">
        <v>2.95</v>
      </c>
      <c r="Q242" s="35" t="s">
        <v>532</v>
      </c>
      <c r="R242" s="45"/>
      <c r="S242" s="42">
        <v>673.9</v>
      </c>
      <c r="T242" s="36">
        <v>1147.1500000000001</v>
      </c>
    </row>
    <row r="243" spans="1:20" ht="25.5" x14ac:dyDescent="0.25">
      <c r="A243" s="32" t="s">
        <v>507</v>
      </c>
      <c r="B243" s="57" t="s">
        <v>738</v>
      </c>
      <c r="C243" s="58">
        <v>1995</v>
      </c>
      <c r="D243" s="59" t="s">
        <v>541</v>
      </c>
      <c r="E243" s="62" t="s">
        <v>1758</v>
      </c>
      <c r="F243" s="57" t="s">
        <v>543</v>
      </c>
      <c r="G243" s="64">
        <v>8468.2900000000009</v>
      </c>
      <c r="H243" s="64">
        <v>4346.68</v>
      </c>
      <c r="I243" s="68">
        <v>11.25</v>
      </c>
      <c r="J243" s="70" t="s">
        <v>529</v>
      </c>
      <c r="K243" s="72" t="s">
        <v>538</v>
      </c>
      <c r="L243" s="73" t="s">
        <v>544</v>
      </c>
      <c r="M243" s="75">
        <v>4.9109999999999996</v>
      </c>
      <c r="N243" s="76" t="s">
        <v>538</v>
      </c>
      <c r="O243" s="73" t="s">
        <v>544</v>
      </c>
      <c r="P243" s="77">
        <v>3.55</v>
      </c>
      <c r="Q243" s="79" t="s">
        <v>532</v>
      </c>
      <c r="R243" s="81"/>
      <c r="S243" s="84">
        <v>164.69</v>
      </c>
      <c r="T243" s="87">
        <v>292.47000000000003</v>
      </c>
    </row>
    <row r="244" spans="1:20" ht="25.5" x14ac:dyDescent="0.25">
      <c r="A244" s="32" t="s">
        <v>507</v>
      </c>
      <c r="B244" s="56" t="s">
        <v>738</v>
      </c>
      <c r="C244" s="34">
        <v>1993</v>
      </c>
      <c r="D244" s="40" t="s">
        <v>541</v>
      </c>
      <c r="E244" s="61" t="s">
        <v>1759</v>
      </c>
      <c r="F244" s="56" t="s">
        <v>543</v>
      </c>
      <c r="G244" s="63">
        <v>14775.93</v>
      </c>
      <c r="H244" s="63">
        <v>7606.46</v>
      </c>
      <c r="I244" s="67">
        <v>10</v>
      </c>
      <c r="J244" s="69" t="s">
        <v>529</v>
      </c>
      <c r="K244" s="35" t="s">
        <v>538</v>
      </c>
      <c r="L244" s="33" t="s">
        <v>544</v>
      </c>
      <c r="M244" s="39">
        <v>5.0519999999999996</v>
      </c>
      <c r="N244" s="40" t="s">
        <v>538</v>
      </c>
      <c r="O244" s="33" t="s">
        <v>544</v>
      </c>
      <c r="P244" s="41">
        <v>4.3</v>
      </c>
      <c r="Q244" s="78" t="s">
        <v>532</v>
      </c>
      <c r="R244" s="80"/>
      <c r="S244" s="42">
        <v>375.28</v>
      </c>
      <c r="T244" s="42">
        <v>500.54</v>
      </c>
    </row>
    <row r="245" spans="1:20" ht="25.5" x14ac:dyDescent="0.25">
      <c r="A245" s="32" t="s">
        <v>507</v>
      </c>
      <c r="B245" s="33" t="s">
        <v>738</v>
      </c>
      <c r="C245" s="34">
        <v>2002</v>
      </c>
      <c r="D245" s="40" t="s">
        <v>541</v>
      </c>
      <c r="E245" s="28" t="s">
        <v>1760</v>
      </c>
      <c r="F245" s="33" t="s">
        <v>543</v>
      </c>
      <c r="G245" s="36">
        <v>73115.08</v>
      </c>
      <c r="H245" s="36">
        <v>11911.5</v>
      </c>
      <c r="I245" s="37">
        <v>17.75</v>
      </c>
      <c r="J245" s="38" t="s">
        <v>529</v>
      </c>
      <c r="K245" s="35" t="s">
        <v>538</v>
      </c>
      <c r="L245" s="33" t="s">
        <v>544</v>
      </c>
      <c r="M245" s="39">
        <v>3.6739999999999999</v>
      </c>
      <c r="N245" s="40" t="s">
        <v>538</v>
      </c>
      <c r="O245" s="33" t="s">
        <v>544</v>
      </c>
      <c r="P245" s="41">
        <v>2.95</v>
      </c>
      <c r="Q245" s="35" t="s">
        <v>532</v>
      </c>
      <c r="R245" s="45"/>
      <c r="S245" s="42">
        <v>367.63</v>
      </c>
      <c r="T245" s="42">
        <v>550.5</v>
      </c>
    </row>
    <row r="246" spans="1:20" x14ac:dyDescent="0.25">
      <c r="A246" s="32" t="s">
        <v>507</v>
      </c>
      <c r="B246" s="33" t="s">
        <v>738</v>
      </c>
      <c r="C246" s="34">
        <v>1984</v>
      </c>
      <c r="D246" s="40" t="s">
        <v>541</v>
      </c>
      <c r="E246" s="33" t="s">
        <v>752</v>
      </c>
      <c r="F246" s="33" t="s">
        <v>543</v>
      </c>
      <c r="G246" s="36">
        <v>592372.67000000004</v>
      </c>
      <c r="H246" s="36">
        <v>101842.34</v>
      </c>
      <c r="I246" s="37">
        <v>2.67</v>
      </c>
      <c r="J246" s="38" t="s">
        <v>529</v>
      </c>
      <c r="K246" s="35" t="s">
        <v>538</v>
      </c>
      <c r="L246" s="33" t="s">
        <v>544</v>
      </c>
      <c r="M246" s="39">
        <v>5.085</v>
      </c>
      <c r="N246" s="40" t="s">
        <v>538</v>
      </c>
      <c r="O246" s="33" t="s">
        <v>544</v>
      </c>
      <c r="P246" s="41">
        <v>8.35</v>
      </c>
      <c r="Q246" s="35" t="s">
        <v>532</v>
      </c>
      <c r="R246" s="45"/>
      <c r="S246" s="36">
        <v>15183.96</v>
      </c>
      <c r="T246" s="36">
        <v>30588.94</v>
      </c>
    </row>
    <row r="247" spans="1:20" x14ac:dyDescent="0.25">
      <c r="A247" s="32" t="s">
        <v>507</v>
      </c>
      <c r="B247" s="33" t="s">
        <v>738</v>
      </c>
      <c r="C247" s="34">
        <v>2016</v>
      </c>
      <c r="D247" s="40" t="s">
        <v>541</v>
      </c>
      <c r="E247" s="33" t="s">
        <v>770</v>
      </c>
      <c r="F247" s="33" t="s">
        <v>543</v>
      </c>
      <c r="G247" s="36">
        <v>927462.8</v>
      </c>
      <c r="H247" s="36">
        <v>897036.35</v>
      </c>
      <c r="I247" s="37">
        <v>37.83</v>
      </c>
      <c r="J247" s="38" t="s">
        <v>529</v>
      </c>
      <c r="K247" s="35" t="s">
        <v>538</v>
      </c>
      <c r="L247" s="33" t="s">
        <v>544</v>
      </c>
      <c r="M247" s="39">
        <v>1.35</v>
      </c>
      <c r="N247" s="40" t="s">
        <v>538</v>
      </c>
      <c r="O247" s="33" t="s">
        <v>544</v>
      </c>
      <c r="P247" s="41">
        <v>1.35</v>
      </c>
      <c r="Q247" s="35" t="s">
        <v>532</v>
      </c>
      <c r="R247" s="45"/>
      <c r="S247" s="36">
        <v>12317.67</v>
      </c>
      <c r="T247" s="36">
        <v>15383.68</v>
      </c>
    </row>
    <row r="248" spans="1:20" x14ac:dyDescent="0.25">
      <c r="A248" s="32" t="s">
        <v>507</v>
      </c>
      <c r="B248" s="33" t="s">
        <v>738</v>
      </c>
      <c r="C248" s="34">
        <v>2011</v>
      </c>
      <c r="D248" s="40" t="s">
        <v>541</v>
      </c>
      <c r="E248" s="33" t="s">
        <v>784</v>
      </c>
      <c r="F248" s="33" t="s">
        <v>543</v>
      </c>
      <c r="G248" s="36">
        <v>727102.2</v>
      </c>
      <c r="H248" s="36">
        <v>5558.39</v>
      </c>
      <c r="I248" s="37">
        <v>34.17</v>
      </c>
      <c r="J248" s="38" t="s">
        <v>529</v>
      </c>
      <c r="K248" s="35" t="s">
        <v>538</v>
      </c>
      <c r="L248" s="33" t="s">
        <v>544</v>
      </c>
      <c r="M248" s="39">
        <v>2.645</v>
      </c>
      <c r="N248" s="40" t="s">
        <v>538</v>
      </c>
      <c r="O248" s="33" t="s">
        <v>544</v>
      </c>
      <c r="P248" s="41">
        <v>2.85</v>
      </c>
      <c r="Q248" s="35" t="s">
        <v>532</v>
      </c>
      <c r="R248" s="45"/>
      <c r="S248" s="42">
        <v>160.03</v>
      </c>
      <c r="T248" s="42">
        <v>56.8</v>
      </c>
    </row>
    <row r="249" spans="1:20" x14ac:dyDescent="0.25">
      <c r="A249" s="32" t="s">
        <v>507</v>
      </c>
      <c r="B249" s="33" t="s">
        <v>738</v>
      </c>
      <c r="C249" s="34">
        <v>2004</v>
      </c>
      <c r="D249" s="40" t="s">
        <v>541</v>
      </c>
      <c r="E249" s="33" t="s">
        <v>785</v>
      </c>
      <c r="F249" s="33" t="s">
        <v>543</v>
      </c>
      <c r="G249" s="36">
        <v>3782882.95</v>
      </c>
      <c r="H249" s="36">
        <v>3540198.13</v>
      </c>
      <c r="I249" s="37">
        <v>37.17</v>
      </c>
      <c r="J249" s="38" t="s">
        <v>529</v>
      </c>
      <c r="K249" s="35" t="s">
        <v>538</v>
      </c>
      <c r="L249" s="33" t="s">
        <v>544</v>
      </c>
      <c r="M249" s="39">
        <v>3.4380000000000002</v>
      </c>
      <c r="N249" s="40" t="s">
        <v>538</v>
      </c>
      <c r="O249" s="33" t="s">
        <v>544</v>
      </c>
      <c r="P249" s="41">
        <v>3.45</v>
      </c>
      <c r="Q249" s="35" t="s">
        <v>532</v>
      </c>
      <c r="R249" s="45"/>
      <c r="S249" s="36">
        <v>123260.01</v>
      </c>
      <c r="T249" s="36">
        <v>32555.72</v>
      </c>
    </row>
    <row r="250" spans="1:20" x14ac:dyDescent="0.25">
      <c r="A250" s="32" t="s">
        <v>507</v>
      </c>
      <c r="B250" s="33" t="s">
        <v>738</v>
      </c>
      <c r="C250" s="34">
        <v>2011</v>
      </c>
      <c r="D250" s="40" t="s">
        <v>541</v>
      </c>
      <c r="E250" s="33" t="s">
        <v>755</v>
      </c>
      <c r="F250" s="33" t="s">
        <v>543</v>
      </c>
      <c r="G250" s="36">
        <v>92355.45</v>
      </c>
      <c r="H250" s="36">
        <v>90783.69</v>
      </c>
      <c r="I250" s="37">
        <v>35</v>
      </c>
      <c r="J250" s="38" t="s">
        <v>529</v>
      </c>
      <c r="K250" s="35" t="s">
        <v>538</v>
      </c>
      <c r="L250" s="33" t="s">
        <v>544</v>
      </c>
      <c r="M250" s="39">
        <v>2.0470000000000002</v>
      </c>
      <c r="N250" s="40" t="s">
        <v>538</v>
      </c>
      <c r="O250" s="33" t="s">
        <v>544</v>
      </c>
      <c r="P250" s="41">
        <v>2.0499999999999998</v>
      </c>
      <c r="Q250" s="35" t="s">
        <v>532</v>
      </c>
      <c r="R250" s="45"/>
      <c r="S250" s="36">
        <v>1890.08</v>
      </c>
      <c r="T250" s="36">
        <v>1415.13</v>
      </c>
    </row>
    <row r="251" spans="1:20" ht="25.5" x14ac:dyDescent="0.25">
      <c r="A251" s="32" t="s">
        <v>507</v>
      </c>
      <c r="B251" s="33" t="s">
        <v>738</v>
      </c>
      <c r="C251" s="34">
        <v>2018</v>
      </c>
      <c r="D251" s="40" t="s">
        <v>541</v>
      </c>
      <c r="E251" s="28" t="s">
        <v>1757</v>
      </c>
      <c r="F251" s="33" t="s">
        <v>543</v>
      </c>
      <c r="G251" s="36">
        <v>200403.5</v>
      </c>
      <c r="H251" s="36">
        <v>200403.5</v>
      </c>
      <c r="I251" s="37">
        <v>39.83</v>
      </c>
      <c r="J251" s="38" t="s">
        <v>529</v>
      </c>
      <c r="K251" s="35" t="s">
        <v>538</v>
      </c>
      <c r="L251" s="33" t="s">
        <v>544</v>
      </c>
      <c r="M251" s="39">
        <v>0.55000000000000004</v>
      </c>
      <c r="N251" s="40" t="s">
        <v>538</v>
      </c>
      <c r="O251" s="33" t="s">
        <v>544</v>
      </c>
      <c r="P251" s="41">
        <v>0.55000000000000004</v>
      </c>
      <c r="Q251" s="35" t="s">
        <v>532</v>
      </c>
      <c r="R251" s="45"/>
      <c r="S251" s="42">
        <v>0</v>
      </c>
      <c r="T251" s="42">
        <v>0</v>
      </c>
    </row>
    <row r="252" spans="1:20" x14ac:dyDescent="0.25">
      <c r="A252" s="32" t="s">
        <v>507</v>
      </c>
      <c r="B252" s="33" t="s">
        <v>738</v>
      </c>
      <c r="C252" s="34">
        <v>2018</v>
      </c>
      <c r="D252" s="40" t="s">
        <v>541</v>
      </c>
      <c r="E252" s="33" t="s">
        <v>758</v>
      </c>
      <c r="F252" s="33" t="s">
        <v>543</v>
      </c>
      <c r="G252" s="36">
        <v>893487.1</v>
      </c>
      <c r="H252" s="36">
        <v>893487.1</v>
      </c>
      <c r="I252" s="37">
        <v>59.75</v>
      </c>
      <c r="J252" s="38" t="s">
        <v>529</v>
      </c>
      <c r="K252" s="35" t="s">
        <v>538</v>
      </c>
      <c r="L252" s="33" t="s">
        <v>544</v>
      </c>
      <c r="M252" s="39">
        <v>1.1299999999999999</v>
      </c>
      <c r="N252" s="40" t="s">
        <v>538</v>
      </c>
      <c r="O252" s="33" t="s">
        <v>544</v>
      </c>
      <c r="P252" s="41">
        <v>1.1299999999999999</v>
      </c>
      <c r="Q252" s="35" t="s">
        <v>532</v>
      </c>
      <c r="R252" s="45"/>
      <c r="S252" s="42">
        <v>0</v>
      </c>
      <c r="T252" s="42">
        <v>0</v>
      </c>
    </row>
    <row r="253" spans="1:20" x14ac:dyDescent="0.25">
      <c r="A253" s="32" t="s">
        <v>507</v>
      </c>
      <c r="B253" s="33" t="s">
        <v>738</v>
      </c>
      <c r="C253" s="34">
        <v>2018</v>
      </c>
      <c r="D253" s="40" t="s">
        <v>541</v>
      </c>
      <c r="E253" s="33" t="s">
        <v>777</v>
      </c>
      <c r="F253" s="33" t="s">
        <v>543</v>
      </c>
      <c r="G253" s="36">
        <v>826491.05</v>
      </c>
      <c r="H253" s="36">
        <v>826491.05</v>
      </c>
      <c r="I253" s="37">
        <v>39.75</v>
      </c>
      <c r="J253" s="38" t="s">
        <v>529</v>
      </c>
      <c r="K253" s="35" t="s">
        <v>538</v>
      </c>
      <c r="L253" s="33" t="s">
        <v>544</v>
      </c>
      <c r="M253" s="39">
        <v>1.35</v>
      </c>
      <c r="N253" s="40" t="s">
        <v>538</v>
      </c>
      <c r="O253" s="33" t="s">
        <v>544</v>
      </c>
      <c r="P253" s="41">
        <v>1.35</v>
      </c>
      <c r="Q253" s="35" t="s">
        <v>532</v>
      </c>
      <c r="R253" s="45"/>
      <c r="S253" s="42">
        <v>0</v>
      </c>
      <c r="T253" s="42">
        <v>0</v>
      </c>
    </row>
    <row r="254" spans="1:20" ht="25.5" x14ac:dyDescent="0.25">
      <c r="A254" s="32" t="s">
        <v>507</v>
      </c>
      <c r="B254" s="33" t="s">
        <v>738</v>
      </c>
      <c r="C254" s="34">
        <v>2018</v>
      </c>
      <c r="D254" s="40" t="s">
        <v>541</v>
      </c>
      <c r="E254" s="28" t="s">
        <v>1756</v>
      </c>
      <c r="F254" s="33" t="s">
        <v>543</v>
      </c>
      <c r="G254" s="36">
        <v>189293.5</v>
      </c>
      <c r="H254" s="36">
        <v>189293.5</v>
      </c>
      <c r="I254" s="37">
        <v>59.33</v>
      </c>
      <c r="J254" s="38" t="s">
        <v>529</v>
      </c>
      <c r="K254" s="35" t="s">
        <v>538</v>
      </c>
      <c r="L254" s="33" t="s">
        <v>544</v>
      </c>
      <c r="M254" s="39">
        <v>1.1200000000000001</v>
      </c>
      <c r="N254" s="40" t="s">
        <v>538</v>
      </c>
      <c r="O254" s="33" t="s">
        <v>544</v>
      </c>
      <c r="P254" s="41">
        <v>1.1200000000000001</v>
      </c>
      <c r="Q254" s="35" t="s">
        <v>532</v>
      </c>
      <c r="R254" s="45"/>
      <c r="S254" s="42">
        <v>0</v>
      </c>
      <c r="T254" s="42">
        <v>0</v>
      </c>
    </row>
    <row r="255" spans="1:20" ht="25.5" x14ac:dyDescent="0.25">
      <c r="A255" s="32" t="s">
        <v>507</v>
      </c>
      <c r="B255" s="33" t="s">
        <v>738</v>
      </c>
      <c r="C255" s="34">
        <v>2018</v>
      </c>
      <c r="D255" s="40" t="s">
        <v>541</v>
      </c>
      <c r="E255" s="28" t="s">
        <v>1756</v>
      </c>
      <c r="F255" s="33" t="s">
        <v>543</v>
      </c>
      <c r="G255" s="36">
        <v>238261.65</v>
      </c>
      <c r="H255" s="36">
        <v>238261.65</v>
      </c>
      <c r="I255" s="37">
        <v>39.33</v>
      </c>
      <c r="J255" s="38" t="s">
        <v>529</v>
      </c>
      <c r="K255" s="35" t="s">
        <v>538</v>
      </c>
      <c r="L255" s="33" t="s">
        <v>544</v>
      </c>
      <c r="M255" s="39">
        <v>0.55000000000000004</v>
      </c>
      <c r="N255" s="40" t="s">
        <v>538</v>
      </c>
      <c r="O255" s="33" t="s">
        <v>544</v>
      </c>
      <c r="P255" s="41">
        <v>0.55000000000000004</v>
      </c>
      <c r="Q255" s="35" t="s">
        <v>532</v>
      </c>
      <c r="R255" s="45"/>
      <c r="S255" s="42">
        <v>0</v>
      </c>
      <c r="T255" s="42">
        <v>0</v>
      </c>
    </row>
    <row r="256" spans="1:20" x14ac:dyDescent="0.25">
      <c r="A256" s="32" t="s">
        <v>507</v>
      </c>
      <c r="B256" s="33" t="s">
        <v>738</v>
      </c>
      <c r="C256" s="34">
        <v>2012</v>
      </c>
      <c r="D256" s="40" t="s">
        <v>541</v>
      </c>
      <c r="E256" s="33" t="s">
        <v>739</v>
      </c>
      <c r="F256" s="33" t="s">
        <v>543</v>
      </c>
      <c r="G256" s="36">
        <v>1330363.6499999999</v>
      </c>
      <c r="H256" s="36">
        <v>1102381.76</v>
      </c>
      <c r="I256" s="37">
        <v>13.42</v>
      </c>
      <c r="J256" s="38" t="s">
        <v>529</v>
      </c>
      <c r="K256" s="35" t="s">
        <v>538</v>
      </c>
      <c r="L256" s="33" t="s">
        <v>544</v>
      </c>
      <c r="M256" s="39">
        <v>2.8479999999999999</v>
      </c>
      <c r="N256" s="40" t="s">
        <v>538</v>
      </c>
      <c r="O256" s="33" t="s">
        <v>544</v>
      </c>
      <c r="P256" s="41">
        <v>2.85</v>
      </c>
      <c r="Q256" s="35" t="s">
        <v>532</v>
      </c>
      <c r="R256" s="45"/>
      <c r="S256" s="36">
        <v>33131.019999999997</v>
      </c>
      <c r="T256" s="36">
        <v>60110.04</v>
      </c>
    </row>
    <row r="257" spans="1:20" x14ac:dyDescent="0.25">
      <c r="A257" s="32" t="s">
        <v>507</v>
      </c>
      <c r="B257" s="33" t="s">
        <v>738</v>
      </c>
      <c r="C257" s="34">
        <v>2014</v>
      </c>
      <c r="D257" s="40" t="s">
        <v>541</v>
      </c>
      <c r="E257" s="33" t="s">
        <v>786</v>
      </c>
      <c r="F257" s="33" t="s">
        <v>543</v>
      </c>
      <c r="G257" s="36">
        <v>437158.15</v>
      </c>
      <c r="H257" s="36">
        <v>409591.19</v>
      </c>
      <c r="I257" s="37">
        <v>35.58</v>
      </c>
      <c r="J257" s="38" t="s">
        <v>529</v>
      </c>
      <c r="K257" s="35" t="s">
        <v>538</v>
      </c>
      <c r="L257" s="33" t="s">
        <v>544</v>
      </c>
      <c r="M257" s="39">
        <v>1.6</v>
      </c>
      <c r="N257" s="40" t="s">
        <v>538</v>
      </c>
      <c r="O257" s="33" t="s">
        <v>544</v>
      </c>
      <c r="P257" s="41">
        <v>1.6</v>
      </c>
      <c r="Q257" s="35" t="s">
        <v>532</v>
      </c>
      <c r="R257" s="45"/>
      <c r="S257" s="36">
        <v>6668.01</v>
      </c>
      <c r="T257" s="36">
        <v>7159.26</v>
      </c>
    </row>
    <row r="258" spans="1:20" x14ac:dyDescent="0.25">
      <c r="A258" s="32" t="s">
        <v>507</v>
      </c>
      <c r="B258" s="33" t="s">
        <v>738</v>
      </c>
      <c r="C258" s="34">
        <v>2014</v>
      </c>
      <c r="D258" s="40" t="s">
        <v>541</v>
      </c>
      <c r="E258" s="33" t="s">
        <v>786</v>
      </c>
      <c r="F258" s="33" t="s">
        <v>543</v>
      </c>
      <c r="G258" s="36">
        <v>242510.4</v>
      </c>
      <c r="H258" s="36">
        <v>223963.48</v>
      </c>
      <c r="I258" s="37">
        <v>35.58</v>
      </c>
      <c r="J258" s="38" t="s">
        <v>529</v>
      </c>
      <c r="K258" s="35" t="s">
        <v>538</v>
      </c>
      <c r="L258" s="33" t="s">
        <v>544</v>
      </c>
      <c r="M258" s="39">
        <v>0.8</v>
      </c>
      <c r="N258" s="40" t="s">
        <v>538</v>
      </c>
      <c r="O258" s="33" t="s">
        <v>544</v>
      </c>
      <c r="P258" s="41">
        <v>0.8</v>
      </c>
      <c r="Q258" s="35" t="s">
        <v>532</v>
      </c>
      <c r="R258" s="45"/>
      <c r="S258" s="36">
        <v>1829.64</v>
      </c>
      <c r="T258" s="36">
        <v>4741.1000000000004</v>
      </c>
    </row>
    <row r="259" spans="1:20" ht="25.5" x14ac:dyDescent="0.25">
      <c r="A259" s="32" t="s">
        <v>507</v>
      </c>
      <c r="B259" s="33" t="s">
        <v>738</v>
      </c>
      <c r="C259" s="34">
        <v>2013</v>
      </c>
      <c r="D259" s="40" t="s">
        <v>541</v>
      </c>
      <c r="E259" s="28" t="s">
        <v>1761</v>
      </c>
      <c r="F259" s="33" t="s">
        <v>543</v>
      </c>
      <c r="G259" s="36">
        <v>760505.9</v>
      </c>
      <c r="H259" s="36">
        <v>655833.02</v>
      </c>
      <c r="I259" s="37">
        <v>14.83</v>
      </c>
      <c r="J259" s="38" t="s">
        <v>529</v>
      </c>
      <c r="K259" s="35" t="s">
        <v>538</v>
      </c>
      <c r="L259" s="33" t="s">
        <v>544</v>
      </c>
      <c r="M259" s="39">
        <v>1.85</v>
      </c>
      <c r="N259" s="40" t="s">
        <v>538</v>
      </c>
      <c r="O259" s="33" t="s">
        <v>544</v>
      </c>
      <c r="P259" s="41">
        <v>1.85</v>
      </c>
      <c r="Q259" s="35" t="s">
        <v>532</v>
      </c>
      <c r="R259" s="45"/>
      <c r="S259" s="36">
        <v>12794.69</v>
      </c>
      <c r="T259" s="36">
        <v>35772.199999999997</v>
      </c>
    </row>
    <row r="260" spans="1:20" x14ac:dyDescent="0.25">
      <c r="A260" s="32" t="s">
        <v>507</v>
      </c>
      <c r="B260" s="33" t="s">
        <v>738</v>
      </c>
      <c r="C260" s="34">
        <v>2008</v>
      </c>
      <c r="D260" s="40" t="s">
        <v>541</v>
      </c>
      <c r="E260" s="33" t="s">
        <v>787</v>
      </c>
      <c r="F260" s="33" t="s">
        <v>543</v>
      </c>
      <c r="G260" s="36">
        <v>3946216</v>
      </c>
      <c r="H260" s="36">
        <v>2743542.74</v>
      </c>
      <c r="I260" s="37">
        <v>30.92</v>
      </c>
      <c r="J260" s="38" t="s">
        <v>529</v>
      </c>
      <c r="K260" s="35" t="s">
        <v>538</v>
      </c>
      <c r="L260" s="33" t="s">
        <v>544</v>
      </c>
      <c r="M260" s="39">
        <v>2.2090000000000001</v>
      </c>
      <c r="N260" s="40" t="s">
        <v>538</v>
      </c>
      <c r="O260" s="33" t="s">
        <v>544</v>
      </c>
      <c r="P260" s="41">
        <v>3.05</v>
      </c>
      <c r="Q260" s="35" t="s">
        <v>532</v>
      </c>
      <c r="R260" s="45"/>
      <c r="S260" s="36">
        <v>85288.38</v>
      </c>
      <c r="T260" s="36">
        <v>52797.51</v>
      </c>
    </row>
    <row r="261" spans="1:20" x14ac:dyDescent="0.25">
      <c r="A261" s="32" t="s">
        <v>507</v>
      </c>
      <c r="B261" s="33" t="s">
        <v>738</v>
      </c>
      <c r="C261" s="34">
        <v>2007</v>
      </c>
      <c r="D261" s="35" t="s">
        <v>526</v>
      </c>
      <c r="E261" s="33" t="s">
        <v>761</v>
      </c>
      <c r="F261" s="33" t="s">
        <v>543</v>
      </c>
      <c r="G261" s="36">
        <v>2996152</v>
      </c>
      <c r="H261" s="36">
        <v>2745129.6</v>
      </c>
      <c r="I261" s="37">
        <v>30.42</v>
      </c>
      <c r="J261" s="38" t="s">
        <v>529</v>
      </c>
      <c r="K261" s="35" t="s">
        <v>538</v>
      </c>
      <c r="L261" s="33" t="s">
        <v>544</v>
      </c>
      <c r="M261" s="39">
        <v>2.7519999999999998</v>
      </c>
      <c r="N261" s="40" t="s">
        <v>538</v>
      </c>
      <c r="O261" s="33" t="s">
        <v>544</v>
      </c>
      <c r="P261" s="41">
        <v>3.25</v>
      </c>
      <c r="Q261" s="35" t="s">
        <v>532</v>
      </c>
      <c r="R261" s="45"/>
      <c r="S261" s="36">
        <v>90863.89</v>
      </c>
      <c r="T261" s="36">
        <v>50682.34</v>
      </c>
    </row>
    <row r="262" spans="1:20" x14ac:dyDescent="0.25">
      <c r="A262" s="32" t="s">
        <v>507</v>
      </c>
      <c r="B262" s="33" t="s">
        <v>738</v>
      </c>
      <c r="C262" s="34">
        <v>2006</v>
      </c>
      <c r="D262" s="40" t="s">
        <v>541</v>
      </c>
      <c r="E262" s="33" t="s">
        <v>788</v>
      </c>
      <c r="F262" s="33" t="s">
        <v>543</v>
      </c>
      <c r="G262" s="36">
        <v>497505</v>
      </c>
      <c r="H262" s="36">
        <v>399568.17</v>
      </c>
      <c r="I262" s="37">
        <v>23.25</v>
      </c>
      <c r="J262" s="38" t="s">
        <v>529</v>
      </c>
      <c r="K262" s="35" t="s">
        <v>538</v>
      </c>
      <c r="L262" s="33" t="s">
        <v>544</v>
      </c>
      <c r="M262" s="39">
        <v>2.9009999999999998</v>
      </c>
      <c r="N262" s="40" t="s">
        <v>538</v>
      </c>
      <c r="O262" s="33" t="s">
        <v>544</v>
      </c>
      <c r="P262" s="41">
        <v>2.75</v>
      </c>
      <c r="Q262" s="35" t="s">
        <v>532</v>
      </c>
      <c r="R262" s="45"/>
      <c r="S262" s="36">
        <v>11291.97</v>
      </c>
      <c r="T262" s="36">
        <v>11049.01</v>
      </c>
    </row>
    <row r="263" spans="1:20" ht="25.5" x14ac:dyDescent="0.25">
      <c r="A263" s="32" t="s">
        <v>507</v>
      </c>
      <c r="B263" s="33" t="s">
        <v>738</v>
      </c>
      <c r="C263" s="34">
        <v>2011</v>
      </c>
      <c r="D263" s="40" t="s">
        <v>541</v>
      </c>
      <c r="E263" s="33" t="s">
        <v>789</v>
      </c>
      <c r="F263" s="33" t="s">
        <v>543</v>
      </c>
      <c r="G263" s="36">
        <v>452118.63</v>
      </c>
      <c r="H263" s="36">
        <v>327750.17</v>
      </c>
      <c r="I263" s="37">
        <v>12.42</v>
      </c>
      <c r="J263" s="38" t="s">
        <v>554</v>
      </c>
      <c r="K263" s="35" t="s">
        <v>530</v>
      </c>
      <c r="L263" s="33" t="s">
        <v>531</v>
      </c>
      <c r="M263" s="39">
        <v>3.806</v>
      </c>
      <c r="N263" s="40" t="s">
        <v>530</v>
      </c>
      <c r="O263" s="33" t="s">
        <v>531</v>
      </c>
      <c r="P263" s="41">
        <v>3.81</v>
      </c>
      <c r="Q263" s="35" t="s">
        <v>532</v>
      </c>
      <c r="R263" s="45"/>
      <c r="S263" s="36">
        <v>12765.92</v>
      </c>
      <c r="T263" s="36">
        <v>19191.63</v>
      </c>
    </row>
    <row r="264" spans="1:20" x14ac:dyDescent="0.25">
      <c r="A264" s="32" t="s">
        <v>507</v>
      </c>
      <c r="B264" s="57" t="s">
        <v>738</v>
      </c>
      <c r="C264" s="58">
        <v>2008</v>
      </c>
      <c r="D264" s="59" t="s">
        <v>541</v>
      </c>
      <c r="E264" s="57" t="s">
        <v>790</v>
      </c>
      <c r="F264" s="57" t="s">
        <v>543</v>
      </c>
      <c r="G264" s="64">
        <v>4333836</v>
      </c>
      <c r="H264" s="64">
        <v>4057999.56</v>
      </c>
      <c r="I264" s="68">
        <v>32</v>
      </c>
      <c r="J264" s="70" t="s">
        <v>529</v>
      </c>
      <c r="K264" s="72" t="s">
        <v>538</v>
      </c>
      <c r="L264" s="73" t="s">
        <v>544</v>
      </c>
      <c r="M264" s="75">
        <v>2.3340000000000001</v>
      </c>
      <c r="N264" s="76" t="s">
        <v>538</v>
      </c>
      <c r="O264" s="73" t="s">
        <v>544</v>
      </c>
      <c r="P264" s="77">
        <v>2.85</v>
      </c>
      <c r="Q264" s="79" t="s">
        <v>532</v>
      </c>
      <c r="R264" s="81"/>
      <c r="S264" s="85">
        <v>117750.63</v>
      </c>
      <c r="T264" s="86">
        <v>73601.66</v>
      </c>
    </row>
    <row r="265" spans="1:20" x14ac:dyDescent="0.25">
      <c r="A265" s="32" t="s">
        <v>507</v>
      </c>
      <c r="B265" s="56" t="s">
        <v>738</v>
      </c>
      <c r="C265" s="34">
        <v>2007</v>
      </c>
      <c r="D265" s="40" t="s">
        <v>541</v>
      </c>
      <c r="E265" s="56" t="s">
        <v>791</v>
      </c>
      <c r="F265" s="56" t="s">
        <v>543</v>
      </c>
      <c r="G265" s="63">
        <v>1404108</v>
      </c>
      <c r="H265" s="63">
        <v>1218950</v>
      </c>
      <c r="I265" s="67">
        <v>29.83</v>
      </c>
      <c r="J265" s="69" t="s">
        <v>529</v>
      </c>
      <c r="K265" s="35" t="s">
        <v>538</v>
      </c>
      <c r="L265" s="33" t="s">
        <v>544</v>
      </c>
      <c r="M265" s="39">
        <v>4.6550000000000002</v>
      </c>
      <c r="N265" s="40" t="s">
        <v>538</v>
      </c>
      <c r="O265" s="33" t="s">
        <v>544</v>
      </c>
      <c r="P265" s="41">
        <v>3.25</v>
      </c>
      <c r="Q265" s="78" t="s">
        <v>532</v>
      </c>
      <c r="R265" s="80"/>
      <c r="S265" s="36">
        <v>40386.07</v>
      </c>
      <c r="T265" s="36">
        <v>23698.240000000002</v>
      </c>
    </row>
    <row r="266" spans="1:20" x14ac:dyDescent="0.25">
      <c r="A266" s="32" t="s">
        <v>507</v>
      </c>
      <c r="B266" s="33" t="s">
        <v>738</v>
      </c>
      <c r="C266" s="34">
        <v>2009</v>
      </c>
      <c r="D266" s="40" t="s">
        <v>541</v>
      </c>
      <c r="E266" s="33" t="s">
        <v>792</v>
      </c>
      <c r="F266" s="33" t="s">
        <v>543</v>
      </c>
      <c r="G266" s="36">
        <v>876712</v>
      </c>
      <c r="H266" s="36">
        <v>836740.9</v>
      </c>
      <c r="I266" s="37">
        <v>42.25</v>
      </c>
      <c r="J266" s="38" t="s">
        <v>529</v>
      </c>
      <c r="K266" s="35" t="s">
        <v>538</v>
      </c>
      <c r="L266" s="33" t="s">
        <v>544</v>
      </c>
      <c r="M266" s="39">
        <v>2.4780000000000002</v>
      </c>
      <c r="N266" s="40" t="s">
        <v>538</v>
      </c>
      <c r="O266" s="33" t="s">
        <v>544</v>
      </c>
      <c r="P266" s="41">
        <v>2.85</v>
      </c>
      <c r="Q266" s="35" t="s">
        <v>532</v>
      </c>
      <c r="R266" s="45"/>
      <c r="S266" s="36">
        <v>24128.55</v>
      </c>
      <c r="T266" s="36">
        <v>9874.94</v>
      </c>
    </row>
    <row r="267" spans="1:20" x14ac:dyDescent="0.25">
      <c r="A267" s="32" t="s">
        <v>507</v>
      </c>
      <c r="B267" s="33" t="s">
        <v>738</v>
      </c>
      <c r="C267" s="34">
        <v>2004</v>
      </c>
      <c r="D267" s="40" t="s">
        <v>541</v>
      </c>
      <c r="E267" s="33" t="s">
        <v>793</v>
      </c>
      <c r="F267" s="33" t="s">
        <v>543</v>
      </c>
      <c r="G267" s="36">
        <v>561504.35</v>
      </c>
      <c r="H267" s="36">
        <v>54223.1</v>
      </c>
      <c r="I267" s="37">
        <v>0.33</v>
      </c>
      <c r="J267" s="38" t="s">
        <v>529</v>
      </c>
      <c r="K267" s="35" t="s">
        <v>538</v>
      </c>
      <c r="L267" s="33" t="s">
        <v>544</v>
      </c>
      <c r="M267" s="39">
        <v>3.419</v>
      </c>
      <c r="N267" s="40" t="s">
        <v>538</v>
      </c>
      <c r="O267" s="33" t="s">
        <v>544</v>
      </c>
      <c r="P267" s="41">
        <v>3.45</v>
      </c>
      <c r="Q267" s="35" t="s">
        <v>532</v>
      </c>
      <c r="R267" s="45"/>
      <c r="S267" s="36">
        <v>3669.7</v>
      </c>
      <c r="T267" s="36">
        <v>52145.03</v>
      </c>
    </row>
    <row r="268" spans="1:20" x14ac:dyDescent="0.25">
      <c r="A268" s="32" t="s">
        <v>507</v>
      </c>
      <c r="B268" s="33" t="s">
        <v>738</v>
      </c>
      <c r="C268" s="34">
        <v>1992</v>
      </c>
      <c r="D268" s="40" t="s">
        <v>541</v>
      </c>
      <c r="E268" s="33" t="s">
        <v>794</v>
      </c>
      <c r="F268" s="33" t="s">
        <v>543</v>
      </c>
      <c r="G268" s="36">
        <v>170111.76</v>
      </c>
      <c r="H268" s="36">
        <v>74684.479999999996</v>
      </c>
      <c r="I268" s="37">
        <v>8</v>
      </c>
      <c r="J268" s="38" t="s">
        <v>529</v>
      </c>
      <c r="K268" s="35" t="s">
        <v>538</v>
      </c>
      <c r="L268" s="33" t="s">
        <v>544</v>
      </c>
      <c r="M268" s="39">
        <v>5.7949999999999999</v>
      </c>
      <c r="N268" s="40" t="s">
        <v>538</v>
      </c>
      <c r="O268" s="33" t="s">
        <v>544</v>
      </c>
      <c r="P268" s="41">
        <v>4.3</v>
      </c>
      <c r="Q268" s="35" t="s">
        <v>532</v>
      </c>
      <c r="R268" s="45"/>
      <c r="S268" s="36">
        <v>4061.47</v>
      </c>
      <c r="T268" s="36">
        <v>6353.19</v>
      </c>
    </row>
    <row r="269" spans="1:20" ht="25.5" x14ac:dyDescent="0.25">
      <c r="A269" s="32" t="s">
        <v>507</v>
      </c>
      <c r="B269" s="33" t="s">
        <v>738</v>
      </c>
      <c r="C269" s="34">
        <v>1994</v>
      </c>
      <c r="D269" s="40" t="s">
        <v>541</v>
      </c>
      <c r="E269" s="28" t="s">
        <v>1762</v>
      </c>
      <c r="F269" s="33" t="s">
        <v>543</v>
      </c>
      <c r="G269" s="36">
        <v>4492.0200000000004</v>
      </c>
      <c r="H269" s="36">
        <v>2170.2600000000002</v>
      </c>
      <c r="I269" s="37">
        <v>10.33</v>
      </c>
      <c r="J269" s="38" t="s">
        <v>529</v>
      </c>
      <c r="K269" s="35" t="s">
        <v>538</v>
      </c>
      <c r="L269" s="33" t="s">
        <v>544</v>
      </c>
      <c r="M269" s="39">
        <v>4.9829999999999997</v>
      </c>
      <c r="N269" s="40" t="s">
        <v>538</v>
      </c>
      <c r="O269" s="33" t="s">
        <v>544</v>
      </c>
      <c r="P269" s="41">
        <v>3.55</v>
      </c>
      <c r="Q269" s="35" t="s">
        <v>532</v>
      </c>
      <c r="R269" s="45"/>
      <c r="S269" s="42">
        <v>82.79</v>
      </c>
      <c r="T269" s="42">
        <v>161.96</v>
      </c>
    </row>
    <row r="270" spans="1:20" x14ac:dyDescent="0.25">
      <c r="A270" s="32" t="s">
        <v>507</v>
      </c>
      <c r="B270" s="33" t="s">
        <v>738</v>
      </c>
      <c r="C270" s="34">
        <v>2000</v>
      </c>
      <c r="D270" s="40" t="s">
        <v>541</v>
      </c>
      <c r="E270" s="33" t="s">
        <v>795</v>
      </c>
      <c r="F270" s="33" t="s">
        <v>543</v>
      </c>
      <c r="G270" s="36">
        <v>55856.86</v>
      </c>
      <c r="H270" s="36">
        <v>34358.14</v>
      </c>
      <c r="I270" s="37">
        <v>16.5</v>
      </c>
      <c r="J270" s="38" t="s">
        <v>529</v>
      </c>
      <c r="K270" s="35" t="s">
        <v>538</v>
      </c>
      <c r="L270" s="33" t="s">
        <v>544</v>
      </c>
      <c r="M270" s="39">
        <v>3.7890000000000001</v>
      </c>
      <c r="N270" s="40" t="s">
        <v>538</v>
      </c>
      <c r="O270" s="33" t="s">
        <v>544</v>
      </c>
      <c r="P270" s="41">
        <v>3.05</v>
      </c>
      <c r="Q270" s="35" t="s">
        <v>532</v>
      </c>
      <c r="R270" s="45"/>
      <c r="S270" s="36">
        <v>1095.92</v>
      </c>
      <c r="T270" s="36">
        <v>1573.62</v>
      </c>
    </row>
    <row r="271" spans="1:20" x14ac:dyDescent="0.25">
      <c r="A271" s="32" t="s">
        <v>507</v>
      </c>
      <c r="B271" s="33" t="s">
        <v>738</v>
      </c>
      <c r="C271" s="34">
        <v>2007</v>
      </c>
      <c r="D271" s="40" t="s">
        <v>541</v>
      </c>
      <c r="E271" s="33" t="s">
        <v>796</v>
      </c>
      <c r="F271" s="33" t="s">
        <v>543</v>
      </c>
      <c r="G271" s="36">
        <v>2199638</v>
      </c>
      <c r="H271" s="36">
        <v>1447793.21</v>
      </c>
      <c r="I271" s="37">
        <v>13.75</v>
      </c>
      <c r="J271" s="38" t="s">
        <v>529</v>
      </c>
      <c r="K271" s="35" t="s">
        <v>538</v>
      </c>
      <c r="L271" s="33" t="s">
        <v>544</v>
      </c>
      <c r="M271" s="39">
        <v>3.4020000000000001</v>
      </c>
      <c r="N271" s="40" t="s">
        <v>538</v>
      </c>
      <c r="O271" s="33" t="s">
        <v>544</v>
      </c>
      <c r="P271" s="41">
        <v>2.9</v>
      </c>
      <c r="Q271" s="35" t="s">
        <v>532</v>
      </c>
      <c r="R271" s="45"/>
      <c r="S271" s="36">
        <v>44386.720000000001</v>
      </c>
      <c r="T271" s="36">
        <v>82783.47</v>
      </c>
    </row>
    <row r="272" spans="1:20" x14ac:dyDescent="0.25">
      <c r="A272" s="32" t="s">
        <v>507</v>
      </c>
      <c r="B272" s="33" t="s">
        <v>738</v>
      </c>
      <c r="C272" s="34">
        <v>1994</v>
      </c>
      <c r="D272" s="40" t="s">
        <v>541</v>
      </c>
      <c r="E272" s="33" t="s">
        <v>797</v>
      </c>
      <c r="F272" s="33" t="s">
        <v>543</v>
      </c>
      <c r="G272" s="36">
        <v>6171.72</v>
      </c>
      <c r="H272" s="36">
        <v>3032.14</v>
      </c>
      <c r="I272" s="37">
        <v>10.08</v>
      </c>
      <c r="J272" s="38" t="s">
        <v>529</v>
      </c>
      <c r="K272" s="35" t="s">
        <v>538</v>
      </c>
      <c r="L272" s="33" t="s">
        <v>544</v>
      </c>
      <c r="M272" s="39">
        <v>5.0519999999999996</v>
      </c>
      <c r="N272" s="40" t="s">
        <v>538</v>
      </c>
      <c r="O272" s="33" t="s">
        <v>544</v>
      </c>
      <c r="P272" s="41">
        <v>3.55</v>
      </c>
      <c r="Q272" s="35" t="s">
        <v>532</v>
      </c>
      <c r="R272" s="45"/>
      <c r="S272" s="42">
        <v>115.68</v>
      </c>
      <c r="T272" s="42">
        <v>226.28</v>
      </c>
    </row>
    <row r="273" spans="1:20" x14ac:dyDescent="0.25">
      <c r="A273" s="32" t="s">
        <v>507</v>
      </c>
      <c r="B273" s="33" t="s">
        <v>738</v>
      </c>
      <c r="C273" s="34">
        <v>1996</v>
      </c>
      <c r="D273" s="40" t="s">
        <v>541</v>
      </c>
      <c r="E273" s="33" t="s">
        <v>750</v>
      </c>
      <c r="F273" s="33" t="s">
        <v>543</v>
      </c>
      <c r="G273" s="36">
        <v>485809.96</v>
      </c>
      <c r="H273" s="36">
        <v>216160.19</v>
      </c>
      <c r="I273" s="37">
        <v>10.67</v>
      </c>
      <c r="J273" s="38" t="s">
        <v>529</v>
      </c>
      <c r="K273" s="35" t="s">
        <v>538</v>
      </c>
      <c r="L273" s="33" t="s">
        <v>544</v>
      </c>
      <c r="M273" s="39">
        <v>4.7370000000000001</v>
      </c>
      <c r="N273" s="40" t="s">
        <v>538</v>
      </c>
      <c r="O273" s="33" t="s">
        <v>544</v>
      </c>
      <c r="P273" s="41">
        <v>3.45</v>
      </c>
      <c r="Q273" s="35" t="s">
        <v>532</v>
      </c>
      <c r="R273" s="45"/>
      <c r="S273" s="36">
        <v>8027.94</v>
      </c>
      <c r="T273" s="36">
        <v>16550.04</v>
      </c>
    </row>
    <row r="274" spans="1:20" ht="25.5" x14ac:dyDescent="0.25">
      <c r="A274" s="32" t="s">
        <v>507</v>
      </c>
      <c r="B274" s="33" t="s">
        <v>738</v>
      </c>
      <c r="C274" s="34">
        <v>1994</v>
      </c>
      <c r="D274" s="40" t="s">
        <v>541</v>
      </c>
      <c r="E274" s="28" t="s">
        <v>1763</v>
      </c>
      <c r="F274" s="33" t="s">
        <v>543</v>
      </c>
      <c r="G274" s="36">
        <v>94762.91</v>
      </c>
      <c r="H274" s="36">
        <v>50560.17</v>
      </c>
      <c r="I274" s="37">
        <v>11.58</v>
      </c>
      <c r="J274" s="38" t="s">
        <v>529</v>
      </c>
      <c r="K274" s="35" t="s">
        <v>538</v>
      </c>
      <c r="L274" s="33" t="s">
        <v>544</v>
      </c>
      <c r="M274" s="39">
        <v>4.9109999999999996</v>
      </c>
      <c r="N274" s="40" t="s">
        <v>538</v>
      </c>
      <c r="O274" s="33" t="s">
        <v>544</v>
      </c>
      <c r="P274" s="41">
        <v>3.55</v>
      </c>
      <c r="Q274" s="35" t="s">
        <v>532</v>
      </c>
      <c r="R274" s="45"/>
      <c r="S274" s="36">
        <v>1915.65</v>
      </c>
      <c r="T274" s="36">
        <v>3401.97</v>
      </c>
    </row>
    <row r="275" spans="1:20" x14ac:dyDescent="0.25">
      <c r="A275" s="32" t="s">
        <v>507</v>
      </c>
      <c r="B275" s="33" t="s">
        <v>738</v>
      </c>
      <c r="C275" s="34">
        <v>1994</v>
      </c>
      <c r="D275" s="40" t="s">
        <v>541</v>
      </c>
      <c r="E275" s="33" t="s">
        <v>798</v>
      </c>
      <c r="F275" s="33" t="s">
        <v>543</v>
      </c>
      <c r="G275" s="36">
        <v>8603.5300000000007</v>
      </c>
      <c r="H275" s="36">
        <v>4186.9399999999996</v>
      </c>
      <c r="I275" s="37">
        <v>10.17</v>
      </c>
      <c r="J275" s="38" t="s">
        <v>529</v>
      </c>
      <c r="K275" s="35" t="s">
        <v>538</v>
      </c>
      <c r="L275" s="33" t="s">
        <v>544</v>
      </c>
      <c r="M275" s="39">
        <v>4.9829999999999997</v>
      </c>
      <c r="N275" s="40" t="s">
        <v>538</v>
      </c>
      <c r="O275" s="33" t="s">
        <v>544</v>
      </c>
      <c r="P275" s="41">
        <v>3.55</v>
      </c>
      <c r="Q275" s="35" t="s">
        <v>532</v>
      </c>
      <c r="R275" s="45"/>
      <c r="S275" s="42">
        <v>159.72999999999999</v>
      </c>
      <c r="T275" s="42">
        <v>312.45999999999998</v>
      </c>
    </row>
    <row r="276" spans="1:20" ht="25.5" x14ac:dyDescent="0.25">
      <c r="A276" s="32" t="s">
        <v>507</v>
      </c>
      <c r="B276" s="33" t="s">
        <v>738</v>
      </c>
      <c r="C276" s="34">
        <v>1994</v>
      </c>
      <c r="D276" s="40" t="s">
        <v>541</v>
      </c>
      <c r="E276" s="28" t="s">
        <v>1764</v>
      </c>
      <c r="F276" s="33" t="s">
        <v>543</v>
      </c>
      <c r="G276" s="36">
        <v>7195.91</v>
      </c>
      <c r="H276" s="36">
        <v>3476.53</v>
      </c>
      <c r="I276" s="37">
        <v>10.58</v>
      </c>
      <c r="J276" s="38" t="s">
        <v>529</v>
      </c>
      <c r="K276" s="35" t="s">
        <v>538</v>
      </c>
      <c r="L276" s="33" t="s">
        <v>544</v>
      </c>
      <c r="M276" s="39">
        <v>4.9829999999999997</v>
      </c>
      <c r="N276" s="40" t="s">
        <v>538</v>
      </c>
      <c r="O276" s="33" t="s">
        <v>544</v>
      </c>
      <c r="P276" s="41">
        <v>3.55</v>
      </c>
      <c r="Q276" s="35" t="s">
        <v>532</v>
      </c>
      <c r="R276" s="45"/>
      <c r="S276" s="42">
        <v>132.63</v>
      </c>
      <c r="T276" s="42">
        <v>259.44</v>
      </c>
    </row>
    <row r="277" spans="1:20" x14ac:dyDescent="0.25">
      <c r="A277" s="32" t="s">
        <v>507</v>
      </c>
      <c r="B277" s="33" t="s">
        <v>738</v>
      </c>
      <c r="C277" s="34">
        <v>1987</v>
      </c>
      <c r="D277" s="40" t="s">
        <v>541</v>
      </c>
      <c r="E277" s="33" t="s">
        <v>734</v>
      </c>
      <c r="F277" s="33" t="s">
        <v>543</v>
      </c>
      <c r="G277" s="36">
        <v>76224.509999999995</v>
      </c>
      <c r="H277" s="36">
        <v>23537.06</v>
      </c>
      <c r="I277" s="37">
        <v>5.25</v>
      </c>
      <c r="J277" s="38" t="s">
        <v>529</v>
      </c>
      <c r="K277" s="35" t="s">
        <v>538</v>
      </c>
      <c r="L277" s="33" t="s">
        <v>544</v>
      </c>
      <c r="M277" s="39">
        <v>4.758</v>
      </c>
      <c r="N277" s="40" t="s">
        <v>538</v>
      </c>
      <c r="O277" s="33" t="s">
        <v>544</v>
      </c>
      <c r="P277" s="41">
        <v>2.77</v>
      </c>
      <c r="Q277" s="35" t="s">
        <v>532</v>
      </c>
      <c r="R277" s="45"/>
      <c r="S277" s="36">
        <v>1187.1300000000001</v>
      </c>
      <c r="T277" s="36">
        <v>3261.47</v>
      </c>
    </row>
    <row r="278" spans="1:20" x14ac:dyDescent="0.25">
      <c r="A278" s="32" t="s">
        <v>507</v>
      </c>
      <c r="B278" s="33" t="s">
        <v>738</v>
      </c>
      <c r="C278" s="34">
        <v>2001</v>
      </c>
      <c r="D278" s="40" t="s">
        <v>541</v>
      </c>
      <c r="E278" s="33" t="s">
        <v>799</v>
      </c>
      <c r="F278" s="33" t="s">
        <v>543</v>
      </c>
      <c r="G278" s="36">
        <v>42169</v>
      </c>
      <c r="H278" s="36">
        <v>35593.050000000003</v>
      </c>
      <c r="I278" s="37">
        <v>35.25</v>
      </c>
      <c r="J278" s="38" t="s">
        <v>529</v>
      </c>
      <c r="K278" s="35" t="s">
        <v>538</v>
      </c>
      <c r="L278" s="33" t="s">
        <v>544</v>
      </c>
      <c r="M278" s="39">
        <v>3.21</v>
      </c>
      <c r="N278" s="40" t="s">
        <v>538</v>
      </c>
      <c r="O278" s="33" t="s">
        <v>544</v>
      </c>
      <c r="P278" s="41">
        <v>2.95</v>
      </c>
      <c r="Q278" s="35" t="s">
        <v>532</v>
      </c>
      <c r="R278" s="45"/>
      <c r="S278" s="36">
        <v>1071.6300000000001</v>
      </c>
      <c r="T278" s="42">
        <v>733.33</v>
      </c>
    </row>
    <row r="279" spans="1:20" x14ac:dyDescent="0.25">
      <c r="A279" s="32" t="s">
        <v>507</v>
      </c>
      <c r="B279" s="33" t="s">
        <v>738</v>
      </c>
      <c r="C279" s="34">
        <v>2000</v>
      </c>
      <c r="D279" s="40" t="s">
        <v>541</v>
      </c>
      <c r="E279" s="33" t="s">
        <v>800</v>
      </c>
      <c r="F279" s="33" t="s">
        <v>543</v>
      </c>
      <c r="G279" s="36">
        <v>457196.74</v>
      </c>
      <c r="H279" s="36">
        <v>353924.19</v>
      </c>
      <c r="I279" s="37">
        <v>33.5</v>
      </c>
      <c r="J279" s="38" t="s">
        <v>529</v>
      </c>
      <c r="K279" s="35" t="s">
        <v>538</v>
      </c>
      <c r="L279" s="33" t="s">
        <v>544</v>
      </c>
      <c r="M279" s="39">
        <v>3.6869999999999998</v>
      </c>
      <c r="N279" s="40" t="s">
        <v>538</v>
      </c>
      <c r="O279" s="33" t="s">
        <v>544</v>
      </c>
      <c r="P279" s="41">
        <v>2.95</v>
      </c>
      <c r="Q279" s="35" t="s">
        <v>532</v>
      </c>
      <c r="R279" s="45"/>
      <c r="S279" s="36">
        <v>10670.65</v>
      </c>
      <c r="T279" s="36">
        <v>7792.83</v>
      </c>
    </row>
    <row r="280" spans="1:20" x14ac:dyDescent="0.25">
      <c r="A280" s="32" t="s">
        <v>507</v>
      </c>
      <c r="B280" s="33" t="s">
        <v>738</v>
      </c>
      <c r="C280" s="34">
        <v>1981</v>
      </c>
      <c r="D280" s="40" t="s">
        <v>541</v>
      </c>
      <c r="E280" s="33" t="s">
        <v>801</v>
      </c>
      <c r="F280" s="33" t="s">
        <v>543</v>
      </c>
      <c r="G280" s="36">
        <v>831851.63</v>
      </c>
      <c r="H280" s="42">
        <v>0</v>
      </c>
      <c r="I280" s="37">
        <v>0</v>
      </c>
      <c r="J280" s="38" t="s">
        <v>529</v>
      </c>
      <c r="K280" s="35" t="s">
        <v>538</v>
      </c>
      <c r="L280" s="33" t="s">
        <v>544</v>
      </c>
      <c r="M280" s="39">
        <v>5.173</v>
      </c>
      <c r="N280" s="40" t="s">
        <v>538</v>
      </c>
      <c r="O280" s="33" t="s">
        <v>544</v>
      </c>
      <c r="P280" s="41">
        <v>6</v>
      </c>
      <c r="Q280" s="35" t="s">
        <v>532</v>
      </c>
      <c r="R280" s="45"/>
      <c r="S280" s="36">
        <v>15861.07</v>
      </c>
      <c r="T280" s="36">
        <v>52465.68</v>
      </c>
    </row>
    <row r="281" spans="1:20" x14ac:dyDescent="0.25">
      <c r="A281" s="32" t="s">
        <v>507</v>
      </c>
      <c r="B281" s="33" t="s">
        <v>738</v>
      </c>
      <c r="C281" s="34">
        <v>2017</v>
      </c>
      <c r="D281" s="40" t="s">
        <v>541</v>
      </c>
      <c r="E281" s="33" t="s">
        <v>757</v>
      </c>
      <c r="F281" s="33" t="s">
        <v>543</v>
      </c>
      <c r="G281" s="36">
        <v>454225.75</v>
      </c>
      <c r="H281" s="36">
        <v>446826.97</v>
      </c>
      <c r="I281" s="37">
        <v>38.75</v>
      </c>
      <c r="J281" s="38" t="s">
        <v>529</v>
      </c>
      <c r="K281" s="35" t="s">
        <v>538</v>
      </c>
      <c r="L281" s="33" t="s">
        <v>544</v>
      </c>
      <c r="M281" s="39">
        <v>1.37</v>
      </c>
      <c r="N281" s="40" t="s">
        <v>538</v>
      </c>
      <c r="O281" s="33" t="s">
        <v>544</v>
      </c>
      <c r="P281" s="41">
        <v>1.35</v>
      </c>
      <c r="Q281" s="35" t="s">
        <v>532</v>
      </c>
      <c r="R281" s="45"/>
      <c r="S281" s="36">
        <v>6132.05</v>
      </c>
      <c r="T281" s="36">
        <v>7398.78</v>
      </c>
    </row>
    <row r="282" spans="1:20" x14ac:dyDescent="0.25">
      <c r="A282" s="32" t="s">
        <v>507</v>
      </c>
      <c r="B282" s="33" t="s">
        <v>738</v>
      </c>
      <c r="C282" s="34">
        <v>2018</v>
      </c>
      <c r="D282" s="40" t="s">
        <v>541</v>
      </c>
      <c r="E282" s="33" t="s">
        <v>758</v>
      </c>
      <c r="F282" s="33" t="s">
        <v>543</v>
      </c>
      <c r="G282" s="36">
        <v>533339.4</v>
      </c>
      <c r="H282" s="36">
        <v>533339.4</v>
      </c>
      <c r="I282" s="37">
        <v>39.75</v>
      </c>
      <c r="J282" s="38" t="s">
        <v>529</v>
      </c>
      <c r="K282" s="35" t="s">
        <v>538</v>
      </c>
      <c r="L282" s="33" t="s">
        <v>544</v>
      </c>
      <c r="M282" s="39">
        <v>0.55000000000000004</v>
      </c>
      <c r="N282" s="40" t="s">
        <v>538</v>
      </c>
      <c r="O282" s="33" t="s">
        <v>544</v>
      </c>
      <c r="P282" s="41">
        <v>0.55000000000000004</v>
      </c>
      <c r="Q282" s="35" t="s">
        <v>532</v>
      </c>
      <c r="R282" s="45"/>
      <c r="S282" s="42">
        <v>0</v>
      </c>
      <c r="T282" s="42">
        <v>0</v>
      </c>
    </row>
    <row r="283" spans="1:20" x14ac:dyDescent="0.25">
      <c r="A283" s="32" t="s">
        <v>507</v>
      </c>
      <c r="B283" s="33" t="s">
        <v>738</v>
      </c>
      <c r="C283" s="34">
        <v>2018</v>
      </c>
      <c r="D283" s="40" t="s">
        <v>541</v>
      </c>
      <c r="E283" s="33" t="s">
        <v>777</v>
      </c>
      <c r="F283" s="33" t="s">
        <v>543</v>
      </c>
      <c r="G283" s="36">
        <v>312304.3</v>
      </c>
      <c r="H283" s="36">
        <v>312304.3</v>
      </c>
      <c r="I283" s="37">
        <v>39.75</v>
      </c>
      <c r="J283" s="38" t="s">
        <v>529</v>
      </c>
      <c r="K283" s="35" t="s">
        <v>538</v>
      </c>
      <c r="L283" s="33" t="s">
        <v>544</v>
      </c>
      <c r="M283" s="39">
        <v>0.55000000000000004</v>
      </c>
      <c r="N283" s="40" t="s">
        <v>538</v>
      </c>
      <c r="O283" s="33" t="s">
        <v>544</v>
      </c>
      <c r="P283" s="41">
        <v>0.55000000000000004</v>
      </c>
      <c r="Q283" s="35" t="s">
        <v>532</v>
      </c>
      <c r="R283" s="45"/>
      <c r="S283" s="42">
        <v>0</v>
      </c>
      <c r="T283" s="42">
        <v>0</v>
      </c>
    </row>
    <row r="284" spans="1:20" x14ac:dyDescent="0.25">
      <c r="A284" s="32" t="s">
        <v>507</v>
      </c>
      <c r="B284" s="33" t="s">
        <v>738</v>
      </c>
      <c r="C284" s="34">
        <v>2012</v>
      </c>
      <c r="D284" s="40" t="s">
        <v>541</v>
      </c>
      <c r="E284" s="33" t="s">
        <v>802</v>
      </c>
      <c r="F284" s="33" t="s">
        <v>543</v>
      </c>
      <c r="G284" s="36">
        <v>2356515.15</v>
      </c>
      <c r="H284" s="36">
        <v>2253776.44</v>
      </c>
      <c r="I284" s="37">
        <v>33.25</v>
      </c>
      <c r="J284" s="38" t="s">
        <v>529</v>
      </c>
      <c r="K284" s="35" t="s">
        <v>538</v>
      </c>
      <c r="L284" s="33" t="s">
        <v>544</v>
      </c>
      <c r="M284" s="39">
        <v>3.335</v>
      </c>
      <c r="N284" s="40" t="s">
        <v>538</v>
      </c>
      <c r="O284" s="33" t="s">
        <v>544</v>
      </c>
      <c r="P284" s="41">
        <v>3.35</v>
      </c>
      <c r="Q284" s="35" t="s">
        <v>532</v>
      </c>
      <c r="R284" s="45"/>
      <c r="S284" s="36">
        <v>76430.73</v>
      </c>
      <c r="T284" s="36">
        <v>27738.01</v>
      </c>
    </row>
    <row r="285" spans="1:20" x14ac:dyDescent="0.25">
      <c r="A285" s="32" t="s">
        <v>507</v>
      </c>
      <c r="B285" s="57" t="s">
        <v>738</v>
      </c>
      <c r="C285" s="58">
        <v>2012</v>
      </c>
      <c r="D285" s="59" t="s">
        <v>541</v>
      </c>
      <c r="E285" s="57" t="s">
        <v>802</v>
      </c>
      <c r="F285" s="57" t="s">
        <v>543</v>
      </c>
      <c r="G285" s="64">
        <v>1131711.3500000001</v>
      </c>
      <c r="H285" s="64">
        <v>1106194.22</v>
      </c>
      <c r="I285" s="68">
        <v>43.25</v>
      </c>
      <c r="J285" s="70" t="s">
        <v>529</v>
      </c>
      <c r="K285" s="72" t="s">
        <v>538</v>
      </c>
      <c r="L285" s="73" t="s">
        <v>544</v>
      </c>
      <c r="M285" s="75">
        <v>3.3370000000000002</v>
      </c>
      <c r="N285" s="76" t="s">
        <v>538</v>
      </c>
      <c r="O285" s="73" t="s">
        <v>544</v>
      </c>
      <c r="P285" s="77">
        <v>3.35</v>
      </c>
      <c r="Q285" s="79" t="s">
        <v>532</v>
      </c>
      <c r="R285" s="81"/>
      <c r="S285" s="85">
        <v>37292.870000000003</v>
      </c>
      <c r="T285" s="86">
        <v>7025.66</v>
      </c>
    </row>
    <row r="286" spans="1:20" x14ac:dyDescent="0.25">
      <c r="A286" s="32" t="s">
        <v>507</v>
      </c>
      <c r="B286" s="56" t="s">
        <v>738</v>
      </c>
      <c r="C286" s="34">
        <v>2013</v>
      </c>
      <c r="D286" s="40" t="s">
        <v>541</v>
      </c>
      <c r="E286" s="56" t="s">
        <v>803</v>
      </c>
      <c r="F286" s="56" t="s">
        <v>543</v>
      </c>
      <c r="G286" s="63">
        <v>2917960.65</v>
      </c>
      <c r="H286" s="63">
        <v>2642334.34</v>
      </c>
      <c r="I286" s="67">
        <v>19.420000000000002</v>
      </c>
      <c r="J286" s="69" t="s">
        <v>529</v>
      </c>
      <c r="K286" s="35" t="s">
        <v>538</v>
      </c>
      <c r="L286" s="33" t="s">
        <v>544</v>
      </c>
      <c r="M286" s="39">
        <v>2.35</v>
      </c>
      <c r="N286" s="40" t="s">
        <v>538</v>
      </c>
      <c r="O286" s="33" t="s">
        <v>544</v>
      </c>
      <c r="P286" s="41">
        <v>2.35</v>
      </c>
      <c r="Q286" s="78" t="s">
        <v>532</v>
      </c>
      <c r="R286" s="80"/>
      <c r="S286" s="36">
        <v>64322.7</v>
      </c>
      <c r="T286" s="36">
        <v>94801.75</v>
      </c>
    </row>
    <row r="287" spans="1:20" x14ac:dyDescent="0.25">
      <c r="A287" s="32" t="s">
        <v>507</v>
      </c>
      <c r="B287" s="33" t="s">
        <v>738</v>
      </c>
      <c r="C287" s="34">
        <v>2014</v>
      </c>
      <c r="D287" s="40" t="s">
        <v>541</v>
      </c>
      <c r="E287" s="33" t="s">
        <v>786</v>
      </c>
      <c r="F287" s="33" t="s">
        <v>543</v>
      </c>
      <c r="G287" s="36">
        <v>295754.8</v>
      </c>
      <c r="H287" s="36">
        <v>283151.90000000002</v>
      </c>
      <c r="I287" s="37">
        <v>45.58</v>
      </c>
      <c r="J287" s="38" t="s">
        <v>529</v>
      </c>
      <c r="K287" s="35" t="s">
        <v>538</v>
      </c>
      <c r="L287" s="33" t="s">
        <v>544</v>
      </c>
      <c r="M287" s="39">
        <v>1.6</v>
      </c>
      <c r="N287" s="40" t="s">
        <v>538</v>
      </c>
      <c r="O287" s="33" t="s">
        <v>544</v>
      </c>
      <c r="P287" s="41">
        <v>1.6</v>
      </c>
      <c r="Q287" s="35" t="s">
        <v>532</v>
      </c>
      <c r="R287" s="45"/>
      <c r="S287" s="36">
        <v>4582.99</v>
      </c>
      <c r="T287" s="36">
        <v>3284.49</v>
      </c>
    </row>
    <row r="288" spans="1:20" x14ac:dyDescent="0.25">
      <c r="A288" s="32" t="s">
        <v>507</v>
      </c>
      <c r="B288" s="33" t="s">
        <v>738</v>
      </c>
      <c r="C288" s="34">
        <v>2014</v>
      </c>
      <c r="D288" s="40" t="s">
        <v>541</v>
      </c>
      <c r="E288" s="33" t="s">
        <v>804</v>
      </c>
      <c r="F288" s="33" t="s">
        <v>543</v>
      </c>
      <c r="G288" s="36">
        <v>180235.55</v>
      </c>
      <c r="H288" s="36">
        <v>166913.96</v>
      </c>
      <c r="I288" s="37">
        <v>35.58</v>
      </c>
      <c r="J288" s="38" t="s">
        <v>529</v>
      </c>
      <c r="K288" s="35" t="s">
        <v>538</v>
      </c>
      <c r="L288" s="33" t="s">
        <v>544</v>
      </c>
      <c r="M288" s="39">
        <v>1.6</v>
      </c>
      <c r="N288" s="40" t="s">
        <v>538</v>
      </c>
      <c r="O288" s="33" t="s">
        <v>544</v>
      </c>
      <c r="P288" s="41">
        <v>1.6</v>
      </c>
      <c r="Q288" s="35" t="s">
        <v>532</v>
      </c>
      <c r="R288" s="45"/>
      <c r="S288" s="36">
        <v>2725.18</v>
      </c>
      <c r="T288" s="36">
        <v>3410.11</v>
      </c>
    </row>
    <row r="289" spans="1:20" x14ac:dyDescent="0.25">
      <c r="A289" s="32" t="s">
        <v>507</v>
      </c>
      <c r="B289" s="33" t="s">
        <v>738</v>
      </c>
      <c r="C289" s="34">
        <v>2014</v>
      </c>
      <c r="D289" s="40" t="s">
        <v>541</v>
      </c>
      <c r="E289" s="33" t="s">
        <v>804</v>
      </c>
      <c r="F289" s="33" t="s">
        <v>543</v>
      </c>
      <c r="G289" s="36">
        <v>249550.95</v>
      </c>
      <c r="H289" s="36">
        <v>238916.91</v>
      </c>
      <c r="I289" s="37">
        <v>45.58</v>
      </c>
      <c r="J289" s="38" t="s">
        <v>529</v>
      </c>
      <c r="K289" s="35" t="s">
        <v>538</v>
      </c>
      <c r="L289" s="33" t="s">
        <v>544</v>
      </c>
      <c r="M289" s="39">
        <v>1.6</v>
      </c>
      <c r="N289" s="40" t="s">
        <v>538</v>
      </c>
      <c r="O289" s="33" t="s">
        <v>544</v>
      </c>
      <c r="P289" s="41">
        <v>1.6</v>
      </c>
      <c r="Q289" s="35" t="s">
        <v>532</v>
      </c>
      <c r="R289" s="45"/>
      <c r="S289" s="36">
        <v>3867.01</v>
      </c>
      <c r="T289" s="36">
        <v>2771.38</v>
      </c>
    </row>
    <row r="290" spans="1:20" x14ac:dyDescent="0.25">
      <c r="A290" s="32" t="s">
        <v>507</v>
      </c>
      <c r="B290" s="33" t="s">
        <v>738</v>
      </c>
      <c r="C290" s="34">
        <v>2004</v>
      </c>
      <c r="D290" s="35" t="s">
        <v>526</v>
      </c>
      <c r="E290" s="33" t="s">
        <v>805</v>
      </c>
      <c r="F290" s="33" t="s">
        <v>543</v>
      </c>
      <c r="G290" s="36">
        <v>296978.55</v>
      </c>
      <c r="H290" s="36">
        <v>174398.65</v>
      </c>
      <c r="I290" s="37">
        <v>21.42</v>
      </c>
      <c r="J290" s="38" t="s">
        <v>529</v>
      </c>
      <c r="K290" s="35" t="s">
        <v>538</v>
      </c>
      <c r="L290" s="33" t="s">
        <v>544</v>
      </c>
      <c r="M290" s="39">
        <v>3.218</v>
      </c>
      <c r="N290" s="40" t="s">
        <v>538</v>
      </c>
      <c r="O290" s="33" t="s">
        <v>544</v>
      </c>
      <c r="P290" s="41">
        <v>3.45</v>
      </c>
      <c r="Q290" s="35" t="s">
        <v>532</v>
      </c>
      <c r="R290" s="45"/>
      <c r="S290" s="36">
        <v>6197.69</v>
      </c>
      <c r="T290" s="36">
        <v>5244.58</v>
      </c>
    </row>
    <row r="291" spans="1:20" x14ac:dyDescent="0.25">
      <c r="A291" s="32" t="s">
        <v>507</v>
      </c>
      <c r="B291" s="33" t="s">
        <v>738</v>
      </c>
      <c r="C291" s="34">
        <v>2002</v>
      </c>
      <c r="D291" s="40" t="s">
        <v>541</v>
      </c>
      <c r="E291" s="33" t="s">
        <v>806</v>
      </c>
      <c r="F291" s="33" t="s">
        <v>543</v>
      </c>
      <c r="G291" s="36">
        <v>172339.75</v>
      </c>
      <c r="H291" s="36">
        <v>116724.37</v>
      </c>
      <c r="I291" s="37">
        <v>15.08</v>
      </c>
      <c r="J291" s="38" t="s">
        <v>529</v>
      </c>
      <c r="K291" s="35" t="s">
        <v>538</v>
      </c>
      <c r="L291" s="33" t="s">
        <v>544</v>
      </c>
      <c r="M291" s="39">
        <v>4.117</v>
      </c>
      <c r="N291" s="40" t="s">
        <v>538</v>
      </c>
      <c r="O291" s="33" t="s">
        <v>544</v>
      </c>
      <c r="P291" s="41">
        <v>3.7</v>
      </c>
      <c r="Q291" s="35" t="s">
        <v>532</v>
      </c>
      <c r="R291" s="45"/>
      <c r="S291" s="36">
        <v>4514.26</v>
      </c>
      <c r="T291" s="36">
        <v>5282.61</v>
      </c>
    </row>
    <row r="292" spans="1:20" x14ac:dyDescent="0.25">
      <c r="A292" s="32" t="s">
        <v>507</v>
      </c>
      <c r="B292" s="33" t="s">
        <v>738</v>
      </c>
      <c r="C292" s="34">
        <v>2015</v>
      </c>
      <c r="D292" s="40" t="s">
        <v>541</v>
      </c>
      <c r="E292" s="33" t="s">
        <v>742</v>
      </c>
      <c r="F292" s="33" t="s">
        <v>543</v>
      </c>
      <c r="G292" s="36">
        <v>314091.25</v>
      </c>
      <c r="H292" s="36">
        <v>298451.20000000001</v>
      </c>
      <c r="I292" s="37">
        <v>36.5</v>
      </c>
      <c r="J292" s="38" t="s">
        <v>529</v>
      </c>
      <c r="K292" s="35" t="s">
        <v>538</v>
      </c>
      <c r="L292" s="33" t="s">
        <v>544</v>
      </c>
      <c r="M292" s="39">
        <v>1.37</v>
      </c>
      <c r="N292" s="40" t="s">
        <v>538</v>
      </c>
      <c r="O292" s="33" t="s">
        <v>544</v>
      </c>
      <c r="P292" s="41">
        <v>1.35</v>
      </c>
      <c r="Q292" s="35" t="s">
        <v>532</v>
      </c>
      <c r="R292" s="45"/>
      <c r="S292" s="36">
        <v>4158.7299999999996</v>
      </c>
      <c r="T292" s="36">
        <v>5354.53</v>
      </c>
    </row>
    <row r="293" spans="1:20" x14ac:dyDescent="0.25">
      <c r="A293" s="32" t="s">
        <v>507</v>
      </c>
      <c r="B293" s="33" t="s">
        <v>738</v>
      </c>
      <c r="C293" s="34">
        <v>2010</v>
      </c>
      <c r="D293" s="40" t="s">
        <v>541</v>
      </c>
      <c r="E293" s="33" t="s">
        <v>780</v>
      </c>
      <c r="F293" s="33" t="s">
        <v>543</v>
      </c>
      <c r="G293" s="36">
        <v>198100.65</v>
      </c>
      <c r="H293" s="36">
        <v>200050.19</v>
      </c>
      <c r="I293" s="37">
        <v>43.17</v>
      </c>
      <c r="J293" s="38" t="s">
        <v>529</v>
      </c>
      <c r="K293" s="35" t="s">
        <v>538</v>
      </c>
      <c r="L293" s="33" t="s">
        <v>544</v>
      </c>
      <c r="M293" s="39">
        <v>1.135</v>
      </c>
      <c r="N293" s="40" t="s">
        <v>538</v>
      </c>
      <c r="O293" s="33" t="s">
        <v>544</v>
      </c>
      <c r="P293" s="41">
        <v>2.0499999999999998</v>
      </c>
      <c r="Q293" s="35" t="s">
        <v>532</v>
      </c>
      <c r="R293" s="45"/>
      <c r="S293" s="36">
        <v>4121.67</v>
      </c>
      <c r="T293" s="36">
        <v>1006.65</v>
      </c>
    </row>
    <row r="294" spans="1:20" x14ac:dyDescent="0.25">
      <c r="A294" s="32" t="s">
        <v>507</v>
      </c>
      <c r="B294" s="33" t="s">
        <v>738</v>
      </c>
      <c r="C294" s="34">
        <v>2011</v>
      </c>
      <c r="D294" s="40" t="s">
        <v>541</v>
      </c>
      <c r="E294" s="33" t="s">
        <v>762</v>
      </c>
      <c r="F294" s="33" t="s">
        <v>543</v>
      </c>
      <c r="G294" s="36">
        <v>248377.25</v>
      </c>
      <c r="H294" s="36">
        <v>5671.11</v>
      </c>
      <c r="I294" s="37">
        <v>44.42</v>
      </c>
      <c r="J294" s="38" t="s">
        <v>529</v>
      </c>
      <c r="K294" s="35" t="s">
        <v>538</v>
      </c>
      <c r="L294" s="33" t="s">
        <v>544</v>
      </c>
      <c r="M294" s="39">
        <v>2.593</v>
      </c>
      <c r="N294" s="40" t="s">
        <v>538</v>
      </c>
      <c r="O294" s="33" t="s">
        <v>544</v>
      </c>
      <c r="P294" s="41">
        <v>2.85</v>
      </c>
      <c r="Q294" s="35" t="s">
        <v>532</v>
      </c>
      <c r="R294" s="45"/>
      <c r="S294" s="42">
        <v>162.57</v>
      </c>
      <c r="T294" s="42">
        <v>33.08</v>
      </c>
    </row>
    <row r="295" spans="1:20" x14ac:dyDescent="0.25">
      <c r="A295" s="32" t="s">
        <v>507</v>
      </c>
      <c r="B295" s="33" t="s">
        <v>738</v>
      </c>
      <c r="C295" s="34">
        <v>2008</v>
      </c>
      <c r="D295" s="40" t="s">
        <v>541</v>
      </c>
      <c r="E295" s="33" t="s">
        <v>763</v>
      </c>
      <c r="F295" s="33" t="s">
        <v>543</v>
      </c>
      <c r="G295" s="36">
        <v>1573521</v>
      </c>
      <c r="H295" s="36">
        <v>1529555.28</v>
      </c>
      <c r="I295" s="37">
        <v>42</v>
      </c>
      <c r="J295" s="38" t="s">
        <v>529</v>
      </c>
      <c r="K295" s="35" t="s">
        <v>538</v>
      </c>
      <c r="L295" s="33" t="s">
        <v>544</v>
      </c>
      <c r="M295" s="39">
        <v>2.3359999999999999</v>
      </c>
      <c r="N295" s="40" t="s">
        <v>538</v>
      </c>
      <c r="O295" s="33" t="s">
        <v>544</v>
      </c>
      <c r="P295" s="41">
        <v>2.85</v>
      </c>
      <c r="Q295" s="35" t="s">
        <v>532</v>
      </c>
      <c r="R295" s="45"/>
      <c r="S295" s="36">
        <v>44106.79</v>
      </c>
      <c r="T295" s="36">
        <v>18051.310000000001</v>
      </c>
    </row>
    <row r="296" spans="1:20" x14ac:dyDescent="0.25">
      <c r="A296" s="32" t="s">
        <v>507</v>
      </c>
      <c r="B296" s="33" t="s">
        <v>738</v>
      </c>
      <c r="C296" s="34">
        <v>2008</v>
      </c>
      <c r="D296" s="40" t="s">
        <v>541</v>
      </c>
      <c r="E296" s="33" t="s">
        <v>763</v>
      </c>
      <c r="F296" s="33" t="s">
        <v>543</v>
      </c>
      <c r="G296" s="36">
        <v>121484</v>
      </c>
      <c r="H296" s="36">
        <v>111605.96</v>
      </c>
      <c r="I296" s="37">
        <v>42</v>
      </c>
      <c r="J296" s="38" t="s">
        <v>529</v>
      </c>
      <c r="K296" s="35" t="s">
        <v>538</v>
      </c>
      <c r="L296" s="33" t="s">
        <v>544</v>
      </c>
      <c r="M296" s="39">
        <v>1.0429999999999999</v>
      </c>
      <c r="N296" s="40" t="s">
        <v>538</v>
      </c>
      <c r="O296" s="33" t="s">
        <v>544</v>
      </c>
      <c r="P296" s="41">
        <v>1.55</v>
      </c>
      <c r="Q296" s="35" t="s">
        <v>532</v>
      </c>
      <c r="R296" s="45"/>
      <c r="S296" s="36">
        <v>1758.06</v>
      </c>
      <c r="T296" s="36">
        <v>1817.09</v>
      </c>
    </row>
    <row r="297" spans="1:20" x14ac:dyDescent="0.25">
      <c r="A297" s="32" t="s">
        <v>507</v>
      </c>
      <c r="B297" s="33" t="s">
        <v>738</v>
      </c>
      <c r="C297" s="34">
        <v>2008</v>
      </c>
      <c r="D297" s="40" t="s">
        <v>541</v>
      </c>
      <c r="E297" s="33" t="s">
        <v>807</v>
      </c>
      <c r="F297" s="33" t="s">
        <v>543</v>
      </c>
      <c r="G297" s="36">
        <v>2343717</v>
      </c>
      <c r="H297" s="36">
        <v>2022685.1</v>
      </c>
      <c r="I297" s="37">
        <v>31.92</v>
      </c>
      <c r="J297" s="38" t="s">
        <v>529</v>
      </c>
      <c r="K297" s="35" t="s">
        <v>538</v>
      </c>
      <c r="L297" s="33" t="s">
        <v>544</v>
      </c>
      <c r="M297" s="39">
        <v>1.0469999999999999</v>
      </c>
      <c r="N297" s="40" t="s">
        <v>538</v>
      </c>
      <c r="O297" s="33" t="s">
        <v>544</v>
      </c>
      <c r="P297" s="41">
        <v>1.55</v>
      </c>
      <c r="Q297" s="35" t="s">
        <v>532</v>
      </c>
      <c r="R297" s="45"/>
      <c r="S297" s="36">
        <v>32104.14</v>
      </c>
      <c r="T297" s="36">
        <v>48549.96</v>
      </c>
    </row>
    <row r="298" spans="1:20" x14ac:dyDescent="0.25">
      <c r="A298" s="32" t="s">
        <v>507</v>
      </c>
      <c r="B298" s="33" t="s">
        <v>738</v>
      </c>
      <c r="C298" s="34">
        <v>2004</v>
      </c>
      <c r="D298" s="40" t="s">
        <v>541</v>
      </c>
      <c r="E298" s="33" t="s">
        <v>808</v>
      </c>
      <c r="F298" s="33" t="s">
        <v>543</v>
      </c>
      <c r="G298" s="36">
        <v>1897687.55</v>
      </c>
      <c r="H298" s="36">
        <v>178756.42</v>
      </c>
      <c r="I298" s="37">
        <v>0.17</v>
      </c>
      <c r="J298" s="38" t="s">
        <v>529</v>
      </c>
      <c r="K298" s="35" t="s">
        <v>538</v>
      </c>
      <c r="L298" s="33" t="s">
        <v>544</v>
      </c>
      <c r="M298" s="39">
        <v>3.4319999999999999</v>
      </c>
      <c r="N298" s="40" t="s">
        <v>538</v>
      </c>
      <c r="O298" s="33" t="s">
        <v>544</v>
      </c>
      <c r="P298" s="41">
        <v>3.45</v>
      </c>
      <c r="Q298" s="35" t="s">
        <v>532</v>
      </c>
      <c r="R298" s="45"/>
      <c r="S298" s="36">
        <v>12128.52</v>
      </c>
      <c r="T298" s="36">
        <v>172795.02</v>
      </c>
    </row>
    <row r="299" spans="1:20" x14ac:dyDescent="0.25">
      <c r="A299" s="32" t="s">
        <v>507</v>
      </c>
      <c r="B299" s="33" t="s">
        <v>738</v>
      </c>
      <c r="C299" s="34">
        <v>2010</v>
      </c>
      <c r="D299" s="40" t="s">
        <v>541</v>
      </c>
      <c r="E299" s="33" t="s">
        <v>809</v>
      </c>
      <c r="F299" s="33" t="s">
        <v>543</v>
      </c>
      <c r="G299" s="36">
        <v>139009.20000000001</v>
      </c>
      <c r="H299" s="36">
        <v>137352.91</v>
      </c>
      <c r="I299" s="37">
        <v>43.92</v>
      </c>
      <c r="J299" s="38" t="s">
        <v>529</v>
      </c>
      <c r="K299" s="35" t="s">
        <v>538</v>
      </c>
      <c r="L299" s="33" t="s">
        <v>544</v>
      </c>
      <c r="M299" s="39">
        <v>1.542</v>
      </c>
      <c r="N299" s="40" t="s">
        <v>538</v>
      </c>
      <c r="O299" s="33" t="s">
        <v>544</v>
      </c>
      <c r="P299" s="41">
        <v>2.0499999999999998</v>
      </c>
      <c r="Q299" s="35" t="s">
        <v>532</v>
      </c>
      <c r="R299" s="45"/>
      <c r="S299" s="36">
        <v>2837.71</v>
      </c>
      <c r="T299" s="36">
        <v>1072.24</v>
      </c>
    </row>
    <row r="300" spans="1:20" x14ac:dyDescent="0.25">
      <c r="A300" s="32" t="s">
        <v>507</v>
      </c>
      <c r="B300" s="33" t="s">
        <v>738</v>
      </c>
      <c r="C300" s="34">
        <v>2010</v>
      </c>
      <c r="D300" s="40" t="s">
        <v>541</v>
      </c>
      <c r="E300" s="33" t="s">
        <v>791</v>
      </c>
      <c r="F300" s="33" t="s">
        <v>543</v>
      </c>
      <c r="G300" s="36">
        <v>424364.05</v>
      </c>
      <c r="H300" s="36">
        <v>5594.69</v>
      </c>
      <c r="I300" s="37">
        <v>33.83</v>
      </c>
      <c r="J300" s="38" t="s">
        <v>529</v>
      </c>
      <c r="K300" s="35" t="s">
        <v>538</v>
      </c>
      <c r="L300" s="33" t="s">
        <v>544</v>
      </c>
      <c r="M300" s="39">
        <v>2.3149999999999999</v>
      </c>
      <c r="N300" s="40" t="s">
        <v>538</v>
      </c>
      <c r="O300" s="33" t="s">
        <v>544</v>
      </c>
      <c r="P300" s="41">
        <v>2.85</v>
      </c>
      <c r="Q300" s="35" t="s">
        <v>532</v>
      </c>
      <c r="R300" s="45"/>
      <c r="S300" s="42">
        <v>160.74</v>
      </c>
      <c r="T300" s="42">
        <v>45.32</v>
      </c>
    </row>
    <row r="301" spans="1:20" x14ac:dyDescent="0.25">
      <c r="A301" s="32" t="s">
        <v>507</v>
      </c>
      <c r="B301" s="33" t="s">
        <v>738</v>
      </c>
      <c r="C301" s="34">
        <v>2008</v>
      </c>
      <c r="D301" s="35" t="s">
        <v>526</v>
      </c>
      <c r="E301" s="33" t="s">
        <v>810</v>
      </c>
      <c r="F301" s="33" t="s">
        <v>543</v>
      </c>
      <c r="G301" s="36">
        <v>39212.19</v>
      </c>
      <c r="H301" s="36">
        <v>6367.61</v>
      </c>
      <c r="I301" s="37">
        <v>1.25</v>
      </c>
      <c r="J301" s="38" t="s">
        <v>529</v>
      </c>
      <c r="K301" s="35" t="s">
        <v>530</v>
      </c>
      <c r="L301" s="33" t="s">
        <v>531</v>
      </c>
      <c r="M301" s="39">
        <v>1</v>
      </c>
      <c r="N301" s="40" t="s">
        <v>530</v>
      </c>
      <c r="O301" s="33" t="s">
        <v>531</v>
      </c>
      <c r="P301" s="41">
        <v>1</v>
      </c>
      <c r="Q301" s="35" t="s">
        <v>532</v>
      </c>
      <c r="R301" s="45"/>
      <c r="S301" s="42">
        <v>95.04</v>
      </c>
      <c r="T301" s="36">
        <v>3136.63</v>
      </c>
    </row>
    <row r="302" spans="1:20" x14ac:dyDescent="0.25">
      <c r="A302" s="32" t="s">
        <v>507</v>
      </c>
      <c r="B302" s="33" t="s">
        <v>738</v>
      </c>
      <c r="C302" s="34">
        <v>2008</v>
      </c>
      <c r="D302" s="35" t="s">
        <v>526</v>
      </c>
      <c r="E302" s="33" t="s">
        <v>810</v>
      </c>
      <c r="F302" s="33" t="s">
        <v>543</v>
      </c>
      <c r="G302" s="36">
        <v>7760.11</v>
      </c>
      <c r="H302" s="36">
        <v>1260.1300000000001</v>
      </c>
      <c r="I302" s="37">
        <v>1.25</v>
      </c>
      <c r="J302" s="38" t="s">
        <v>529</v>
      </c>
      <c r="K302" s="35" t="s">
        <v>530</v>
      </c>
      <c r="L302" s="33" t="s">
        <v>531</v>
      </c>
      <c r="M302" s="39">
        <v>1</v>
      </c>
      <c r="N302" s="40" t="s">
        <v>530</v>
      </c>
      <c r="O302" s="33" t="s">
        <v>531</v>
      </c>
      <c r="P302" s="41">
        <v>1</v>
      </c>
      <c r="Q302" s="35" t="s">
        <v>532</v>
      </c>
      <c r="R302" s="45"/>
      <c r="S302" s="42">
        <v>18.809999999999999</v>
      </c>
      <c r="T302" s="42">
        <v>620.74</v>
      </c>
    </row>
    <row r="303" spans="1:20" x14ac:dyDescent="0.25">
      <c r="A303" s="32" t="s">
        <v>507</v>
      </c>
      <c r="B303" s="33" t="s">
        <v>738</v>
      </c>
      <c r="C303" s="34">
        <v>2010</v>
      </c>
      <c r="D303" s="40" t="s">
        <v>541</v>
      </c>
      <c r="E303" s="33" t="s">
        <v>763</v>
      </c>
      <c r="F303" s="33" t="s">
        <v>543</v>
      </c>
      <c r="G303" s="36">
        <v>305766</v>
      </c>
      <c r="H303" s="36">
        <v>310127.58</v>
      </c>
      <c r="I303" s="37">
        <v>33.5</v>
      </c>
      <c r="J303" s="38" t="s">
        <v>529</v>
      </c>
      <c r="K303" s="35" t="s">
        <v>538</v>
      </c>
      <c r="L303" s="33" t="s">
        <v>544</v>
      </c>
      <c r="M303" s="39">
        <v>1.847</v>
      </c>
      <c r="N303" s="40" t="s">
        <v>538</v>
      </c>
      <c r="O303" s="33" t="s">
        <v>544</v>
      </c>
      <c r="P303" s="41">
        <v>2.85</v>
      </c>
      <c r="Q303" s="35" t="s">
        <v>532</v>
      </c>
      <c r="R303" s="45"/>
      <c r="S303" s="36">
        <v>8910.23</v>
      </c>
      <c r="T303" s="36">
        <v>2512.1999999999998</v>
      </c>
    </row>
    <row r="304" spans="1:20" x14ac:dyDescent="0.25">
      <c r="A304" s="32" t="s">
        <v>507</v>
      </c>
      <c r="B304" s="33" t="s">
        <v>738</v>
      </c>
      <c r="C304" s="34">
        <v>2007</v>
      </c>
      <c r="D304" s="40" t="s">
        <v>541</v>
      </c>
      <c r="E304" s="33" t="s">
        <v>811</v>
      </c>
      <c r="F304" s="33" t="s">
        <v>543</v>
      </c>
      <c r="G304" s="36">
        <v>110431.2</v>
      </c>
      <c r="H304" s="36">
        <v>59513.56</v>
      </c>
      <c r="I304" s="37">
        <v>7.25</v>
      </c>
      <c r="J304" s="38" t="s">
        <v>529</v>
      </c>
      <c r="K304" s="35" t="s">
        <v>538</v>
      </c>
      <c r="L304" s="33" t="s">
        <v>544</v>
      </c>
      <c r="M304" s="39">
        <v>4.1879999999999997</v>
      </c>
      <c r="N304" s="40" t="s">
        <v>538</v>
      </c>
      <c r="O304" s="33" t="s">
        <v>544</v>
      </c>
      <c r="P304" s="41">
        <v>3.25</v>
      </c>
      <c r="Q304" s="35" t="s">
        <v>532</v>
      </c>
      <c r="R304" s="45"/>
      <c r="S304" s="36">
        <v>2134.4299999999998</v>
      </c>
      <c r="T304" s="36">
        <v>6161.36</v>
      </c>
    </row>
    <row r="305" spans="1:20" x14ac:dyDescent="0.25">
      <c r="A305" s="32" t="s">
        <v>507</v>
      </c>
      <c r="B305" s="33" t="s">
        <v>738</v>
      </c>
      <c r="C305" s="34">
        <v>2011</v>
      </c>
      <c r="D305" s="40" t="s">
        <v>541</v>
      </c>
      <c r="E305" s="33" t="s">
        <v>784</v>
      </c>
      <c r="F305" s="33" t="s">
        <v>543</v>
      </c>
      <c r="G305" s="36">
        <v>79242.350000000006</v>
      </c>
      <c r="H305" s="36">
        <v>5538.46</v>
      </c>
      <c r="I305" s="37">
        <v>44.17</v>
      </c>
      <c r="J305" s="38" t="s">
        <v>529</v>
      </c>
      <c r="K305" s="35" t="s">
        <v>538</v>
      </c>
      <c r="L305" s="33" t="s">
        <v>544</v>
      </c>
      <c r="M305" s="39">
        <v>2.403</v>
      </c>
      <c r="N305" s="40" t="s">
        <v>538</v>
      </c>
      <c r="O305" s="33" t="s">
        <v>544</v>
      </c>
      <c r="P305" s="41">
        <v>2.0499999999999998</v>
      </c>
      <c r="Q305" s="35" t="s">
        <v>532</v>
      </c>
      <c r="R305" s="45"/>
      <c r="S305" s="42">
        <v>114.37</v>
      </c>
      <c r="T305" s="42">
        <v>40.53</v>
      </c>
    </row>
    <row r="306" spans="1:20" x14ac:dyDescent="0.25">
      <c r="A306" s="32" t="s">
        <v>507</v>
      </c>
      <c r="B306" s="57" t="s">
        <v>738</v>
      </c>
      <c r="C306" s="58">
        <v>2011</v>
      </c>
      <c r="D306" s="59" t="s">
        <v>541</v>
      </c>
      <c r="E306" s="57" t="s">
        <v>784</v>
      </c>
      <c r="F306" s="57" t="s">
        <v>543</v>
      </c>
      <c r="G306" s="64">
        <v>177722.6</v>
      </c>
      <c r="H306" s="64">
        <v>5387.01</v>
      </c>
      <c r="I306" s="68">
        <v>34.17</v>
      </c>
      <c r="J306" s="70" t="s">
        <v>529</v>
      </c>
      <c r="K306" s="72" t="s">
        <v>538</v>
      </c>
      <c r="L306" s="73" t="s">
        <v>544</v>
      </c>
      <c r="M306" s="75">
        <v>2.4350000000000001</v>
      </c>
      <c r="N306" s="76" t="s">
        <v>538</v>
      </c>
      <c r="O306" s="73" t="s">
        <v>544</v>
      </c>
      <c r="P306" s="77">
        <v>2.0499999999999998</v>
      </c>
      <c r="Q306" s="79" t="s">
        <v>532</v>
      </c>
      <c r="R306" s="81"/>
      <c r="S306" s="84">
        <v>111.93</v>
      </c>
      <c r="T306" s="87">
        <v>72.63</v>
      </c>
    </row>
    <row r="307" spans="1:20" x14ac:dyDescent="0.25">
      <c r="A307" s="32" t="s">
        <v>507</v>
      </c>
      <c r="B307" s="56" t="s">
        <v>738</v>
      </c>
      <c r="C307" s="34">
        <v>1992</v>
      </c>
      <c r="D307" s="40" t="s">
        <v>541</v>
      </c>
      <c r="E307" s="56" t="s">
        <v>812</v>
      </c>
      <c r="F307" s="56" t="s">
        <v>543</v>
      </c>
      <c r="G307" s="63">
        <v>45944.17</v>
      </c>
      <c r="H307" s="63">
        <v>20170.96</v>
      </c>
      <c r="I307" s="67">
        <v>8.33</v>
      </c>
      <c r="J307" s="69" t="s">
        <v>529</v>
      </c>
      <c r="K307" s="35" t="s">
        <v>538</v>
      </c>
      <c r="L307" s="33" t="s">
        <v>544</v>
      </c>
      <c r="M307" s="39">
        <v>5.1159999999999997</v>
      </c>
      <c r="N307" s="40" t="s">
        <v>538</v>
      </c>
      <c r="O307" s="33" t="s">
        <v>544</v>
      </c>
      <c r="P307" s="41">
        <v>4.3</v>
      </c>
      <c r="Q307" s="78" t="s">
        <v>532</v>
      </c>
      <c r="R307" s="80"/>
      <c r="S307" s="36">
        <v>1077.08</v>
      </c>
      <c r="T307" s="36">
        <v>1715.89</v>
      </c>
    </row>
    <row r="308" spans="1:20" ht="25.5" x14ac:dyDescent="0.25">
      <c r="A308" s="32" t="s">
        <v>507</v>
      </c>
      <c r="B308" s="33" t="s">
        <v>738</v>
      </c>
      <c r="C308" s="34">
        <v>1994</v>
      </c>
      <c r="D308" s="40" t="s">
        <v>541</v>
      </c>
      <c r="E308" s="28" t="s">
        <v>1765</v>
      </c>
      <c r="F308" s="33" t="s">
        <v>543</v>
      </c>
      <c r="G308" s="36">
        <v>9436.31</v>
      </c>
      <c r="H308" s="36">
        <v>4558.93</v>
      </c>
      <c r="I308" s="37">
        <v>10.58</v>
      </c>
      <c r="J308" s="38" t="s">
        <v>529</v>
      </c>
      <c r="K308" s="35" t="s">
        <v>538</v>
      </c>
      <c r="L308" s="33" t="s">
        <v>544</v>
      </c>
      <c r="M308" s="39">
        <v>4.9829999999999997</v>
      </c>
      <c r="N308" s="40" t="s">
        <v>538</v>
      </c>
      <c r="O308" s="33" t="s">
        <v>544</v>
      </c>
      <c r="P308" s="41">
        <v>3.55</v>
      </c>
      <c r="Q308" s="35" t="s">
        <v>532</v>
      </c>
      <c r="R308" s="45"/>
      <c r="S308" s="42">
        <v>173.92</v>
      </c>
      <c r="T308" s="42">
        <v>340.22</v>
      </c>
    </row>
    <row r="309" spans="1:20" ht="25.5" x14ac:dyDescent="0.25">
      <c r="A309" s="32" t="s">
        <v>507</v>
      </c>
      <c r="B309" s="33" t="s">
        <v>738</v>
      </c>
      <c r="C309" s="34">
        <v>1994</v>
      </c>
      <c r="D309" s="40" t="s">
        <v>541</v>
      </c>
      <c r="E309" s="28" t="s">
        <v>1766</v>
      </c>
      <c r="F309" s="33" t="s">
        <v>543</v>
      </c>
      <c r="G309" s="36">
        <v>6674.81</v>
      </c>
      <c r="H309" s="36">
        <v>3279.31</v>
      </c>
      <c r="I309" s="37">
        <v>10.08</v>
      </c>
      <c r="J309" s="38" t="s">
        <v>529</v>
      </c>
      <c r="K309" s="35" t="s">
        <v>538</v>
      </c>
      <c r="L309" s="33" t="s">
        <v>544</v>
      </c>
      <c r="M309" s="39">
        <v>5.0519999999999996</v>
      </c>
      <c r="N309" s="40" t="s">
        <v>538</v>
      </c>
      <c r="O309" s="33" t="s">
        <v>544</v>
      </c>
      <c r="P309" s="41">
        <v>3.55</v>
      </c>
      <c r="Q309" s="35" t="s">
        <v>532</v>
      </c>
      <c r="R309" s="45"/>
      <c r="S309" s="42">
        <v>125.11</v>
      </c>
      <c r="T309" s="42">
        <v>244.72</v>
      </c>
    </row>
    <row r="310" spans="1:20" x14ac:dyDescent="0.25">
      <c r="A310" s="32" t="s">
        <v>507</v>
      </c>
      <c r="B310" s="33" t="s">
        <v>738</v>
      </c>
      <c r="C310" s="34">
        <v>2000</v>
      </c>
      <c r="D310" s="40" t="s">
        <v>541</v>
      </c>
      <c r="E310" s="33" t="s">
        <v>795</v>
      </c>
      <c r="F310" s="33" t="s">
        <v>543</v>
      </c>
      <c r="G310" s="36">
        <v>1302553.58</v>
      </c>
      <c r="H310" s="36">
        <v>815797.85</v>
      </c>
      <c r="I310" s="37">
        <v>16.5</v>
      </c>
      <c r="J310" s="38" t="s">
        <v>529</v>
      </c>
      <c r="K310" s="35" t="s">
        <v>538</v>
      </c>
      <c r="L310" s="33" t="s">
        <v>544</v>
      </c>
      <c r="M310" s="39">
        <v>4.399</v>
      </c>
      <c r="N310" s="40" t="s">
        <v>538</v>
      </c>
      <c r="O310" s="33" t="s">
        <v>544</v>
      </c>
      <c r="P310" s="41">
        <v>3.45</v>
      </c>
      <c r="Q310" s="35" t="s">
        <v>532</v>
      </c>
      <c r="R310" s="45"/>
      <c r="S310" s="36">
        <v>29430.98</v>
      </c>
      <c r="T310" s="36">
        <v>37274.07</v>
      </c>
    </row>
    <row r="311" spans="1:20" ht="25.5" x14ac:dyDescent="0.25">
      <c r="A311" s="32" t="s">
        <v>507</v>
      </c>
      <c r="B311" s="33" t="s">
        <v>738</v>
      </c>
      <c r="C311" s="34">
        <v>1994</v>
      </c>
      <c r="D311" s="40" t="s">
        <v>541</v>
      </c>
      <c r="E311" s="28" t="s">
        <v>1767</v>
      </c>
      <c r="F311" s="33" t="s">
        <v>543</v>
      </c>
      <c r="G311" s="36">
        <v>16215.67</v>
      </c>
      <c r="H311" s="36">
        <v>8741.09</v>
      </c>
      <c r="I311" s="37">
        <v>11.33</v>
      </c>
      <c r="J311" s="38" t="s">
        <v>529</v>
      </c>
      <c r="K311" s="35" t="s">
        <v>538</v>
      </c>
      <c r="L311" s="33" t="s">
        <v>544</v>
      </c>
      <c r="M311" s="39">
        <v>4.9109999999999996</v>
      </c>
      <c r="N311" s="40" t="s">
        <v>538</v>
      </c>
      <c r="O311" s="33" t="s">
        <v>544</v>
      </c>
      <c r="P311" s="41">
        <v>3.55</v>
      </c>
      <c r="Q311" s="35" t="s">
        <v>532</v>
      </c>
      <c r="R311" s="45"/>
      <c r="S311" s="42">
        <v>331.19</v>
      </c>
      <c r="T311" s="42">
        <v>588.15</v>
      </c>
    </row>
    <row r="312" spans="1:20" ht="25.5" x14ac:dyDescent="0.25">
      <c r="A312" s="32" t="s">
        <v>507</v>
      </c>
      <c r="B312" s="33" t="s">
        <v>738</v>
      </c>
      <c r="C312" s="34">
        <v>1994</v>
      </c>
      <c r="D312" s="40" t="s">
        <v>541</v>
      </c>
      <c r="E312" s="28" t="s">
        <v>1767</v>
      </c>
      <c r="F312" s="33" t="s">
        <v>543</v>
      </c>
      <c r="G312" s="36">
        <v>10919.73</v>
      </c>
      <c r="H312" s="36">
        <v>5886.29</v>
      </c>
      <c r="I312" s="37">
        <v>11.33</v>
      </c>
      <c r="J312" s="38" t="s">
        <v>529</v>
      </c>
      <c r="K312" s="35" t="s">
        <v>538</v>
      </c>
      <c r="L312" s="33" t="s">
        <v>544</v>
      </c>
      <c r="M312" s="39">
        <v>4.9109999999999996</v>
      </c>
      <c r="N312" s="40" t="s">
        <v>538</v>
      </c>
      <c r="O312" s="33" t="s">
        <v>544</v>
      </c>
      <c r="P312" s="41">
        <v>3.55</v>
      </c>
      <c r="Q312" s="35" t="s">
        <v>532</v>
      </c>
      <c r="R312" s="45"/>
      <c r="S312" s="42">
        <v>223.03</v>
      </c>
      <c r="T312" s="42">
        <v>396.06</v>
      </c>
    </row>
    <row r="313" spans="1:20" x14ac:dyDescent="0.25">
      <c r="A313" s="32" t="s">
        <v>507</v>
      </c>
      <c r="B313" s="33" t="s">
        <v>738</v>
      </c>
      <c r="C313" s="34">
        <v>1994</v>
      </c>
      <c r="D313" s="40" t="s">
        <v>541</v>
      </c>
      <c r="E313" s="33" t="s">
        <v>813</v>
      </c>
      <c r="F313" s="33" t="s">
        <v>543</v>
      </c>
      <c r="G313" s="36">
        <v>17787.63</v>
      </c>
      <c r="H313" s="36">
        <v>9142.17</v>
      </c>
      <c r="I313" s="37">
        <v>11</v>
      </c>
      <c r="J313" s="38" t="s">
        <v>529</v>
      </c>
      <c r="K313" s="35" t="s">
        <v>538</v>
      </c>
      <c r="L313" s="33" t="s">
        <v>544</v>
      </c>
      <c r="M313" s="39">
        <v>4.8710000000000004</v>
      </c>
      <c r="N313" s="40" t="s">
        <v>538</v>
      </c>
      <c r="O313" s="33" t="s">
        <v>544</v>
      </c>
      <c r="P313" s="41">
        <v>3.55</v>
      </c>
      <c r="Q313" s="35" t="s">
        <v>532</v>
      </c>
      <c r="R313" s="45"/>
      <c r="S313" s="42">
        <v>346.38</v>
      </c>
      <c r="T313" s="42">
        <v>615.14</v>
      </c>
    </row>
    <row r="314" spans="1:20" x14ac:dyDescent="0.25">
      <c r="A314" s="32" t="s">
        <v>507</v>
      </c>
      <c r="B314" s="33" t="s">
        <v>738</v>
      </c>
      <c r="C314" s="34">
        <v>1994</v>
      </c>
      <c r="D314" s="40" t="s">
        <v>541</v>
      </c>
      <c r="E314" s="33" t="s">
        <v>814</v>
      </c>
      <c r="F314" s="33" t="s">
        <v>543</v>
      </c>
      <c r="G314" s="36">
        <v>9801.4599999999991</v>
      </c>
      <c r="H314" s="36">
        <v>4769.91</v>
      </c>
      <c r="I314" s="37">
        <v>10.17</v>
      </c>
      <c r="J314" s="38" t="s">
        <v>529</v>
      </c>
      <c r="K314" s="35" t="s">
        <v>538</v>
      </c>
      <c r="L314" s="33" t="s">
        <v>544</v>
      </c>
      <c r="M314" s="39">
        <v>4.9829999999999997</v>
      </c>
      <c r="N314" s="40" t="s">
        <v>538</v>
      </c>
      <c r="O314" s="33" t="s">
        <v>544</v>
      </c>
      <c r="P314" s="41">
        <v>3.55</v>
      </c>
      <c r="Q314" s="35" t="s">
        <v>532</v>
      </c>
      <c r="R314" s="45"/>
      <c r="S314" s="42">
        <v>181.97</v>
      </c>
      <c r="T314" s="42">
        <v>355.96</v>
      </c>
    </row>
    <row r="315" spans="1:20" ht="25.5" x14ac:dyDescent="0.25">
      <c r="A315" s="32" t="s">
        <v>507</v>
      </c>
      <c r="B315" s="33" t="s">
        <v>738</v>
      </c>
      <c r="C315" s="34">
        <v>1994</v>
      </c>
      <c r="D315" s="40" t="s">
        <v>541</v>
      </c>
      <c r="E315" s="28" t="s">
        <v>1746</v>
      </c>
      <c r="F315" s="33" t="s">
        <v>543</v>
      </c>
      <c r="G315" s="36">
        <v>11824.27</v>
      </c>
      <c r="H315" s="36">
        <v>5754.32</v>
      </c>
      <c r="I315" s="37">
        <v>10.17</v>
      </c>
      <c r="J315" s="38" t="s">
        <v>529</v>
      </c>
      <c r="K315" s="35" t="s">
        <v>538</v>
      </c>
      <c r="L315" s="33" t="s">
        <v>544</v>
      </c>
      <c r="M315" s="39">
        <v>4.9989999999999997</v>
      </c>
      <c r="N315" s="40" t="s">
        <v>538</v>
      </c>
      <c r="O315" s="33" t="s">
        <v>544</v>
      </c>
      <c r="P315" s="41">
        <v>3.55</v>
      </c>
      <c r="Q315" s="35" t="s">
        <v>532</v>
      </c>
      <c r="R315" s="45"/>
      <c r="S315" s="42">
        <v>219.52</v>
      </c>
      <c r="T315" s="42">
        <v>429.43</v>
      </c>
    </row>
    <row r="316" spans="1:20" x14ac:dyDescent="0.25">
      <c r="A316" s="32" t="s">
        <v>507</v>
      </c>
      <c r="B316" s="33" t="s">
        <v>738</v>
      </c>
      <c r="C316" s="34">
        <v>1998</v>
      </c>
      <c r="D316" s="35" t="s">
        <v>526</v>
      </c>
      <c r="E316" s="33" t="s">
        <v>768</v>
      </c>
      <c r="F316" s="33" t="s">
        <v>659</v>
      </c>
      <c r="G316" s="36">
        <v>167693.92000000001</v>
      </c>
      <c r="H316" s="36">
        <v>46714.29</v>
      </c>
      <c r="I316" s="37">
        <v>4.08</v>
      </c>
      <c r="J316" s="38" t="s">
        <v>529</v>
      </c>
      <c r="K316" s="35" t="s">
        <v>530</v>
      </c>
      <c r="L316" s="33" t="s">
        <v>531</v>
      </c>
      <c r="M316" s="39">
        <v>1.4990000000000001</v>
      </c>
      <c r="N316" s="40" t="s">
        <v>530</v>
      </c>
      <c r="O316" s="33" t="s">
        <v>531</v>
      </c>
      <c r="P316" s="41">
        <v>1.5</v>
      </c>
      <c r="Q316" s="35" t="s">
        <v>532</v>
      </c>
      <c r="R316" s="45"/>
      <c r="S316" s="42">
        <v>834.71</v>
      </c>
      <c r="T316" s="36">
        <v>8932.75</v>
      </c>
    </row>
    <row r="317" spans="1:20" ht="25.5" x14ac:dyDescent="0.25">
      <c r="A317" s="32" t="s">
        <v>507</v>
      </c>
      <c r="B317" s="33" t="s">
        <v>738</v>
      </c>
      <c r="C317" s="34">
        <v>1994</v>
      </c>
      <c r="D317" s="40" t="s">
        <v>541</v>
      </c>
      <c r="E317" s="28" t="s">
        <v>1750</v>
      </c>
      <c r="F317" s="33" t="s">
        <v>543</v>
      </c>
      <c r="G317" s="36">
        <v>8054.43</v>
      </c>
      <c r="H317" s="36">
        <v>3891.3</v>
      </c>
      <c r="I317" s="37">
        <v>10.58</v>
      </c>
      <c r="J317" s="38" t="s">
        <v>529</v>
      </c>
      <c r="K317" s="35" t="s">
        <v>538</v>
      </c>
      <c r="L317" s="33" t="s">
        <v>544</v>
      </c>
      <c r="M317" s="39">
        <v>4.9829999999999997</v>
      </c>
      <c r="N317" s="40" t="s">
        <v>538</v>
      </c>
      <c r="O317" s="33" t="s">
        <v>544</v>
      </c>
      <c r="P317" s="41">
        <v>3.55</v>
      </c>
      <c r="Q317" s="35" t="s">
        <v>532</v>
      </c>
      <c r="R317" s="45"/>
      <c r="S317" s="42">
        <v>148.44999999999999</v>
      </c>
      <c r="T317" s="42">
        <v>290.39999999999998</v>
      </c>
    </row>
    <row r="318" spans="1:20" x14ac:dyDescent="0.25">
      <c r="A318" s="32" t="s">
        <v>507</v>
      </c>
      <c r="B318" s="33" t="s">
        <v>738</v>
      </c>
      <c r="C318" s="34">
        <v>2016</v>
      </c>
      <c r="D318" s="40" t="s">
        <v>541</v>
      </c>
      <c r="E318" s="33" t="s">
        <v>770</v>
      </c>
      <c r="F318" s="33" t="s">
        <v>543</v>
      </c>
      <c r="G318" s="36">
        <v>559114.6</v>
      </c>
      <c r="H318" s="36">
        <v>546400.4</v>
      </c>
      <c r="I318" s="37">
        <v>47.83</v>
      </c>
      <c r="J318" s="38" t="s">
        <v>529</v>
      </c>
      <c r="K318" s="35" t="s">
        <v>538</v>
      </c>
      <c r="L318" s="33" t="s">
        <v>544</v>
      </c>
      <c r="M318" s="39">
        <v>1.35</v>
      </c>
      <c r="N318" s="40" t="s">
        <v>538</v>
      </c>
      <c r="O318" s="33" t="s">
        <v>544</v>
      </c>
      <c r="P318" s="41">
        <v>1.35</v>
      </c>
      <c r="Q318" s="35" t="s">
        <v>532</v>
      </c>
      <c r="R318" s="45"/>
      <c r="S318" s="36">
        <v>7463.26</v>
      </c>
      <c r="T318" s="36">
        <v>6434.06</v>
      </c>
    </row>
    <row r="319" spans="1:20" x14ac:dyDescent="0.25">
      <c r="A319" s="32" t="s">
        <v>507</v>
      </c>
      <c r="B319" s="33" t="s">
        <v>738</v>
      </c>
      <c r="C319" s="34">
        <v>2016</v>
      </c>
      <c r="D319" s="40" t="s">
        <v>541</v>
      </c>
      <c r="E319" s="33" t="s">
        <v>770</v>
      </c>
      <c r="F319" s="33" t="s">
        <v>543</v>
      </c>
      <c r="G319" s="36">
        <v>105884.35</v>
      </c>
      <c r="H319" s="36">
        <v>102718.87</v>
      </c>
      <c r="I319" s="37">
        <v>47.83</v>
      </c>
      <c r="J319" s="38" t="s">
        <v>529</v>
      </c>
      <c r="K319" s="35" t="s">
        <v>538</v>
      </c>
      <c r="L319" s="33" t="s">
        <v>544</v>
      </c>
      <c r="M319" s="39">
        <v>0.55000000000000004</v>
      </c>
      <c r="N319" s="40" t="s">
        <v>538</v>
      </c>
      <c r="O319" s="33" t="s">
        <v>544</v>
      </c>
      <c r="P319" s="41">
        <v>0.55000000000000004</v>
      </c>
      <c r="Q319" s="35" t="s">
        <v>532</v>
      </c>
      <c r="R319" s="45"/>
      <c r="S319" s="42">
        <v>573.71</v>
      </c>
      <c r="T319" s="36">
        <v>1592.45</v>
      </c>
    </row>
    <row r="320" spans="1:20" x14ac:dyDescent="0.25">
      <c r="A320" s="32" t="s">
        <v>507</v>
      </c>
      <c r="B320" s="33" t="s">
        <v>738</v>
      </c>
      <c r="C320" s="34">
        <v>2003</v>
      </c>
      <c r="D320" s="40" t="s">
        <v>541</v>
      </c>
      <c r="E320" s="33" t="s">
        <v>805</v>
      </c>
      <c r="F320" s="33" t="s">
        <v>543</v>
      </c>
      <c r="G320" s="36">
        <v>147756.95000000001</v>
      </c>
      <c r="H320" s="36">
        <v>132792.64000000001</v>
      </c>
      <c r="I320" s="37">
        <v>36.42</v>
      </c>
      <c r="J320" s="38" t="s">
        <v>529</v>
      </c>
      <c r="K320" s="35" t="s">
        <v>538</v>
      </c>
      <c r="L320" s="33" t="s">
        <v>544</v>
      </c>
      <c r="M320" s="39">
        <v>4.1870000000000003</v>
      </c>
      <c r="N320" s="40" t="s">
        <v>538</v>
      </c>
      <c r="O320" s="33" t="s">
        <v>544</v>
      </c>
      <c r="P320" s="41">
        <v>3.45</v>
      </c>
      <c r="Q320" s="35" t="s">
        <v>532</v>
      </c>
      <c r="R320" s="45"/>
      <c r="S320" s="36">
        <v>4642.2700000000004</v>
      </c>
      <c r="T320" s="36">
        <v>1765.96</v>
      </c>
    </row>
    <row r="321" spans="1:20" ht="25.5" x14ac:dyDescent="0.25">
      <c r="A321" s="32" t="s">
        <v>507</v>
      </c>
      <c r="B321" s="33" t="s">
        <v>738</v>
      </c>
      <c r="C321" s="34">
        <v>2016</v>
      </c>
      <c r="D321" s="40" t="s">
        <v>541</v>
      </c>
      <c r="E321" s="28" t="s">
        <v>1768</v>
      </c>
      <c r="F321" s="33" t="s">
        <v>543</v>
      </c>
      <c r="G321" s="36">
        <v>849272.6</v>
      </c>
      <c r="H321" s="36">
        <v>815301.34</v>
      </c>
      <c r="I321" s="37">
        <v>37.17</v>
      </c>
      <c r="J321" s="38" t="s">
        <v>529</v>
      </c>
      <c r="K321" s="35" t="s">
        <v>538</v>
      </c>
      <c r="L321" s="33" t="s">
        <v>544</v>
      </c>
      <c r="M321" s="39">
        <v>0.55000000000000004</v>
      </c>
      <c r="N321" s="40" t="s">
        <v>538</v>
      </c>
      <c r="O321" s="33" t="s">
        <v>544</v>
      </c>
      <c r="P321" s="41">
        <v>0.55000000000000004</v>
      </c>
      <c r="Q321" s="35" t="s">
        <v>532</v>
      </c>
      <c r="R321" s="45"/>
      <c r="S321" s="36">
        <v>4578.13</v>
      </c>
      <c r="T321" s="36">
        <v>17085.96</v>
      </c>
    </row>
    <row r="322" spans="1:20" x14ac:dyDescent="0.25">
      <c r="A322" s="32" t="s">
        <v>507</v>
      </c>
      <c r="B322" s="33" t="s">
        <v>738</v>
      </c>
      <c r="C322" s="34">
        <v>2016</v>
      </c>
      <c r="D322" s="40" t="s">
        <v>541</v>
      </c>
      <c r="E322" s="33" t="s">
        <v>815</v>
      </c>
      <c r="F322" s="33" t="s">
        <v>543</v>
      </c>
      <c r="G322" s="36">
        <v>666595.6</v>
      </c>
      <c r="H322" s="36">
        <v>639931.5</v>
      </c>
      <c r="I322" s="37">
        <v>37.08</v>
      </c>
      <c r="J322" s="38" t="s">
        <v>529</v>
      </c>
      <c r="K322" s="35" t="s">
        <v>538</v>
      </c>
      <c r="L322" s="33" t="s">
        <v>544</v>
      </c>
      <c r="M322" s="39">
        <v>0.55000000000000004</v>
      </c>
      <c r="N322" s="40" t="s">
        <v>538</v>
      </c>
      <c r="O322" s="33" t="s">
        <v>544</v>
      </c>
      <c r="P322" s="41">
        <v>0.55000000000000004</v>
      </c>
      <c r="Q322" s="35" t="s">
        <v>532</v>
      </c>
      <c r="R322" s="45"/>
      <c r="S322" s="36">
        <v>3593.38</v>
      </c>
      <c r="T322" s="36">
        <v>13410.8</v>
      </c>
    </row>
    <row r="323" spans="1:20" x14ac:dyDescent="0.25">
      <c r="A323" s="32" t="s">
        <v>507</v>
      </c>
      <c r="B323" s="33" t="s">
        <v>738</v>
      </c>
      <c r="C323" s="34">
        <v>2017</v>
      </c>
      <c r="D323" s="40" t="s">
        <v>541</v>
      </c>
      <c r="E323" s="33" t="s">
        <v>757</v>
      </c>
      <c r="F323" s="33" t="s">
        <v>543</v>
      </c>
      <c r="G323" s="36">
        <v>259004.9</v>
      </c>
      <c r="H323" s="36">
        <v>256655.88</v>
      </c>
      <c r="I323" s="37">
        <v>58.75</v>
      </c>
      <c r="J323" s="38" t="s">
        <v>529</v>
      </c>
      <c r="K323" s="35" t="s">
        <v>538</v>
      </c>
      <c r="L323" s="33" t="s">
        <v>544</v>
      </c>
      <c r="M323" s="39">
        <v>1.1060000000000001</v>
      </c>
      <c r="N323" s="40" t="s">
        <v>538</v>
      </c>
      <c r="O323" s="33" t="s">
        <v>544</v>
      </c>
      <c r="P323" s="41">
        <v>1.0900000000000001</v>
      </c>
      <c r="Q323" s="35" t="s">
        <v>532</v>
      </c>
      <c r="R323" s="45"/>
      <c r="S323" s="36">
        <v>2823.16</v>
      </c>
      <c r="T323" s="36">
        <v>2349.02</v>
      </c>
    </row>
    <row r="324" spans="1:20" x14ac:dyDescent="0.25">
      <c r="A324" s="32" t="s">
        <v>507</v>
      </c>
      <c r="B324" s="33" t="s">
        <v>738</v>
      </c>
      <c r="C324" s="34">
        <v>2018</v>
      </c>
      <c r="D324" s="40" t="s">
        <v>541</v>
      </c>
      <c r="E324" s="33" t="s">
        <v>758</v>
      </c>
      <c r="F324" s="33" t="s">
        <v>543</v>
      </c>
      <c r="G324" s="36">
        <v>1377125.75</v>
      </c>
      <c r="H324" s="36">
        <v>1377125.75</v>
      </c>
      <c r="I324" s="37">
        <v>39.75</v>
      </c>
      <c r="J324" s="38" t="s">
        <v>529</v>
      </c>
      <c r="K324" s="35" t="s">
        <v>538</v>
      </c>
      <c r="L324" s="33" t="s">
        <v>544</v>
      </c>
      <c r="M324" s="39">
        <v>1.35</v>
      </c>
      <c r="N324" s="40" t="s">
        <v>538</v>
      </c>
      <c r="O324" s="33" t="s">
        <v>544</v>
      </c>
      <c r="P324" s="41">
        <v>1.35</v>
      </c>
      <c r="Q324" s="35" t="s">
        <v>532</v>
      </c>
      <c r="R324" s="45"/>
      <c r="S324" s="42">
        <v>0</v>
      </c>
      <c r="T324" s="42">
        <v>0</v>
      </c>
    </row>
    <row r="325" spans="1:20" x14ac:dyDescent="0.25">
      <c r="A325" s="32" t="s">
        <v>507</v>
      </c>
      <c r="B325" s="33" t="s">
        <v>738</v>
      </c>
      <c r="C325" s="34">
        <v>2018</v>
      </c>
      <c r="D325" s="40" t="s">
        <v>541</v>
      </c>
      <c r="E325" s="33" t="s">
        <v>777</v>
      </c>
      <c r="F325" s="33" t="s">
        <v>543</v>
      </c>
      <c r="G325" s="36">
        <v>237198.5</v>
      </c>
      <c r="H325" s="36">
        <v>237198.5</v>
      </c>
      <c r="I325" s="37">
        <v>59.75</v>
      </c>
      <c r="J325" s="38" t="s">
        <v>529</v>
      </c>
      <c r="K325" s="35" t="s">
        <v>538</v>
      </c>
      <c r="L325" s="33" t="s">
        <v>544</v>
      </c>
      <c r="M325" s="39">
        <v>1.1299999999999999</v>
      </c>
      <c r="N325" s="40" t="s">
        <v>538</v>
      </c>
      <c r="O325" s="33" t="s">
        <v>544</v>
      </c>
      <c r="P325" s="41">
        <v>1.1299999999999999</v>
      </c>
      <c r="Q325" s="35" t="s">
        <v>532</v>
      </c>
      <c r="R325" s="45"/>
      <c r="S325" s="42">
        <v>0</v>
      </c>
      <c r="T325" s="42">
        <v>0</v>
      </c>
    </row>
    <row r="326" spans="1:20" x14ac:dyDescent="0.25">
      <c r="A326" s="32" t="s">
        <v>507</v>
      </c>
      <c r="B326" s="33" t="s">
        <v>738</v>
      </c>
      <c r="C326" s="34">
        <v>2017</v>
      </c>
      <c r="D326" s="40" t="s">
        <v>541</v>
      </c>
      <c r="E326" s="33" t="s">
        <v>816</v>
      </c>
      <c r="F326" s="33" t="s">
        <v>543</v>
      </c>
      <c r="G326" s="36">
        <v>125062.3</v>
      </c>
      <c r="H326" s="36">
        <v>123622.81</v>
      </c>
      <c r="I326" s="37">
        <v>58.33</v>
      </c>
      <c r="J326" s="38" t="s">
        <v>529</v>
      </c>
      <c r="K326" s="35" t="s">
        <v>538</v>
      </c>
      <c r="L326" s="33" t="s">
        <v>544</v>
      </c>
      <c r="M326" s="39">
        <v>0.55800000000000005</v>
      </c>
      <c r="N326" s="40" t="s">
        <v>538</v>
      </c>
      <c r="O326" s="33" t="s">
        <v>544</v>
      </c>
      <c r="P326" s="41">
        <v>0.55000000000000004</v>
      </c>
      <c r="Q326" s="35" t="s">
        <v>532</v>
      </c>
      <c r="R326" s="45"/>
      <c r="S326" s="42">
        <v>687.84</v>
      </c>
      <c r="T326" s="36">
        <v>1439.49</v>
      </c>
    </row>
    <row r="327" spans="1:20" x14ac:dyDescent="0.25">
      <c r="A327" s="32" t="s">
        <v>507</v>
      </c>
      <c r="B327" s="57" t="s">
        <v>738</v>
      </c>
      <c r="C327" s="58">
        <v>2017</v>
      </c>
      <c r="D327" s="59" t="s">
        <v>541</v>
      </c>
      <c r="E327" s="57" t="s">
        <v>816</v>
      </c>
      <c r="F327" s="57" t="s">
        <v>543</v>
      </c>
      <c r="G327" s="64">
        <v>116949.25</v>
      </c>
      <c r="H327" s="64">
        <v>114623.43</v>
      </c>
      <c r="I327" s="68">
        <v>38.33</v>
      </c>
      <c r="J327" s="70" t="s">
        <v>529</v>
      </c>
      <c r="K327" s="72" t="s">
        <v>538</v>
      </c>
      <c r="L327" s="73" t="s">
        <v>544</v>
      </c>
      <c r="M327" s="75">
        <v>0.55800000000000005</v>
      </c>
      <c r="N327" s="76" t="s">
        <v>538</v>
      </c>
      <c r="O327" s="73" t="s">
        <v>544</v>
      </c>
      <c r="P327" s="77">
        <v>0.55000000000000004</v>
      </c>
      <c r="Q327" s="79" t="s">
        <v>532</v>
      </c>
      <c r="R327" s="81"/>
      <c r="S327" s="84">
        <v>643.22</v>
      </c>
      <c r="T327" s="86">
        <v>2325.8200000000002</v>
      </c>
    </row>
    <row r="328" spans="1:20" ht="25.5" x14ac:dyDescent="0.25">
      <c r="A328" s="32" t="s">
        <v>507</v>
      </c>
      <c r="B328" s="56" t="s">
        <v>738</v>
      </c>
      <c r="C328" s="34">
        <v>2018</v>
      </c>
      <c r="D328" s="40" t="s">
        <v>541</v>
      </c>
      <c r="E328" s="61" t="s">
        <v>1744</v>
      </c>
      <c r="F328" s="56" t="s">
        <v>543</v>
      </c>
      <c r="G328" s="63">
        <v>402061.55</v>
      </c>
      <c r="H328" s="63">
        <v>402061.55</v>
      </c>
      <c r="I328" s="67">
        <v>39.83</v>
      </c>
      <c r="J328" s="69" t="s">
        <v>529</v>
      </c>
      <c r="K328" s="35" t="s">
        <v>538</v>
      </c>
      <c r="L328" s="33" t="s">
        <v>544</v>
      </c>
      <c r="M328" s="39">
        <v>0.55000000000000004</v>
      </c>
      <c r="N328" s="40" t="s">
        <v>538</v>
      </c>
      <c r="O328" s="33" t="s">
        <v>544</v>
      </c>
      <c r="P328" s="41">
        <v>0.55000000000000004</v>
      </c>
      <c r="Q328" s="78" t="s">
        <v>532</v>
      </c>
      <c r="R328" s="80"/>
      <c r="S328" s="42">
        <v>0</v>
      </c>
      <c r="T328" s="42">
        <v>0</v>
      </c>
    </row>
    <row r="329" spans="1:20" ht="25.5" x14ac:dyDescent="0.25">
      <c r="A329" s="32" t="s">
        <v>507</v>
      </c>
      <c r="B329" s="33" t="s">
        <v>738</v>
      </c>
      <c r="C329" s="34">
        <v>2018</v>
      </c>
      <c r="D329" s="40" t="s">
        <v>541</v>
      </c>
      <c r="E329" s="28" t="s">
        <v>1745</v>
      </c>
      <c r="F329" s="33" t="s">
        <v>543</v>
      </c>
      <c r="G329" s="36">
        <v>693182.05</v>
      </c>
      <c r="H329" s="36">
        <v>693182.05</v>
      </c>
      <c r="I329" s="37">
        <v>59.67</v>
      </c>
      <c r="J329" s="38" t="s">
        <v>529</v>
      </c>
      <c r="K329" s="35" t="s">
        <v>538</v>
      </c>
      <c r="L329" s="33" t="s">
        <v>544</v>
      </c>
      <c r="M329" s="39">
        <v>1.1100000000000001</v>
      </c>
      <c r="N329" s="40" t="s">
        <v>538</v>
      </c>
      <c r="O329" s="33" t="s">
        <v>544</v>
      </c>
      <c r="P329" s="41">
        <v>1.1100000000000001</v>
      </c>
      <c r="Q329" s="35" t="s">
        <v>532</v>
      </c>
      <c r="R329" s="45"/>
      <c r="S329" s="42">
        <v>0</v>
      </c>
      <c r="T329" s="42">
        <v>0</v>
      </c>
    </row>
    <row r="330" spans="1:20" ht="25.5" x14ac:dyDescent="0.25">
      <c r="A330" s="32" t="s">
        <v>507</v>
      </c>
      <c r="B330" s="33" t="s">
        <v>738</v>
      </c>
      <c r="C330" s="34">
        <v>2018</v>
      </c>
      <c r="D330" s="40" t="s">
        <v>541</v>
      </c>
      <c r="E330" s="28" t="s">
        <v>1744</v>
      </c>
      <c r="F330" s="33" t="s">
        <v>543</v>
      </c>
      <c r="G330" s="36">
        <v>588345.44999999995</v>
      </c>
      <c r="H330" s="36">
        <v>588345.44999999995</v>
      </c>
      <c r="I330" s="37">
        <v>59.83</v>
      </c>
      <c r="J330" s="38" t="s">
        <v>529</v>
      </c>
      <c r="K330" s="35" t="s">
        <v>538</v>
      </c>
      <c r="L330" s="33" t="s">
        <v>544</v>
      </c>
      <c r="M330" s="39">
        <v>1.1200000000000001</v>
      </c>
      <c r="N330" s="40" t="s">
        <v>538</v>
      </c>
      <c r="O330" s="33" t="s">
        <v>544</v>
      </c>
      <c r="P330" s="41">
        <v>1.1200000000000001</v>
      </c>
      <c r="Q330" s="35" t="s">
        <v>532</v>
      </c>
      <c r="R330" s="45"/>
      <c r="S330" s="42">
        <v>0</v>
      </c>
      <c r="T330" s="42">
        <v>0</v>
      </c>
    </row>
    <row r="331" spans="1:20" x14ac:dyDescent="0.25">
      <c r="A331" s="32" t="s">
        <v>507</v>
      </c>
      <c r="B331" s="33" t="s">
        <v>738</v>
      </c>
      <c r="C331" s="34">
        <v>2014</v>
      </c>
      <c r="D331" s="40" t="s">
        <v>541</v>
      </c>
      <c r="E331" s="33" t="s">
        <v>786</v>
      </c>
      <c r="F331" s="33" t="s">
        <v>543</v>
      </c>
      <c r="G331" s="36">
        <v>164067.75</v>
      </c>
      <c r="H331" s="36">
        <v>154882.56</v>
      </c>
      <c r="I331" s="37">
        <v>45.58</v>
      </c>
      <c r="J331" s="38" t="s">
        <v>529</v>
      </c>
      <c r="K331" s="35" t="s">
        <v>538</v>
      </c>
      <c r="L331" s="33" t="s">
        <v>544</v>
      </c>
      <c r="M331" s="39">
        <v>0.8</v>
      </c>
      <c r="N331" s="40" t="s">
        <v>538</v>
      </c>
      <c r="O331" s="33" t="s">
        <v>544</v>
      </c>
      <c r="P331" s="41">
        <v>0.8</v>
      </c>
      <c r="Q331" s="35" t="s">
        <v>532</v>
      </c>
      <c r="R331" s="45"/>
      <c r="S331" s="36">
        <v>1257.8699999999999</v>
      </c>
      <c r="T331" s="36">
        <v>2350.62</v>
      </c>
    </row>
    <row r="332" spans="1:20" x14ac:dyDescent="0.25">
      <c r="A332" s="32" t="s">
        <v>507</v>
      </c>
      <c r="B332" s="33" t="s">
        <v>738</v>
      </c>
      <c r="C332" s="34">
        <v>2006</v>
      </c>
      <c r="D332" s="40" t="s">
        <v>541</v>
      </c>
      <c r="E332" s="33" t="s">
        <v>788</v>
      </c>
      <c r="F332" s="33" t="s">
        <v>543</v>
      </c>
      <c r="G332" s="36">
        <v>900911</v>
      </c>
      <c r="H332" s="36">
        <v>777442.83</v>
      </c>
      <c r="I332" s="37">
        <v>28.25</v>
      </c>
      <c r="J332" s="38" t="s">
        <v>529</v>
      </c>
      <c r="K332" s="35" t="s">
        <v>538</v>
      </c>
      <c r="L332" s="33" t="s">
        <v>544</v>
      </c>
      <c r="M332" s="39">
        <v>3.746</v>
      </c>
      <c r="N332" s="40" t="s">
        <v>538</v>
      </c>
      <c r="O332" s="33" t="s">
        <v>544</v>
      </c>
      <c r="P332" s="41">
        <v>3.25</v>
      </c>
      <c r="Q332" s="35" t="s">
        <v>532</v>
      </c>
      <c r="R332" s="45"/>
      <c r="S332" s="36">
        <v>25746.89</v>
      </c>
      <c r="T332" s="36">
        <v>14769.29</v>
      </c>
    </row>
    <row r="333" spans="1:20" x14ac:dyDescent="0.25">
      <c r="A333" s="32" t="s">
        <v>507</v>
      </c>
      <c r="B333" s="33" t="s">
        <v>738</v>
      </c>
      <c r="C333" s="34">
        <v>2004</v>
      </c>
      <c r="D333" s="40" t="s">
        <v>541</v>
      </c>
      <c r="E333" s="33" t="s">
        <v>817</v>
      </c>
      <c r="F333" s="33" t="s">
        <v>543</v>
      </c>
      <c r="G333" s="36">
        <v>2612100.15</v>
      </c>
      <c r="H333" s="36">
        <v>2354601.9</v>
      </c>
      <c r="I333" s="37">
        <v>37.17</v>
      </c>
      <c r="J333" s="38" t="s">
        <v>529</v>
      </c>
      <c r="K333" s="35" t="s">
        <v>538</v>
      </c>
      <c r="L333" s="33" t="s">
        <v>544</v>
      </c>
      <c r="M333" s="39">
        <v>3.4369999999999998</v>
      </c>
      <c r="N333" s="40" t="s">
        <v>538</v>
      </c>
      <c r="O333" s="33" t="s">
        <v>544</v>
      </c>
      <c r="P333" s="41">
        <v>3.45</v>
      </c>
      <c r="Q333" s="35" t="s">
        <v>532</v>
      </c>
      <c r="R333" s="45"/>
      <c r="S333" s="36">
        <v>82264.33</v>
      </c>
      <c r="T333" s="36">
        <v>29871.32</v>
      </c>
    </row>
    <row r="334" spans="1:20" x14ac:dyDescent="0.25">
      <c r="A334" s="32" t="s">
        <v>507</v>
      </c>
      <c r="B334" s="33" t="s">
        <v>738</v>
      </c>
      <c r="C334" s="34">
        <v>2008</v>
      </c>
      <c r="D334" s="40" t="s">
        <v>541</v>
      </c>
      <c r="E334" s="33" t="s">
        <v>818</v>
      </c>
      <c r="F334" s="33" t="s">
        <v>543</v>
      </c>
      <c r="G334" s="36">
        <v>579410</v>
      </c>
      <c r="H334" s="36">
        <v>500045.01</v>
      </c>
      <c r="I334" s="37">
        <v>31.92</v>
      </c>
      <c r="J334" s="38" t="s">
        <v>529</v>
      </c>
      <c r="K334" s="35" t="s">
        <v>538</v>
      </c>
      <c r="L334" s="33" t="s">
        <v>544</v>
      </c>
      <c r="M334" s="39">
        <v>1.0469999999999999</v>
      </c>
      <c r="N334" s="40" t="s">
        <v>538</v>
      </c>
      <c r="O334" s="33" t="s">
        <v>544</v>
      </c>
      <c r="P334" s="41">
        <v>1.55</v>
      </c>
      <c r="Q334" s="35" t="s">
        <v>532</v>
      </c>
      <c r="R334" s="45"/>
      <c r="S334" s="36">
        <v>7936.74</v>
      </c>
      <c r="T334" s="36">
        <v>12002.44</v>
      </c>
    </row>
    <row r="335" spans="1:20" x14ac:dyDescent="0.25">
      <c r="A335" s="32" t="s">
        <v>507</v>
      </c>
      <c r="B335" s="33" t="s">
        <v>738</v>
      </c>
      <c r="C335" s="34">
        <v>2008</v>
      </c>
      <c r="D335" s="40" t="s">
        <v>541</v>
      </c>
      <c r="E335" s="33" t="s">
        <v>781</v>
      </c>
      <c r="F335" s="33" t="s">
        <v>543</v>
      </c>
      <c r="G335" s="36">
        <v>348062</v>
      </c>
      <c r="H335" s="36">
        <v>314978.38</v>
      </c>
      <c r="I335" s="37">
        <v>41.92</v>
      </c>
      <c r="J335" s="38" t="s">
        <v>529</v>
      </c>
      <c r="K335" s="35" t="s">
        <v>538</v>
      </c>
      <c r="L335" s="33" t="s">
        <v>544</v>
      </c>
      <c r="M335" s="39">
        <v>1.0489999999999999</v>
      </c>
      <c r="N335" s="40" t="s">
        <v>538</v>
      </c>
      <c r="O335" s="33" t="s">
        <v>544</v>
      </c>
      <c r="P335" s="41">
        <v>1.55</v>
      </c>
      <c r="Q335" s="35" t="s">
        <v>532</v>
      </c>
      <c r="R335" s="45"/>
      <c r="S335" s="36">
        <v>4964.24</v>
      </c>
      <c r="T335" s="36">
        <v>5295.32</v>
      </c>
    </row>
    <row r="336" spans="1:20" x14ac:dyDescent="0.25">
      <c r="A336" s="32" t="s">
        <v>507</v>
      </c>
      <c r="B336" s="33" t="s">
        <v>738</v>
      </c>
      <c r="C336" s="34">
        <v>2008</v>
      </c>
      <c r="D336" s="40" t="s">
        <v>541</v>
      </c>
      <c r="E336" s="33" t="s">
        <v>807</v>
      </c>
      <c r="F336" s="33" t="s">
        <v>543</v>
      </c>
      <c r="G336" s="36">
        <v>303746</v>
      </c>
      <c r="H336" s="36">
        <v>274850.25</v>
      </c>
      <c r="I336" s="37">
        <v>41.92</v>
      </c>
      <c r="J336" s="38" t="s">
        <v>529</v>
      </c>
      <c r="K336" s="35" t="s">
        <v>538</v>
      </c>
      <c r="L336" s="33" t="s">
        <v>544</v>
      </c>
      <c r="M336" s="39">
        <v>1.048</v>
      </c>
      <c r="N336" s="40" t="s">
        <v>538</v>
      </c>
      <c r="O336" s="33" t="s">
        <v>544</v>
      </c>
      <c r="P336" s="41">
        <v>1.55</v>
      </c>
      <c r="Q336" s="35" t="s">
        <v>532</v>
      </c>
      <c r="R336" s="45"/>
      <c r="S336" s="36">
        <v>4331.8</v>
      </c>
      <c r="T336" s="36">
        <v>4620.6899999999996</v>
      </c>
    </row>
    <row r="337" spans="1:20" x14ac:dyDescent="0.25">
      <c r="A337" s="32" t="s">
        <v>507</v>
      </c>
      <c r="B337" s="33" t="s">
        <v>738</v>
      </c>
      <c r="C337" s="34">
        <v>2008</v>
      </c>
      <c r="D337" s="40" t="s">
        <v>541</v>
      </c>
      <c r="E337" s="33" t="s">
        <v>713</v>
      </c>
      <c r="F337" s="33" t="s">
        <v>543</v>
      </c>
      <c r="G337" s="36">
        <v>1074168.7</v>
      </c>
      <c r="H337" s="36">
        <v>955168.84</v>
      </c>
      <c r="I337" s="37">
        <v>31.25</v>
      </c>
      <c r="J337" s="38" t="s">
        <v>529</v>
      </c>
      <c r="K337" s="35" t="s">
        <v>538</v>
      </c>
      <c r="L337" s="33" t="s">
        <v>544</v>
      </c>
      <c r="M337" s="39">
        <v>1.831</v>
      </c>
      <c r="N337" s="40" t="s">
        <v>538</v>
      </c>
      <c r="O337" s="33" t="s">
        <v>544</v>
      </c>
      <c r="P337" s="41">
        <v>3.05</v>
      </c>
      <c r="Q337" s="35" t="s">
        <v>532</v>
      </c>
      <c r="R337" s="45"/>
      <c r="S337" s="36">
        <v>29666.42</v>
      </c>
      <c r="T337" s="36">
        <v>17500.7</v>
      </c>
    </row>
    <row r="338" spans="1:20" x14ac:dyDescent="0.25">
      <c r="A338" s="32" t="s">
        <v>507</v>
      </c>
      <c r="B338" s="33" t="s">
        <v>738</v>
      </c>
      <c r="C338" s="34">
        <v>2008</v>
      </c>
      <c r="D338" s="40" t="s">
        <v>541</v>
      </c>
      <c r="E338" s="33" t="s">
        <v>778</v>
      </c>
      <c r="F338" s="33" t="s">
        <v>543</v>
      </c>
      <c r="G338" s="36">
        <v>99611</v>
      </c>
      <c r="H338" s="36">
        <v>89670.18</v>
      </c>
      <c r="I338" s="37">
        <v>41.08</v>
      </c>
      <c r="J338" s="38" t="s">
        <v>529</v>
      </c>
      <c r="K338" s="35" t="s">
        <v>538</v>
      </c>
      <c r="L338" s="33" t="s">
        <v>544</v>
      </c>
      <c r="M338" s="39">
        <v>1.7629999999999999</v>
      </c>
      <c r="N338" s="40" t="s">
        <v>538</v>
      </c>
      <c r="O338" s="33" t="s">
        <v>544</v>
      </c>
      <c r="P338" s="41">
        <v>2.75</v>
      </c>
      <c r="Q338" s="35" t="s">
        <v>532</v>
      </c>
      <c r="R338" s="45"/>
      <c r="S338" s="36">
        <v>2496.9899999999998</v>
      </c>
      <c r="T338" s="36">
        <v>1129.43</v>
      </c>
    </row>
    <row r="339" spans="1:20" x14ac:dyDescent="0.25">
      <c r="A339" s="32" t="s">
        <v>507</v>
      </c>
      <c r="B339" s="33" t="s">
        <v>738</v>
      </c>
      <c r="C339" s="34">
        <v>2011</v>
      </c>
      <c r="D339" s="40" t="s">
        <v>541</v>
      </c>
      <c r="E339" s="33" t="s">
        <v>819</v>
      </c>
      <c r="F339" s="33" t="s">
        <v>543</v>
      </c>
      <c r="G339" s="36">
        <v>1092017.3</v>
      </c>
      <c r="H339" s="36">
        <v>1088908.77</v>
      </c>
      <c r="I339" s="37">
        <v>34.92</v>
      </c>
      <c r="J339" s="38" t="s">
        <v>529</v>
      </c>
      <c r="K339" s="35" t="s">
        <v>538</v>
      </c>
      <c r="L339" s="33" t="s">
        <v>544</v>
      </c>
      <c r="M339" s="39">
        <v>2.839</v>
      </c>
      <c r="N339" s="40" t="s">
        <v>538</v>
      </c>
      <c r="O339" s="33" t="s">
        <v>544</v>
      </c>
      <c r="P339" s="41">
        <v>2.85</v>
      </c>
      <c r="Q339" s="35" t="s">
        <v>532</v>
      </c>
      <c r="R339" s="45"/>
      <c r="S339" s="36">
        <v>31445.93</v>
      </c>
      <c r="T339" s="36">
        <v>14457.21</v>
      </c>
    </row>
    <row r="340" spans="1:20" x14ac:dyDescent="0.25">
      <c r="A340" s="32" t="s">
        <v>507</v>
      </c>
      <c r="B340" s="33" t="s">
        <v>738</v>
      </c>
      <c r="C340" s="34">
        <v>2011</v>
      </c>
      <c r="D340" s="40" t="s">
        <v>541</v>
      </c>
      <c r="E340" s="33" t="s">
        <v>819</v>
      </c>
      <c r="F340" s="33" t="s">
        <v>543</v>
      </c>
      <c r="G340" s="36">
        <v>285319.65000000002</v>
      </c>
      <c r="H340" s="36">
        <v>292015.89</v>
      </c>
      <c r="I340" s="37">
        <v>44.92</v>
      </c>
      <c r="J340" s="38" t="s">
        <v>529</v>
      </c>
      <c r="K340" s="35" t="s">
        <v>538</v>
      </c>
      <c r="L340" s="33" t="s">
        <v>544</v>
      </c>
      <c r="M340" s="39">
        <v>2.8410000000000002</v>
      </c>
      <c r="N340" s="40" t="s">
        <v>538</v>
      </c>
      <c r="O340" s="33" t="s">
        <v>544</v>
      </c>
      <c r="P340" s="41">
        <v>2.85</v>
      </c>
      <c r="Q340" s="35" t="s">
        <v>532</v>
      </c>
      <c r="R340" s="45"/>
      <c r="S340" s="36">
        <v>8384.4599999999991</v>
      </c>
      <c r="T340" s="36">
        <v>2175.92</v>
      </c>
    </row>
    <row r="341" spans="1:20" ht="25.5" x14ac:dyDescent="0.25">
      <c r="A341" s="32" t="s">
        <v>507</v>
      </c>
      <c r="B341" s="33" t="s">
        <v>738</v>
      </c>
      <c r="C341" s="34">
        <v>1995</v>
      </c>
      <c r="D341" s="40" t="s">
        <v>541</v>
      </c>
      <c r="E341" s="28" t="s">
        <v>1769</v>
      </c>
      <c r="F341" s="33" t="s">
        <v>543</v>
      </c>
      <c r="G341" s="36">
        <v>10347.98</v>
      </c>
      <c r="H341" s="36">
        <v>5311.49</v>
      </c>
      <c r="I341" s="37">
        <v>11.25</v>
      </c>
      <c r="J341" s="38" t="s">
        <v>529</v>
      </c>
      <c r="K341" s="35" t="s">
        <v>538</v>
      </c>
      <c r="L341" s="33" t="s">
        <v>544</v>
      </c>
      <c r="M341" s="39">
        <v>4.9109999999999996</v>
      </c>
      <c r="N341" s="40" t="s">
        <v>538</v>
      </c>
      <c r="O341" s="33" t="s">
        <v>544</v>
      </c>
      <c r="P341" s="41">
        <v>3.55</v>
      </c>
      <c r="Q341" s="35" t="s">
        <v>532</v>
      </c>
      <c r="R341" s="45"/>
      <c r="S341" s="42">
        <v>201.24</v>
      </c>
      <c r="T341" s="42">
        <v>357.39</v>
      </c>
    </row>
    <row r="342" spans="1:20" ht="25.5" x14ac:dyDescent="0.25">
      <c r="A342" s="32" t="s">
        <v>507</v>
      </c>
      <c r="B342" s="33" t="s">
        <v>738</v>
      </c>
      <c r="C342" s="34">
        <v>1994</v>
      </c>
      <c r="D342" s="40" t="s">
        <v>541</v>
      </c>
      <c r="E342" s="28" t="s">
        <v>1746</v>
      </c>
      <c r="F342" s="33" t="s">
        <v>543</v>
      </c>
      <c r="G342" s="36">
        <v>10281.99</v>
      </c>
      <c r="H342" s="36">
        <v>4967.6099999999997</v>
      </c>
      <c r="I342" s="37">
        <v>10.33</v>
      </c>
      <c r="J342" s="38" t="s">
        <v>529</v>
      </c>
      <c r="K342" s="35" t="s">
        <v>538</v>
      </c>
      <c r="L342" s="33" t="s">
        <v>544</v>
      </c>
      <c r="M342" s="39">
        <v>4.9829999999999997</v>
      </c>
      <c r="N342" s="40" t="s">
        <v>538</v>
      </c>
      <c r="O342" s="33" t="s">
        <v>544</v>
      </c>
      <c r="P342" s="41">
        <v>3.55</v>
      </c>
      <c r="Q342" s="35" t="s">
        <v>532</v>
      </c>
      <c r="R342" s="45"/>
      <c r="S342" s="42">
        <v>189.51</v>
      </c>
      <c r="T342" s="42">
        <v>370.72</v>
      </c>
    </row>
    <row r="343" spans="1:20" x14ac:dyDescent="0.25">
      <c r="A343" s="32" t="s">
        <v>507</v>
      </c>
      <c r="B343" s="33" t="s">
        <v>738</v>
      </c>
      <c r="C343" s="34">
        <v>1994</v>
      </c>
      <c r="D343" s="40" t="s">
        <v>541</v>
      </c>
      <c r="E343" s="33" t="s">
        <v>820</v>
      </c>
      <c r="F343" s="33" t="s">
        <v>543</v>
      </c>
      <c r="G343" s="36">
        <v>8570.92</v>
      </c>
      <c r="H343" s="36">
        <v>4140.92</v>
      </c>
      <c r="I343" s="37">
        <v>10.33</v>
      </c>
      <c r="J343" s="38" t="s">
        <v>529</v>
      </c>
      <c r="K343" s="35" t="s">
        <v>538</v>
      </c>
      <c r="L343" s="33" t="s">
        <v>544</v>
      </c>
      <c r="M343" s="39">
        <v>4.9829999999999997</v>
      </c>
      <c r="N343" s="40" t="s">
        <v>538</v>
      </c>
      <c r="O343" s="33" t="s">
        <v>544</v>
      </c>
      <c r="P343" s="41">
        <v>3.55</v>
      </c>
      <c r="Q343" s="35" t="s">
        <v>532</v>
      </c>
      <c r="R343" s="45"/>
      <c r="S343" s="42">
        <v>157.97</v>
      </c>
      <c r="T343" s="42">
        <v>309.02999999999997</v>
      </c>
    </row>
    <row r="344" spans="1:20" ht="25.5" x14ac:dyDescent="0.25">
      <c r="A344" s="32" t="s">
        <v>507</v>
      </c>
      <c r="B344" s="33" t="s">
        <v>738</v>
      </c>
      <c r="C344" s="34">
        <v>1994</v>
      </c>
      <c r="D344" s="40" t="s">
        <v>541</v>
      </c>
      <c r="E344" s="28" t="s">
        <v>1770</v>
      </c>
      <c r="F344" s="33" t="s">
        <v>543</v>
      </c>
      <c r="G344" s="36">
        <v>40927.129999999997</v>
      </c>
      <c r="H344" s="36">
        <v>20107.36</v>
      </c>
      <c r="I344" s="37">
        <v>10.08</v>
      </c>
      <c r="J344" s="38" t="s">
        <v>529</v>
      </c>
      <c r="K344" s="35" t="s">
        <v>538</v>
      </c>
      <c r="L344" s="33" t="s">
        <v>544</v>
      </c>
      <c r="M344" s="39">
        <v>5.0519999999999996</v>
      </c>
      <c r="N344" s="40" t="s">
        <v>538</v>
      </c>
      <c r="O344" s="33" t="s">
        <v>544</v>
      </c>
      <c r="P344" s="41">
        <v>3.55</v>
      </c>
      <c r="Q344" s="35" t="s">
        <v>532</v>
      </c>
      <c r="R344" s="45"/>
      <c r="S344" s="42">
        <v>767.09</v>
      </c>
      <c r="T344" s="36">
        <v>1500.55</v>
      </c>
    </row>
    <row r="345" spans="1:20" ht="25.5" x14ac:dyDescent="0.25">
      <c r="A345" s="32" t="s">
        <v>507</v>
      </c>
      <c r="B345" s="33" t="s">
        <v>738</v>
      </c>
      <c r="C345" s="34">
        <v>1994</v>
      </c>
      <c r="D345" s="40" t="s">
        <v>541</v>
      </c>
      <c r="E345" s="28" t="s">
        <v>1771</v>
      </c>
      <c r="F345" s="33" t="s">
        <v>543</v>
      </c>
      <c r="G345" s="36">
        <v>8701.1299999999992</v>
      </c>
      <c r="H345" s="36">
        <v>4274.84</v>
      </c>
      <c r="I345" s="37">
        <v>10.08</v>
      </c>
      <c r="J345" s="38" t="s">
        <v>529</v>
      </c>
      <c r="K345" s="35" t="s">
        <v>538</v>
      </c>
      <c r="L345" s="33" t="s">
        <v>544</v>
      </c>
      <c r="M345" s="39">
        <v>5.0519999999999996</v>
      </c>
      <c r="N345" s="40" t="s">
        <v>538</v>
      </c>
      <c r="O345" s="33" t="s">
        <v>544</v>
      </c>
      <c r="P345" s="41">
        <v>3.55</v>
      </c>
      <c r="Q345" s="35" t="s">
        <v>532</v>
      </c>
      <c r="R345" s="45"/>
      <c r="S345" s="42">
        <v>163.09</v>
      </c>
      <c r="T345" s="42">
        <v>319.02</v>
      </c>
    </row>
    <row r="346" spans="1:20" ht="25.5" x14ac:dyDescent="0.25">
      <c r="A346" s="32" t="s">
        <v>507</v>
      </c>
      <c r="B346" s="33" t="s">
        <v>738</v>
      </c>
      <c r="C346" s="34">
        <v>1994</v>
      </c>
      <c r="D346" s="40" t="s">
        <v>541</v>
      </c>
      <c r="E346" s="28" t="s">
        <v>1746</v>
      </c>
      <c r="F346" s="33" t="s">
        <v>543</v>
      </c>
      <c r="G346" s="36">
        <v>11046.08</v>
      </c>
      <c r="H346" s="36">
        <v>5336.77</v>
      </c>
      <c r="I346" s="37">
        <v>10.33</v>
      </c>
      <c r="J346" s="38" t="s">
        <v>529</v>
      </c>
      <c r="K346" s="35" t="s">
        <v>538</v>
      </c>
      <c r="L346" s="33" t="s">
        <v>544</v>
      </c>
      <c r="M346" s="39">
        <v>4.9829999999999997</v>
      </c>
      <c r="N346" s="40" t="s">
        <v>538</v>
      </c>
      <c r="O346" s="33" t="s">
        <v>544</v>
      </c>
      <c r="P346" s="41">
        <v>3.55</v>
      </c>
      <c r="Q346" s="35" t="s">
        <v>532</v>
      </c>
      <c r="R346" s="45"/>
      <c r="S346" s="42">
        <v>203.59</v>
      </c>
      <c r="T346" s="42">
        <v>398.27</v>
      </c>
    </row>
    <row r="347" spans="1:20" x14ac:dyDescent="0.25">
      <c r="A347" s="32" t="s">
        <v>507</v>
      </c>
      <c r="B347" s="33" t="s">
        <v>738</v>
      </c>
      <c r="C347" s="34">
        <v>1994</v>
      </c>
      <c r="D347" s="40" t="s">
        <v>541</v>
      </c>
      <c r="E347" s="33" t="s">
        <v>821</v>
      </c>
      <c r="F347" s="33" t="s">
        <v>543</v>
      </c>
      <c r="G347" s="36">
        <v>8718.57</v>
      </c>
      <c r="H347" s="36">
        <v>4222.53</v>
      </c>
      <c r="I347" s="37">
        <v>10.5</v>
      </c>
      <c r="J347" s="38" t="s">
        <v>529</v>
      </c>
      <c r="K347" s="35" t="s">
        <v>538</v>
      </c>
      <c r="L347" s="33" t="s">
        <v>544</v>
      </c>
      <c r="M347" s="39">
        <v>4.9829999999999997</v>
      </c>
      <c r="N347" s="40" t="s">
        <v>538</v>
      </c>
      <c r="O347" s="33" t="s">
        <v>544</v>
      </c>
      <c r="P347" s="41">
        <v>3.55</v>
      </c>
      <c r="Q347" s="35" t="s">
        <v>532</v>
      </c>
      <c r="R347" s="45"/>
      <c r="S347" s="42">
        <v>161.08000000000001</v>
      </c>
      <c r="T347" s="42">
        <v>315.12</v>
      </c>
    </row>
    <row r="348" spans="1:20" ht="25.5" x14ac:dyDescent="0.25">
      <c r="A348" s="32" t="s">
        <v>507</v>
      </c>
      <c r="B348" s="57" t="s">
        <v>738</v>
      </c>
      <c r="C348" s="58">
        <v>1994</v>
      </c>
      <c r="D348" s="59" t="s">
        <v>541</v>
      </c>
      <c r="E348" s="62" t="s">
        <v>1772</v>
      </c>
      <c r="F348" s="57" t="s">
        <v>543</v>
      </c>
      <c r="G348" s="64">
        <v>5067.12</v>
      </c>
      <c r="H348" s="64">
        <v>2448.06</v>
      </c>
      <c r="I348" s="68">
        <v>10.75</v>
      </c>
      <c r="J348" s="70" t="s">
        <v>529</v>
      </c>
      <c r="K348" s="72" t="s">
        <v>538</v>
      </c>
      <c r="L348" s="73" t="s">
        <v>544</v>
      </c>
      <c r="M348" s="75">
        <v>4.9829999999999997</v>
      </c>
      <c r="N348" s="76" t="s">
        <v>538</v>
      </c>
      <c r="O348" s="73" t="s">
        <v>544</v>
      </c>
      <c r="P348" s="77">
        <v>3.55</v>
      </c>
      <c r="Q348" s="79" t="s">
        <v>532</v>
      </c>
      <c r="R348" s="81"/>
      <c r="S348" s="84">
        <v>93.4</v>
      </c>
      <c r="T348" s="87">
        <v>182.69</v>
      </c>
    </row>
    <row r="349" spans="1:20" x14ac:dyDescent="0.25">
      <c r="A349" s="32" t="s">
        <v>507</v>
      </c>
      <c r="B349" s="56" t="s">
        <v>738</v>
      </c>
      <c r="C349" s="34">
        <v>1994</v>
      </c>
      <c r="D349" s="40" t="s">
        <v>541</v>
      </c>
      <c r="E349" s="56" t="s">
        <v>822</v>
      </c>
      <c r="F349" s="56" t="s">
        <v>543</v>
      </c>
      <c r="G349" s="63">
        <v>17975.11</v>
      </c>
      <c r="H349" s="63">
        <v>8684.44</v>
      </c>
      <c r="I349" s="67">
        <v>10.33</v>
      </c>
      <c r="J349" s="69" t="s">
        <v>529</v>
      </c>
      <c r="K349" s="35" t="s">
        <v>538</v>
      </c>
      <c r="L349" s="33" t="s">
        <v>544</v>
      </c>
      <c r="M349" s="39">
        <v>4.9829999999999997</v>
      </c>
      <c r="N349" s="40" t="s">
        <v>538</v>
      </c>
      <c r="O349" s="33" t="s">
        <v>544</v>
      </c>
      <c r="P349" s="41">
        <v>3.55</v>
      </c>
      <c r="Q349" s="78" t="s">
        <v>532</v>
      </c>
      <c r="R349" s="80"/>
      <c r="S349" s="42">
        <v>331.31</v>
      </c>
      <c r="T349" s="42">
        <v>648.09</v>
      </c>
    </row>
    <row r="350" spans="1:20" ht="25.5" x14ac:dyDescent="0.25">
      <c r="A350" s="32" t="s">
        <v>507</v>
      </c>
      <c r="B350" s="33" t="s">
        <v>738</v>
      </c>
      <c r="C350" s="34">
        <v>1994</v>
      </c>
      <c r="D350" s="40" t="s">
        <v>541</v>
      </c>
      <c r="E350" s="28" t="s">
        <v>1772</v>
      </c>
      <c r="F350" s="33" t="s">
        <v>543</v>
      </c>
      <c r="G350" s="36">
        <v>4728.55</v>
      </c>
      <c r="H350" s="36">
        <v>2284.4699999999998</v>
      </c>
      <c r="I350" s="37">
        <v>10.75</v>
      </c>
      <c r="J350" s="38" t="s">
        <v>529</v>
      </c>
      <c r="K350" s="35" t="s">
        <v>538</v>
      </c>
      <c r="L350" s="33" t="s">
        <v>544</v>
      </c>
      <c r="M350" s="39">
        <v>4.9829999999999997</v>
      </c>
      <c r="N350" s="40" t="s">
        <v>538</v>
      </c>
      <c r="O350" s="33" t="s">
        <v>544</v>
      </c>
      <c r="P350" s="41">
        <v>3.55</v>
      </c>
      <c r="Q350" s="35" t="s">
        <v>532</v>
      </c>
      <c r="R350" s="45"/>
      <c r="S350" s="42">
        <v>87.15</v>
      </c>
      <c r="T350" s="42">
        <v>170.48</v>
      </c>
    </row>
    <row r="351" spans="1:20" x14ac:dyDescent="0.25">
      <c r="A351" s="32" t="s">
        <v>507</v>
      </c>
      <c r="B351" s="33" t="s">
        <v>738</v>
      </c>
      <c r="C351" s="34">
        <v>2001</v>
      </c>
      <c r="D351" s="35" t="s">
        <v>526</v>
      </c>
      <c r="E351" s="33" t="s">
        <v>823</v>
      </c>
      <c r="F351" s="33" t="s">
        <v>543</v>
      </c>
      <c r="G351" s="36">
        <v>1730273.66</v>
      </c>
      <c r="H351" s="36">
        <v>738645</v>
      </c>
      <c r="I351" s="37">
        <v>7.75</v>
      </c>
      <c r="J351" s="38" t="s">
        <v>529</v>
      </c>
      <c r="K351" s="35" t="s">
        <v>538</v>
      </c>
      <c r="L351" s="33" t="s">
        <v>544</v>
      </c>
      <c r="M351" s="39">
        <v>2.9950000000000001</v>
      </c>
      <c r="N351" s="40" t="s">
        <v>538</v>
      </c>
      <c r="O351" s="33" t="s">
        <v>544</v>
      </c>
      <c r="P351" s="41">
        <v>3</v>
      </c>
      <c r="Q351" s="35" t="s">
        <v>532</v>
      </c>
      <c r="R351" s="45"/>
      <c r="S351" s="36">
        <v>24578.73</v>
      </c>
      <c r="T351" s="36">
        <v>80645.960000000006</v>
      </c>
    </row>
    <row r="352" spans="1:20" x14ac:dyDescent="0.25">
      <c r="A352" s="32" t="s">
        <v>507</v>
      </c>
      <c r="B352" s="33" t="s">
        <v>738</v>
      </c>
      <c r="C352" s="34">
        <v>1990</v>
      </c>
      <c r="D352" s="40" t="s">
        <v>541</v>
      </c>
      <c r="E352" s="33" t="s">
        <v>824</v>
      </c>
      <c r="F352" s="33" t="s">
        <v>543</v>
      </c>
      <c r="G352" s="36">
        <v>441876.83</v>
      </c>
      <c r="H352" s="36">
        <v>169751.69</v>
      </c>
      <c r="I352" s="37">
        <v>6.83</v>
      </c>
      <c r="J352" s="38" t="s">
        <v>529</v>
      </c>
      <c r="K352" s="35" t="s">
        <v>538</v>
      </c>
      <c r="L352" s="33" t="s">
        <v>544</v>
      </c>
      <c r="M352" s="39">
        <v>5.24</v>
      </c>
      <c r="N352" s="40" t="s">
        <v>538</v>
      </c>
      <c r="O352" s="33" t="s">
        <v>544</v>
      </c>
      <c r="P352" s="41">
        <v>4.3</v>
      </c>
      <c r="Q352" s="35" t="s">
        <v>532</v>
      </c>
      <c r="R352" s="45"/>
      <c r="S352" s="36">
        <v>10084.56</v>
      </c>
      <c r="T352" s="36">
        <v>19619.53</v>
      </c>
    </row>
    <row r="353" spans="1:20" x14ac:dyDescent="0.25">
      <c r="A353" s="32" t="s">
        <v>507</v>
      </c>
      <c r="B353" s="33" t="s">
        <v>738</v>
      </c>
      <c r="C353" s="34">
        <v>1990</v>
      </c>
      <c r="D353" s="40" t="s">
        <v>541</v>
      </c>
      <c r="E353" s="33" t="s">
        <v>825</v>
      </c>
      <c r="F353" s="33" t="s">
        <v>543</v>
      </c>
      <c r="G353" s="36">
        <v>609796.06999999995</v>
      </c>
      <c r="H353" s="36">
        <v>234834.63</v>
      </c>
      <c r="I353" s="37">
        <v>6.67</v>
      </c>
      <c r="J353" s="38" t="s">
        <v>529</v>
      </c>
      <c r="K353" s="35" t="s">
        <v>538</v>
      </c>
      <c r="L353" s="33" t="s">
        <v>544</v>
      </c>
      <c r="M353" s="39">
        <v>5.24</v>
      </c>
      <c r="N353" s="40" t="s">
        <v>538</v>
      </c>
      <c r="O353" s="33" t="s">
        <v>544</v>
      </c>
      <c r="P353" s="41">
        <v>4.3</v>
      </c>
      <c r="Q353" s="35" t="s">
        <v>532</v>
      </c>
      <c r="R353" s="45"/>
      <c r="S353" s="36">
        <v>13950.97</v>
      </c>
      <c r="T353" s="36">
        <v>27141.68</v>
      </c>
    </row>
    <row r="354" spans="1:20" x14ac:dyDescent="0.25">
      <c r="A354" s="32" t="s">
        <v>507</v>
      </c>
      <c r="B354" s="33" t="s">
        <v>738</v>
      </c>
      <c r="C354" s="34">
        <v>2001</v>
      </c>
      <c r="D354" s="40" t="s">
        <v>541</v>
      </c>
      <c r="E354" s="33" t="s">
        <v>826</v>
      </c>
      <c r="F354" s="33" t="s">
        <v>543</v>
      </c>
      <c r="G354" s="36">
        <v>26879</v>
      </c>
      <c r="H354" s="36">
        <v>7798.08</v>
      </c>
      <c r="I354" s="37">
        <v>20.25</v>
      </c>
      <c r="J354" s="38" t="s">
        <v>529</v>
      </c>
      <c r="K354" s="35" t="s">
        <v>538</v>
      </c>
      <c r="L354" s="33" t="s">
        <v>544</v>
      </c>
      <c r="M354" s="39">
        <v>3.04</v>
      </c>
      <c r="N354" s="40" t="s">
        <v>538</v>
      </c>
      <c r="O354" s="33" t="s">
        <v>544</v>
      </c>
      <c r="P354" s="41">
        <v>2.95</v>
      </c>
      <c r="Q354" s="35" t="s">
        <v>532</v>
      </c>
      <c r="R354" s="45"/>
      <c r="S354" s="42">
        <v>238.94</v>
      </c>
      <c r="T354" s="42">
        <v>301.66000000000003</v>
      </c>
    </row>
    <row r="355" spans="1:20" ht="25.5" x14ac:dyDescent="0.25">
      <c r="A355" s="32" t="s">
        <v>507</v>
      </c>
      <c r="B355" s="33" t="s">
        <v>738</v>
      </c>
      <c r="C355" s="34">
        <v>2001</v>
      </c>
      <c r="D355" s="40" t="s">
        <v>541</v>
      </c>
      <c r="E355" s="28" t="s">
        <v>1773</v>
      </c>
      <c r="F355" s="33" t="s">
        <v>543</v>
      </c>
      <c r="G355" s="36">
        <v>201936.77</v>
      </c>
      <c r="H355" s="36">
        <v>33499.65</v>
      </c>
      <c r="I355" s="37">
        <v>3.08</v>
      </c>
      <c r="J355" s="38" t="s">
        <v>529</v>
      </c>
      <c r="K355" s="35" t="s">
        <v>538</v>
      </c>
      <c r="L355" s="33" t="s">
        <v>544</v>
      </c>
      <c r="M355" s="39">
        <v>2.7909999999999999</v>
      </c>
      <c r="N355" s="40" t="s">
        <v>538</v>
      </c>
      <c r="O355" s="33" t="s">
        <v>544</v>
      </c>
      <c r="P355" s="41">
        <v>2.25</v>
      </c>
      <c r="Q355" s="35" t="s">
        <v>532</v>
      </c>
      <c r="R355" s="45"/>
      <c r="S355" s="42">
        <v>931.93</v>
      </c>
      <c r="T355" s="36">
        <v>7919.32</v>
      </c>
    </row>
    <row r="356" spans="1:20" x14ac:dyDescent="0.25">
      <c r="A356" s="32" t="s">
        <v>507</v>
      </c>
      <c r="B356" s="33" t="s">
        <v>738</v>
      </c>
      <c r="C356" s="34">
        <v>1983</v>
      </c>
      <c r="D356" s="40" t="s">
        <v>541</v>
      </c>
      <c r="E356" s="33" t="s">
        <v>752</v>
      </c>
      <c r="F356" s="33" t="s">
        <v>543</v>
      </c>
      <c r="G356" s="36">
        <v>2369490.6800000002</v>
      </c>
      <c r="H356" s="36">
        <v>276972.05</v>
      </c>
      <c r="I356" s="37">
        <v>1.17</v>
      </c>
      <c r="J356" s="38" t="s">
        <v>529</v>
      </c>
      <c r="K356" s="35" t="s">
        <v>538</v>
      </c>
      <c r="L356" s="33" t="s">
        <v>544</v>
      </c>
      <c r="M356" s="39">
        <v>5.2789999999999999</v>
      </c>
      <c r="N356" s="40" t="s">
        <v>538</v>
      </c>
      <c r="O356" s="33" t="s">
        <v>544</v>
      </c>
      <c r="P356" s="41">
        <v>8.35</v>
      </c>
      <c r="Q356" s="35" t="s">
        <v>532</v>
      </c>
      <c r="R356" s="45"/>
      <c r="S356" s="36">
        <v>54904.11</v>
      </c>
      <c r="T356" s="36">
        <v>128120.51</v>
      </c>
    </row>
    <row r="357" spans="1:20" x14ac:dyDescent="0.25">
      <c r="A357" s="32" t="s">
        <v>507</v>
      </c>
      <c r="B357" s="33" t="s">
        <v>738</v>
      </c>
      <c r="C357" s="34">
        <v>1981</v>
      </c>
      <c r="D357" s="40" t="s">
        <v>541</v>
      </c>
      <c r="E357" s="33" t="s">
        <v>827</v>
      </c>
      <c r="F357" s="33" t="s">
        <v>543</v>
      </c>
      <c r="G357" s="36">
        <v>1193526.56</v>
      </c>
      <c r="H357" s="42">
        <v>0</v>
      </c>
      <c r="I357" s="37">
        <v>0</v>
      </c>
      <c r="J357" s="38" t="s">
        <v>529</v>
      </c>
      <c r="K357" s="35" t="s">
        <v>538</v>
      </c>
      <c r="L357" s="33" t="s">
        <v>544</v>
      </c>
      <c r="M357" s="39">
        <v>5.0190000000000001</v>
      </c>
      <c r="N357" s="40" t="s">
        <v>538</v>
      </c>
      <c r="O357" s="33" t="s">
        <v>544</v>
      </c>
      <c r="P357" s="41">
        <v>7.5</v>
      </c>
      <c r="Q357" s="35" t="s">
        <v>532</v>
      </c>
      <c r="R357" s="45"/>
      <c r="S357" s="36">
        <v>22757.19</v>
      </c>
      <c r="T357" s="36">
        <v>75276.87</v>
      </c>
    </row>
    <row r="358" spans="1:20" ht="25.5" x14ac:dyDescent="0.25">
      <c r="A358" s="32" t="s">
        <v>507</v>
      </c>
      <c r="B358" s="33" t="s">
        <v>738</v>
      </c>
      <c r="C358" s="34">
        <v>1974</v>
      </c>
      <c r="D358" s="35" t="s">
        <v>526</v>
      </c>
      <c r="E358" s="33" t="s">
        <v>828</v>
      </c>
      <c r="F358" s="33" t="s">
        <v>543</v>
      </c>
      <c r="G358" s="36">
        <v>22669.17</v>
      </c>
      <c r="H358" s="42">
        <v>657.05</v>
      </c>
      <c r="I358" s="37">
        <v>0</v>
      </c>
      <c r="J358" s="38" t="s">
        <v>529</v>
      </c>
      <c r="K358" s="35" t="s">
        <v>530</v>
      </c>
      <c r="L358" s="33" t="s">
        <v>531</v>
      </c>
      <c r="M358" s="39">
        <v>0.86699999999999999</v>
      </c>
      <c r="N358" s="40" t="s">
        <v>530</v>
      </c>
      <c r="O358" s="33" t="s">
        <v>531</v>
      </c>
      <c r="P358" s="41">
        <v>1</v>
      </c>
      <c r="Q358" s="35" t="s">
        <v>532</v>
      </c>
      <c r="R358" s="45"/>
      <c r="S358" s="42">
        <v>13.08</v>
      </c>
      <c r="T358" s="42">
        <v>650.55999999999995</v>
      </c>
    </row>
    <row r="359" spans="1:20" ht="25.5" x14ac:dyDescent="0.25">
      <c r="A359" s="32" t="s">
        <v>507</v>
      </c>
      <c r="B359" s="33" t="s">
        <v>738</v>
      </c>
      <c r="C359" s="34">
        <v>2016</v>
      </c>
      <c r="D359" s="40" t="s">
        <v>541</v>
      </c>
      <c r="E359" s="28" t="s">
        <v>1768</v>
      </c>
      <c r="F359" s="33" t="s">
        <v>543</v>
      </c>
      <c r="G359" s="36">
        <v>341806.85</v>
      </c>
      <c r="H359" s="36">
        <v>333890.90000000002</v>
      </c>
      <c r="I359" s="37">
        <v>57.17</v>
      </c>
      <c r="J359" s="38" t="s">
        <v>529</v>
      </c>
      <c r="K359" s="35" t="s">
        <v>538</v>
      </c>
      <c r="L359" s="33" t="s">
        <v>544</v>
      </c>
      <c r="M359" s="39">
        <v>0.55000000000000004</v>
      </c>
      <c r="N359" s="40" t="s">
        <v>538</v>
      </c>
      <c r="O359" s="33" t="s">
        <v>544</v>
      </c>
      <c r="P359" s="41">
        <v>0.55000000000000004</v>
      </c>
      <c r="Q359" s="35" t="s">
        <v>532</v>
      </c>
      <c r="R359" s="45"/>
      <c r="S359" s="36">
        <v>1858.31</v>
      </c>
      <c r="T359" s="36">
        <v>3983.32</v>
      </c>
    </row>
    <row r="360" spans="1:20" x14ac:dyDescent="0.25">
      <c r="A360" s="32" t="s">
        <v>507</v>
      </c>
      <c r="B360" s="33" t="s">
        <v>738</v>
      </c>
      <c r="C360" s="34">
        <v>2016</v>
      </c>
      <c r="D360" s="40" t="s">
        <v>541</v>
      </c>
      <c r="E360" s="33" t="s">
        <v>815</v>
      </c>
      <c r="F360" s="33" t="s">
        <v>543</v>
      </c>
      <c r="G360" s="36">
        <v>285683.75</v>
      </c>
      <c r="H360" s="36">
        <v>277143.08</v>
      </c>
      <c r="I360" s="37">
        <v>47.08</v>
      </c>
      <c r="J360" s="38" t="s">
        <v>529</v>
      </c>
      <c r="K360" s="35" t="s">
        <v>538</v>
      </c>
      <c r="L360" s="33" t="s">
        <v>544</v>
      </c>
      <c r="M360" s="39">
        <v>0.55000000000000004</v>
      </c>
      <c r="N360" s="40" t="s">
        <v>538</v>
      </c>
      <c r="O360" s="33" t="s">
        <v>544</v>
      </c>
      <c r="P360" s="41">
        <v>0.55000000000000004</v>
      </c>
      <c r="Q360" s="35" t="s">
        <v>532</v>
      </c>
      <c r="R360" s="45"/>
      <c r="S360" s="36">
        <v>1547.92</v>
      </c>
      <c r="T360" s="36">
        <v>4296.55</v>
      </c>
    </row>
    <row r="361" spans="1:20" ht="25.5" x14ac:dyDescent="0.25">
      <c r="A361" s="32" t="s">
        <v>507</v>
      </c>
      <c r="B361" s="33" t="s">
        <v>738</v>
      </c>
      <c r="C361" s="34">
        <v>2018</v>
      </c>
      <c r="D361" s="40" t="s">
        <v>541</v>
      </c>
      <c r="E361" s="28" t="s">
        <v>1757</v>
      </c>
      <c r="F361" s="33" t="s">
        <v>543</v>
      </c>
      <c r="G361" s="36">
        <v>193446.55</v>
      </c>
      <c r="H361" s="36">
        <v>193446.55</v>
      </c>
      <c r="I361" s="37">
        <v>59.83</v>
      </c>
      <c r="J361" s="38" t="s">
        <v>529</v>
      </c>
      <c r="K361" s="35" t="s">
        <v>538</v>
      </c>
      <c r="L361" s="33" t="s">
        <v>544</v>
      </c>
      <c r="M361" s="39">
        <v>1.24</v>
      </c>
      <c r="N361" s="40" t="s">
        <v>538</v>
      </c>
      <c r="O361" s="33" t="s">
        <v>544</v>
      </c>
      <c r="P361" s="41">
        <v>1.24</v>
      </c>
      <c r="Q361" s="35" t="s">
        <v>532</v>
      </c>
      <c r="R361" s="45"/>
      <c r="S361" s="42">
        <v>0</v>
      </c>
      <c r="T361" s="42">
        <v>0</v>
      </c>
    </row>
    <row r="362" spans="1:20" x14ac:dyDescent="0.25">
      <c r="A362" s="32" t="s">
        <v>507</v>
      </c>
      <c r="B362" s="33" t="s">
        <v>738</v>
      </c>
      <c r="C362" s="34">
        <v>2015</v>
      </c>
      <c r="D362" s="40" t="s">
        <v>541</v>
      </c>
      <c r="E362" s="33" t="s">
        <v>829</v>
      </c>
      <c r="F362" s="33" t="s">
        <v>543</v>
      </c>
      <c r="G362" s="36">
        <v>147610.1</v>
      </c>
      <c r="H362" s="36">
        <v>137605.03</v>
      </c>
      <c r="I362" s="37">
        <v>36.5</v>
      </c>
      <c r="J362" s="38" t="s">
        <v>529</v>
      </c>
      <c r="K362" s="35" t="s">
        <v>538</v>
      </c>
      <c r="L362" s="33" t="s">
        <v>544</v>
      </c>
      <c r="M362" s="39">
        <v>0.55800000000000005</v>
      </c>
      <c r="N362" s="40" t="s">
        <v>538</v>
      </c>
      <c r="O362" s="33" t="s">
        <v>544</v>
      </c>
      <c r="P362" s="41">
        <v>0.55000000000000004</v>
      </c>
      <c r="Q362" s="35" t="s">
        <v>532</v>
      </c>
      <c r="R362" s="45"/>
      <c r="S362" s="42">
        <v>786.07</v>
      </c>
      <c r="T362" s="36">
        <v>3353.33</v>
      </c>
    </row>
    <row r="363" spans="1:20" ht="25.5" x14ac:dyDescent="0.25">
      <c r="A363" s="32" t="s">
        <v>507</v>
      </c>
      <c r="B363" s="33" t="s">
        <v>738</v>
      </c>
      <c r="C363" s="34">
        <v>2018</v>
      </c>
      <c r="D363" s="40" t="s">
        <v>541</v>
      </c>
      <c r="E363" s="28" t="s">
        <v>1756</v>
      </c>
      <c r="F363" s="33" t="s">
        <v>543</v>
      </c>
      <c r="G363" s="36">
        <v>584762.19999999995</v>
      </c>
      <c r="H363" s="36">
        <v>584762.19999999995</v>
      </c>
      <c r="I363" s="37">
        <v>39.33</v>
      </c>
      <c r="J363" s="38" t="s">
        <v>529</v>
      </c>
      <c r="K363" s="35" t="s">
        <v>538</v>
      </c>
      <c r="L363" s="33" t="s">
        <v>544</v>
      </c>
      <c r="M363" s="39">
        <v>1.35</v>
      </c>
      <c r="N363" s="40" t="s">
        <v>538</v>
      </c>
      <c r="O363" s="33" t="s">
        <v>544</v>
      </c>
      <c r="P363" s="41">
        <v>1.35</v>
      </c>
      <c r="Q363" s="35" t="s">
        <v>532</v>
      </c>
      <c r="R363" s="45"/>
      <c r="S363" s="42">
        <v>0</v>
      </c>
      <c r="T363" s="42">
        <v>0</v>
      </c>
    </row>
    <row r="364" spans="1:20" x14ac:dyDescent="0.25">
      <c r="A364" s="32" t="s">
        <v>507</v>
      </c>
      <c r="B364" s="33" t="s">
        <v>738</v>
      </c>
      <c r="C364" s="34">
        <v>2018</v>
      </c>
      <c r="D364" s="40" t="s">
        <v>541</v>
      </c>
      <c r="E364" s="33" t="s">
        <v>759</v>
      </c>
      <c r="F364" s="33" t="s">
        <v>543</v>
      </c>
      <c r="G364" s="36">
        <v>110269.5</v>
      </c>
      <c r="H364" s="36">
        <v>110269.5</v>
      </c>
      <c r="I364" s="37">
        <v>59.5</v>
      </c>
      <c r="J364" s="38" t="s">
        <v>529</v>
      </c>
      <c r="K364" s="35" t="s">
        <v>538</v>
      </c>
      <c r="L364" s="33" t="s">
        <v>544</v>
      </c>
      <c r="M364" s="39">
        <v>0.55000000000000004</v>
      </c>
      <c r="N364" s="40" t="s">
        <v>538</v>
      </c>
      <c r="O364" s="33" t="s">
        <v>544</v>
      </c>
      <c r="P364" s="41">
        <v>0.55000000000000004</v>
      </c>
      <c r="Q364" s="35" t="s">
        <v>532</v>
      </c>
      <c r="R364" s="45"/>
      <c r="S364" s="42">
        <v>0</v>
      </c>
      <c r="T364" s="42">
        <v>0</v>
      </c>
    </row>
    <row r="365" spans="1:20" x14ac:dyDescent="0.25">
      <c r="A365" s="32" t="s">
        <v>507</v>
      </c>
      <c r="B365" s="33" t="s">
        <v>738</v>
      </c>
      <c r="C365" s="34">
        <v>2018</v>
      </c>
      <c r="D365" s="40" t="s">
        <v>541</v>
      </c>
      <c r="E365" s="33" t="s">
        <v>830</v>
      </c>
      <c r="F365" s="33" t="s">
        <v>543</v>
      </c>
      <c r="G365" s="36">
        <v>720536.85</v>
      </c>
      <c r="H365" s="36">
        <v>720536.85</v>
      </c>
      <c r="I365" s="37">
        <v>59.5</v>
      </c>
      <c r="J365" s="38" t="s">
        <v>529</v>
      </c>
      <c r="K365" s="35" t="s">
        <v>538</v>
      </c>
      <c r="L365" s="33" t="s">
        <v>544</v>
      </c>
      <c r="M365" s="39">
        <v>1.35</v>
      </c>
      <c r="N365" s="40" t="s">
        <v>538</v>
      </c>
      <c r="O365" s="33" t="s">
        <v>544</v>
      </c>
      <c r="P365" s="41">
        <v>1.35</v>
      </c>
      <c r="Q365" s="35" t="s">
        <v>532</v>
      </c>
      <c r="R365" s="45"/>
      <c r="S365" s="42">
        <v>0</v>
      </c>
      <c r="T365" s="42">
        <v>0</v>
      </c>
    </row>
    <row r="366" spans="1:20" ht="25.5" x14ac:dyDescent="0.25">
      <c r="A366" s="32" t="s">
        <v>507</v>
      </c>
      <c r="B366" s="33" t="s">
        <v>738</v>
      </c>
      <c r="C366" s="34">
        <v>2018</v>
      </c>
      <c r="D366" s="40" t="s">
        <v>541</v>
      </c>
      <c r="E366" s="28" t="s">
        <v>1744</v>
      </c>
      <c r="F366" s="33" t="s">
        <v>543</v>
      </c>
      <c r="G366" s="36">
        <v>239052.55</v>
      </c>
      <c r="H366" s="36">
        <v>239052.55</v>
      </c>
      <c r="I366" s="37">
        <v>59.83</v>
      </c>
      <c r="J366" s="38" t="s">
        <v>529</v>
      </c>
      <c r="K366" s="35" t="s">
        <v>538</v>
      </c>
      <c r="L366" s="33" t="s">
        <v>544</v>
      </c>
      <c r="M366" s="39">
        <v>1.1200000000000001</v>
      </c>
      <c r="N366" s="40" t="s">
        <v>538</v>
      </c>
      <c r="O366" s="33" t="s">
        <v>544</v>
      </c>
      <c r="P366" s="41">
        <v>1.1200000000000001</v>
      </c>
      <c r="Q366" s="35" t="s">
        <v>532</v>
      </c>
      <c r="R366" s="45"/>
      <c r="S366" s="42">
        <v>0</v>
      </c>
      <c r="T366" s="42">
        <v>0</v>
      </c>
    </row>
    <row r="367" spans="1:20" ht="25.5" x14ac:dyDescent="0.25">
      <c r="A367" s="32" t="s">
        <v>507</v>
      </c>
      <c r="B367" s="33" t="s">
        <v>738</v>
      </c>
      <c r="C367" s="34">
        <v>2018</v>
      </c>
      <c r="D367" s="40" t="s">
        <v>541</v>
      </c>
      <c r="E367" s="28" t="s">
        <v>1757</v>
      </c>
      <c r="F367" s="33" t="s">
        <v>543</v>
      </c>
      <c r="G367" s="36">
        <v>1249904.7</v>
      </c>
      <c r="H367" s="36">
        <v>1249904.7</v>
      </c>
      <c r="I367" s="37">
        <v>59.83</v>
      </c>
      <c r="J367" s="38" t="s">
        <v>529</v>
      </c>
      <c r="K367" s="35" t="s">
        <v>538</v>
      </c>
      <c r="L367" s="33" t="s">
        <v>544</v>
      </c>
      <c r="M367" s="39">
        <v>1.24</v>
      </c>
      <c r="N367" s="40" t="s">
        <v>538</v>
      </c>
      <c r="O367" s="33" t="s">
        <v>544</v>
      </c>
      <c r="P367" s="41">
        <v>1.24</v>
      </c>
      <c r="Q367" s="35" t="s">
        <v>532</v>
      </c>
      <c r="R367" s="45"/>
      <c r="S367" s="42">
        <v>0</v>
      </c>
      <c r="T367" s="42">
        <v>0</v>
      </c>
    </row>
    <row r="368" spans="1:20" x14ac:dyDescent="0.25">
      <c r="A368" s="32" t="s">
        <v>507</v>
      </c>
      <c r="B368" s="33" t="s">
        <v>738</v>
      </c>
      <c r="C368" s="34">
        <v>2011</v>
      </c>
      <c r="D368" s="40" t="s">
        <v>541</v>
      </c>
      <c r="E368" s="33" t="s">
        <v>831</v>
      </c>
      <c r="F368" s="33" t="s">
        <v>543</v>
      </c>
      <c r="G368" s="36">
        <v>1097597.05</v>
      </c>
      <c r="H368" s="36">
        <v>4869.45</v>
      </c>
      <c r="I368" s="37">
        <v>18.829999999999998</v>
      </c>
      <c r="J368" s="38" t="s">
        <v>529</v>
      </c>
      <c r="K368" s="35" t="s">
        <v>538</v>
      </c>
      <c r="L368" s="33" t="s">
        <v>544</v>
      </c>
      <c r="M368" s="39">
        <v>2.3450000000000002</v>
      </c>
      <c r="N368" s="40" t="s">
        <v>538</v>
      </c>
      <c r="O368" s="33" t="s">
        <v>544</v>
      </c>
      <c r="P368" s="41">
        <v>2.85</v>
      </c>
      <c r="Q368" s="35" t="s">
        <v>532</v>
      </c>
      <c r="R368" s="45"/>
      <c r="S368" s="42">
        <v>143.41</v>
      </c>
      <c r="T368" s="42">
        <v>162.63</v>
      </c>
    </row>
    <row r="369" spans="1:20" x14ac:dyDescent="0.25">
      <c r="A369" s="32" t="s">
        <v>507</v>
      </c>
      <c r="B369" s="57" t="s">
        <v>738</v>
      </c>
      <c r="C369" s="58">
        <v>2011</v>
      </c>
      <c r="D369" s="59" t="s">
        <v>541</v>
      </c>
      <c r="E369" s="57" t="s">
        <v>817</v>
      </c>
      <c r="F369" s="57" t="s">
        <v>543</v>
      </c>
      <c r="G369" s="64">
        <v>510667.3</v>
      </c>
      <c r="H369" s="64">
        <v>5526.48</v>
      </c>
      <c r="I369" s="68">
        <v>34.5</v>
      </c>
      <c r="J369" s="70" t="s">
        <v>529</v>
      </c>
      <c r="K369" s="72" t="s">
        <v>538</v>
      </c>
      <c r="L369" s="73" t="s">
        <v>544</v>
      </c>
      <c r="M369" s="75">
        <v>2.5920000000000001</v>
      </c>
      <c r="N369" s="76" t="s">
        <v>538</v>
      </c>
      <c r="O369" s="73" t="s">
        <v>544</v>
      </c>
      <c r="P369" s="77">
        <v>2.85</v>
      </c>
      <c r="Q369" s="79" t="s">
        <v>532</v>
      </c>
      <c r="R369" s="81"/>
      <c r="S369" s="84">
        <v>159.35</v>
      </c>
      <c r="T369" s="87">
        <v>64.83</v>
      </c>
    </row>
    <row r="370" spans="1:20" x14ac:dyDescent="0.25">
      <c r="A370" s="32" t="s">
        <v>507</v>
      </c>
      <c r="B370" s="56" t="s">
        <v>738</v>
      </c>
      <c r="C370" s="34">
        <v>2008</v>
      </c>
      <c r="D370" s="35" t="s">
        <v>526</v>
      </c>
      <c r="E370" s="56" t="s">
        <v>832</v>
      </c>
      <c r="F370" s="56" t="s">
        <v>543</v>
      </c>
      <c r="G370" s="63">
        <v>2108411</v>
      </c>
      <c r="H370" s="63">
        <v>1287604.3500000001</v>
      </c>
      <c r="I370" s="67">
        <v>9.33</v>
      </c>
      <c r="J370" s="69" t="s">
        <v>529</v>
      </c>
      <c r="K370" s="35" t="s">
        <v>538</v>
      </c>
      <c r="L370" s="33" t="s">
        <v>544</v>
      </c>
      <c r="M370" s="39">
        <v>2.88</v>
      </c>
      <c r="N370" s="40" t="s">
        <v>538</v>
      </c>
      <c r="O370" s="33" t="s">
        <v>544</v>
      </c>
      <c r="P370" s="41">
        <v>2.7</v>
      </c>
      <c r="Q370" s="78" t="s">
        <v>532</v>
      </c>
      <c r="R370" s="80"/>
      <c r="S370" s="36">
        <v>37759.22</v>
      </c>
      <c r="T370" s="36">
        <v>110885.36</v>
      </c>
    </row>
    <row r="371" spans="1:20" x14ac:dyDescent="0.25">
      <c r="A371" s="32" t="s">
        <v>507</v>
      </c>
      <c r="B371" s="33" t="s">
        <v>738</v>
      </c>
      <c r="C371" s="34">
        <v>2006</v>
      </c>
      <c r="D371" s="40" t="s">
        <v>541</v>
      </c>
      <c r="E371" s="33" t="s">
        <v>833</v>
      </c>
      <c r="F371" s="33" t="s">
        <v>543</v>
      </c>
      <c r="G371" s="36">
        <v>211223</v>
      </c>
      <c r="H371" s="36">
        <v>211911.07</v>
      </c>
      <c r="I371" s="37">
        <v>39.17</v>
      </c>
      <c r="J371" s="38" t="s">
        <v>529</v>
      </c>
      <c r="K371" s="35" t="s">
        <v>538</v>
      </c>
      <c r="L371" s="33" t="s">
        <v>544</v>
      </c>
      <c r="M371" s="39">
        <v>3.4550000000000001</v>
      </c>
      <c r="N371" s="40" t="s">
        <v>538</v>
      </c>
      <c r="O371" s="33" t="s">
        <v>544</v>
      </c>
      <c r="P371" s="41">
        <v>2.75</v>
      </c>
      <c r="Q371" s="35" t="s">
        <v>532</v>
      </c>
      <c r="R371" s="45"/>
      <c r="S371" s="36">
        <v>5878.55</v>
      </c>
      <c r="T371" s="36">
        <v>1854.51</v>
      </c>
    </row>
    <row r="372" spans="1:20" ht="25.5" x14ac:dyDescent="0.25">
      <c r="A372" s="32" t="s">
        <v>507</v>
      </c>
      <c r="B372" s="33" t="s">
        <v>738</v>
      </c>
      <c r="C372" s="34">
        <v>2006</v>
      </c>
      <c r="D372" s="33" t="s">
        <v>609</v>
      </c>
      <c r="E372" s="33" t="s">
        <v>833</v>
      </c>
      <c r="F372" s="33" t="s">
        <v>543</v>
      </c>
      <c r="G372" s="36">
        <v>4395704</v>
      </c>
      <c r="H372" s="36">
        <v>2653662.2999999998</v>
      </c>
      <c r="I372" s="37">
        <v>24.17</v>
      </c>
      <c r="J372" s="38" t="s">
        <v>529</v>
      </c>
      <c r="K372" s="35" t="s">
        <v>538</v>
      </c>
      <c r="L372" s="33" t="s">
        <v>544</v>
      </c>
      <c r="M372" s="39">
        <v>1.98</v>
      </c>
      <c r="N372" s="40" t="s">
        <v>538</v>
      </c>
      <c r="O372" s="33" t="s">
        <v>544</v>
      </c>
      <c r="P372" s="41">
        <v>2.75</v>
      </c>
      <c r="Q372" s="35" t="s">
        <v>532</v>
      </c>
      <c r="R372" s="45"/>
      <c r="S372" s="36">
        <v>74656.149999999994</v>
      </c>
      <c r="T372" s="36">
        <v>61106.879999999997</v>
      </c>
    </row>
    <row r="373" spans="1:20" x14ac:dyDescent="0.25">
      <c r="A373" s="32" t="s">
        <v>507</v>
      </c>
      <c r="B373" s="33" t="s">
        <v>738</v>
      </c>
      <c r="C373" s="34">
        <v>2010</v>
      </c>
      <c r="D373" s="40" t="s">
        <v>541</v>
      </c>
      <c r="E373" s="33" t="s">
        <v>780</v>
      </c>
      <c r="F373" s="33" t="s">
        <v>543</v>
      </c>
      <c r="G373" s="36">
        <v>650430.55000000005</v>
      </c>
      <c r="H373" s="36">
        <v>674472.88</v>
      </c>
      <c r="I373" s="37">
        <v>43.17</v>
      </c>
      <c r="J373" s="38" t="s">
        <v>529</v>
      </c>
      <c r="K373" s="35" t="s">
        <v>538</v>
      </c>
      <c r="L373" s="33" t="s">
        <v>544</v>
      </c>
      <c r="M373" s="39">
        <v>2.0150000000000001</v>
      </c>
      <c r="N373" s="40" t="s">
        <v>538</v>
      </c>
      <c r="O373" s="33" t="s">
        <v>544</v>
      </c>
      <c r="P373" s="41">
        <v>2.85</v>
      </c>
      <c r="Q373" s="35" t="s">
        <v>532</v>
      </c>
      <c r="R373" s="45"/>
      <c r="S373" s="36">
        <v>19255.18</v>
      </c>
      <c r="T373" s="36">
        <v>1147.27</v>
      </c>
    </row>
    <row r="374" spans="1:20" x14ac:dyDescent="0.25">
      <c r="A374" s="32" t="s">
        <v>507</v>
      </c>
      <c r="B374" s="33" t="s">
        <v>738</v>
      </c>
      <c r="C374" s="34">
        <v>2006</v>
      </c>
      <c r="D374" s="40" t="s">
        <v>541</v>
      </c>
      <c r="E374" s="33" t="s">
        <v>834</v>
      </c>
      <c r="F374" s="33" t="s">
        <v>543</v>
      </c>
      <c r="G374" s="36">
        <v>572849</v>
      </c>
      <c r="H374" s="36">
        <v>528024.16</v>
      </c>
      <c r="I374" s="37">
        <v>38.25</v>
      </c>
      <c r="J374" s="38" t="s">
        <v>529</v>
      </c>
      <c r="K374" s="35" t="s">
        <v>538</v>
      </c>
      <c r="L374" s="33" t="s">
        <v>544</v>
      </c>
      <c r="M374" s="39">
        <v>3.7469999999999999</v>
      </c>
      <c r="N374" s="40" t="s">
        <v>538</v>
      </c>
      <c r="O374" s="33" t="s">
        <v>544</v>
      </c>
      <c r="P374" s="41">
        <v>3.25</v>
      </c>
      <c r="Q374" s="35" t="s">
        <v>532</v>
      </c>
      <c r="R374" s="45"/>
      <c r="S374" s="36">
        <v>17349.330000000002</v>
      </c>
      <c r="T374" s="36">
        <v>5801.28</v>
      </c>
    </row>
    <row r="375" spans="1:20" x14ac:dyDescent="0.25">
      <c r="A375" s="32" t="s">
        <v>507</v>
      </c>
      <c r="B375" s="33" t="s">
        <v>738</v>
      </c>
      <c r="C375" s="34">
        <v>2009</v>
      </c>
      <c r="D375" s="40" t="s">
        <v>541</v>
      </c>
      <c r="E375" s="33" t="s">
        <v>792</v>
      </c>
      <c r="F375" s="33" t="s">
        <v>543</v>
      </c>
      <c r="G375" s="36">
        <v>4060155</v>
      </c>
      <c r="H375" s="36">
        <v>3719754.7</v>
      </c>
      <c r="I375" s="37">
        <v>32.25</v>
      </c>
      <c r="J375" s="38" t="s">
        <v>529</v>
      </c>
      <c r="K375" s="35" t="s">
        <v>538</v>
      </c>
      <c r="L375" s="33" t="s">
        <v>544</v>
      </c>
      <c r="M375" s="39">
        <v>2.44</v>
      </c>
      <c r="N375" s="40" t="s">
        <v>538</v>
      </c>
      <c r="O375" s="33" t="s">
        <v>544</v>
      </c>
      <c r="P375" s="41">
        <v>2.85</v>
      </c>
      <c r="Q375" s="35" t="s">
        <v>532</v>
      </c>
      <c r="R375" s="45"/>
      <c r="S375" s="36">
        <v>107935.81</v>
      </c>
      <c r="T375" s="36">
        <v>67466.77</v>
      </c>
    </row>
    <row r="376" spans="1:20" x14ac:dyDescent="0.25">
      <c r="A376" s="32" t="s">
        <v>507</v>
      </c>
      <c r="B376" s="33" t="s">
        <v>738</v>
      </c>
      <c r="C376" s="34">
        <v>2009</v>
      </c>
      <c r="D376" s="40" t="s">
        <v>541</v>
      </c>
      <c r="E376" s="33" t="s">
        <v>782</v>
      </c>
      <c r="F376" s="33" t="s">
        <v>543</v>
      </c>
      <c r="G376" s="36">
        <v>331217</v>
      </c>
      <c r="H376" s="36">
        <v>302844.05</v>
      </c>
      <c r="I376" s="37">
        <v>42.25</v>
      </c>
      <c r="J376" s="38" t="s">
        <v>529</v>
      </c>
      <c r="K376" s="35" t="s">
        <v>538</v>
      </c>
      <c r="L376" s="33" t="s">
        <v>544</v>
      </c>
      <c r="M376" s="39">
        <v>1.2490000000000001</v>
      </c>
      <c r="N376" s="40" t="s">
        <v>538</v>
      </c>
      <c r="O376" s="33" t="s">
        <v>544</v>
      </c>
      <c r="P376" s="41">
        <v>1.55</v>
      </c>
      <c r="Q376" s="35" t="s">
        <v>532</v>
      </c>
      <c r="R376" s="45"/>
      <c r="S376" s="36">
        <v>4770.51</v>
      </c>
      <c r="T376" s="36">
        <v>4930.71</v>
      </c>
    </row>
    <row r="377" spans="1:20" x14ac:dyDescent="0.25">
      <c r="A377" s="32" t="s">
        <v>507</v>
      </c>
      <c r="B377" s="33" t="s">
        <v>738</v>
      </c>
      <c r="C377" s="34">
        <v>2009</v>
      </c>
      <c r="D377" s="40" t="s">
        <v>541</v>
      </c>
      <c r="E377" s="33" t="s">
        <v>744</v>
      </c>
      <c r="F377" s="33" t="s">
        <v>543</v>
      </c>
      <c r="G377" s="36">
        <v>190863.75</v>
      </c>
      <c r="H377" s="36">
        <v>181960.54</v>
      </c>
      <c r="I377" s="37">
        <v>42.42</v>
      </c>
      <c r="J377" s="38" t="s">
        <v>529</v>
      </c>
      <c r="K377" s="35" t="s">
        <v>538</v>
      </c>
      <c r="L377" s="33" t="s">
        <v>544</v>
      </c>
      <c r="M377" s="39">
        <v>2.508</v>
      </c>
      <c r="N377" s="40" t="s">
        <v>538</v>
      </c>
      <c r="O377" s="33" t="s">
        <v>544</v>
      </c>
      <c r="P377" s="41">
        <v>2.0499999999999998</v>
      </c>
      <c r="Q377" s="35" t="s">
        <v>532</v>
      </c>
      <c r="R377" s="45"/>
      <c r="S377" s="36">
        <v>3772.35</v>
      </c>
      <c r="T377" s="36">
        <v>2056.52</v>
      </c>
    </row>
    <row r="378" spans="1:20" x14ac:dyDescent="0.25">
      <c r="A378" s="32" t="s">
        <v>507</v>
      </c>
      <c r="B378" s="33" t="s">
        <v>738</v>
      </c>
      <c r="C378" s="34">
        <v>2011</v>
      </c>
      <c r="D378" s="40" t="s">
        <v>541</v>
      </c>
      <c r="E378" s="33" t="s">
        <v>784</v>
      </c>
      <c r="F378" s="33" t="s">
        <v>543</v>
      </c>
      <c r="G378" s="36">
        <v>266999.15000000002</v>
      </c>
      <c r="H378" s="36">
        <v>5709.52</v>
      </c>
      <c r="I378" s="37">
        <v>44.17</v>
      </c>
      <c r="J378" s="38" t="s">
        <v>529</v>
      </c>
      <c r="K378" s="35" t="s">
        <v>538</v>
      </c>
      <c r="L378" s="33" t="s">
        <v>544</v>
      </c>
      <c r="M378" s="39">
        <v>3.3650000000000002</v>
      </c>
      <c r="N378" s="40" t="s">
        <v>538</v>
      </c>
      <c r="O378" s="33" t="s">
        <v>544</v>
      </c>
      <c r="P378" s="41">
        <v>2.85</v>
      </c>
      <c r="Q378" s="35" t="s">
        <v>532</v>
      </c>
      <c r="R378" s="45"/>
      <c r="S378" s="42">
        <v>163.41999999999999</v>
      </c>
      <c r="T378" s="42">
        <v>24.29</v>
      </c>
    </row>
    <row r="379" spans="1:20" x14ac:dyDescent="0.25">
      <c r="A379" s="32" t="s">
        <v>507</v>
      </c>
      <c r="B379" s="33" t="s">
        <v>738</v>
      </c>
      <c r="C379" s="34">
        <v>1995</v>
      </c>
      <c r="D379" s="40" t="s">
        <v>541</v>
      </c>
      <c r="E379" s="33" t="s">
        <v>835</v>
      </c>
      <c r="F379" s="33" t="s">
        <v>543</v>
      </c>
      <c r="G379" s="36">
        <v>45574.09</v>
      </c>
      <c r="H379" s="36">
        <v>23698.48</v>
      </c>
      <c r="I379" s="37">
        <v>11.67</v>
      </c>
      <c r="J379" s="38" t="s">
        <v>529</v>
      </c>
      <c r="K379" s="35" t="s">
        <v>538</v>
      </c>
      <c r="L379" s="33" t="s">
        <v>544</v>
      </c>
      <c r="M379" s="39">
        <v>4.2969999999999997</v>
      </c>
      <c r="N379" s="40" t="s">
        <v>538</v>
      </c>
      <c r="O379" s="33" t="s">
        <v>544</v>
      </c>
      <c r="P379" s="41">
        <v>3.05</v>
      </c>
      <c r="Q379" s="35" t="s">
        <v>532</v>
      </c>
      <c r="R379" s="45"/>
      <c r="S379" s="42">
        <v>771.02</v>
      </c>
      <c r="T379" s="36">
        <v>1580.81</v>
      </c>
    </row>
    <row r="380" spans="1:20" x14ac:dyDescent="0.25">
      <c r="A380" s="32" t="s">
        <v>507</v>
      </c>
      <c r="B380" s="33" t="s">
        <v>738</v>
      </c>
      <c r="C380" s="34">
        <v>1994</v>
      </c>
      <c r="D380" s="40" t="s">
        <v>541</v>
      </c>
      <c r="E380" s="33" t="s">
        <v>820</v>
      </c>
      <c r="F380" s="33" t="s">
        <v>543</v>
      </c>
      <c r="G380" s="36">
        <v>5943.58</v>
      </c>
      <c r="H380" s="36">
        <v>2871.56</v>
      </c>
      <c r="I380" s="37">
        <v>10.33</v>
      </c>
      <c r="J380" s="38" t="s">
        <v>529</v>
      </c>
      <c r="K380" s="35" t="s">
        <v>538</v>
      </c>
      <c r="L380" s="33" t="s">
        <v>544</v>
      </c>
      <c r="M380" s="39">
        <v>4.9829999999999997</v>
      </c>
      <c r="N380" s="40" t="s">
        <v>538</v>
      </c>
      <c r="O380" s="33" t="s">
        <v>544</v>
      </c>
      <c r="P380" s="41">
        <v>3.55</v>
      </c>
      <c r="Q380" s="35" t="s">
        <v>532</v>
      </c>
      <c r="R380" s="45"/>
      <c r="S380" s="42">
        <v>109.55</v>
      </c>
      <c r="T380" s="42">
        <v>214.3</v>
      </c>
    </row>
    <row r="381" spans="1:20" x14ac:dyDescent="0.25">
      <c r="A381" s="32" t="s">
        <v>507</v>
      </c>
      <c r="B381" s="33" t="s">
        <v>738</v>
      </c>
      <c r="C381" s="34">
        <v>1993</v>
      </c>
      <c r="D381" s="40" t="s">
        <v>541</v>
      </c>
      <c r="E381" s="33" t="s">
        <v>836</v>
      </c>
      <c r="F381" s="33" t="s">
        <v>543</v>
      </c>
      <c r="G381" s="36">
        <v>8393.5400000000009</v>
      </c>
      <c r="H381" s="36">
        <v>4133.99</v>
      </c>
      <c r="I381" s="37">
        <v>9.67</v>
      </c>
      <c r="J381" s="38" t="s">
        <v>529</v>
      </c>
      <c r="K381" s="35" t="s">
        <v>538</v>
      </c>
      <c r="L381" s="33" t="s">
        <v>544</v>
      </c>
      <c r="M381" s="39">
        <v>5.0540000000000003</v>
      </c>
      <c r="N381" s="40" t="s">
        <v>538</v>
      </c>
      <c r="O381" s="33" t="s">
        <v>544</v>
      </c>
      <c r="P381" s="41">
        <v>3.55</v>
      </c>
      <c r="Q381" s="35" t="s">
        <v>532</v>
      </c>
      <c r="R381" s="45"/>
      <c r="S381" s="42">
        <v>159</v>
      </c>
      <c r="T381" s="42">
        <v>345.02</v>
      </c>
    </row>
    <row r="382" spans="1:20" x14ac:dyDescent="0.25">
      <c r="A382" s="32" t="s">
        <v>507</v>
      </c>
      <c r="B382" s="33" t="s">
        <v>738</v>
      </c>
      <c r="C382" s="34">
        <v>1994</v>
      </c>
      <c r="D382" s="40" t="s">
        <v>541</v>
      </c>
      <c r="E382" s="33" t="s">
        <v>814</v>
      </c>
      <c r="F382" s="33" t="s">
        <v>543</v>
      </c>
      <c r="G382" s="36">
        <v>9174.0300000000007</v>
      </c>
      <c r="H382" s="36">
        <v>4464.57</v>
      </c>
      <c r="I382" s="37">
        <v>10.17</v>
      </c>
      <c r="J382" s="38" t="s">
        <v>529</v>
      </c>
      <c r="K382" s="35" t="s">
        <v>538</v>
      </c>
      <c r="L382" s="33" t="s">
        <v>544</v>
      </c>
      <c r="M382" s="39">
        <v>4.9829999999999997</v>
      </c>
      <c r="N382" s="40" t="s">
        <v>538</v>
      </c>
      <c r="O382" s="33" t="s">
        <v>544</v>
      </c>
      <c r="P382" s="41">
        <v>3.55</v>
      </c>
      <c r="Q382" s="35" t="s">
        <v>532</v>
      </c>
      <c r="R382" s="45"/>
      <c r="S382" s="42">
        <v>170.32</v>
      </c>
      <c r="T382" s="42">
        <v>333.18</v>
      </c>
    </row>
    <row r="383" spans="1:20" ht="25.5" x14ac:dyDescent="0.25">
      <c r="A383" s="32" t="s">
        <v>507</v>
      </c>
      <c r="B383" s="33" t="s">
        <v>738</v>
      </c>
      <c r="C383" s="34">
        <v>2002</v>
      </c>
      <c r="D383" s="40" t="s">
        <v>541</v>
      </c>
      <c r="E383" s="28" t="s">
        <v>1774</v>
      </c>
      <c r="F383" s="33" t="s">
        <v>543</v>
      </c>
      <c r="G383" s="36">
        <v>35272.550000000003</v>
      </c>
      <c r="H383" s="36">
        <v>29933.02</v>
      </c>
      <c r="I383" s="37">
        <v>35.75</v>
      </c>
      <c r="J383" s="38" t="s">
        <v>529</v>
      </c>
      <c r="K383" s="35" t="s">
        <v>538</v>
      </c>
      <c r="L383" s="33" t="s">
        <v>544</v>
      </c>
      <c r="M383" s="39">
        <v>3.68</v>
      </c>
      <c r="N383" s="40" t="s">
        <v>538</v>
      </c>
      <c r="O383" s="33" t="s">
        <v>544</v>
      </c>
      <c r="P383" s="41">
        <v>2.95</v>
      </c>
      <c r="Q383" s="35" t="s">
        <v>532</v>
      </c>
      <c r="R383" s="45"/>
      <c r="S383" s="42">
        <v>901.22</v>
      </c>
      <c r="T383" s="42">
        <v>616.71</v>
      </c>
    </row>
    <row r="384" spans="1:20" ht="25.5" x14ac:dyDescent="0.25">
      <c r="A384" s="32" t="s">
        <v>507</v>
      </c>
      <c r="B384" s="33" t="s">
        <v>738</v>
      </c>
      <c r="C384" s="34">
        <v>2002</v>
      </c>
      <c r="D384" s="40" t="s">
        <v>541</v>
      </c>
      <c r="E384" s="28" t="s">
        <v>1775</v>
      </c>
      <c r="F384" s="33" t="s">
        <v>543</v>
      </c>
      <c r="G384" s="36">
        <v>9297.75</v>
      </c>
      <c r="H384" s="36">
        <v>7609.11</v>
      </c>
      <c r="I384" s="37">
        <v>34.75</v>
      </c>
      <c r="J384" s="38" t="s">
        <v>529</v>
      </c>
      <c r="K384" s="35" t="s">
        <v>538</v>
      </c>
      <c r="L384" s="33" t="s">
        <v>544</v>
      </c>
      <c r="M384" s="39">
        <v>3.0379999999999998</v>
      </c>
      <c r="N384" s="40" t="s">
        <v>538</v>
      </c>
      <c r="O384" s="33" t="s">
        <v>544</v>
      </c>
      <c r="P384" s="41">
        <v>2.95</v>
      </c>
      <c r="Q384" s="35" t="s">
        <v>532</v>
      </c>
      <c r="R384" s="45"/>
      <c r="S384" s="42">
        <v>229.25</v>
      </c>
      <c r="T384" s="42">
        <v>161.99</v>
      </c>
    </row>
    <row r="385" spans="1:20" x14ac:dyDescent="0.25">
      <c r="A385" s="32" t="s">
        <v>507</v>
      </c>
      <c r="B385" s="33" t="s">
        <v>738</v>
      </c>
      <c r="C385" s="34">
        <v>2011</v>
      </c>
      <c r="D385" s="40" t="s">
        <v>541</v>
      </c>
      <c r="E385" s="33" t="s">
        <v>837</v>
      </c>
      <c r="F385" s="33" t="s">
        <v>543</v>
      </c>
      <c r="G385" s="36">
        <v>103191.55</v>
      </c>
      <c r="H385" s="36">
        <v>103303.67999999999</v>
      </c>
      <c r="I385" s="37">
        <v>44.75</v>
      </c>
      <c r="J385" s="38" t="s">
        <v>529</v>
      </c>
      <c r="K385" s="35" t="s">
        <v>538</v>
      </c>
      <c r="L385" s="33" t="s">
        <v>544</v>
      </c>
      <c r="M385" s="39">
        <v>1.7929999999999999</v>
      </c>
      <c r="N385" s="40" t="s">
        <v>538</v>
      </c>
      <c r="O385" s="33" t="s">
        <v>544</v>
      </c>
      <c r="P385" s="41">
        <v>2.0499999999999998</v>
      </c>
      <c r="Q385" s="35" t="s">
        <v>532</v>
      </c>
      <c r="R385" s="45"/>
      <c r="S385" s="36">
        <v>2136.3000000000002</v>
      </c>
      <c r="T385" s="42">
        <v>906.33</v>
      </c>
    </row>
    <row r="386" spans="1:20" x14ac:dyDescent="0.25">
      <c r="A386" s="32" t="s">
        <v>507</v>
      </c>
      <c r="B386" s="33" t="s">
        <v>738</v>
      </c>
      <c r="C386" s="34">
        <v>1990</v>
      </c>
      <c r="D386" s="40" t="s">
        <v>541</v>
      </c>
      <c r="E386" s="33" t="s">
        <v>838</v>
      </c>
      <c r="F386" s="33" t="s">
        <v>543</v>
      </c>
      <c r="G386" s="36">
        <v>609796.06999999995</v>
      </c>
      <c r="H386" s="36">
        <v>236075</v>
      </c>
      <c r="I386" s="37">
        <v>6.83</v>
      </c>
      <c r="J386" s="38" t="s">
        <v>529</v>
      </c>
      <c r="K386" s="35" t="s">
        <v>538</v>
      </c>
      <c r="L386" s="33" t="s">
        <v>544</v>
      </c>
      <c r="M386" s="39">
        <v>5.24</v>
      </c>
      <c r="N386" s="40" t="s">
        <v>538</v>
      </c>
      <c r="O386" s="33" t="s">
        <v>544</v>
      </c>
      <c r="P386" s="41">
        <v>4.3</v>
      </c>
      <c r="Q386" s="35" t="s">
        <v>532</v>
      </c>
      <c r="R386" s="45"/>
      <c r="S386" s="36">
        <v>14024.67</v>
      </c>
      <c r="T386" s="36">
        <v>27285.03</v>
      </c>
    </row>
    <row r="387" spans="1:20" x14ac:dyDescent="0.25">
      <c r="A387" s="32" t="s">
        <v>507</v>
      </c>
      <c r="B387" s="33" t="s">
        <v>738</v>
      </c>
      <c r="C387" s="34">
        <v>2004</v>
      </c>
      <c r="D387" s="40" t="s">
        <v>541</v>
      </c>
      <c r="E387" s="33" t="s">
        <v>772</v>
      </c>
      <c r="F387" s="33" t="s">
        <v>543</v>
      </c>
      <c r="G387" s="36">
        <v>800135.05</v>
      </c>
      <c r="H387" s="36">
        <v>721436.5</v>
      </c>
      <c r="I387" s="37">
        <v>37.17</v>
      </c>
      <c r="J387" s="38" t="s">
        <v>529</v>
      </c>
      <c r="K387" s="35" t="s">
        <v>538</v>
      </c>
      <c r="L387" s="33" t="s">
        <v>544</v>
      </c>
      <c r="M387" s="39">
        <v>3.4369999999999998</v>
      </c>
      <c r="N387" s="40" t="s">
        <v>538</v>
      </c>
      <c r="O387" s="33" t="s">
        <v>544</v>
      </c>
      <c r="P387" s="41">
        <v>3.45</v>
      </c>
      <c r="Q387" s="35" t="s">
        <v>532</v>
      </c>
      <c r="R387" s="45"/>
      <c r="S387" s="36">
        <v>25205.32</v>
      </c>
      <c r="T387" s="36">
        <v>9152.4</v>
      </c>
    </row>
    <row r="388" spans="1:20" x14ac:dyDescent="0.25">
      <c r="A388" s="32" t="s">
        <v>507</v>
      </c>
      <c r="B388" s="33" t="s">
        <v>738</v>
      </c>
      <c r="C388" s="34">
        <v>2011</v>
      </c>
      <c r="D388" s="40" t="s">
        <v>541</v>
      </c>
      <c r="E388" s="33" t="s">
        <v>839</v>
      </c>
      <c r="F388" s="33" t="s">
        <v>543</v>
      </c>
      <c r="G388" s="36">
        <v>430847.45</v>
      </c>
      <c r="H388" s="36">
        <v>435324.97</v>
      </c>
      <c r="I388" s="37">
        <v>35</v>
      </c>
      <c r="J388" s="38" t="s">
        <v>529</v>
      </c>
      <c r="K388" s="35" t="s">
        <v>538</v>
      </c>
      <c r="L388" s="33" t="s">
        <v>544</v>
      </c>
      <c r="M388" s="39">
        <v>2.8460000000000001</v>
      </c>
      <c r="N388" s="40" t="s">
        <v>538</v>
      </c>
      <c r="O388" s="33" t="s">
        <v>544</v>
      </c>
      <c r="P388" s="41">
        <v>2.85</v>
      </c>
      <c r="Q388" s="35" t="s">
        <v>532</v>
      </c>
      <c r="R388" s="45"/>
      <c r="S388" s="36">
        <v>12562.32</v>
      </c>
      <c r="T388" s="36">
        <v>5458.32</v>
      </c>
    </row>
    <row r="389" spans="1:20" ht="25.5" x14ac:dyDescent="0.25">
      <c r="A389" s="32" t="s">
        <v>507</v>
      </c>
      <c r="B389" s="33" t="s">
        <v>738</v>
      </c>
      <c r="C389" s="34">
        <v>2018</v>
      </c>
      <c r="D389" s="40" t="s">
        <v>541</v>
      </c>
      <c r="E389" s="28" t="s">
        <v>1745</v>
      </c>
      <c r="F389" s="33" t="s">
        <v>543</v>
      </c>
      <c r="G389" s="36">
        <v>302690.3</v>
      </c>
      <c r="H389" s="36">
        <v>302690.3</v>
      </c>
      <c r="I389" s="37">
        <v>59.67</v>
      </c>
      <c r="J389" s="38" t="s">
        <v>529</v>
      </c>
      <c r="K389" s="35" t="s">
        <v>538</v>
      </c>
      <c r="L389" s="33" t="s">
        <v>544</v>
      </c>
      <c r="M389" s="39">
        <v>1.1100000000000001</v>
      </c>
      <c r="N389" s="40" t="s">
        <v>538</v>
      </c>
      <c r="O389" s="33" t="s">
        <v>544</v>
      </c>
      <c r="P389" s="41">
        <v>1.1100000000000001</v>
      </c>
      <c r="Q389" s="35" t="s">
        <v>532</v>
      </c>
      <c r="R389" s="45"/>
      <c r="S389" s="42">
        <v>0</v>
      </c>
      <c r="T389" s="42">
        <v>0</v>
      </c>
    </row>
    <row r="390" spans="1:20" ht="25.5" x14ac:dyDescent="0.25">
      <c r="A390" s="32" t="s">
        <v>507</v>
      </c>
      <c r="B390" s="57" t="s">
        <v>738</v>
      </c>
      <c r="C390" s="58">
        <v>2018</v>
      </c>
      <c r="D390" s="59" t="s">
        <v>541</v>
      </c>
      <c r="E390" s="62" t="s">
        <v>1745</v>
      </c>
      <c r="F390" s="57" t="s">
        <v>543</v>
      </c>
      <c r="G390" s="64">
        <v>313814.05</v>
      </c>
      <c r="H390" s="64">
        <v>313814.05</v>
      </c>
      <c r="I390" s="68">
        <v>39.67</v>
      </c>
      <c r="J390" s="70" t="s">
        <v>529</v>
      </c>
      <c r="K390" s="72" t="s">
        <v>538</v>
      </c>
      <c r="L390" s="73" t="s">
        <v>544</v>
      </c>
      <c r="M390" s="75">
        <v>0.55000000000000004</v>
      </c>
      <c r="N390" s="76" t="s">
        <v>538</v>
      </c>
      <c r="O390" s="73" t="s">
        <v>544</v>
      </c>
      <c r="P390" s="77">
        <v>0.55000000000000004</v>
      </c>
      <c r="Q390" s="79" t="s">
        <v>532</v>
      </c>
      <c r="R390" s="81"/>
      <c r="S390" s="84">
        <v>0</v>
      </c>
      <c r="T390" s="87">
        <v>0</v>
      </c>
    </row>
    <row r="391" spans="1:20" ht="25.5" x14ac:dyDescent="0.25">
      <c r="A391" s="32" t="s">
        <v>507</v>
      </c>
      <c r="B391" s="56" t="s">
        <v>738</v>
      </c>
      <c r="C391" s="34">
        <v>2018</v>
      </c>
      <c r="D391" s="40" t="s">
        <v>541</v>
      </c>
      <c r="E391" s="61" t="s">
        <v>1748</v>
      </c>
      <c r="F391" s="56" t="s">
        <v>543</v>
      </c>
      <c r="G391" s="63">
        <v>302690.3</v>
      </c>
      <c r="H391" s="63">
        <v>302690.3</v>
      </c>
      <c r="I391" s="67">
        <v>59.42</v>
      </c>
      <c r="J391" s="69" t="s">
        <v>529</v>
      </c>
      <c r="K391" s="35" t="s">
        <v>538</v>
      </c>
      <c r="L391" s="33" t="s">
        <v>544</v>
      </c>
      <c r="M391" s="39">
        <v>1.1100000000000001</v>
      </c>
      <c r="N391" s="40" t="s">
        <v>538</v>
      </c>
      <c r="O391" s="33" t="s">
        <v>544</v>
      </c>
      <c r="P391" s="41">
        <v>1.1100000000000001</v>
      </c>
      <c r="Q391" s="78" t="s">
        <v>532</v>
      </c>
      <c r="R391" s="80"/>
      <c r="S391" s="42">
        <v>0</v>
      </c>
      <c r="T391" s="42">
        <v>0</v>
      </c>
    </row>
    <row r="392" spans="1:20" x14ac:dyDescent="0.25">
      <c r="A392" s="32" t="s">
        <v>507</v>
      </c>
      <c r="B392" s="33" t="s">
        <v>738</v>
      </c>
      <c r="C392" s="34">
        <v>2018</v>
      </c>
      <c r="D392" s="40" t="s">
        <v>541</v>
      </c>
      <c r="E392" s="33" t="s">
        <v>830</v>
      </c>
      <c r="F392" s="33" t="s">
        <v>543</v>
      </c>
      <c r="G392" s="36">
        <v>950939.55</v>
      </c>
      <c r="H392" s="36">
        <v>950939.55</v>
      </c>
      <c r="I392" s="37">
        <v>39.5</v>
      </c>
      <c r="J392" s="38" t="s">
        <v>529</v>
      </c>
      <c r="K392" s="35" t="s">
        <v>538</v>
      </c>
      <c r="L392" s="33" t="s">
        <v>544</v>
      </c>
      <c r="M392" s="39">
        <v>1.35</v>
      </c>
      <c r="N392" s="40" t="s">
        <v>538</v>
      </c>
      <c r="O392" s="33" t="s">
        <v>544</v>
      </c>
      <c r="P392" s="41">
        <v>1.35</v>
      </c>
      <c r="Q392" s="35" t="s">
        <v>532</v>
      </c>
      <c r="R392" s="45"/>
      <c r="S392" s="42">
        <v>0</v>
      </c>
      <c r="T392" s="42">
        <v>0</v>
      </c>
    </row>
    <row r="393" spans="1:20" x14ac:dyDescent="0.25">
      <c r="A393" s="32" t="s">
        <v>507</v>
      </c>
      <c r="B393" s="33" t="s">
        <v>738</v>
      </c>
      <c r="C393" s="34">
        <v>2011</v>
      </c>
      <c r="D393" s="40" t="s">
        <v>541</v>
      </c>
      <c r="E393" s="33" t="s">
        <v>840</v>
      </c>
      <c r="F393" s="33" t="s">
        <v>543</v>
      </c>
      <c r="G393" s="36">
        <v>261812.65</v>
      </c>
      <c r="H393" s="36">
        <v>4489.68</v>
      </c>
      <c r="I393" s="37">
        <v>13.83</v>
      </c>
      <c r="J393" s="38" t="s">
        <v>529</v>
      </c>
      <c r="K393" s="35" t="s">
        <v>538</v>
      </c>
      <c r="L393" s="33" t="s">
        <v>544</v>
      </c>
      <c r="M393" s="39">
        <v>2.3439999999999999</v>
      </c>
      <c r="N393" s="40" t="s">
        <v>538</v>
      </c>
      <c r="O393" s="33" t="s">
        <v>544</v>
      </c>
      <c r="P393" s="41">
        <v>2.85</v>
      </c>
      <c r="Q393" s="35" t="s">
        <v>532</v>
      </c>
      <c r="R393" s="45"/>
      <c r="S393" s="42">
        <v>134.57</v>
      </c>
      <c r="T393" s="42">
        <v>232.14</v>
      </c>
    </row>
    <row r="394" spans="1:20" x14ac:dyDescent="0.25">
      <c r="A394" s="32" t="s">
        <v>507</v>
      </c>
      <c r="B394" s="33" t="s">
        <v>738</v>
      </c>
      <c r="C394" s="34">
        <v>2005</v>
      </c>
      <c r="D394" s="40" t="s">
        <v>541</v>
      </c>
      <c r="E394" s="33" t="s">
        <v>841</v>
      </c>
      <c r="F394" s="33" t="s">
        <v>543</v>
      </c>
      <c r="G394" s="36">
        <v>7684.05</v>
      </c>
      <c r="H394" s="36">
        <v>6175.92</v>
      </c>
      <c r="I394" s="37">
        <v>21.58</v>
      </c>
      <c r="J394" s="38" t="s">
        <v>529</v>
      </c>
      <c r="K394" s="35" t="s">
        <v>538</v>
      </c>
      <c r="L394" s="33" t="s">
        <v>544</v>
      </c>
      <c r="M394" s="39">
        <v>3.907</v>
      </c>
      <c r="N394" s="40" t="s">
        <v>538</v>
      </c>
      <c r="O394" s="33" t="s">
        <v>544</v>
      </c>
      <c r="P394" s="41">
        <v>3.5</v>
      </c>
      <c r="Q394" s="35" t="s">
        <v>532</v>
      </c>
      <c r="R394" s="45"/>
      <c r="S394" s="42">
        <v>222.62</v>
      </c>
      <c r="T394" s="42">
        <v>184.57</v>
      </c>
    </row>
    <row r="395" spans="1:20" x14ac:dyDescent="0.25">
      <c r="A395" s="32" t="s">
        <v>507</v>
      </c>
      <c r="B395" s="33" t="s">
        <v>738</v>
      </c>
      <c r="C395" s="34">
        <v>2007</v>
      </c>
      <c r="D395" s="40" t="s">
        <v>541</v>
      </c>
      <c r="E395" s="33" t="s">
        <v>787</v>
      </c>
      <c r="F395" s="33" t="s">
        <v>543</v>
      </c>
      <c r="G395" s="36">
        <v>860592</v>
      </c>
      <c r="H395" s="36">
        <v>838768.91</v>
      </c>
      <c r="I395" s="37">
        <v>40.92</v>
      </c>
      <c r="J395" s="38" t="s">
        <v>529</v>
      </c>
      <c r="K395" s="35" t="s">
        <v>538</v>
      </c>
      <c r="L395" s="33" t="s">
        <v>544</v>
      </c>
      <c r="M395" s="39">
        <v>2.1680000000000001</v>
      </c>
      <c r="N395" s="40" t="s">
        <v>538</v>
      </c>
      <c r="O395" s="33" t="s">
        <v>544</v>
      </c>
      <c r="P395" s="41">
        <v>3.05</v>
      </c>
      <c r="Q395" s="35" t="s">
        <v>532</v>
      </c>
      <c r="R395" s="45"/>
      <c r="S395" s="36">
        <v>25894.38</v>
      </c>
      <c r="T395" s="36">
        <v>10227</v>
      </c>
    </row>
    <row r="396" spans="1:20" x14ac:dyDescent="0.25">
      <c r="A396" s="32" t="s">
        <v>507</v>
      </c>
      <c r="B396" s="33" t="s">
        <v>738</v>
      </c>
      <c r="C396" s="34">
        <v>2006</v>
      </c>
      <c r="D396" s="40" t="s">
        <v>541</v>
      </c>
      <c r="E396" s="33" t="s">
        <v>788</v>
      </c>
      <c r="F396" s="33" t="s">
        <v>543</v>
      </c>
      <c r="G396" s="36">
        <v>317878</v>
      </c>
      <c r="H396" s="36">
        <v>288184.3</v>
      </c>
      <c r="I396" s="37">
        <v>38.25</v>
      </c>
      <c r="J396" s="38" t="s">
        <v>529</v>
      </c>
      <c r="K396" s="35" t="s">
        <v>538</v>
      </c>
      <c r="L396" s="33" t="s">
        <v>544</v>
      </c>
      <c r="M396" s="39">
        <v>3.2480000000000002</v>
      </c>
      <c r="N396" s="40" t="s">
        <v>538</v>
      </c>
      <c r="O396" s="33" t="s">
        <v>544</v>
      </c>
      <c r="P396" s="41">
        <v>2.75</v>
      </c>
      <c r="Q396" s="35" t="s">
        <v>532</v>
      </c>
      <c r="R396" s="45"/>
      <c r="S396" s="36">
        <v>8024.84</v>
      </c>
      <c r="T396" s="36">
        <v>3628.23</v>
      </c>
    </row>
    <row r="397" spans="1:20" x14ac:dyDescent="0.25">
      <c r="A397" s="32" t="s">
        <v>507</v>
      </c>
      <c r="B397" s="33" t="s">
        <v>738</v>
      </c>
      <c r="C397" s="34">
        <v>2015</v>
      </c>
      <c r="D397" s="40" t="s">
        <v>541</v>
      </c>
      <c r="E397" s="33" t="s">
        <v>742</v>
      </c>
      <c r="F397" s="33" t="s">
        <v>543</v>
      </c>
      <c r="G397" s="36">
        <v>229219.65</v>
      </c>
      <c r="H397" s="36">
        <v>221298.24</v>
      </c>
      <c r="I397" s="37">
        <v>46.5</v>
      </c>
      <c r="J397" s="38" t="s">
        <v>529</v>
      </c>
      <c r="K397" s="35" t="s">
        <v>538</v>
      </c>
      <c r="L397" s="33" t="s">
        <v>544</v>
      </c>
      <c r="M397" s="39">
        <v>1.37</v>
      </c>
      <c r="N397" s="40" t="s">
        <v>538</v>
      </c>
      <c r="O397" s="33" t="s">
        <v>544</v>
      </c>
      <c r="P397" s="41">
        <v>1.35</v>
      </c>
      <c r="Q397" s="35" t="s">
        <v>532</v>
      </c>
      <c r="R397" s="45"/>
      <c r="S397" s="36">
        <v>3066.56</v>
      </c>
      <c r="T397" s="36">
        <v>2722.07</v>
      </c>
    </row>
    <row r="398" spans="1:20" x14ac:dyDescent="0.25">
      <c r="A398" s="32" t="s">
        <v>507</v>
      </c>
      <c r="B398" s="33" t="s">
        <v>738</v>
      </c>
      <c r="C398" s="34">
        <v>2008</v>
      </c>
      <c r="D398" s="40" t="s">
        <v>541</v>
      </c>
      <c r="E398" s="33" t="s">
        <v>781</v>
      </c>
      <c r="F398" s="33" t="s">
        <v>543</v>
      </c>
      <c r="G398" s="36">
        <v>896392</v>
      </c>
      <c r="H398" s="36">
        <v>773677.07</v>
      </c>
      <c r="I398" s="37">
        <v>31.92</v>
      </c>
      <c r="J398" s="38" t="s">
        <v>529</v>
      </c>
      <c r="K398" s="35" t="s">
        <v>538</v>
      </c>
      <c r="L398" s="33" t="s">
        <v>544</v>
      </c>
      <c r="M398" s="39">
        <v>1.048</v>
      </c>
      <c r="N398" s="40" t="s">
        <v>538</v>
      </c>
      <c r="O398" s="33" t="s">
        <v>544</v>
      </c>
      <c r="P398" s="41">
        <v>1.55</v>
      </c>
      <c r="Q398" s="35" t="s">
        <v>532</v>
      </c>
      <c r="R398" s="45"/>
      <c r="S398" s="36">
        <v>12279.84</v>
      </c>
      <c r="T398" s="36">
        <v>18570.349999999999</v>
      </c>
    </row>
    <row r="399" spans="1:20" x14ac:dyDescent="0.25">
      <c r="A399" s="32" t="s">
        <v>507</v>
      </c>
      <c r="B399" s="33" t="s">
        <v>738</v>
      </c>
      <c r="C399" s="34">
        <v>2008</v>
      </c>
      <c r="D399" s="40" t="s">
        <v>541</v>
      </c>
      <c r="E399" s="33" t="s">
        <v>781</v>
      </c>
      <c r="F399" s="33" t="s">
        <v>543</v>
      </c>
      <c r="G399" s="36">
        <v>3752453</v>
      </c>
      <c r="H399" s="36">
        <v>3453172.97</v>
      </c>
      <c r="I399" s="37">
        <v>31.92</v>
      </c>
      <c r="J399" s="38" t="s">
        <v>529</v>
      </c>
      <c r="K399" s="35" t="s">
        <v>538</v>
      </c>
      <c r="L399" s="33" t="s">
        <v>544</v>
      </c>
      <c r="M399" s="39">
        <v>2.34</v>
      </c>
      <c r="N399" s="40" t="s">
        <v>538</v>
      </c>
      <c r="O399" s="33" t="s">
        <v>544</v>
      </c>
      <c r="P399" s="41">
        <v>2.85</v>
      </c>
      <c r="Q399" s="35" t="s">
        <v>532</v>
      </c>
      <c r="R399" s="45"/>
      <c r="S399" s="36">
        <v>100286.2</v>
      </c>
      <c r="T399" s="36">
        <v>65641.16</v>
      </c>
    </row>
    <row r="400" spans="1:20" x14ac:dyDescent="0.25">
      <c r="A400" s="32" t="s">
        <v>507</v>
      </c>
      <c r="B400" s="33" t="s">
        <v>738</v>
      </c>
      <c r="C400" s="34">
        <v>2010</v>
      </c>
      <c r="D400" s="40" t="s">
        <v>541</v>
      </c>
      <c r="E400" s="33" t="s">
        <v>743</v>
      </c>
      <c r="F400" s="33" t="s">
        <v>543</v>
      </c>
      <c r="G400" s="36">
        <v>226666</v>
      </c>
      <c r="H400" s="36">
        <v>235075.43</v>
      </c>
      <c r="I400" s="37">
        <v>43.17</v>
      </c>
      <c r="J400" s="38" t="s">
        <v>529</v>
      </c>
      <c r="K400" s="35" t="s">
        <v>538</v>
      </c>
      <c r="L400" s="33" t="s">
        <v>544</v>
      </c>
      <c r="M400" s="39">
        <v>2.008</v>
      </c>
      <c r="N400" s="40" t="s">
        <v>538</v>
      </c>
      <c r="O400" s="33" t="s">
        <v>544</v>
      </c>
      <c r="P400" s="41">
        <v>2.85</v>
      </c>
      <c r="Q400" s="35" t="s">
        <v>532</v>
      </c>
      <c r="R400" s="45"/>
      <c r="S400" s="36">
        <v>6711.05</v>
      </c>
      <c r="T400" s="42">
        <v>399.86</v>
      </c>
    </row>
    <row r="401" spans="1:20" x14ac:dyDescent="0.25">
      <c r="A401" s="32" t="s">
        <v>507</v>
      </c>
      <c r="B401" s="33" t="s">
        <v>738</v>
      </c>
      <c r="C401" s="34">
        <v>2002</v>
      </c>
      <c r="D401" s="40" t="s">
        <v>541</v>
      </c>
      <c r="E401" s="33" t="s">
        <v>842</v>
      </c>
      <c r="F401" s="33" t="s">
        <v>543</v>
      </c>
      <c r="G401" s="36">
        <v>204162</v>
      </c>
      <c r="H401" s="36">
        <v>53314.44</v>
      </c>
      <c r="I401" s="37">
        <v>3.5</v>
      </c>
      <c r="J401" s="38" t="s">
        <v>529</v>
      </c>
      <c r="K401" s="35" t="s">
        <v>538</v>
      </c>
      <c r="L401" s="33" t="s">
        <v>544</v>
      </c>
      <c r="M401" s="39">
        <v>2.9830000000000001</v>
      </c>
      <c r="N401" s="40" t="s">
        <v>538</v>
      </c>
      <c r="O401" s="33" t="s">
        <v>544</v>
      </c>
      <c r="P401" s="41">
        <v>3</v>
      </c>
      <c r="Q401" s="35" t="s">
        <v>532</v>
      </c>
      <c r="R401" s="45"/>
      <c r="S401" s="36">
        <v>1965.5</v>
      </c>
      <c r="T401" s="36">
        <v>12202.18</v>
      </c>
    </row>
    <row r="402" spans="1:20" x14ac:dyDescent="0.25">
      <c r="A402" s="32" t="s">
        <v>507</v>
      </c>
      <c r="B402" s="33" t="s">
        <v>738</v>
      </c>
      <c r="C402" s="34">
        <v>2008</v>
      </c>
      <c r="D402" s="40" t="s">
        <v>541</v>
      </c>
      <c r="E402" s="33" t="s">
        <v>843</v>
      </c>
      <c r="F402" s="33" t="s">
        <v>543</v>
      </c>
      <c r="G402" s="36">
        <v>289375.34999999998</v>
      </c>
      <c r="H402" s="36">
        <v>284045.82</v>
      </c>
      <c r="I402" s="37">
        <v>41.25</v>
      </c>
      <c r="J402" s="38" t="s">
        <v>529</v>
      </c>
      <c r="K402" s="35" t="s">
        <v>538</v>
      </c>
      <c r="L402" s="33" t="s">
        <v>544</v>
      </c>
      <c r="M402" s="39">
        <v>1.863</v>
      </c>
      <c r="N402" s="40" t="s">
        <v>538</v>
      </c>
      <c r="O402" s="33" t="s">
        <v>544</v>
      </c>
      <c r="P402" s="41">
        <v>3.05</v>
      </c>
      <c r="Q402" s="35" t="s">
        <v>532</v>
      </c>
      <c r="R402" s="45"/>
      <c r="S402" s="36">
        <v>8764.67</v>
      </c>
      <c r="T402" s="36">
        <v>3320.34</v>
      </c>
    </row>
    <row r="403" spans="1:20" x14ac:dyDescent="0.25">
      <c r="A403" s="32" t="s">
        <v>507</v>
      </c>
      <c r="B403" s="33" t="s">
        <v>738</v>
      </c>
      <c r="C403" s="34">
        <v>1994</v>
      </c>
      <c r="D403" s="40" t="s">
        <v>541</v>
      </c>
      <c r="E403" s="33" t="s">
        <v>844</v>
      </c>
      <c r="F403" s="33" t="s">
        <v>543</v>
      </c>
      <c r="G403" s="36">
        <v>5035.8500000000004</v>
      </c>
      <c r="H403" s="36">
        <v>2432.9499999999998</v>
      </c>
      <c r="I403" s="37">
        <v>10.58</v>
      </c>
      <c r="J403" s="38" t="s">
        <v>529</v>
      </c>
      <c r="K403" s="35" t="s">
        <v>538</v>
      </c>
      <c r="L403" s="33" t="s">
        <v>544</v>
      </c>
      <c r="M403" s="39">
        <v>4.9829999999999997</v>
      </c>
      <c r="N403" s="40" t="s">
        <v>538</v>
      </c>
      <c r="O403" s="33" t="s">
        <v>544</v>
      </c>
      <c r="P403" s="41">
        <v>3.55</v>
      </c>
      <c r="Q403" s="35" t="s">
        <v>532</v>
      </c>
      <c r="R403" s="45"/>
      <c r="S403" s="42">
        <v>92.81</v>
      </c>
      <c r="T403" s="42">
        <v>181.57</v>
      </c>
    </row>
    <row r="404" spans="1:20" ht="25.5" x14ac:dyDescent="0.25">
      <c r="A404" s="32" t="s">
        <v>507</v>
      </c>
      <c r="B404" s="33" t="s">
        <v>738</v>
      </c>
      <c r="C404" s="34">
        <v>1998</v>
      </c>
      <c r="D404" s="40" t="s">
        <v>541</v>
      </c>
      <c r="E404" s="28" t="s">
        <v>1776</v>
      </c>
      <c r="F404" s="33" t="s">
        <v>543</v>
      </c>
      <c r="G404" s="36">
        <v>874412.44</v>
      </c>
      <c r="H404" s="36">
        <v>548003.32999999996</v>
      </c>
      <c r="I404" s="37">
        <v>16.5</v>
      </c>
      <c r="J404" s="38" t="s">
        <v>529</v>
      </c>
      <c r="K404" s="35" t="s">
        <v>538</v>
      </c>
      <c r="L404" s="33" t="s">
        <v>544</v>
      </c>
      <c r="M404" s="39">
        <v>3.83</v>
      </c>
      <c r="N404" s="40" t="s">
        <v>538</v>
      </c>
      <c r="O404" s="33" t="s">
        <v>544</v>
      </c>
      <c r="P404" s="41">
        <v>3.45</v>
      </c>
      <c r="Q404" s="35" t="s">
        <v>532</v>
      </c>
      <c r="R404" s="45"/>
      <c r="S404" s="36">
        <v>19769.939999999999</v>
      </c>
      <c r="T404" s="36">
        <v>25038.44</v>
      </c>
    </row>
    <row r="405" spans="1:20" ht="25.5" x14ac:dyDescent="0.25">
      <c r="A405" s="32" t="s">
        <v>507</v>
      </c>
      <c r="B405" s="33" t="s">
        <v>738</v>
      </c>
      <c r="C405" s="34">
        <v>1994</v>
      </c>
      <c r="D405" s="40" t="s">
        <v>541</v>
      </c>
      <c r="E405" s="28" t="s">
        <v>1777</v>
      </c>
      <c r="F405" s="33" t="s">
        <v>543</v>
      </c>
      <c r="G405" s="36">
        <v>6960.13</v>
      </c>
      <c r="H405" s="36">
        <v>3362.7</v>
      </c>
      <c r="I405" s="37">
        <v>10.33</v>
      </c>
      <c r="J405" s="38" t="s">
        <v>529</v>
      </c>
      <c r="K405" s="35" t="s">
        <v>538</v>
      </c>
      <c r="L405" s="33" t="s">
        <v>544</v>
      </c>
      <c r="M405" s="39">
        <v>4.9829999999999997</v>
      </c>
      <c r="N405" s="40" t="s">
        <v>538</v>
      </c>
      <c r="O405" s="33" t="s">
        <v>544</v>
      </c>
      <c r="P405" s="41">
        <v>3.55</v>
      </c>
      <c r="Q405" s="35" t="s">
        <v>532</v>
      </c>
      <c r="R405" s="45"/>
      <c r="S405" s="42">
        <v>128.29</v>
      </c>
      <c r="T405" s="42">
        <v>250.95</v>
      </c>
    </row>
    <row r="406" spans="1:20" ht="25.5" x14ac:dyDescent="0.25">
      <c r="A406" s="32" t="s">
        <v>507</v>
      </c>
      <c r="B406" s="33" t="s">
        <v>738</v>
      </c>
      <c r="C406" s="34">
        <v>1994</v>
      </c>
      <c r="D406" s="40" t="s">
        <v>541</v>
      </c>
      <c r="E406" s="28" t="s">
        <v>1778</v>
      </c>
      <c r="F406" s="33" t="s">
        <v>543</v>
      </c>
      <c r="G406" s="36">
        <v>7444.6</v>
      </c>
      <c r="H406" s="36">
        <v>3596.76</v>
      </c>
      <c r="I406" s="37">
        <v>10.33</v>
      </c>
      <c r="J406" s="38" t="s">
        <v>529</v>
      </c>
      <c r="K406" s="35" t="s">
        <v>538</v>
      </c>
      <c r="L406" s="33" t="s">
        <v>544</v>
      </c>
      <c r="M406" s="39">
        <v>4.9829999999999997</v>
      </c>
      <c r="N406" s="40" t="s">
        <v>538</v>
      </c>
      <c r="O406" s="33" t="s">
        <v>544</v>
      </c>
      <c r="P406" s="41">
        <v>3.55</v>
      </c>
      <c r="Q406" s="35" t="s">
        <v>532</v>
      </c>
      <c r="R406" s="45"/>
      <c r="S406" s="42">
        <v>137.21</v>
      </c>
      <c r="T406" s="42">
        <v>268.42</v>
      </c>
    </row>
    <row r="407" spans="1:20" x14ac:dyDescent="0.25">
      <c r="A407" s="32" t="s">
        <v>507</v>
      </c>
      <c r="B407" s="33" t="s">
        <v>738</v>
      </c>
      <c r="C407" s="34">
        <v>1993</v>
      </c>
      <c r="D407" s="40" t="s">
        <v>541</v>
      </c>
      <c r="E407" s="33" t="s">
        <v>845</v>
      </c>
      <c r="F407" s="33" t="s">
        <v>543</v>
      </c>
      <c r="G407" s="36">
        <v>16395.939999999999</v>
      </c>
      <c r="H407" s="36">
        <v>8440.43</v>
      </c>
      <c r="I407" s="37">
        <v>10</v>
      </c>
      <c r="J407" s="38" t="s">
        <v>529</v>
      </c>
      <c r="K407" s="35" t="s">
        <v>538</v>
      </c>
      <c r="L407" s="33" t="s">
        <v>544</v>
      </c>
      <c r="M407" s="39">
        <v>5.0880000000000001</v>
      </c>
      <c r="N407" s="40" t="s">
        <v>538</v>
      </c>
      <c r="O407" s="33" t="s">
        <v>544</v>
      </c>
      <c r="P407" s="41">
        <v>4.3</v>
      </c>
      <c r="Q407" s="35" t="s">
        <v>532</v>
      </c>
      <c r="R407" s="45"/>
      <c r="S407" s="42">
        <v>416.42</v>
      </c>
      <c r="T407" s="42">
        <v>555.41999999999996</v>
      </c>
    </row>
    <row r="408" spans="1:20" ht="25.5" x14ac:dyDescent="0.25">
      <c r="A408" s="32" t="s">
        <v>507</v>
      </c>
      <c r="B408" s="33" t="s">
        <v>738</v>
      </c>
      <c r="C408" s="34">
        <v>1994</v>
      </c>
      <c r="D408" s="40" t="s">
        <v>541</v>
      </c>
      <c r="E408" s="28" t="s">
        <v>1779</v>
      </c>
      <c r="F408" s="33" t="s">
        <v>543</v>
      </c>
      <c r="G408" s="36">
        <v>4187.32</v>
      </c>
      <c r="H408" s="36">
        <v>2023</v>
      </c>
      <c r="I408" s="37">
        <v>10.58</v>
      </c>
      <c r="J408" s="38" t="s">
        <v>529</v>
      </c>
      <c r="K408" s="35" t="s">
        <v>538</v>
      </c>
      <c r="L408" s="33" t="s">
        <v>544</v>
      </c>
      <c r="M408" s="39">
        <v>4.9829999999999997</v>
      </c>
      <c r="N408" s="40" t="s">
        <v>538</v>
      </c>
      <c r="O408" s="33" t="s">
        <v>544</v>
      </c>
      <c r="P408" s="41">
        <v>3.55</v>
      </c>
      <c r="Q408" s="35" t="s">
        <v>532</v>
      </c>
      <c r="R408" s="45"/>
      <c r="S408" s="42">
        <v>77.180000000000007</v>
      </c>
      <c r="T408" s="42">
        <v>150.97</v>
      </c>
    </row>
    <row r="409" spans="1:20" x14ac:dyDescent="0.25">
      <c r="A409" s="32" t="s">
        <v>507</v>
      </c>
      <c r="B409" s="33" t="s">
        <v>738</v>
      </c>
      <c r="C409" s="34">
        <v>2002</v>
      </c>
      <c r="D409" s="40" t="s">
        <v>541</v>
      </c>
      <c r="E409" s="33" t="s">
        <v>846</v>
      </c>
      <c r="F409" s="33" t="s">
        <v>543</v>
      </c>
      <c r="G409" s="36">
        <v>18910.099999999999</v>
      </c>
      <c r="H409" s="36">
        <v>16249.33</v>
      </c>
      <c r="I409" s="37">
        <v>36.08</v>
      </c>
      <c r="J409" s="38" t="s">
        <v>529</v>
      </c>
      <c r="K409" s="35" t="s">
        <v>538</v>
      </c>
      <c r="L409" s="33" t="s">
        <v>544</v>
      </c>
      <c r="M409" s="39">
        <v>3.6880000000000002</v>
      </c>
      <c r="N409" s="40" t="s">
        <v>538</v>
      </c>
      <c r="O409" s="33" t="s">
        <v>544</v>
      </c>
      <c r="P409" s="41">
        <v>2.95</v>
      </c>
      <c r="Q409" s="35" t="s">
        <v>532</v>
      </c>
      <c r="R409" s="45"/>
      <c r="S409" s="42">
        <v>488.92</v>
      </c>
      <c r="T409" s="42">
        <v>324.35000000000002</v>
      </c>
    </row>
    <row r="410" spans="1:20" ht="25.5" x14ac:dyDescent="0.25">
      <c r="A410" s="32" t="s">
        <v>507</v>
      </c>
      <c r="B410" s="33" t="s">
        <v>738</v>
      </c>
      <c r="C410" s="34">
        <v>2001</v>
      </c>
      <c r="D410" s="40" t="s">
        <v>541</v>
      </c>
      <c r="E410" s="28" t="s">
        <v>1780</v>
      </c>
      <c r="F410" s="33" t="s">
        <v>543</v>
      </c>
      <c r="G410" s="36">
        <v>345067.3</v>
      </c>
      <c r="H410" s="36">
        <v>89538.9</v>
      </c>
      <c r="I410" s="37">
        <v>3.08</v>
      </c>
      <c r="J410" s="38" t="s">
        <v>529</v>
      </c>
      <c r="K410" s="35" t="s">
        <v>538</v>
      </c>
      <c r="L410" s="33" t="s">
        <v>544</v>
      </c>
      <c r="M410" s="39">
        <v>2.7909999999999999</v>
      </c>
      <c r="N410" s="40" t="s">
        <v>538</v>
      </c>
      <c r="O410" s="33" t="s">
        <v>544</v>
      </c>
      <c r="P410" s="41">
        <v>2.25</v>
      </c>
      <c r="Q410" s="35" t="s">
        <v>532</v>
      </c>
      <c r="R410" s="45"/>
      <c r="S410" s="36">
        <v>2490.88</v>
      </c>
      <c r="T410" s="36">
        <v>21166.99</v>
      </c>
    </row>
    <row r="411" spans="1:20" x14ac:dyDescent="0.25">
      <c r="A411" s="32" t="s">
        <v>507</v>
      </c>
      <c r="B411" s="57" t="s">
        <v>738</v>
      </c>
      <c r="C411" s="58">
        <v>1990</v>
      </c>
      <c r="D411" s="59" t="s">
        <v>541</v>
      </c>
      <c r="E411" s="57" t="s">
        <v>838</v>
      </c>
      <c r="F411" s="57" t="s">
        <v>543</v>
      </c>
      <c r="G411" s="64">
        <v>607569.09</v>
      </c>
      <c r="H411" s="64">
        <v>234089.22</v>
      </c>
      <c r="I411" s="68">
        <v>6.83</v>
      </c>
      <c r="J411" s="70" t="s">
        <v>529</v>
      </c>
      <c r="K411" s="72" t="s">
        <v>538</v>
      </c>
      <c r="L411" s="73" t="s">
        <v>544</v>
      </c>
      <c r="M411" s="75">
        <v>5.24</v>
      </c>
      <c r="N411" s="76" t="s">
        <v>538</v>
      </c>
      <c r="O411" s="73" t="s">
        <v>544</v>
      </c>
      <c r="P411" s="77">
        <v>4.3</v>
      </c>
      <c r="Q411" s="79" t="s">
        <v>532</v>
      </c>
      <c r="R411" s="81"/>
      <c r="S411" s="85">
        <v>13906.7</v>
      </c>
      <c r="T411" s="86">
        <v>27055.52</v>
      </c>
    </row>
    <row r="412" spans="1:20" x14ac:dyDescent="0.25">
      <c r="A412" s="32" t="s">
        <v>507</v>
      </c>
      <c r="B412" s="56" t="s">
        <v>738</v>
      </c>
      <c r="C412" s="34">
        <v>2003</v>
      </c>
      <c r="D412" s="40" t="s">
        <v>541</v>
      </c>
      <c r="E412" s="56" t="s">
        <v>847</v>
      </c>
      <c r="F412" s="56" t="s">
        <v>543</v>
      </c>
      <c r="G412" s="63">
        <v>102588.11</v>
      </c>
      <c r="H412" s="63">
        <v>81251.53</v>
      </c>
      <c r="I412" s="67">
        <v>36.33</v>
      </c>
      <c r="J412" s="69" t="s">
        <v>529</v>
      </c>
      <c r="K412" s="35" t="s">
        <v>538</v>
      </c>
      <c r="L412" s="33" t="s">
        <v>544</v>
      </c>
      <c r="M412" s="39">
        <v>3.6819999999999999</v>
      </c>
      <c r="N412" s="40" t="s">
        <v>538</v>
      </c>
      <c r="O412" s="33" t="s">
        <v>544</v>
      </c>
      <c r="P412" s="41">
        <v>2.95</v>
      </c>
      <c r="Q412" s="78" t="s">
        <v>532</v>
      </c>
      <c r="R412" s="80"/>
      <c r="S412" s="36">
        <v>2444.7600000000002</v>
      </c>
      <c r="T412" s="36">
        <v>1621.81</v>
      </c>
    </row>
    <row r="413" spans="1:20" x14ac:dyDescent="0.25">
      <c r="A413" s="32" t="s">
        <v>507</v>
      </c>
      <c r="B413" s="33" t="s">
        <v>738</v>
      </c>
      <c r="C413" s="34">
        <v>2003</v>
      </c>
      <c r="D413" s="40" t="s">
        <v>541</v>
      </c>
      <c r="E413" s="33" t="s">
        <v>848</v>
      </c>
      <c r="F413" s="33" t="s">
        <v>543</v>
      </c>
      <c r="G413" s="36">
        <v>8384.75</v>
      </c>
      <c r="H413" s="36">
        <v>7136.27</v>
      </c>
      <c r="I413" s="37">
        <v>36.5</v>
      </c>
      <c r="J413" s="38" t="s">
        <v>529</v>
      </c>
      <c r="K413" s="35" t="s">
        <v>538</v>
      </c>
      <c r="L413" s="33" t="s">
        <v>544</v>
      </c>
      <c r="M413" s="39">
        <v>3.6949999999999998</v>
      </c>
      <c r="N413" s="40" t="s">
        <v>538</v>
      </c>
      <c r="O413" s="33" t="s">
        <v>544</v>
      </c>
      <c r="P413" s="41">
        <v>2.95</v>
      </c>
      <c r="Q413" s="35" t="s">
        <v>532</v>
      </c>
      <c r="R413" s="45"/>
      <c r="S413" s="42">
        <v>214.72</v>
      </c>
      <c r="T413" s="42">
        <v>142.44</v>
      </c>
    </row>
    <row r="414" spans="1:20" x14ac:dyDescent="0.25">
      <c r="A414" s="32" t="s">
        <v>507</v>
      </c>
      <c r="B414" s="33" t="s">
        <v>849</v>
      </c>
      <c r="C414" s="34">
        <v>2013</v>
      </c>
      <c r="D414" s="40" t="s">
        <v>541</v>
      </c>
      <c r="E414" s="33" t="s">
        <v>850</v>
      </c>
      <c r="F414" s="33" t="s">
        <v>543</v>
      </c>
      <c r="G414" s="36">
        <v>697435.2</v>
      </c>
      <c r="H414" s="36">
        <v>651487.94999999995</v>
      </c>
      <c r="I414" s="37">
        <v>34.42</v>
      </c>
      <c r="J414" s="38" t="s">
        <v>529</v>
      </c>
      <c r="K414" s="35" t="s">
        <v>538</v>
      </c>
      <c r="L414" s="33" t="s">
        <v>544</v>
      </c>
      <c r="M414" s="39">
        <v>2.3889999999999998</v>
      </c>
      <c r="N414" s="40" t="s">
        <v>538</v>
      </c>
      <c r="O414" s="33" t="s">
        <v>544</v>
      </c>
      <c r="P414" s="41">
        <v>2.35</v>
      </c>
      <c r="Q414" s="35" t="s">
        <v>532</v>
      </c>
      <c r="R414" s="45"/>
      <c r="S414" s="36">
        <v>15541.98</v>
      </c>
      <c r="T414" s="36">
        <v>9872.7800000000007</v>
      </c>
    </row>
    <row r="415" spans="1:20" x14ac:dyDescent="0.25">
      <c r="A415" s="32" t="s">
        <v>507</v>
      </c>
      <c r="B415" s="33" t="s">
        <v>849</v>
      </c>
      <c r="C415" s="34">
        <v>2013</v>
      </c>
      <c r="D415" s="40" t="s">
        <v>541</v>
      </c>
      <c r="E415" s="33" t="s">
        <v>850</v>
      </c>
      <c r="F415" s="33" t="s">
        <v>543</v>
      </c>
      <c r="G415" s="36">
        <v>162764.25</v>
      </c>
      <c r="H415" s="36">
        <v>153812.53</v>
      </c>
      <c r="I415" s="37">
        <v>44.42</v>
      </c>
      <c r="J415" s="38" t="s">
        <v>529</v>
      </c>
      <c r="K415" s="35" t="s">
        <v>538</v>
      </c>
      <c r="L415" s="33" t="s">
        <v>544</v>
      </c>
      <c r="M415" s="39">
        <v>1.57</v>
      </c>
      <c r="N415" s="40" t="s">
        <v>538</v>
      </c>
      <c r="O415" s="33" t="s">
        <v>544</v>
      </c>
      <c r="P415" s="41">
        <v>1.55</v>
      </c>
      <c r="Q415" s="35" t="s">
        <v>532</v>
      </c>
      <c r="R415" s="45"/>
      <c r="S415" s="36">
        <v>2413.37</v>
      </c>
      <c r="T415" s="36">
        <v>1888.42</v>
      </c>
    </row>
    <row r="416" spans="1:20" x14ac:dyDescent="0.25">
      <c r="A416" s="32" t="s">
        <v>507</v>
      </c>
      <c r="B416" s="33" t="s">
        <v>849</v>
      </c>
      <c r="C416" s="34">
        <v>2013</v>
      </c>
      <c r="D416" s="40" t="s">
        <v>541</v>
      </c>
      <c r="E416" s="33" t="s">
        <v>850</v>
      </c>
      <c r="F416" s="33" t="s">
        <v>543</v>
      </c>
      <c r="G416" s="36">
        <v>303273.3</v>
      </c>
      <c r="H416" s="36">
        <v>278757.15000000002</v>
      </c>
      <c r="I416" s="37">
        <v>34.42</v>
      </c>
      <c r="J416" s="38" t="s">
        <v>529</v>
      </c>
      <c r="K416" s="35" t="s">
        <v>538</v>
      </c>
      <c r="L416" s="33" t="s">
        <v>544</v>
      </c>
      <c r="M416" s="39">
        <v>1.5740000000000001</v>
      </c>
      <c r="N416" s="40" t="s">
        <v>538</v>
      </c>
      <c r="O416" s="33" t="s">
        <v>544</v>
      </c>
      <c r="P416" s="41">
        <v>1.55</v>
      </c>
      <c r="Q416" s="35" t="s">
        <v>532</v>
      </c>
      <c r="R416" s="45"/>
      <c r="S416" s="36">
        <v>4400.5600000000004</v>
      </c>
      <c r="T416" s="36">
        <v>5149.75</v>
      </c>
    </row>
    <row r="417" spans="1:20" ht="25.5" x14ac:dyDescent="0.25">
      <c r="A417" s="32" t="s">
        <v>507</v>
      </c>
      <c r="B417" s="33" t="s">
        <v>849</v>
      </c>
      <c r="C417" s="34">
        <v>2016</v>
      </c>
      <c r="D417" s="35" t="s">
        <v>526</v>
      </c>
      <c r="E417" s="33" t="s">
        <v>851</v>
      </c>
      <c r="F417" s="33" t="s">
        <v>568</v>
      </c>
      <c r="G417" s="36">
        <v>3329692.74</v>
      </c>
      <c r="H417" s="36">
        <v>2998298.33</v>
      </c>
      <c r="I417" s="37">
        <v>14</v>
      </c>
      <c r="J417" s="38" t="s">
        <v>529</v>
      </c>
      <c r="K417" s="35" t="s">
        <v>530</v>
      </c>
      <c r="L417" s="33" t="s">
        <v>531</v>
      </c>
      <c r="M417" s="39">
        <v>2.2120000000000002</v>
      </c>
      <c r="N417" s="40" t="s">
        <v>530</v>
      </c>
      <c r="O417" s="33" t="s">
        <v>531</v>
      </c>
      <c r="P417" s="41">
        <v>2.1800000000000002</v>
      </c>
      <c r="Q417" s="35" t="s">
        <v>532</v>
      </c>
      <c r="R417" s="45"/>
      <c r="S417" s="36">
        <v>69972.58</v>
      </c>
      <c r="T417" s="36">
        <v>167483.82999999999</v>
      </c>
    </row>
    <row r="418" spans="1:20" x14ac:dyDescent="0.25">
      <c r="A418" s="32" t="s">
        <v>507</v>
      </c>
      <c r="B418" s="33" t="s">
        <v>849</v>
      </c>
      <c r="C418" s="34">
        <v>2013</v>
      </c>
      <c r="D418" s="40" t="s">
        <v>541</v>
      </c>
      <c r="E418" s="33" t="s">
        <v>850</v>
      </c>
      <c r="F418" s="33" t="s">
        <v>543</v>
      </c>
      <c r="G418" s="36">
        <v>389985.75</v>
      </c>
      <c r="H418" s="36">
        <v>374197.95</v>
      </c>
      <c r="I418" s="37">
        <v>44.42</v>
      </c>
      <c r="J418" s="38" t="s">
        <v>529</v>
      </c>
      <c r="K418" s="35" t="s">
        <v>538</v>
      </c>
      <c r="L418" s="33" t="s">
        <v>544</v>
      </c>
      <c r="M418" s="39">
        <v>2.3460000000000001</v>
      </c>
      <c r="N418" s="40" t="s">
        <v>538</v>
      </c>
      <c r="O418" s="33" t="s">
        <v>544</v>
      </c>
      <c r="P418" s="41">
        <v>2.35</v>
      </c>
      <c r="Q418" s="35" t="s">
        <v>532</v>
      </c>
      <c r="R418" s="45"/>
      <c r="S418" s="36">
        <v>8874.2000000000007</v>
      </c>
      <c r="T418" s="36">
        <v>3427.69</v>
      </c>
    </row>
    <row r="419" spans="1:20" ht="25.5" x14ac:dyDescent="0.25">
      <c r="A419" s="32" t="s">
        <v>507</v>
      </c>
      <c r="B419" s="33" t="s">
        <v>860</v>
      </c>
      <c r="C419" s="34">
        <v>2016</v>
      </c>
      <c r="D419" s="40" t="s">
        <v>541</v>
      </c>
      <c r="E419" s="28" t="s">
        <v>1781</v>
      </c>
      <c r="F419" s="33" t="s">
        <v>543</v>
      </c>
      <c r="G419" s="36">
        <v>4717275.75</v>
      </c>
      <c r="H419" s="36">
        <v>4554785.68</v>
      </c>
      <c r="I419" s="37">
        <v>37.67</v>
      </c>
      <c r="J419" s="38" t="s">
        <v>529</v>
      </c>
      <c r="K419" s="35" t="s">
        <v>538</v>
      </c>
      <c r="L419" s="33" t="s">
        <v>544</v>
      </c>
      <c r="M419" s="39">
        <v>1.86</v>
      </c>
      <c r="N419" s="40" t="s">
        <v>538</v>
      </c>
      <c r="O419" s="33" t="s">
        <v>544</v>
      </c>
      <c r="P419" s="41">
        <v>1.86</v>
      </c>
      <c r="Q419" s="35" t="s">
        <v>532</v>
      </c>
      <c r="R419" s="45"/>
      <c r="S419" s="36">
        <v>86244.1</v>
      </c>
      <c r="T419" s="36">
        <v>81993.649999999994</v>
      </c>
    </row>
    <row r="420" spans="1:20" x14ac:dyDescent="0.25">
      <c r="A420" s="32" t="s">
        <v>507</v>
      </c>
      <c r="B420" s="33" t="s">
        <v>852</v>
      </c>
      <c r="C420" s="34">
        <v>2004</v>
      </c>
      <c r="D420" s="40" t="s">
        <v>541</v>
      </c>
      <c r="E420" s="33" t="s">
        <v>853</v>
      </c>
      <c r="F420" s="33" t="s">
        <v>543</v>
      </c>
      <c r="G420" s="36">
        <v>195403</v>
      </c>
      <c r="H420" s="36">
        <v>175317.89</v>
      </c>
      <c r="I420" s="37">
        <v>36.08</v>
      </c>
      <c r="J420" s="38" t="s">
        <v>529</v>
      </c>
      <c r="K420" s="35" t="s">
        <v>538</v>
      </c>
      <c r="L420" s="33" t="s">
        <v>544</v>
      </c>
      <c r="M420" s="39">
        <v>3.0840000000000001</v>
      </c>
      <c r="N420" s="40" t="s">
        <v>538</v>
      </c>
      <c r="O420" s="33" t="s">
        <v>544</v>
      </c>
      <c r="P420" s="41">
        <v>2.95</v>
      </c>
      <c r="Q420" s="35" t="s">
        <v>532</v>
      </c>
      <c r="R420" s="45"/>
      <c r="S420" s="36">
        <v>5248.58</v>
      </c>
      <c r="T420" s="36">
        <v>2600.15</v>
      </c>
    </row>
    <row r="421" spans="1:20" x14ac:dyDescent="0.25">
      <c r="A421" s="32" t="s">
        <v>507</v>
      </c>
      <c r="B421" s="33" t="s">
        <v>852</v>
      </c>
      <c r="C421" s="34">
        <v>2004</v>
      </c>
      <c r="D421" s="40" t="s">
        <v>541</v>
      </c>
      <c r="E421" s="33" t="s">
        <v>854</v>
      </c>
      <c r="F421" s="33" t="s">
        <v>543</v>
      </c>
      <c r="G421" s="36">
        <v>252528.11</v>
      </c>
      <c r="H421" s="36">
        <v>189261.13</v>
      </c>
      <c r="I421" s="37">
        <v>21.08</v>
      </c>
      <c r="J421" s="38" t="s">
        <v>529</v>
      </c>
      <c r="K421" s="35" t="s">
        <v>538</v>
      </c>
      <c r="L421" s="33" t="s">
        <v>544</v>
      </c>
      <c r="M421" s="39">
        <v>2.9470000000000001</v>
      </c>
      <c r="N421" s="40" t="s">
        <v>538</v>
      </c>
      <c r="O421" s="33" t="s">
        <v>544</v>
      </c>
      <c r="P421" s="41">
        <v>2.95</v>
      </c>
      <c r="Q421" s="35" t="s">
        <v>532</v>
      </c>
      <c r="R421" s="45"/>
      <c r="S421" s="36">
        <v>5761.81</v>
      </c>
      <c r="T421" s="36">
        <v>6054.42</v>
      </c>
    </row>
    <row r="422" spans="1:20" x14ac:dyDescent="0.25">
      <c r="A422" s="32" t="s">
        <v>507</v>
      </c>
      <c r="B422" s="33" t="s">
        <v>855</v>
      </c>
      <c r="C422" s="34">
        <v>2010</v>
      </c>
      <c r="D422" s="40" t="s">
        <v>541</v>
      </c>
      <c r="E422" s="33" t="s">
        <v>856</v>
      </c>
      <c r="F422" s="33" t="s">
        <v>543</v>
      </c>
      <c r="G422" s="36">
        <v>233779.15</v>
      </c>
      <c r="H422" s="36">
        <v>200512.23</v>
      </c>
      <c r="I422" s="37">
        <v>26.33</v>
      </c>
      <c r="J422" s="38" t="s">
        <v>529</v>
      </c>
      <c r="K422" s="35" t="s">
        <v>538</v>
      </c>
      <c r="L422" s="33" t="s">
        <v>544</v>
      </c>
      <c r="M422" s="39">
        <v>1.7989999999999999</v>
      </c>
      <c r="N422" s="40" t="s">
        <v>538</v>
      </c>
      <c r="O422" s="33" t="s">
        <v>544</v>
      </c>
      <c r="P422" s="41">
        <v>2.0499999999999998</v>
      </c>
      <c r="Q422" s="35" t="s">
        <v>532</v>
      </c>
      <c r="R422" s="45"/>
      <c r="S422" s="36">
        <v>4200.03</v>
      </c>
      <c r="T422" s="36">
        <v>4367.37</v>
      </c>
    </row>
    <row r="423" spans="1:20" x14ac:dyDescent="0.25">
      <c r="A423" s="32" t="s">
        <v>507</v>
      </c>
      <c r="B423" s="33" t="s">
        <v>855</v>
      </c>
      <c r="C423" s="34">
        <v>2010</v>
      </c>
      <c r="D423" s="40" t="s">
        <v>541</v>
      </c>
      <c r="E423" s="33" t="s">
        <v>857</v>
      </c>
      <c r="F423" s="33" t="s">
        <v>543</v>
      </c>
      <c r="G423" s="36">
        <v>691145</v>
      </c>
      <c r="H423" s="36">
        <v>592794.63</v>
      </c>
      <c r="I423" s="37">
        <v>26.08</v>
      </c>
      <c r="J423" s="38" t="s">
        <v>529</v>
      </c>
      <c r="K423" s="35" t="s">
        <v>538</v>
      </c>
      <c r="L423" s="33" t="s">
        <v>544</v>
      </c>
      <c r="M423" s="39">
        <v>1.5149999999999999</v>
      </c>
      <c r="N423" s="40" t="s">
        <v>538</v>
      </c>
      <c r="O423" s="33" t="s">
        <v>544</v>
      </c>
      <c r="P423" s="41">
        <v>2.0499999999999998</v>
      </c>
      <c r="Q423" s="35" t="s">
        <v>532</v>
      </c>
      <c r="R423" s="45"/>
      <c r="S423" s="36">
        <v>12416.98</v>
      </c>
      <c r="T423" s="36">
        <v>12911.7</v>
      </c>
    </row>
    <row r="424" spans="1:20" ht="25.5" x14ac:dyDescent="0.25">
      <c r="A424" s="32" t="s">
        <v>507</v>
      </c>
      <c r="B424" s="33" t="s">
        <v>858</v>
      </c>
      <c r="C424" s="34">
        <v>2000</v>
      </c>
      <c r="D424" s="40" t="s">
        <v>541</v>
      </c>
      <c r="E424" s="33" t="s">
        <v>859</v>
      </c>
      <c r="F424" s="33" t="s">
        <v>543</v>
      </c>
      <c r="G424" s="36">
        <v>503049</v>
      </c>
      <c r="H424" s="36">
        <v>180536.7</v>
      </c>
      <c r="I424" s="37">
        <v>6.33</v>
      </c>
      <c r="J424" s="38" t="s">
        <v>529</v>
      </c>
      <c r="K424" s="35" t="s">
        <v>538</v>
      </c>
      <c r="L424" s="33" t="s">
        <v>544</v>
      </c>
      <c r="M424" s="39">
        <v>2.379</v>
      </c>
      <c r="N424" s="40" t="s">
        <v>538</v>
      </c>
      <c r="O424" s="33" t="s">
        <v>544</v>
      </c>
      <c r="P424" s="41">
        <v>1.75</v>
      </c>
      <c r="Q424" s="35" t="s">
        <v>532</v>
      </c>
      <c r="R424" s="45"/>
      <c r="S424" s="36">
        <v>3580.22</v>
      </c>
      <c r="T424" s="36">
        <v>24047.42</v>
      </c>
    </row>
    <row r="425" spans="1:20" ht="25.5" x14ac:dyDescent="0.25">
      <c r="A425" s="32" t="s">
        <v>506</v>
      </c>
      <c r="B425" s="33" t="s">
        <v>566</v>
      </c>
      <c r="C425" s="34">
        <v>2009</v>
      </c>
      <c r="D425" s="35" t="s">
        <v>526</v>
      </c>
      <c r="E425" s="33" t="s">
        <v>567</v>
      </c>
      <c r="F425" s="33" t="s">
        <v>568</v>
      </c>
      <c r="G425" s="36">
        <v>5314651</v>
      </c>
      <c r="H425" s="36">
        <v>4376166.26</v>
      </c>
      <c r="I425" s="37">
        <v>22.42</v>
      </c>
      <c r="J425" s="38" t="s">
        <v>554</v>
      </c>
      <c r="K425" s="35" t="s">
        <v>538</v>
      </c>
      <c r="L425" s="33" t="s">
        <v>544</v>
      </c>
      <c r="M425" s="39">
        <v>2.879</v>
      </c>
      <c r="N425" s="40" t="s">
        <v>538</v>
      </c>
      <c r="O425" s="33" t="s">
        <v>544</v>
      </c>
      <c r="P425" s="41">
        <v>2.85</v>
      </c>
      <c r="Q425" s="35" t="s">
        <v>532</v>
      </c>
      <c r="R425" s="45"/>
      <c r="S425" s="36">
        <v>127169.29</v>
      </c>
      <c r="T425" s="36">
        <v>136975.79</v>
      </c>
    </row>
    <row r="426" spans="1:20" ht="25.5" x14ac:dyDescent="0.25">
      <c r="A426" s="32" t="s">
        <v>507</v>
      </c>
      <c r="B426" s="33" t="s">
        <v>861</v>
      </c>
      <c r="C426" s="34">
        <v>2015</v>
      </c>
      <c r="D426" s="40" t="s">
        <v>541</v>
      </c>
      <c r="E426" s="28" t="s">
        <v>1782</v>
      </c>
      <c r="F426" s="33" t="s">
        <v>543</v>
      </c>
      <c r="G426" s="36">
        <v>82254.149999999994</v>
      </c>
      <c r="H426" s="36">
        <v>79908.98</v>
      </c>
      <c r="I426" s="37">
        <v>46.92</v>
      </c>
      <c r="J426" s="38" t="s">
        <v>529</v>
      </c>
      <c r="K426" s="35" t="s">
        <v>538</v>
      </c>
      <c r="L426" s="33" t="s">
        <v>544</v>
      </c>
      <c r="M426" s="39">
        <v>1.86</v>
      </c>
      <c r="N426" s="40" t="s">
        <v>538</v>
      </c>
      <c r="O426" s="33" t="s">
        <v>544</v>
      </c>
      <c r="P426" s="41">
        <v>1.86</v>
      </c>
      <c r="Q426" s="35" t="s">
        <v>532</v>
      </c>
      <c r="R426" s="45"/>
      <c r="S426" s="36">
        <v>1501.33</v>
      </c>
      <c r="T426" s="42">
        <v>807.57</v>
      </c>
    </row>
    <row r="427" spans="1:20" ht="25.5" x14ac:dyDescent="0.25">
      <c r="A427" s="32" t="s">
        <v>507</v>
      </c>
      <c r="B427" s="33" t="s">
        <v>861</v>
      </c>
      <c r="C427" s="34">
        <v>2015</v>
      </c>
      <c r="D427" s="40" t="s">
        <v>541</v>
      </c>
      <c r="E427" s="28" t="s">
        <v>1782</v>
      </c>
      <c r="F427" s="33" t="s">
        <v>543</v>
      </c>
      <c r="G427" s="36">
        <v>359477.25</v>
      </c>
      <c r="H427" s="36">
        <v>340576.08</v>
      </c>
      <c r="I427" s="37">
        <v>46.92</v>
      </c>
      <c r="J427" s="38" t="s">
        <v>529</v>
      </c>
      <c r="K427" s="35" t="s">
        <v>538</v>
      </c>
      <c r="L427" s="33" t="s">
        <v>544</v>
      </c>
      <c r="M427" s="39">
        <v>0.55000000000000004</v>
      </c>
      <c r="N427" s="40" t="s">
        <v>538</v>
      </c>
      <c r="O427" s="33" t="s">
        <v>544</v>
      </c>
      <c r="P427" s="41">
        <v>0.55000000000000004</v>
      </c>
      <c r="Q427" s="35" t="s">
        <v>532</v>
      </c>
      <c r="R427" s="45"/>
      <c r="S427" s="36">
        <v>1908.01</v>
      </c>
      <c r="T427" s="36">
        <v>6334.98</v>
      </c>
    </row>
    <row r="428" spans="1:20" ht="25.5" x14ac:dyDescent="0.25">
      <c r="A428" s="32" t="s">
        <v>507</v>
      </c>
      <c r="B428" s="33" t="s">
        <v>861</v>
      </c>
      <c r="C428" s="34">
        <v>2015</v>
      </c>
      <c r="D428" s="40" t="s">
        <v>541</v>
      </c>
      <c r="E428" s="28" t="s">
        <v>1782</v>
      </c>
      <c r="F428" s="33" t="s">
        <v>543</v>
      </c>
      <c r="G428" s="36">
        <v>795069.55</v>
      </c>
      <c r="H428" s="36">
        <v>741300.53</v>
      </c>
      <c r="I428" s="37">
        <v>36.92</v>
      </c>
      <c r="J428" s="38" t="s">
        <v>529</v>
      </c>
      <c r="K428" s="35" t="s">
        <v>538</v>
      </c>
      <c r="L428" s="33" t="s">
        <v>544</v>
      </c>
      <c r="M428" s="39">
        <v>0.55000000000000004</v>
      </c>
      <c r="N428" s="40" t="s">
        <v>538</v>
      </c>
      <c r="O428" s="33" t="s">
        <v>544</v>
      </c>
      <c r="P428" s="41">
        <v>0.55000000000000004</v>
      </c>
      <c r="Q428" s="35" t="s">
        <v>532</v>
      </c>
      <c r="R428" s="45"/>
      <c r="S428" s="36">
        <v>4176.2700000000004</v>
      </c>
      <c r="T428" s="36">
        <v>18021.400000000001</v>
      </c>
    </row>
    <row r="429" spans="1:20" x14ac:dyDescent="0.25">
      <c r="A429" s="32" t="s">
        <v>507</v>
      </c>
      <c r="B429" s="33" t="s">
        <v>861</v>
      </c>
      <c r="C429" s="34">
        <v>2015</v>
      </c>
      <c r="D429" s="40" t="s">
        <v>541</v>
      </c>
      <c r="E429" s="33" t="s">
        <v>862</v>
      </c>
      <c r="F429" s="33" t="s">
        <v>543</v>
      </c>
      <c r="G429" s="36">
        <v>2527305</v>
      </c>
      <c r="H429" s="36">
        <v>2285305.09</v>
      </c>
      <c r="I429" s="37">
        <v>21.75</v>
      </c>
      <c r="J429" s="38" t="s">
        <v>529</v>
      </c>
      <c r="K429" s="35" t="s">
        <v>538</v>
      </c>
      <c r="L429" s="33" t="s">
        <v>544</v>
      </c>
      <c r="M429" s="39">
        <v>1.35</v>
      </c>
      <c r="N429" s="40" t="s">
        <v>538</v>
      </c>
      <c r="O429" s="33" t="s">
        <v>544</v>
      </c>
      <c r="P429" s="41">
        <v>1.35</v>
      </c>
      <c r="Q429" s="35" t="s">
        <v>532</v>
      </c>
      <c r="R429" s="45"/>
      <c r="S429" s="36">
        <v>31962.880000000001</v>
      </c>
      <c r="T429" s="36">
        <v>82315.789999999994</v>
      </c>
    </row>
    <row r="430" spans="1:20" x14ac:dyDescent="0.25">
      <c r="A430" s="32" t="s">
        <v>507</v>
      </c>
      <c r="B430" s="33" t="s">
        <v>861</v>
      </c>
      <c r="C430" s="34">
        <v>2015</v>
      </c>
      <c r="D430" s="35" t="s">
        <v>863</v>
      </c>
      <c r="E430" s="33" t="s">
        <v>864</v>
      </c>
      <c r="F430" s="33" t="s">
        <v>543</v>
      </c>
      <c r="G430" s="36">
        <v>5244250</v>
      </c>
      <c r="H430" s="36">
        <v>5244250</v>
      </c>
      <c r="I430" s="37">
        <v>31.5</v>
      </c>
      <c r="J430" s="38" t="s">
        <v>529</v>
      </c>
      <c r="K430" s="35" t="s">
        <v>538</v>
      </c>
      <c r="L430" s="33" t="s">
        <v>544</v>
      </c>
      <c r="M430" s="39">
        <v>1.7689999999999999</v>
      </c>
      <c r="N430" s="40" t="s">
        <v>538</v>
      </c>
      <c r="O430" s="33" t="s">
        <v>544</v>
      </c>
      <c r="P430" s="41">
        <v>1.77</v>
      </c>
      <c r="Q430" s="35" t="s">
        <v>532</v>
      </c>
      <c r="R430" s="45"/>
      <c r="S430" s="36">
        <v>92823.23</v>
      </c>
      <c r="T430" s="42">
        <v>0</v>
      </c>
    </row>
    <row r="431" spans="1:20" x14ac:dyDescent="0.25">
      <c r="A431" s="32" t="s">
        <v>507</v>
      </c>
      <c r="B431" s="33" t="s">
        <v>861</v>
      </c>
      <c r="C431" s="34">
        <v>2015</v>
      </c>
      <c r="D431" s="35" t="s">
        <v>863</v>
      </c>
      <c r="E431" s="33" t="s">
        <v>865</v>
      </c>
      <c r="F431" s="33" t="s">
        <v>543</v>
      </c>
      <c r="G431" s="36">
        <v>663679.5</v>
      </c>
      <c r="H431" s="36">
        <v>663679.5</v>
      </c>
      <c r="I431" s="37">
        <v>31.5</v>
      </c>
      <c r="J431" s="38" t="s">
        <v>529</v>
      </c>
      <c r="K431" s="35" t="s">
        <v>538</v>
      </c>
      <c r="L431" s="33" t="s">
        <v>544</v>
      </c>
      <c r="M431" s="39">
        <v>1.409</v>
      </c>
      <c r="N431" s="40" t="s">
        <v>538</v>
      </c>
      <c r="O431" s="33" t="s">
        <v>544</v>
      </c>
      <c r="P431" s="41">
        <v>1.41</v>
      </c>
      <c r="Q431" s="35" t="s">
        <v>532</v>
      </c>
      <c r="R431" s="45"/>
      <c r="S431" s="36">
        <v>9357.8799999999992</v>
      </c>
      <c r="T431" s="42">
        <v>0</v>
      </c>
    </row>
    <row r="432" spans="1:20" x14ac:dyDescent="0.25">
      <c r="A432" s="32" t="s">
        <v>507</v>
      </c>
      <c r="B432" s="57" t="s">
        <v>861</v>
      </c>
      <c r="C432" s="58">
        <v>2017</v>
      </c>
      <c r="D432" s="59" t="s">
        <v>541</v>
      </c>
      <c r="E432" s="57" t="s">
        <v>866</v>
      </c>
      <c r="F432" s="57" t="s">
        <v>543</v>
      </c>
      <c r="G432" s="64">
        <v>1061544.55</v>
      </c>
      <c r="H432" s="64">
        <v>1037700.96</v>
      </c>
      <c r="I432" s="68">
        <v>38.17</v>
      </c>
      <c r="J432" s="70" t="s">
        <v>529</v>
      </c>
      <c r="K432" s="72" t="s">
        <v>538</v>
      </c>
      <c r="L432" s="73" t="s">
        <v>544</v>
      </c>
      <c r="M432" s="75">
        <v>0.55800000000000005</v>
      </c>
      <c r="N432" s="76" t="s">
        <v>538</v>
      </c>
      <c r="O432" s="73" t="s">
        <v>544</v>
      </c>
      <c r="P432" s="77">
        <v>0.55000000000000004</v>
      </c>
      <c r="Q432" s="79" t="s">
        <v>532</v>
      </c>
      <c r="R432" s="81"/>
      <c r="S432" s="85">
        <v>5838.5</v>
      </c>
      <c r="T432" s="86">
        <v>23843.59</v>
      </c>
    </row>
    <row r="433" spans="1:20" ht="25.5" x14ac:dyDescent="0.25">
      <c r="A433" s="32" t="s">
        <v>507</v>
      </c>
      <c r="B433" s="56" t="s">
        <v>861</v>
      </c>
      <c r="C433" s="34">
        <v>2015</v>
      </c>
      <c r="D433" s="40" t="s">
        <v>541</v>
      </c>
      <c r="E433" s="61" t="s">
        <v>1782</v>
      </c>
      <c r="F433" s="56" t="s">
        <v>543</v>
      </c>
      <c r="G433" s="63">
        <v>70934.600000000006</v>
      </c>
      <c r="H433" s="63">
        <v>67784.34</v>
      </c>
      <c r="I433" s="67">
        <v>36.92</v>
      </c>
      <c r="J433" s="69" t="s">
        <v>529</v>
      </c>
      <c r="K433" s="35" t="s">
        <v>538</v>
      </c>
      <c r="L433" s="33" t="s">
        <v>544</v>
      </c>
      <c r="M433" s="39">
        <v>1.79</v>
      </c>
      <c r="N433" s="40" t="s">
        <v>538</v>
      </c>
      <c r="O433" s="33" t="s">
        <v>544</v>
      </c>
      <c r="P433" s="41">
        <v>1.79</v>
      </c>
      <c r="Q433" s="78" t="s">
        <v>532</v>
      </c>
      <c r="R433" s="80"/>
      <c r="S433" s="36">
        <v>1232.68</v>
      </c>
      <c r="T433" s="36">
        <v>1080.19</v>
      </c>
    </row>
    <row r="434" spans="1:20" ht="25.5" x14ac:dyDescent="0.25">
      <c r="A434" s="32" t="s">
        <v>507</v>
      </c>
      <c r="B434" s="33" t="s">
        <v>861</v>
      </c>
      <c r="C434" s="34">
        <v>2015</v>
      </c>
      <c r="D434" s="40" t="s">
        <v>541</v>
      </c>
      <c r="E434" s="28" t="s">
        <v>1782</v>
      </c>
      <c r="F434" s="33" t="s">
        <v>543</v>
      </c>
      <c r="G434" s="36">
        <v>81862.55</v>
      </c>
      <c r="H434" s="36">
        <v>78294.22</v>
      </c>
      <c r="I434" s="37">
        <v>36.92</v>
      </c>
      <c r="J434" s="38" t="s">
        <v>529</v>
      </c>
      <c r="K434" s="35" t="s">
        <v>538</v>
      </c>
      <c r="L434" s="33" t="s">
        <v>544</v>
      </c>
      <c r="M434" s="39">
        <v>1.86</v>
      </c>
      <c r="N434" s="40" t="s">
        <v>538</v>
      </c>
      <c r="O434" s="33" t="s">
        <v>544</v>
      </c>
      <c r="P434" s="41">
        <v>1.86</v>
      </c>
      <c r="Q434" s="35" t="s">
        <v>532</v>
      </c>
      <c r="R434" s="45"/>
      <c r="S434" s="36">
        <v>1479.05</v>
      </c>
      <c r="T434" s="36">
        <v>1224.77</v>
      </c>
    </row>
    <row r="435" spans="1:20" ht="25.5" x14ac:dyDescent="0.25">
      <c r="A435" s="32" t="s">
        <v>507</v>
      </c>
      <c r="B435" s="33" t="s">
        <v>861</v>
      </c>
      <c r="C435" s="34">
        <v>2015</v>
      </c>
      <c r="D435" s="40" t="s">
        <v>541</v>
      </c>
      <c r="E435" s="28" t="s">
        <v>1783</v>
      </c>
      <c r="F435" s="33" t="s">
        <v>543</v>
      </c>
      <c r="G435" s="36">
        <v>2377657.15</v>
      </c>
      <c r="H435" s="36">
        <v>2198655.4900000002</v>
      </c>
      <c r="I435" s="37">
        <v>26.92</v>
      </c>
      <c r="J435" s="38" t="s">
        <v>529</v>
      </c>
      <c r="K435" s="35" t="s">
        <v>538</v>
      </c>
      <c r="L435" s="33" t="s">
        <v>544</v>
      </c>
      <c r="M435" s="39">
        <v>1.35</v>
      </c>
      <c r="N435" s="40" t="s">
        <v>538</v>
      </c>
      <c r="O435" s="33" t="s">
        <v>544</v>
      </c>
      <c r="P435" s="41">
        <v>1.35</v>
      </c>
      <c r="Q435" s="35" t="s">
        <v>532</v>
      </c>
      <c r="R435" s="45"/>
      <c r="S435" s="36">
        <v>30504.29</v>
      </c>
      <c r="T435" s="36">
        <v>60921.15</v>
      </c>
    </row>
    <row r="436" spans="1:20" x14ac:dyDescent="0.25">
      <c r="A436" s="32" t="s">
        <v>507</v>
      </c>
      <c r="B436" s="33" t="s">
        <v>861</v>
      </c>
      <c r="C436" s="34">
        <v>2017</v>
      </c>
      <c r="D436" s="40" t="s">
        <v>541</v>
      </c>
      <c r="E436" s="33" t="s">
        <v>866</v>
      </c>
      <c r="F436" s="33" t="s">
        <v>543</v>
      </c>
      <c r="G436" s="36">
        <v>533649.6</v>
      </c>
      <c r="H436" s="36">
        <v>524325.11</v>
      </c>
      <c r="I436" s="37">
        <v>48.17</v>
      </c>
      <c r="J436" s="38" t="s">
        <v>529</v>
      </c>
      <c r="K436" s="35" t="s">
        <v>538</v>
      </c>
      <c r="L436" s="33" t="s">
        <v>544</v>
      </c>
      <c r="M436" s="39">
        <v>0.55800000000000005</v>
      </c>
      <c r="N436" s="40" t="s">
        <v>538</v>
      </c>
      <c r="O436" s="33" t="s">
        <v>544</v>
      </c>
      <c r="P436" s="41">
        <v>0.55000000000000004</v>
      </c>
      <c r="Q436" s="35" t="s">
        <v>532</v>
      </c>
      <c r="R436" s="45"/>
      <c r="S436" s="36">
        <v>2935.08</v>
      </c>
      <c r="T436" s="36">
        <v>9324.49</v>
      </c>
    </row>
    <row r="437" spans="1:20" x14ac:dyDescent="0.25">
      <c r="A437" s="32" t="s">
        <v>507</v>
      </c>
      <c r="B437" s="33" t="s">
        <v>861</v>
      </c>
      <c r="C437" s="34">
        <v>2017</v>
      </c>
      <c r="D437" s="40" t="s">
        <v>541</v>
      </c>
      <c r="E437" s="33" t="s">
        <v>866</v>
      </c>
      <c r="F437" s="33" t="s">
        <v>543</v>
      </c>
      <c r="G437" s="36">
        <v>1910087.85</v>
      </c>
      <c r="H437" s="36">
        <v>1873543.19</v>
      </c>
      <c r="I437" s="37">
        <v>38.17</v>
      </c>
      <c r="J437" s="38" t="s">
        <v>529</v>
      </c>
      <c r="K437" s="35" t="s">
        <v>538</v>
      </c>
      <c r="L437" s="33" t="s">
        <v>544</v>
      </c>
      <c r="M437" s="39">
        <v>1.37</v>
      </c>
      <c r="N437" s="40" t="s">
        <v>538</v>
      </c>
      <c r="O437" s="33" t="s">
        <v>544</v>
      </c>
      <c r="P437" s="41">
        <v>1.35</v>
      </c>
      <c r="Q437" s="35" t="s">
        <v>532</v>
      </c>
      <c r="R437" s="45"/>
      <c r="S437" s="36">
        <v>25786.18</v>
      </c>
      <c r="T437" s="36">
        <v>36544.660000000003</v>
      </c>
    </row>
    <row r="438" spans="1:20" ht="25.5" x14ac:dyDescent="0.25">
      <c r="A438" s="32" t="s">
        <v>507</v>
      </c>
      <c r="B438" s="33" t="s">
        <v>861</v>
      </c>
      <c r="C438" s="34">
        <v>2015</v>
      </c>
      <c r="D438" s="40" t="s">
        <v>541</v>
      </c>
      <c r="E438" s="28" t="s">
        <v>1782</v>
      </c>
      <c r="F438" s="33" t="s">
        <v>543</v>
      </c>
      <c r="G438" s="36">
        <v>1861145.55</v>
      </c>
      <c r="H438" s="36">
        <v>1753514.49</v>
      </c>
      <c r="I438" s="37">
        <v>36.92</v>
      </c>
      <c r="J438" s="38" t="s">
        <v>529</v>
      </c>
      <c r="K438" s="35" t="s">
        <v>538</v>
      </c>
      <c r="L438" s="33" t="s">
        <v>544</v>
      </c>
      <c r="M438" s="39">
        <v>1.35</v>
      </c>
      <c r="N438" s="40" t="s">
        <v>538</v>
      </c>
      <c r="O438" s="33" t="s">
        <v>544</v>
      </c>
      <c r="P438" s="41">
        <v>1.35</v>
      </c>
      <c r="Q438" s="35" t="s">
        <v>532</v>
      </c>
      <c r="R438" s="45"/>
      <c r="S438" s="36">
        <v>24163.29</v>
      </c>
      <c r="T438" s="36">
        <v>36359.18</v>
      </c>
    </row>
    <row r="439" spans="1:20" x14ac:dyDescent="0.25">
      <c r="A439" s="32" t="s">
        <v>507</v>
      </c>
      <c r="B439" s="33" t="s">
        <v>861</v>
      </c>
      <c r="C439" s="34">
        <v>2017</v>
      </c>
      <c r="D439" s="40" t="s">
        <v>541</v>
      </c>
      <c r="E439" s="33" t="s">
        <v>866</v>
      </c>
      <c r="F439" s="33" t="s">
        <v>543</v>
      </c>
      <c r="G439" s="36">
        <v>1221438.8999999999</v>
      </c>
      <c r="H439" s="36">
        <v>1204032.75</v>
      </c>
      <c r="I439" s="37">
        <v>48.17</v>
      </c>
      <c r="J439" s="38" t="s">
        <v>529</v>
      </c>
      <c r="K439" s="35" t="s">
        <v>538</v>
      </c>
      <c r="L439" s="33" t="s">
        <v>544</v>
      </c>
      <c r="M439" s="39">
        <v>1.37</v>
      </c>
      <c r="N439" s="40" t="s">
        <v>538</v>
      </c>
      <c r="O439" s="33" t="s">
        <v>544</v>
      </c>
      <c r="P439" s="41">
        <v>1.35</v>
      </c>
      <c r="Q439" s="35" t="s">
        <v>532</v>
      </c>
      <c r="R439" s="45"/>
      <c r="S439" s="36">
        <v>16489.419999999998</v>
      </c>
      <c r="T439" s="36">
        <v>17406.150000000001</v>
      </c>
    </row>
    <row r="440" spans="1:20" ht="25.5" x14ac:dyDescent="0.25">
      <c r="A440" s="32" t="s">
        <v>507</v>
      </c>
      <c r="B440" s="33" t="s">
        <v>861</v>
      </c>
      <c r="C440" s="34">
        <v>2015</v>
      </c>
      <c r="D440" s="40" t="s">
        <v>541</v>
      </c>
      <c r="E440" s="28" t="s">
        <v>1782</v>
      </c>
      <c r="F440" s="33" t="s">
        <v>543</v>
      </c>
      <c r="G440" s="36">
        <v>845406.65</v>
      </c>
      <c r="H440" s="36">
        <v>809075.15</v>
      </c>
      <c r="I440" s="37">
        <v>46.92</v>
      </c>
      <c r="J440" s="38" t="s">
        <v>529</v>
      </c>
      <c r="K440" s="35" t="s">
        <v>538</v>
      </c>
      <c r="L440" s="33" t="s">
        <v>544</v>
      </c>
      <c r="M440" s="39">
        <v>1.35</v>
      </c>
      <c r="N440" s="40" t="s">
        <v>538</v>
      </c>
      <c r="O440" s="33" t="s">
        <v>544</v>
      </c>
      <c r="P440" s="41">
        <v>1.35</v>
      </c>
      <c r="Q440" s="35" t="s">
        <v>532</v>
      </c>
      <c r="R440" s="45"/>
      <c r="S440" s="36">
        <v>11088.2</v>
      </c>
      <c r="T440" s="36">
        <v>12273.26</v>
      </c>
    </row>
    <row r="441" spans="1:20" x14ac:dyDescent="0.25">
      <c r="A441" s="32" t="s">
        <v>507</v>
      </c>
      <c r="B441" s="33" t="s">
        <v>867</v>
      </c>
      <c r="C441" s="34">
        <v>1994</v>
      </c>
      <c r="D441" s="35" t="s">
        <v>526</v>
      </c>
      <c r="E441" s="33" t="s">
        <v>868</v>
      </c>
      <c r="F441" s="33" t="s">
        <v>659</v>
      </c>
      <c r="G441" s="36">
        <v>22681.52</v>
      </c>
      <c r="H441" s="36">
        <v>4000.27</v>
      </c>
      <c r="I441" s="37">
        <v>2.08</v>
      </c>
      <c r="J441" s="38" t="s">
        <v>529</v>
      </c>
      <c r="K441" s="35" t="s">
        <v>530</v>
      </c>
      <c r="L441" s="33" t="s">
        <v>531</v>
      </c>
      <c r="M441" s="39">
        <v>1.988</v>
      </c>
      <c r="N441" s="40" t="s">
        <v>530</v>
      </c>
      <c r="O441" s="33" t="s">
        <v>531</v>
      </c>
      <c r="P441" s="41">
        <v>2</v>
      </c>
      <c r="Q441" s="35" t="s">
        <v>532</v>
      </c>
      <c r="R441" s="45"/>
      <c r="S441" s="42">
        <v>105.64</v>
      </c>
      <c r="T441" s="36">
        <v>1281.49</v>
      </c>
    </row>
    <row r="442" spans="1:20" x14ac:dyDescent="0.25">
      <c r="A442" s="32" t="s">
        <v>507</v>
      </c>
      <c r="B442" s="33" t="s">
        <v>867</v>
      </c>
      <c r="C442" s="34">
        <v>1994</v>
      </c>
      <c r="D442" s="35" t="s">
        <v>526</v>
      </c>
      <c r="E442" s="33" t="s">
        <v>869</v>
      </c>
      <c r="F442" s="33" t="s">
        <v>659</v>
      </c>
      <c r="G442" s="36">
        <v>21260.84</v>
      </c>
      <c r="H442" s="36">
        <v>3749.82</v>
      </c>
      <c r="I442" s="37">
        <v>2.08</v>
      </c>
      <c r="J442" s="38" t="s">
        <v>529</v>
      </c>
      <c r="K442" s="35" t="s">
        <v>530</v>
      </c>
      <c r="L442" s="33" t="s">
        <v>531</v>
      </c>
      <c r="M442" s="39">
        <v>1.988</v>
      </c>
      <c r="N442" s="40" t="s">
        <v>530</v>
      </c>
      <c r="O442" s="33" t="s">
        <v>531</v>
      </c>
      <c r="P442" s="41">
        <v>2</v>
      </c>
      <c r="Q442" s="35" t="s">
        <v>532</v>
      </c>
      <c r="R442" s="45"/>
      <c r="S442" s="42">
        <v>99.02</v>
      </c>
      <c r="T442" s="36">
        <v>1201.22</v>
      </c>
    </row>
    <row r="443" spans="1:20" x14ac:dyDescent="0.25">
      <c r="A443" s="32" t="s">
        <v>507</v>
      </c>
      <c r="B443" s="33" t="s">
        <v>867</v>
      </c>
      <c r="C443" s="34">
        <v>1993</v>
      </c>
      <c r="D443" s="40" t="s">
        <v>541</v>
      </c>
      <c r="E443" s="33" t="s">
        <v>870</v>
      </c>
      <c r="F443" s="33" t="s">
        <v>543</v>
      </c>
      <c r="G443" s="36">
        <v>15855.76</v>
      </c>
      <c r="H443" s="36">
        <v>5620.96</v>
      </c>
      <c r="I443" s="37">
        <v>6.58</v>
      </c>
      <c r="J443" s="38" t="s">
        <v>529</v>
      </c>
      <c r="K443" s="35" t="s">
        <v>538</v>
      </c>
      <c r="L443" s="33" t="s">
        <v>544</v>
      </c>
      <c r="M443" s="39">
        <v>4.7949999999999999</v>
      </c>
      <c r="N443" s="40" t="s">
        <v>538</v>
      </c>
      <c r="O443" s="33" t="s">
        <v>544</v>
      </c>
      <c r="P443" s="41">
        <v>3.55</v>
      </c>
      <c r="Q443" s="35" t="s">
        <v>532</v>
      </c>
      <c r="R443" s="45"/>
      <c r="S443" s="42">
        <v>224.54</v>
      </c>
      <c r="T443" s="42">
        <v>704.24</v>
      </c>
    </row>
    <row r="444" spans="1:20" x14ac:dyDescent="0.25">
      <c r="A444" s="32" t="s">
        <v>507</v>
      </c>
      <c r="B444" s="33" t="s">
        <v>867</v>
      </c>
      <c r="C444" s="34">
        <v>1993</v>
      </c>
      <c r="D444" s="40" t="s">
        <v>541</v>
      </c>
      <c r="E444" s="33" t="s">
        <v>871</v>
      </c>
      <c r="F444" s="33" t="s">
        <v>543</v>
      </c>
      <c r="G444" s="36">
        <v>13608.82</v>
      </c>
      <c r="H444" s="36">
        <v>4824.41</v>
      </c>
      <c r="I444" s="37">
        <v>6.58</v>
      </c>
      <c r="J444" s="38" t="s">
        <v>529</v>
      </c>
      <c r="K444" s="35" t="s">
        <v>538</v>
      </c>
      <c r="L444" s="33" t="s">
        <v>544</v>
      </c>
      <c r="M444" s="39">
        <v>4.7949999999999999</v>
      </c>
      <c r="N444" s="40" t="s">
        <v>538</v>
      </c>
      <c r="O444" s="33" t="s">
        <v>544</v>
      </c>
      <c r="P444" s="41">
        <v>3.55</v>
      </c>
      <c r="Q444" s="35" t="s">
        <v>532</v>
      </c>
      <c r="R444" s="45"/>
      <c r="S444" s="42">
        <v>192.72</v>
      </c>
      <c r="T444" s="42">
        <v>604.44000000000005</v>
      </c>
    </row>
    <row r="445" spans="1:20" x14ac:dyDescent="0.25">
      <c r="A445" s="32" t="s">
        <v>507</v>
      </c>
      <c r="B445" s="33" t="s">
        <v>867</v>
      </c>
      <c r="C445" s="34">
        <v>2014</v>
      </c>
      <c r="D445" s="40" t="s">
        <v>541</v>
      </c>
      <c r="E445" s="33" t="s">
        <v>872</v>
      </c>
      <c r="F445" s="33" t="s">
        <v>543</v>
      </c>
      <c r="G445" s="36">
        <v>440000</v>
      </c>
      <c r="H445" s="36">
        <v>410780.54</v>
      </c>
      <c r="I445" s="37">
        <v>35</v>
      </c>
      <c r="J445" s="38" t="s">
        <v>529</v>
      </c>
      <c r="K445" s="35" t="s">
        <v>538</v>
      </c>
      <c r="L445" s="33" t="s">
        <v>544</v>
      </c>
      <c r="M445" s="39">
        <v>0.81200000000000006</v>
      </c>
      <c r="N445" s="40" t="s">
        <v>538</v>
      </c>
      <c r="O445" s="33" t="s">
        <v>544</v>
      </c>
      <c r="P445" s="41">
        <v>0.8</v>
      </c>
      <c r="Q445" s="35" t="s">
        <v>532</v>
      </c>
      <c r="R445" s="45"/>
      <c r="S445" s="36">
        <v>3411.71</v>
      </c>
      <c r="T445" s="36">
        <v>9817.5300000000007</v>
      </c>
    </row>
    <row r="446" spans="1:20" x14ac:dyDescent="0.25">
      <c r="A446" s="32" t="s">
        <v>507</v>
      </c>
      <c r="B446" s="33" t="s">
        <v>867</v>
      </c>
      <c r="C446" s="34">
        <v>2012</v>
      </c>
      <c r="D446" s="40" t="s">
        <v>541</v>
      </c>
      <c r="E446" s="33" t="s">
        <v>873</v>
      </c>
      <c r="F446" s="33" t="s">
        <v>543</v>
      </c>
      <c r="G446" s="36">
        <v>12100</v>
      </c>
      <c r="H446" s="36">
        <v>10585.55</v>
      </c>
      <c r="I446" s="37">
        <v>28.25</v>
      </c>
      <c r="J446" s="38" t="s">
        <v>529</v>
      </c>
      <c r="K446" s="35" t="s">
        <v>538</v>
      </c>
      <c r="L446" s="33" t="s">
        <v>544</v>
      </c>
      <c r="M446" s="39">
        <v>2.0409999999999999</v>
      </c>
      <c r="N446" s="40" t="s">
        <v>538</v>
      </c>
      <c r="O446" s="33" t="s">
        <v>544</v>
      </c>
      <c r="P446" s="41">
        <v>2.0499999999999998</v>
      </c>
      <c r="Q446" s="35" t="s">
        <v>532</v>
      </c>
      <c r="R446" s="45"/>
      <c r="S446" s="42">
        <v>222.44</v>
      </c>
      <c r="T446" s="42">
        <v>265.39</v>
      </c>
    </row>
    <row r="447" spans="1:20" x14ac:dyDescent="0.25">
      <c r="A447" s="32" t="s">
        <v>507</v>
      </c>
      <c r="B447" s="33" t="s">
        <v>867</v>
      </c>
      <c r="C447" s="34">
        <v>2014</v>
      </c>
      <c r="D447" s="40" t="s">
        <v>541</v>
      </c>
      <c r="E447" s="33" t="s">
        <v>874</v>
      </c>
      <c r="F447" s="33" t="s">
        <v>543</v>
      </c>
      <c r="G447" s="36">
        <v>165000</v>
      </c>
      <c r="H447" s="36">
        <v>153297.07999999999</v>
      </c>
      <c r="I447" s="37">
        <v>33</v>
      </c>
      <c r="J447" s="38" t="s">
        <v>529</v>
      </c>
      <c r="K447" s="35" t="s">
        <v>538</v>
      </c>
      <c r="L447" s="33" t="s">
        <v>544</v>
      </c>
      <c r="M447" s="39">
        <v>0.81200000000000006</v>
      </c>
      <c r="N447" s="40" t="s">
        <v>538</v>
      </c>
      <c r="O447" s="33" t="s">
        <v>544</v>
      </c>
      <c r="P447" s="41">
        <v>0.8</v>
      </c>
      <c r="Q447" s="35" t="s">
        <v>532</v>
      </c>
      <c r="R447" s="45"/>
      <c r="S447" s="36">
        <v>1275.3699999999999</v>
      </c>
      <c r="T447" s="36">
        <v>3932.1</v>
      </c>
    </row>
    <row r="448" spans="1:20" x14ac:dyDescent="0.25">
      <c r="A448" s="32" t="s">
        <v>507</v>
      </c>
      <c r="B448" s="33" t="s">
        <v>867</v>
      </c>
      <c r="C448" s="34">
        <v>1994</v>
      </c>
      <c r="D448" s="35" t="s">
        <v>526</v>
      </c>
      <c r="E448" s="33" t="s">
        <v>875</v>
      </c>
      <c r="F448" s="33" t="s">
        <v>659</v>
      </c>
      <c r="G448" s="36">
        <v>23013.4</v>
      </c>
      <c r="H448" s="36">
        <v>4058.93</v>
      </c>
      <c r="I448" s="37">
        <v>2.08</v>
      </c>
      <c r="J448" s="38" t="s">
        <v>529</v>
      </c>
      <c r="K448" s="35" t="s">
        <v>530</v>
      </c>
      <c r="L448" s="33" t="s">
        <v>531</v>
      </c>
      <c r="M448" s="39">
        <v>1.988</v>
      </c>
      <c r="N448" s="40" t="s">
        <v>530</v>
      </c>
      <c r="O448" s="33" t="s">
        <v>531</v>
      </c>
      <c r="P448" s="41">
        <v>2</v>
      </c>
      <c r="Q448" s="35" t="s">
        <v>532</v>
      </c>
      <c r="R448" s="45"/>
      <c r="S448" s="42">
        <v>107.18</v>
      </c>
      <c r="T448" s="36">
        <v>1300.24</v>
      </c>
    </row>
    <row r="449" spans="1:20" x14ac:dyDescent="0.25">
      <c r="A449" s="32" t="s">
        <v>507</v>
      </c>
      <c r="B449" s="33" t="s">
        <v>867</v>
      </c>
      <c r="C449" s="34">
        <v>1994</v>
      </c>
      <c r="D449" s="35" t="s">
        <v>526</v>
      </c>
      <c r="E449" s="33" t="s">
        <v>876</v>
      </c>
      <c r="F449" s="33" t="s">
        <v>659</v>
      </c>
      <c r="G449" s="36">
        <v>17074.29</v>
      </c>
      <c r="H449" s="36">
        <v>3011.34</v>
      </c>
      <c r="I449" s="37">
        <v>2.67</v>
      </c>
      <c r="J449" s="38" t="s">
        <v>529</v>
      </c>
      <c r="K449" s="35" t="s">
        <v>530</v>
      </c>
      <c r="L449" s="33" t="s">
        <v>531</v>
      </c>
      <c r="M449" s="39">
        <v>1.9179999999999999</v>
      </c>
      <c r="N449" s="40" t="s">
        <v>530</v>
      </c>
      <c r="O449" s="33" t="s">
        <v>531</v>
      </c>
      <c r="P449" s="41">
        <v>2</v>
      </c>
      <c r="Q449" s="35" t="s">
        <v>532</v>
      </c>
      <c r="R449" s="45"/>
      <c r="S449" s="42">
        <v>79.52</v>
      </c>
      <c r="T449" s="42">
        <v>964.69</v>
      </c>
    </row>
    <row r="450" spans="1:20" x14ac:dyDescent="0.25">
      <c r="A450" s="32" t="s">
        <v>507</v>
      </c>
      <c r="B450" s="33" t="s">
        <v>867</v>
      </c>
      <c r="C450" s="34">
        <v>1994</v>
      </c>
      <c r="D450" s="35" t="s">
        <v>526</v>
      </c>
      <c r="E450" s="33" t="s">
        <v>877</v>
      </c>
      <c r="F450" s="33" t="s">
        <v>659</v>
      </c>
      <c r="G450" s="36">
        <v>26373.68</v>
      </c>
      <c r="H450" s="36">
        <v>4651.43</v>
      </c>
      <c r="I450" s="37">
        <v>2.08</v>
      </c>
      <c r="J450" s="38" t="s">
        <v>529</v>
      </c>
      <c r="K450" s="35" t="s">
        <v>530</v>
      </c>
      <c r="L450" s="33" t="s">
        <v>531</v>
      </c>
      <c r="M450" s="39">
        <v>1.988</v>
      </c>
      <c r="N450" s="40" t="s">
        <v>530</v>
      </c>
      <c r="O450" s="33" t="s">
        <v>531</v>
      </c>
      <c r="P450" s="41">
        <v>2</v>
      </c>
      <c r="Q450" s="35" t="s">
        <v>532</v>
      </c>
      <c r="R450" s="45"/>
      <c r="S450" s="42">
        <v>122.83</v>
      </c>
      <c r="T450" s="36">
        <v>1490.1</v>
      </c>
    </row>
    <row r="451" spans="1:20" x14ac:dyDescent="0.25">
      <c r="A451" s="32" t="s">
        <v>507</v>
      </c>
      <c r="B451" s="33" t="s">
        <v>867</v>
      </c>
      <c r="C451" s="34">
        <v>1993</v>
      </c>
      <c r="D451" s="40" t="s">
        <v>541</v>
      </c>
      <c r="E451" s="33" t="s">
        <v>878</v>
      </c>
      <c r="F451" s="33" t="s">
        <v>543</v>
      </c>
      <c r="G451" s="36">
        <v>9237.65</v>
      </c>
      <c r="H451" s="36">
        <v>3274.8</v>
      </c>
      <c r="I451" s="37">
        <v>6.58</v>
      </c>
      <c r="J451" s="38" t="s">
        <v>529</v>
      </c>
      <c r="K451" s="35" t="s">
        <v>538</v>
      </c>
      <c r="L451" s="33" t="s">
        <v>544</v>
      </c>
      <c r="M451" s="39">
        <v>4.7949999999999999</v>
      </c>
      <c r="N451" s="40" t="s">
        <v>538</v>
      </c>
      <c r="O451" s="33" t="s">
        <v>544</v>
      </c>
      <c r="P451" s="41">
        <v>3.55</v>
      </c>
      <c r="Q451" s="35" t="s">
        <v>532</v>
      </c>
      <c r="R451" s="45"/>
      <c r="S451" s="42">
        <v>130.82</v>
      </c>
      <c r="T451" s="42">
        <v>410.29</v>
      </c>
    </row>
    <row r="452" spans="1:20" x14ac:dyDescent="0.25">
      <c r="A452" s="32" t="s">
        <v>507</v>
      </c>
      <c r="B452" s="33" t="s">
        <v>867</v>
      </c>
      <c r="C452" s="34">
        <v>1993</v>
      </c>
      <c r="D452" s="40" t="s">
        <v>541</v>
      </c>
      <c r="E452" s="33" t="s">
        <v>879</v>
      </c>
      <c r="F452" s="33" t="s">
        <v>543</v>
      </c>
      <c r="G452" s="36">
        <v>10248.08</v>
      </c>
      <c r="H452" s="36">
        <v>3633</v>
      </c>
      <c r="I452" s="37">
        <v>6.58</v>
      </c>
      <c r="J452" s="38" t="s">
        <v>529</v>
      </c>
      <c r="K452" s="35" t="s">
        <v>538</v>
      </c>
      <c r="L452" s="33" t="s">
        <v>544</v>
      </c>
      <c r="M452" s="39">
        <v>4.7949999999999999</v>
      </c>
      <c r="N452" s="40" t="s">
        <v>538</v>
      </c>
      <c r="O452" s="33" t="s">
        <v>544</v>
      </c>
      <c r="P452" s="41">
        <v>3.55</v>
      </c>
      <c r="Q452" s="35" t="s">
        <v>532</v>
      </c>
      <c r="R452" s="45"/>
      <c r="S452" s="42">
        <v>145.13</v>
      </c>
      <c r="T452" s="42">
        <v>455.17</v>
      </c>
    </row>
    <row r="453" spans="1:20" x14ac:dyDescent="0.25">
      <c r="A453" s="32" t="s">
        <v>507</v>
      </c>
      <c r="B453" s="57" t="s">
        <v>867</v>
      </c>
      <c r="C453" s="58">
        <v>2014</v>
      </c>
      <c r="D453" s="59" t="s">
        <v>541</v>
      </c>
      <c r="E453" s="57" t="s">
        <v>880</v>
      </c>
      <c r="F453" s="57" t="s">
        <v>543</v>
      </c>
      <c r="G453" s="64">
        <v>87450</v>
      </c>
      <c r="H453" s="64">
        <v>81897.899999999994</v>
      </c>
      <c r="I453" s="68">
        <v>36</v>
      </c>
      <c r="J453" s="70" t="s">
        <v>529</v>
      </c>
      <c r="K453" s="72" t="s">
        <v>538</v>
      </c>
      <c r="L453" s="73" t="s">
        <v>544</v>
      </c>
      <c r="M453" s="75">
        <v>0.81</v>
      </c>
      <c r="N453" s="76" t="s">
        <v>538</v>
      </c>
      <c r="O453" s="73" t="s">
        <v>544</v>
      </c>
      <c r="P453" s="77">
        <v>0.8</v>
      </c>
      <c r="Q453" s="79" t="s">
        <v>532</v>
      </c>
      <c r="R453" s="81"/>
      <c r="S453" s="84">
        <v>679.75</v>
      </c>
      <c r="T453" s="86">
        <v>1901.62</v>
      </c>
    </row>
    <row r="454" spans="1:20" x14ac:dyDescent="0.25">
      <c r="A454" s="32" t="s">
        <v>507</v>
      </c>
      <c r="B454" s="56" t="s">
        <v>867</v>
      </c>
      <c r="C454" s="34">
        <v>2014</v>
      </c>
      <c r="D454" s="40" t="s">
        <v>541</v>
      </c>
      <c r="E454" s="56" t="s">
        <v>881</v>
      </c>
      <c r="F454" s="56" t="s">
        <v>543</v>
      </c>
      <c r="G454" s="63">
        <v>1599942.85</v>
      </c>
      <c r="H454" s="63">
        <v>1437437.88</v>
      </c>
      <c r="I454" s="67">
        <v>21</v>
      </c>
      <c r="J454" s="69" t="s">
        <v>529</v>
      </c>
      <c r="K454" s="35" t="s">
        <v>538</v>
      </c>
      <c r="L454" s="33" t="s">
        <v>544</v>
      </c>
      <c r="M454" s="39">
        <v>1.623</v>
      </c>
      <c r="N454" s="40" t="s">
        <v>538</v>
      </c>
      <c r="O454" s="33" t="s">
        <v>544</v>
      </c>
      <c r="P454" s="41">
        <v>1.6</v>
      </c>
      <c r="Q454" s="78" t="s">
        <v>532</v>
      </c>
      <c r="R454" s="80"/>
      <c r="S454" s="36">
        <v>24213.83</v>
      </c>
      <c r="T454" s="36">
        <v>55030.39</v>
      </c>
    </row>
    <row r="455" spans="1:20" x14ac:dyDescent="0.25">
      <c r="A455" s="32" t="s">
        <v>507</v>
      </c>
      <c r="B455" s="33" t="s">
        <v>867</v>
      </c>
      <c r="C455" s="34">
        <v>2014</v>
      </c>
      <c r="D455" s="40" t="s">
        <v>541</v>
      </c>
      <c r="E455" s="33" t="s">
        <v>882</v>
      </c>
      <c r="F455" s="33" t="s">
        <v>543</v>
      </c>
      <c r="G455" s="36">
        <v>467500</v>
      </c>
      <c r="H455" s="36">
        <v>436454.32</v>
      </c>
      <c r="I455" s="37">
        <v>35</v>
      </c>
      <c r="J455" s="38" t="s">
        <v>529</v>
      </c>
      <c r="K455" s="35" t="s">
        <v>538</v>
      </c>
      <c r="L455" s="33" t="s">
        <v>544</v>
      </c>
      <c r="M455" s="39">
        <v>0.81200000000000006</v>
      </c>
      <c r="N455" s="40" t="s">
        <v>538</v>
      </c>
      <c r="O455" s="33" t="s">
        <v>544</v>
      </c>
      <c r="P455" s="41">
        <v>0.8</v>
      </c>
      <c r="Q455" s="35" t="s">
        <v>532</v>
      </c>
      <c r="R455" s="45"/>
      <c r="S455" s="36">
        <v>3624.94</v>
      </c>
      <c r="T455" s="36">
        <v>10431.129999999999</v>
      </c>
    </row>
    <row r="456" spans="1:20" x14ac:dyDescent="0.25">
      <c r="A456" s="32" t="s">
        <v>507</v>
      </c>
      <c r="B456" s="33" t="s">
        <v>867</v>
      </c>
      <c r="C456" s="34">
        <v>1995</v>
      </c>
      <c r="D456" s="40" t="s">
        <v>541</v>
      </c>
      <c r="E456" s="33" t="s">
        <v>883</v>
      </c>
      <c r="F456" s="33" t="s">
        <v>543</v>
      </c>
      <c r="G456" s="36">
        <v>3874.23</v>
      </c>
      <c r="H456" s="36">
        <v>1668.57</v>
      </c>
      <c r="I456" s="37">
        <v>8.67</v>
      </c>
      <c r="J456" s="38" t="s">
        <v>529</v>
      </c>
      <c r="K456" s="35" t="s">
        <v>538</v>
      </c>
      <c r="L456" s="33" t="s">
        <v>544</v>
      </c>
      <c r="M456" s="39">
        <v>4.7789999999999999</v>
      </c>
      <c r="N456" s="40" t="s">
        <v>538</v>
      </c>
      <c r="O456" s="33" t="s">
        <v>544</v>
      </c>
      <c r="P456" s="41">
        <v>3.05</v>
      </c>
      <c r="Q456" s="35" t="s">
        <v>532</v>
      </c>
      <c r="R456" s="45"/>
      <c r="S456" s="42">
        <v>55.67</v>
      </c>
      <c r="T456" s="42">
        <v>156.6</v>
      </c>
    </row>
    <row r="457" spans="1:20" x14ac:dyDescent="0.25">
      <c r="A457" s="32" t="s">
        <v>507</v>
      </c>
      <c r="B457" s="33" t="s">
        <v>867</v>
      </c>
      <c r="C457" s="34">
        <v>1994</v>
      </c>
      <c r="D457" s="35" t="s">
        <v>526</v>
      </c>
      <c r="E457" s="33" t="s">
        <v>878</v>
      </c>
      <c r="F457" s="33" t="s">
        <v>659</v>
      </c>
      <c r="G457" s="36">
        <v>15396.13</v>
      </c>
      <c r="H457" s="36">
        <v>2715.34</v>
      </c>
      <c r="I457" s="37">
        <v>2.08</v>
      </c>
      <c r="J457" s="38" t="s">
        <v>529</v>
      </c>
      <c r="K457" s="35" t="s">
        <v>530</v>
      </c>
      <c r="L457" s="33" t="s">
        <v>531</v>
      </c>
      <c r="M457" s="39">
        <v>1.988</v>
      </c>
      <c r="N457" s="40" t="s">
        <v>530</v>
      </c>
      <c r="O457" s="33" t="s">
        <v>531</v>
      </c>
      <c r="P457" s="41">
        <v>2</v>
      </c>
      <c r="Q457" s="35" t="s">
        <v>532</v>
      </c>
      <c r="R457" s="45"/>
      <c r="S457" s="42">
        <v>71.7</v>
      </c>
      <c r="T457" s="42">
        <v>869.88</v>
      </c>
    </row>
    <row r="458" spans="1:20" x14ac:dyDescent="0.25">
      <c r="A458" s="32" t="s">
        <v>507</v>
      </c>
      <c r="B458" s="33" t="s">
        <v>867</v>
      </c>
      <c r="C458" s="34">
        <v>1995</v>
      </c>
      <c r="D458" s="35" t="s">
        <v>526</v>
      </c>
      <c r="E458" s="33" t="s">
        <v>883</v>
      </c>
      <c r="F458" s="33" t="s">
        <v>884</v>
      </c>
      <c r="G458" s="36">
        <v>6457.14</v>
      </c>
      <c r="H458" s="36">
        <v>1138.78</v>
      </c>
      <c r="I458" s="37">
        <v>3</v>
      </c>
      <c r="J458" s="38" t="s">
        <v>529</v>
      </c>
      <c r="K458" s="35" t="s">
        <v>530</v>
      </c>
      <c r="L458" s="33" t="s">
        <v>531</v>
      </c>
      <c r="M458" s="39">
        <v>1.9450000000000001</v>
      </c>
      <c r="N458" s="40" t="s">
        <v>530</v>
      </c>
      <c r="O458" s="33" t="s">
        <v>531</v>
      </c>
      <c r="P458" s="41">
        <v>2</v>
      </c>
      <c r="Q458" s="35" t="s">
        <v>532</v>
      </c>
      <c r="R458" s="45"/>
      <c r="S458" s="42">
        <v>30.07</v>
      </c>
      <c r="T458" s="42">
        <v>364.83</v>
      </c>
    </row>
    <row r="459" spans="1:20" x14ac:dyDescent="0.25">
      <c r="A459" s="32" t="s">
        <v>507</v>
      </c>
      <c r="B459" s="33" t="s">
        <v>867</v>
      </c>
      <c r="C459" s="34">
        <v>1993</v>
      </c>
      <c r="D459" s="40" t="s">
        <v>541</v>
      </c>
      <c r="E459" s="33" t="s">
        <v>885</v>
      </c>
      <c r="F459" s="33" t="s">
        <v>543</v>
      </c>
      <c r="G459" s="36">
        <v>13807.92</v>
      </c>
      <c r="H459" s="36">
        <v>4894.99</v>
      </c>
      <c r="I459" s="37">
        <v>6.58</v>
      </c>
      <c r="J459" s="38" t="s">
        <v>529</v>
      </c>
      <c r="K459" s="35" t="s">
        <v>538</v>
      </c>
      <c r="L459" s="33" t="s">
        <v>544</v>
      </c>
      <c r="M459" s="39">
        <v>4.7949999999999999</v>
      </c>
      <c r="N459" s="40" t="s">
        <v>538</v>
      </c>
      <c r="O459" s="33" t="s">
        <v>544</v>
      </c>
      <c r="P459" s="41">
        <v>3.55</v>
      </c>
      <c r="Q459" s="35" t="s">
        <v>532</v>
      </c>
      <c r="R459" s="45"/>
      <c r="S459" s="42">
        <v>195.54</v>
      </c>
      <c r="T459" s="42">
        <v>613.28</v>
      </c>
    </row>
    <row r="460" spans="1:20" x14ac:dyDescent="0.25">
      <c r="A460" s="32" t="s">
        <v>507</v>
      </c>
      <c r="B460" s="33" t="s">
        <v>867</v>
      </c>
      <c r="C460" s="34">
        <v>2014</v>
      </c>
      <c r="D460" s="40" t="s">
        <v>541</v>
      </c>
      <c r="E460" s="33" t="s">
        <v>874</v>
      </c>
      <c r="F460" s="33" t="s">
        <v>543</v>
      </c>
      <c r="G460" s="36">
        <v>154000</v>
      </c>
      <c r="H460" s="36">
        <v>143291.09</v>
      </c>
      <c r="I460" s="37">
        <v>30</v>
      </c>
      <c r="J460" s="38" t="s">
        <v>529</v>
      </c>
      <c r="K460" s="35" t="s">
        <v>538</v>
      </c>
      <c r="L460" s="33" t="s">
        <v>544</v>
      </c>
      <c r="M460" s="39">
        <v>1.6240000000000001</v>
      </c>
      <c r="N460" s="40" t="s">
        <v>538</v>
      </c>
      <c r="O460" s="33" t="s">
        <v>544</v>
      </c>
      <c r="P460" s="41">
        <v>1.6</v>
      </c>
      <c r="Q460" s="35" t="s">
        <v>532</v>
      </c>
      <c r="R460" s="45"/>
      <c r="S460" s="36">
        <v>2383.59</v>
      </c>
      <c r="T460" s="36">
        <v>3626.45</v>
      </c>
    </row>
    <row r="461" spans="1:20" x14ac:dyDescent="0.25">
      <c r="A461" s="32" t="s">
        <v>507</v>
      </c>
      <c r="B461" s="33" t="s">
        <v>867</v>
      </c>
      <c r="C461" s="34">
        <v>2014</v>
      </c>
      <c r="D461" s="40" t="s">
        <v>541</v>
      </c>
      <c r="E461" s="33" t="s">
        <v>882</v>
      </c>
      <c r="F461" s="33" t="s">
        <v>543</v>
      </c>
      <c r="G461" s="36">
        <v>302500</v>
      </c>
      <c r="H461" s="36">
        <v>282411.63</v>
      </c>
      <c r="I461" s="37">
        <v>35</v>
      </c>
      <c r="J461" s="38" t="s">
        <v>529</v>
      </c>
      <c r="K461" s="35" t="s">
        <v>538</v>
      </c>
      <c r="L461" s="33" t="s">
        <v>544</v>
      </c>
      <c r="M461" s="39">
        <v>0.81200000000000006</v>
      </c>
      <c r="N461" s="40" t="s">
        <v>538</v>
      </c>
      <c r="O461" s="33" t="s">
        <v>544</v>
      </c>
      <c r="P461" s="41">
        <v>0.8</v>
      </c>
      <c r="Q461" s="35" t="s">
        <v>532</v>
      </c>
      <c r="R461" s="45"/>
      <c r="S461" s="36">
        <v>2345.5500000000002</v>
      </c>
      <c r="T461" s="36">
        <v>6749.55</v>
      </c>
    </row>
    <row r="462" spans="1:20" x14ac:dyDescent="0.25">
      <c r="A462" s="32" t="s">
        <v>507</v>
      </c>
      <c r="B462" s="33" t="s">
        <v>867</v>
      </c>
      <c r="C462" s="34">
        <v>1996</v>
      </c>
      <c r="D462" s="35" t="s">
        <v>526</v>
      </c>
      <c r="E462" s="33" t="s">
        <v>886</v>
      </c>
      <c r="F462" s="33" t="s">
        <v>659</v>
      </c>
      <c r="G462" s="36">
        <v>60369.81</v>
      </c>
      <c r="H462" s="36">
        <v>13553.18</v>
      </c>
      <c r="I462" s="37">
        <v>3</v>
      </c>
      <c r="J462" s="38" t="s">
        <v>529</v>
      </c>
      <c r="K462" s="35" t="s">
        <v>530</v>
      </c>
      <c r="L462" s="33" t="s">
        <v>531</v>
      </c>
      <c r="M462" s="39">
        <v>0</v>
      </c>
      <c r="N462" s="40" t="s">
        <v>530</v>
      </c>
      <c r="O462" s="33" t="s">
        <v>531</v>
      </c>
      <c r="P462" s="41">
        <v>1.5</v>
      </c>
      <c r="Q462" s="35" t="s">
        <v>532</v>
      </c>
      <c r="R462" s="45"/>
      <c r="S462" s="42">
        <v>252.26</v>
      </c>
      <c r="T462" s="36">
        <v>3264.02</v>
      </c>
    </row>
    <row r="463" spans="1:20" x14ac:dyDescent="0.25">
      <c r="A463" s="32" t="s">
        <v>507</v>
      </c>
      <c r="B463" s="33" t="s">
        <v>867</v>
      </c>
      <c r="C463" s="34">
        <v>1993</v>
      </c>
      <c r="D463" s="40" t="s">
        <v>541</v>
      </c>
      <c r="E463" s="33" t="s">
        <v>887</v>
      </c>
      <c r="F463" s="33" t="s">
        <v>543</v>
      </c>
      <c r="G463" s="36">
        <v>12756.48</v>
      </c>
      <c r="H463" s="36">
        <v>4522.25</v>
      </c>
      <c r="I463" s="37">
        <v>6.58</v>
      </c>
      <c r="J463" s="38" t="s">
        <v>529</v>
      </c>
      <c r="K463" s="35" t="s">
        <v>538</v>
      </c>
      <c r="L463" s="33" t="s">
        <v>544</v>
      </c>
      <c r="M463" s="39">
        <v>4.7949999999999999</v>
      </c>
      <c r="N463" s="40" t="s">
        <v>538</v>
      </c>
      <c r="O463" s="33" t="s">
        <v>544</v>
      </c>
      <c r="P463" s="41">
        <v>3.55</v>
      </c>
      <c r="Q463" s="35" t="s">
        <v>532</v>
      </c>
      <c r="R463" s="45"/>
      <c r="S463" s="42">
        <v>180.65</v>
      </c>
      <c r="T463" s="42">
        <v>566.58000000000004</v>
      </c>
    </row>
    <row r="464" spans="1:20" ht="25.5" x14ac:dyDescent="0.25">
      <c r="A464" s="32" t="s">
        <v>507</v>
      </c>
      <c r="B464" s="33" t="s">
        <v>888</v>
      </c>
      <c r="C464" s="34">
        <v>2015</v>
      </c>
      <c r="D464" s="40" t="s">
        <v>541</v>
      </c>
      <c r="E464" s="33" t="s">
        <v>889</v>
      </c>
      <c r="F464" s="33" t="s">
        <v>543</v>
      </c>
      <c r="G464" s="36">
        <v>3279340</v>
      </c>
      <c r="H464" s="36">
        <v>3089694.02</v>
      </c>
      <c r="I464" s="37">
        <v>36.75</v>
      </c>
      <c r="J464" s="38" t="s">
        <v>529</v>
      </c>
      <c r="K464" s="35" t="s">
        <v>538</v>
      </c>
      <c r="L464" s="33" t="s">
        <v>544</v>
      </c>
      <c r="M464" s="39">
        <v>1.35</v>
      </c>
      <c r="N464" s="40" t="s">
        <v>538</v>
      </c>
      <c r="O464" s="33" t="s">
        <v>544</v>
      </c>
      <c r="P464" s="41">
        <v>1.35</v>
      </c>
      <c r="Q464" s="35" t="s">
        <v>532</v>
      </c>
      <c r="R464" s="45"/>
      <c r="S464" s="36">
        <v>42575.75</v>
      </c>
      <c r="T464" s="36">
        <v>64064.89</v>
      </c>
    </row>
    <row r="465" spans="1:20" ht="25.5" x14ac:dyDescent="0.25">
      <c r="A465" s="32" t="s">
        <v>507</v>
      </c>
      <c r="B465" s="33" t="s">
        <v>888</v>
      </c>
      <c r="C465" s="34">
        <v>2014</v>
      </c>
      <c r="D465" s="40" t="s">
        <v>541</v>
      </c>
      <c r="E465" s="28" t="s">
        <v>1784</v>
      </c>
      <c r="F465" s="33" t="s">
        <v>543</v>
      </c>
      <c r="G465" s="36">
        <v>1346000</v>
      </c>
      <c r="H465" s="36">
        <v>1163303.08</v>
      </c>
      <c r="I465" s="37">
        <v>14</v>
      </c>
      <c r="J465" s="38" t="s">
        <v>529</v>
      </c>
      <c r="K465" s="35" t="s">
        <v>538</v>
      </c>
      <c r="L465" s="33" t="s">
        <v>544</v>
      </c>
      <c r="M465" s="39">
        <v>1.641</v>
      </c>
      <c r="N465" s="40" t="s">
        <v>538</v>
      </c>
      <c r="O465" s="33" t="s">
        <v>544</v>
      </c>
      <c r="P465" s="41">
        <v>1.6</v>
      </c>
      <c r="Q465" s="35" t="s">
        <v>532</v>
      </c>
      <c r="R465" s="45"/>
      <c r="S465" s="36">
        <v>19928.47</v>
      </c>
      <c r="T465" s="36">
        <v>65028.6</v>
      </c>
    </row>
    <row r="466" spans="1:20" ht="25.5" x14ac:dyDescent="0.25">
      <c r="A466" s="32" t="s">
        <v>507</v>
      </c>
      <c r="B466" s="33" t="s">
        <v>888</v>
      </c>
      <c r="C466" s="34">
        <v>2014</v>
      </c>
      <c r="D466" s="40" t="s">
        <v>541</v>
      </c>
      <c r="E466" s="28" t="s">
        <v>1784</v>
      </c>
      <c r="F466" s="33" t="s">
        <v>543</v>
      </c>
      <c r="G466" s="36">
        <v>3222000</v>
      </c>
      <c r="H466" s="36">
        <v>2768052.71</v>
      </c>
      <c r="I466" s="37">
        <v>14</v>
      </c>
      <c r="J466" s="38" t="s">
        <v>529</v>
      </c>
      <c r="K466" s="35" t="s">
        <v>538</v>
      </c>
      <c r="L466" s="33" t="s">
        <v>544</v>
      </c>
      <c r="M466" s="39">
        <v>1.587</v>
      </c>
      <c r="N466" s="40" t="s">
        <v>538</v>
      </c>
      <c r="O466" s="33" t="s">
        <v>544</v>
      </c>
      <c r="P466" s="41">
        <v>1.6</v>
      </c>
      <c r="Q466" s="35" t="s">
        <v>532</v>
      </c>
      <c r="R466" s="45"/>
      <c r="S466" s="36">
        <v>47419.34</v>
      </c>
      <c r="T466" s="36">
        <v>154734.06</v>
      </c>
    </row>
    <row r="467" spans="1:20" ht="25.5" x14ac:dyDescent="0.25">
      <c r="A467" s="32" t="s">
        <v>507</v>
      </c>
      <c r="B467" s="33" t="s">
        <v>888</v>
      </c>
      <c r="C467" s="34">
        <v>2015</v>
      </c>
      <c r="D467" s="40" t="s">
        <v>541</v>
      </c>
      <c r="E467" s="33" t="s">
        <v>890</v>
      </c>
      <c r="F467" s="33" t="s">
        <v>543</v>
      </c>
      <c r="G467" s="36">
        <v>366171</v>
      </c>
      <c r="H467" s="36">
        <v>311111.78999999998</v>
      </c>
      <c r="I467" s="37">
        <v>14.75</v>
      </c>
      <c r="J467" s="38" t="s">
        <v>529</v>
      </c>
      <c r="K467" s="35" t="s">
        <v>538</v>
      </c>
      <c r="L467" s="33" t="s">
        <v>544</v>
      </c>
      <c r="M467" s="39">
        <v>1.35</v>
      </c>
      <c r="N467" s="40" t="s">
        <v>538</v>
      </c>
      <c r="O467" s="33" t="s">
        <v>544</v>
      </c>
      <c r="P467" s="41">
        <v>1.35</v>
      </c>
      <c r="Q467" s="35" t="s">
        <v>532</v>
      </c>
      <c r="R467" s="45"/>
      <c r="S467" s="36">
        <v>4451.1099999999997</v>
      </c>
      <c r="T467" s="36">
        <v>18599.72</v>
      </c>
    </row>
    <row r="468" spans="1:20" ht="25.5" x14ac:dyDescent="0.25">
      <c r="A468" s="32" t="s">
        <v>507</v>
      </c>
      <c r="B468" s="33" t="s">
        <v>888</v>
      </c>
      <c r="C468" s="34">
        <v>2012</v>
      </c>
      <c r="D468" s="40" t="s">
        <v>541</v>
      </c>
      <c r="E468" s="33" t="s">
        <v>891</v>
      </c>
      <c r="F468" s="33" t="s">
        <v>543</v>
      </c>
      <c r="G468" s="36">
        <v>2725705</v>
      </c>
      <c r="H468" s="36">
        <v>2533775.8199999998</v>
      </c>
      <c r="I468" s="37">
        <v>33.5</v>
      </c>
      <c r="J468" s="38" t="s">
        <v>529</v>
      </c>
      <c r="K468" s="35" t="s">
        <v>538</v>
      </c>
      <c r="L468" s="33" t="s">
        <v>544</v>
      </c>
      <c r="M468" s="39">
        <v>2.8479999999999999</v>
      </c>
      <c r="N468" s="40" t="s">
        <v>538</v>
      </c>
      <c r="O468" s="33" t="s">
        <v>544</v>
      </c>
      <c r="P468" s="41">
        <v>2.85</v>
      </c>
      <c r="Q468" s="35" t="s">
        <v>532</v>
      </c>
      <c r="R468" s="45"/>
      <c r="S468" s="36">
        <v>73227.990000000005</v>
      </c>
      <c r="T468" s="36">
        <v>35627.22</v>
      </c>
    </row>
    <row r="469" spans="1:20" ht="25.5" x14ac:dyDescent="0.25">
      <c r="A469" s="32" t="s">
        <v>507</v>
      </c>
      <c r="B469" s="33" t="s">
        <v>888</v>
      </c>
      <c r="C469" s="34">
        <v>2016</v>
      </c>
      <c r="D469" s="40" t="s">
        <v>541</v>
      </c>
      <c r="E469" s="28" t="s">
        <v>1785</v>
      </c>
      <c r="F469" s="33" t="s">
        <v>543</v>
      </c>
      <c r="G469" s="36">
        <v>165000</v>
      </c>
      <c r="H469" s="36">
        <v>154720.53</v>
      </c>
      <c r="I469" s="37">
        <v>22.83</v>
      </c>
      <c r="J469" s="38" t="s">
        <v>529</v>
      </c>
      <c r="K469" s="35" t="s">
        <v>538</v>
      </c>
      <c r="L469" s="33" t="s">
        <v>544</v>
      </c>
      <c r="M469" s="39">
        <v>1.37</v>
      </c>
      <c r="N469" s="40" t="s">
        <v>538</v>
      </c>
      <c r="O469" s="33" t="s">
        <v>544</v>
      </c>
      <c r="P469" s="41">
        <v>1.35</v>
      </c>
      <c r="Q469" s="35" t="s">
        <v>532</v>
      </c>
      <c r="R469" s="45"/>
      <c r="S469" s="36">
        <v>2189.02</v>
      </c>
      <c r="T469" s="36">
        <v>5192.6099999999997</v>
      </c>
    </row>
    <row r="470" spans="1:20" ht="25.5" x14ac:dyDescent="0.25">
      <c r="A470" s="32" t="s">
        <v>507</v>
      </c>
      <c r="B470" s="33" t="s">
        <v>888</v>
      </c>
      <c r="C470" s="34">
        <v>2011</v>
      </c>
      <c r="D470" s="40" t="s">
        <v>541</v>
      </c>
      <c r="E470" s="33" t="s">
        <v>892</v>
      </c>
      <c r="F470" s="33" t="s">
        <v>543</v>
      </c>
      <c r="G470" s="36">
        <v>3726450</v>
      </c>
      <c r="H470" s="36">
        <v>2580965.1800000002</v>
      </c>
      <c r="I470" s="37">
        <v>10</v>
      </c>
      <c r="J470" s="38" t="s">
        <v>529</v>
      </c>
      <c r="K470" s="35" t="s">
        <v>538</v>
      </c>
      <c r="L470" s="33" t="s">
        <v>544</v>
      </c>
      <c r="M470" s="39">
        <v>2.3479999999999999</v>
      </c>
      <c r="N470" s="40" t="s">
        <v>538</v>
      </c>
      <c r="O470" s="33" t="s">
        <v>544</v>
      </c>
      <c r="P470" s="41">
        <v>2.85</v>
      </c>
      <c r="Q470" s="35" t="s">
        <v>532</v>
      </c>
      <c r="R470" s="45"/>
      <c r="S470" s="36">
        <v>78760.88</v>
      </c>
      <c r="T470" s="36">
        <v>182574.33</v>
      </c>
    </row>
    <row r="471" spans="1:20" ht="25.5" x14ac:dyDescent="0.25">
      <c r="A471" s="32" t="s">
        <v>507</v>
      </c>
      <c r="B471" s="33" t="s">
        <v>888</v>
      </c>
      <c r="C471" s="34">
        <v>2010</v>
      </c>
      <c r="D471" s="40" t="s">
        <v>541</v>
      </c>
      <c r="E471" s="33" t="s">
        <v>893</v>
      </c>
      <c r="F471" s="33" t="s">
        <v>543</v>
      </c>
      <c r="G471" s="36">
        <v>84000</v>
      </c>
      <c r="H471" s="36">
        <v>45295.8</v>
      </c>
      <c r="I471" s="37">
        <v>6.67</v>
      </c>
      <c r="J471" s="38" t="s">
        <v>529</v>
      </c>
      <c r="K471" s="35" t="s">
        <v>538</v>
      </c>
      <c r="L471" s="33" t="s">
        <v>544</v>
      </c>
      <c r="M471" s="39">
        <v>2.347</v>
      </c>
      <c r="N471" s="40" t="s">
        <v>538</v>
      </c>
      <c r="O471" s="33" t="s">
        <v>544</v>
      </c>
      <c r="P471" s="41">
        <v>2.85</v>
      </c>
      <c r="Q471" s="35" t="s">
        <v>532</v>
      </c>
      <c r="R471" s="45"/>
      <c r="S471" s="36">
        <v>1447.91</v>
      </c>
      <c r="T471" s="36">
        <v>5508.07</v>
      </c>
    </row>
    <row r="472" spans="1:20" ht="25.5" x14ac:dyDescent="0.25">
      <c r="A472" s="32" t="s">
        <v>507</v>
      </c>
      <c r="B472" s="33" t="s">
        <v>888</v>
      </c>
      <c r="C472" s="34">
        <v>2010</v>
      </c>
      <c r="D472" s="40" t="s">
        <v>541</v>
      </c>
      <c r="E472" s="33" t="s">
        <v>894</v>
      </c>
      <c r="F472" s="33" t="s">
        <v>543</v>
      </c>
      <c r="G472" s="36">
        <v>299000</v>
      </c>
      <c r="H472" s="36">
        <v>288005.94</v>
      </c>
      <c r="I472" s="37">
        <v>41.67</v>
      </c>
      <c r="J472" s="38" t="s">
        <v>529</v>
      </c>
      <c r="K472" s="35" t="s">
        <v>538</v>
      </c>
      <c r="L472" s="33" t="s">
        <v>544</v>
      </c>
      <c r="M472" s="39">
        <v>2.3479999999999999</v>
      </c>
      <c r="N472" s="40" t="s">
        <v>538</v>
      </c>
      <c r="O472" s="33" t="s">
        <v>544</v>
      </c>
      <c r="P472" s="41">
        <v>2.85</v>
      </c>
      <c r="Q472" s="35" t="s">
        <v>532</v>
      </c>
      <c r="R472" s="45"/>
      <c r="S472" s="36">
        <v>8255.2199999999993</v>
      </c>
      <c r="T472" s="36">
        <v>1650.99</v>
      </c>
    </row>
    <row r="473" spans="1:20" ht="25.5" x14ac:dyDescent="0.25">
      <c r="A473" s="32" t="s">
        <v>507</v>
      </c>
      <c r="B473" s="33" t="s">
        <v>888</v>
      </c>
      <c r="C473" s="34">
        <v>2009</v>
      </c>
      <c r="D473" s="40" t="s">
        <v>541</v>
      </c>
      <c r="E473" s="33" t="s">
        <v>895</v>
      </c>
      <c r="F473" s="33" t="s">
        <v>543</v>
      </c>
      <c r="G473" s="36">
        <v>1170000</v>
      </c>
      <c r="H473" s="36">
        <v>892442.21</v>
      </c>
      <c r="I473" s="37">
        <v>15.75</v>
      </c>
      <c r="J473" s="38" t="s">
        <v>529</v>
      </c>
      <c r="K473" s="35" t="s">
        <v>538</v>
      </c>
      <c r="L473" s="33" t="s">
        <v>544</v>
      </c>
      <c r="M473" s="39">
        <v>2.3069999999999999</v>
      </c>
      <c r="N473" s="40" t="s">
        <v>538</v>
      </c>
      <c r="O473" s="33" t="s">
        <v>544</v>
      </c>
      <c r="P473" s="41">
        <v>2.85</v>
      </c>
      <c r="Q473" s="35" t="s">
        <v>532</v>
      </c>
      <c r="R473" s="45"/>
      <c r="S473" s="36">
        <v>26457.78</v>
      </c>
      <c r="T473" s="36">
        <v>35900.78</v>
      </c>
    </row>
    <row r="474" spans="1:20" ht="25.5" x14ac:dyDescent="0.25">
      <c r="A474" s="32" t="s">
        <v>507</v>
      </c>
      <c r="B474" s="57" t="s">
        <v>888</v>
      </c>
      <c r="C474" s="58">
        <v>2007</v>
      </c>
      <c r="D474" s="59" t="s">
        <v>541</v>
      </c>
      <c r="E474" s="57" t="s">
        <v>896</v>
      </c>
      <c r="F474" s="57" t="s">
        <v>543</v>
      </c>
      <c r="G474" s="64">
        <v>3014000</v>
      </c>
      <c r="H474" s="64">
        <v>1961425.82</v>
      </c>
      <c r="I474" s="68">
        <v>13.58</v>
      </c>
      <c r="J474" s="70" t="s">
        <v>529</v>
      </c>
      <c r="K474" s="72" t="s">
        <v>538</v>
      </c>
      <c r="L474" s="73" t="s">
        <v>544</v>
      </c>
      <c r="M474" s="75">
        <v>3.1869999999999998</v>
      </c>
      <c r="N474" s="76" t="s">
        <v>538</v>
      </c>
      <c r="O474" s="73" t="s">
        <v>544</v>
      </c>
      <c r="P474" s="77">
        <v>2.7</v>
      </c>
      <c r="Q474" s="79" t="s">
        <v>532</v>
      </c>
      <c r="R474" s="81"/>
      <c r="S474" s="85">
        <v>56034.2</v>
      </c>
      <c r="T474" s="86">
        <v>113914.91</v>
      </c>
    </row>
    <row r="475" spans="1:20" ht="25.5" x14ac:dyDescent="0.25">
      <c r="A475" s="32" t="s">
        <v>507</v>
      </c>
      <c r="B475" s="56" t="s">
        <v>888</v>
      </c>
      <c r="C475" s="34">
        <v>2006</v>
      </c>
      <c r="D475" s="40" t="s">
        <v>541</v>
      </c>
      <c r="E475" s="56" t="s">
        <v>788</v>
      </c>
      <c r="F475" s="56" t="s">
        <v>543</v>
      </c>
      <c r="G475" s="63">
        <v>140356</v>
      </c>
      <c r="H475" s="63">
        <v>118702.03</v>
      </c>
      <c r="I475" s="67">
        <v>27.25</v>
      </c>
      <c r="J475" s="69" t="s">
        <v>529</v>
      </c>
      <c r="K475" s="35" t="s">
        <v>538</v>
      </c>
      <c r="L475" s="33" t="s">
        <v>544</v>
      </c>
      <c r="M475" s="39">
        <v>3.391</v>
      </c>
      <c r="N475" s="40" t="s">
        <v>538</v>
      </c>
      <c r="O475" s="33" t="s">
        <v>544</v>
      </c>
      <c r="P475" s="41">
        <v>3.25</v>
      </c>
      <c r="Q475" s="78" t="s">
        <v>532</v>
      </c>
      <c r="R475" s="80"/>
      <c r="S475" s="36">
        <v>3935.51</v>
      </c>
      <c r="T475" s="36">
        <v>2390.5100000000002</v>
      </c>
    </row>
    <row r="476" spans="1:20" ht="25.5" x14ac:dyDescent="0.25">
      <c r="A476" s="32" t="s">
        <v>507</v>
      </c>
      <c r="B476" s="33" t="s">
        <v>888</v>
      </c>
      <c r="C476" s="34">
        <v>2018</v>
      </c>
      <c r="D476" s="40" t="s">
        <v>541</v>
      </c>
      <c r="E476" s="28" t="s">
        <v>1786</v>
      </c>
      <c r="F476" s="33" t="s">
        <v>543</v>
      </c>
      <c r="G476" s="36">
        <v>2839635</v>
      </c>
      <c r="H476" s="36">
        <v>2839635</v>
      </c>
      <c r="I476" s="37">
        <v>39.58</v>
      </c>
      <c r="J476" s="38" t="s">
        <v>529</v>
      </c>
      <c r="K476" s="35" t="s">
        <v>538</v>
      </c>
      <c r="L476" s="33" t="s">
        <v>544</v>
      </c>
      <c r="M476" s="39">
        <v>1.35</v>
      </c>
      <c r="N476" s="40" t="s">
        <v>538</v>
      </c>
      <c r="O476" s="33" t="s">
        <v>544</v>
      </c>
      <c r="P476" s="41">
        <v>1.35</v>
      </c>
      <c r="Q476" s="35" t="s">
        <v>532</v>
      </c>
      <c r="R476" s="45"/>
      <c r="S476" s="42">
        <v>0</v>
      </c>
      <c r="T476" s="42">
        <v>0</v>
      </c>
    </row>
    <row r="477" spans="1:20" ht="25.5" x14ac:dyDescent="0.25">
      <c r="A477" s="32" t="s">
        <v>507</v>
      </c>
      <c r="B477" s="33" t="s">
        <v>888</v>
      </c>
      <c r="C477" s="34">
        <v>2018</v>
      </c>
      <c r="D477" s="40" t="s">
        <v>541</v>
      </c>
      <c r="E477" s="33" t="s">
        <v>897</v>
      </c>
      <c r="F477" s="33" t="s">
        <v>543</v>
      </c>
      <c r="G477" s="36">
        <v>389496</v>
      </c>
      <c r="H477" s="36">
        <v>389496</v>
      </c>
      <c r="I477" s="37">
        <v>59.58</v>
      </c>
      <c r="J477" s="38" t="s">
        <v>529</v>
      </c>
      <c r="K477" s="35" t="s">
        <v>538</v>
      </c>
      <c r="L477" s="33" t="s">
        <v>544</v>
      </c>
      <c r="M477" s="39">
        <v>1.1499999999999999</v>
      </c>
      <c r="N477" s="40" t="s">
        <v>538</v>
      </c>
      <c r="O477" s="33" t="s">
        <v>544</v>
      </c>
      <c r="P477" s="41">
        <v>1.1499999999999999</v>
      </c>
      <c r="Q477" s="35" t="s">
        <v>532</v>
      </c>
      <c r="R477" s="45"/>
      <c r="S477" s="42">
        <v>0</v>
      </c>
      <c r="T477" s="42">
        <v>0</v>
      </c>
    </row>
    <row r="478" spans="1:20" ht="25.5" x14ac:dyDescent="0.25">
      <c r="A478" s="32" t="s">
        <v>507</v>
      </c>
      <c r="B478" s="33" t="s">
        <v>888</v>
      </c>
      <c r="C478" s="34">
        <v>1994</v>
      </c>
      <c r="D478" s="40" t="s">
        <v>541</v>
      </c>
      <c r="E478" s="33" t="s">
        <v>898</v>
      </c>
      <c r="F478" s="33" t="s">
        <v>543</v>
      </c>
      <c r="G478" s="36">
        <v>262868.15000000002</v>
      </c>
      <c r="H478" s="36">
        <v>132289.93</v>
      </c>
      <c r="I478" s="37">
        <v>10.42</v>
      </c>
      <c r="J478" s="38" t="s">
        <v>529</v>
      </c>
      <c r="K478" s="35" t="s">
        <v>538</v>
      </c>
      <c r="L478" s="33" t="s">
        <v>544</v>
      </c>
      <c r="M478" s="39">
        <v>4.9820000000000002</v>
      </c>
      <c r="N478" s="40" t="s">
        <v>538</v>
      </c>
      <c r="O478" s="33" t="s">
        <v>544</v>
      </c>
      <c r="P478" s="41">
        <v>3.55</v>
      </c>
      <c r="Q478" s="35" t="s">
        <v>532</v>
      </c>
      <c r="R478" s="45"/>
      <c r="S478" s="36">
        <v>5046.76</v>
      </c>
      <c r="T478" s="36">
        <v>9872.43</v>
      </c>
    </row>
    <row r="479" spans="1:20" ht="25.5" x14ac:dyDescent="0.25">
      <c r="A479" s="32" t="s">
        <v>507</v>
      </c>
      <c r="B479" s="33" t="s">
        <v>888</v>
      </c>
      <c r="C479" s="34">
        <v>1995</v>
      </c>
      <c r="D479" s="35" t="s">
        <v>526</v>
      </c>
      <c r="E479" s="33" t="s">
        <v>899</v>
      </c>
      <c r="F479" s="33" t="s">
        <v>659</v>
      </c>
      <c r="G479" s="36">
        <v>89335.12</v>
      </c>
      <c r="H479" s="36">
        <v>15153.33</v>
      </c>
      <c r="I479" s="37">
        <v>2.17</v>
      </c>
      <c r="J479" s="38" t="s">
        <v>529</v>
      </c>
      <c r="K479" s="35" t="s">
        <v>530</v>
      </c>
      <c r="L479" s="33" t="s">
        <v>531</v>
      </c>
      <c r="M479" s="39">
        <v>1.5</v>
      </c>
      <c r="N479" s="40" t="s">
        <v>530</v>
      </c>
      <c r="O479" s="33" t="s">
        <v>531</v>
      </c>
      <c r="P479" s="41">
        <v>1.5</v>
      </c>
      <c r="Q479" s="35" t="s">
        <v>532</v>
      </c>
      <c r="R479" s="45"/>
      <c r="S479" s="42">
        <v>300.83999999999997</v>
      </c>
      <c r="T479" s="36">
        <v>4902.55</v>
      </c>
    </row>
    <row r="480" spans="1:20" ht="25.5" x14ac:dyDescent="0.25">
      <c r="A480" s="32" t="s">
        <v>507</v>
      </c>
      <c r="B480" s="33" t="s">
        <v>888</v>
      </c>
      <c r="C480" s="34">
        <v>1991</v>
      </c>
      <c r="D480" s="40" t="s">
        <v>541</v>
      </c>
      <c r="E480" s="28" t="s">
        <v>1787</v>
      </c>
      <c r="F480" s="33" t="s">
        <v>543</v>
      </c>
      <c r="G480" s="36">
        <v>37874.129999999997</v>
      </c>
      <c r="H480" s="36">
        <v>17664.12</v>
      </c>
      <c r="I480" s="37">
        <v>9.42</v>
      </c>
      <c r="J480" s="38" t="s">
        <v>529</v>
      </c>
      <c r="K480" s="35" t="s">
        <v>538</v>
      </c>
      <c r="L480" s="33" t="s">
        <v>544</v>
      </c>
      <c r="M480" s="39">
        <v>4.5640000000000001</v>
      </c>
      <c r="N480" s="40" t="s">
        <v>538</v>
      </c>
      <c r="O480" s="33" t="s">
        <v>544</v>
      </c>
      <c r="P480" s="41">
        <v>2.77</v>
      </c>
      <c r="Q480" s="35" t="s">
        <v>532</v>
      </c>
      <c r="R480" s="45"/>
      <c r="S480" s="42">
        <v>531.92999999999995</v>
      </c>
      <c r="T480" s="36">
        <v>1539.26</v>
      </c>
    </row>
    <row r="481" spans="1:20" ht="25.5" x14ac:dyDescent="0.25">
      <c r="A481" s="32" t="s">
        <v>507</v>
      </c>
      <c r="B481" s="33" t="s">
        <v>888</v>
      </c>
      <c r="C481" s="34">
        <v>1992</v>
      </c>
      <c r="D481" s="40" t="s">
        <v>541</v>
      </c>
      <c r="E481" s="33" t="s">
        <v>900</v>
      </c>
      <c r="F481" s="33" t="s">
        <v>543</v>
      </c>
      <c r="G481" s="36">
        <v>247262.4</v>
      </c>
      <c r="H481" s="36">
        <v>115555.22</v>
      </c>
      <c r="I481" s="37">
        <v>8</v>
      </c>
      <c r="J481" s="38" t="s">
        <v>529</v>
      </c>
      <c r="K481" s="35" t="s">
        <v>538</v>
      </c>
      <c r="L481" s="33" t="s">
        <v>544</v>
      </c>
      <c r="M481" s="39">
        <v>5.18</v>
      </c>
      <c r="N481" s="40" t="s">
        <v>538</v>
      </c>
      <c r="O481" s="33" t="s">
        <v>544</v>
      </c>
      <c r="P481" s="41">
        <v>3.55</v>
      </c>
      <c r="Q481" s="35" t="s">
        <v>532</v>
      </c>
      <c r="R481" s="45"/>
      <c r="S481" s="36">
        <v>4488.97</v>
      </c>
      <c r="T481" s="36">
        <v>10894.42</v>
      </c>
    </row>
    <row r="482" spans="1:20" ht="25.5" x14ac:dyDescent="0.25">
      <c r="A482" s="32" t="s">
        <v>507</v>
      </c>
      <c r="B482" s="33" t="s">
        <v>888</v>
      </c>
      <c r="C482" s="34">
        <v>1988</v>
      </c>
      <c r="D482" s="40" t="s">
        <v>541</v>
      </c>
      <c r="E482" s="33" t="s">
        <v>901</v>
      </c>
      <c r="F482" s="33" t="s">
        <v>543</v>
      </c>
      <c r="G482" s="36">
        <v>76671.95</v>
      </c>
      <c r="H482" s="36">
        <v>27240.63</v>
      </c>
      <c r="I482" s="37">
        <v>6.5</v>
      </c>
      <c r="J482" s="38" t="s">
        <v>529</v>
      </c>
      <c r="K482" s="35" t="s">
        <v>538</v>
      </c>
      <c r="L482" s="33" t="s">
        <v>544</v>
      </c>
      <c r="M482" s="39">
        <v>4.4640000000000004</v>
      </c>
      <c r="N482" s="40" t="s">
        <v>538</v>
      </c>
      <c r="O482" s="33" t="s">
        <v>544</v>
      </c>
      <c r="P482" s="41">
        <v>2.77</v>
      </c>
      <c r="Q482" s="35" t="s">
        <v>532</v>
      </c>
      <c r="R482" s="45"/>
      <c r="S482" s="36">
        <v>1257.43</v>
      </c>
      <c r="T482" s="36">
        <v>3148.41</v>
      </c>
    </row>
    <row r="483" spans="1:20" ht="25.5" x14ac:dyDescent="0.25">
      <c r="A483" s="32" t="s">
        <v>507</v>
      </c>
      <c r="B483" s="33" t="s">
        <v>888</v>
      </c>
      <c r="C483" s="34">
        <v>1988</v>
      </c>
      <c r="D483" s="40" t="s">
        <v>541</v>
      </c>
      <c r="E483" s="33" t="s">
        <v>902</v>
      </c>
      <c r="F483" s="33" t="s">
        <v>543</v>
      </c>
      <c r="G483" s="36">
        <v>398864.25</v>
      </c>
      <c r="H483" s="36">
        <v>141004.26999999999</v>
      </c>
      <c r="I483" s="37">
        <v>6.25</v>
      </c>
      <c r="J483" s="38" t="s">
        <v>529</v>
      </c>
      <c r="K483" s="35" t="s">
        <v>538</v>
      </c>
      <c r="L483" s="33" t="s">
        <v>544</v>
      </c>
      <c r="M483" s="39">
        <v>4.7119999999999997</v>
      </c>
      <c r="N483" s="40" t="s">
        <v>538</v>
      </c>
      <c r="O483" s="33" t="s">
        <v>544</v>
      </c>
      <c r="P483" s="41">
        <v>2.77</v>
      </c>
      <c r="Q483" s="35" t="s">
        <v>532</v>
      </c>
      <c r="R483" s="45"/>
      <c r="S483" s="36">
        <v>6639</v>
      </c>
      <c r="T483" s="36">
        <v>16296.97</v>
      </c>
    </row>
    <row r="484" spans="1:20" ht="25.5" x14ac:dyDescent="0.25">
      <c r="A484" s="32" t="s">
        <v>507</v>
      </c>
      <c r="B484" s="33" t="s">
        <v>888</v>
      </c>
      <c r="C484" s="34">
        <v>1987</v>
      </c>
      <c r="D484" s="40" t="s">
        <v>541</v>
      </c>
      <c r="E484" s="33" t="s">
        <v>903</v>
      </c>
      <c r="F484" s="33" t="s">
        <v>543</v>
      </c>
      <c r="G484" s="36">
        <v>162128.92000000001</v>
      </c>
      <c r="H484" s="36">
        <v>50063.11</v>
      </c>
      <c r="I484" s="37">
        <v>5.17</v>
      </c>
      <c r="J484" s="38" t="s">
        <v>529</v>
      </c>
      <c r="K484" s="35" t="s">
        <v>538</v>
      </c>
      <c r="L484" s="33" t="s">
        <v>544</v>
      </c>
      <c r="M484" s="39">
        <v>4.758</v>
      </c>
      <c r="N484" s="40" t="s">
        <v>538</v>
      </c>
      <c r="O484" s="33" t="s">
        <v>544</v>
      </c>
      <c r="P484" s="41">
        <v>2.77</v>
      </c>
      <c r="Q484" s="35" t="s">
        <v>532</v>
      </c>
      <c r="R484" s="45"/>
      <c r="S484" s="36">
        <v>2525.0100000000002</v>
      </c>
      <c r="T484" s="36">
        <v>6937.12</v>
      </c>
    </row>
    <row r="485" spans="1:20" ht="25.5" x14ac:dyDescent="0.25">
      <c r="A485" s="32" t="s">
        <v>507</v>
      </c>
      <c r="B485" s="33" t="s">
        <v>888</v>
      </c>
      <c r="C485" s="34">
        <v>1987</v>
      </c>
      <c r="D485" s="40" t="s">
        <v>541</v>
      </c>
      <c r="E485" s="33" t="s">
        <v>904</v>
      </c>
      <c r="F485" s="33" t="s">
        <v>543</v>
      </c>
      <c r="G485" s="36">
        <v>287064.40000000002</v>
      </c>
      <c r="H485" s="36">
        <v>89130.77</v>
      </c>
      <c r="I485" s="37">
        <v>5.58</v>
      </c>
      <c r="J485" s="38" t="s">
        <v>529</v>
      </c>
      <c r="K485" s="35" t="s">
        <v>538</v>
      </c>
      <c r="L485" s="33" t="s">
        <v>544</v>
      </c>
      <c r="M485" s="39">
        <v>3.92</v>
      </c>
      <c r="N485" s="40" t="s">
        <v>538</v>
      </c>
      <c r="O485" s="33" t="s">
        <v>544</v>
      </c>
      <c r="P485" s="41">
        <v>2.77</v>
      </c>
      <c r="Q485" s="35" t="s">
        <v>532</v>
      </c>
      <c r="R485" s="45"/>
      <c r="S485" s="36">
        <v>4355.47</v>
      </c>
      <c r="T485" s="36">
        <v>12350.64</v>
      </c>
    </row>
    <row r="486" spans="1:20" ht="25.5" x14ac:dyDescent="0.25">
      <c r="A486" s="32" t="s">
        <v>507</v>
      </c>
      <c r="B486" s="33" t="s">
        <v>888</v>
      </c>
      <c r="C486" s="34">
        <v>1986</v>
      </c>
      <c r="D486" s="40" t="s">
        <v>541</v>
      </c>
      <c r="E486" s="28" t="s">
        <v>1788</v>
      </c>
      <c r="F486" s="33" t="s">
        <v>543</v>
      </c>
      <c r="G486" s="36">
        <v>42144.53</v>
      </c>
      <c r="H486" s="36">
        <v>8980.24</v>
      </c>
      <c r="I486" s="37">
        <v>4.42</v>
      </c>
      <c r="J486" s="38" t="s">
        <v>529</v>
      </c>
      <c r="K486" s="35" t="s">
        <v>538</v>
      </c>
      <c r="L486" s="33" t="s">
        <v>544</v>
      </c>
      <c r="M486" s="39">
        <v>4.2190000000000003</v>
      </c>
      <c r="N486" s="40" t="s">
        <v>538</v>
      </c>
      <c r="O486" s="33" t="s">
        <v>544</v>
      </c>
      <c r="P486" s="41">
        <v>2.15</v>
      </c>
      <c r="Q486" s="35" t="s">
        <v>532</v>
      </c>
      <c r="R486" s="45"/>
      <c r="S486" s="42">
        <v>230.76</v>
      </c>
      <c r="T486" s="36">
        <v>1752.57</v>
      </c>
    </row>
    <row r="487" spans="1:20" ht="25.5" x14ac:dyDescent="0.25">
      <c r="A487" s="32" t="s">
        <v>507</v>
      </c>
      <c r="B487" s="33" t="s">
        <v>888</v>
      </c>
      <c r="C487" s="34">
        <v>2018</v>
      </c>
      <c r="D487" s="40" t="s">
        <v>541</v>
      </c>
      <c r="E487" s="33" t="s">
        <v>905</v>
      </c>
      <c r="F487" s="33" t="s">
        <v>543</v>
      </c>
      <c r="G487" s="36">
        <v>288650</v>
      </c>
      <c r="H487" s="36">
        <v>288650</v>
      </c>
      <c r="I487" s="37">
        <v>59.58</v>
      </c>
      <c r="J487" s="38" t="s">
        <v>529</v>
      </c>
      <c r="K487" s="35" t="s">
        <v>538</v>
      </c>
      <c r="L487" s="33" t="s">
        <v>544</v>
      </c>
      <c r="M487" s="39">
        <v>1.35</v>
      </c>
      <c r="N487" s="40" t="s">
        <v>538</v>
      </c>
      <c r="O487" s="33" t="s">
        <v>544</v>
      </c>
      <c r="P487" s="41">
        <v>1.35</v>
      </c>
      <c r="Q487" s="35" t="s">
        <v>532</v>
      </c>
      <c r="R487" s="45"/>
      <c r="S487" s="42">
        <v>0</v>
      </c>
      <c r="T487" s="42">
        <v>0</v>
      </c>
    </row>
    <row r="488" spans="1:20" ht="25.5" x14ac:dyDescent="0.25">
      <c r="A488" s="32" t="s">
        <v>507</v>
      </c>
      <c r="B488" s="33" t="s">
        <v>888</v>
      </c>
      <c r="C488" s="34">
        <v>2004</v>
      </c>
      <c r="D488" s="40" t="s">
        <v>541</v>
      </c>
      <c r="E488" s="33" t="s">
        <v>906</v>
      </c>
      <c r="F488" s="33" t="s">
        <v>543</v>
      </c>
      <c r="G488" s="36">
        <v>204736.81</v>
      </c>
      <c r="H488" s="36">
        <v>17779.939999999999</v>
      </c>
      <c r="I488" s="37">
        <v>0.33</v>
      </c>
      <c r="J488" s="38" t="s">
        <v>529</v>
      </c>
      <c r="K488" s="35" t="s">
        <v>538</v>
      </c>
      <c r="L488" s="33" t="s">
        <v>544</v>
      </c>
      <c r="M488" s="39">
        <v>3.4260000000000002</v>
      </c>
      <c r="N488" s="40" t="s">
        <v>538</v>
      </c>
      <c r="O488" s="33" t="s">
        <v>544</v>
      </c>
      <c r="P488" s="41">
        <v>3.45</v>
      </c>
      <c r="Q488" s="35" t="s">
        <v>532</v>
      </c>
      <c r="R488" s="45"/>
      <c r="S488" s="36">
        <v>1203.31</v>
      </c>
      <c r="T488" s="36">
        <v>17098.52</v>
      </c>
    </row>
    <row r="489" spans="1:20" ht="25.5" x14ac:dyDescent="0.25">
      <c r="A489" s="32" t="s">
        <v>507</v>
      </c>
      <c r="B489" s="33" t="s">
        <v>888</v>
      </c>
      <c r="C489" s="34">
        <v>2003</v>
      </c>
      <c r="D489" s="40" t="s">
        <v>541</v>
      </c>
      <c r="E489" s="33" t="s">
        <v>907</v>
      </c>
      <c r="F489" s="33" t="s">
        <v>543</v>
      </c>
      <c r="G489" s="36">
        <v>276600</v>
      </c>
      <c r="H489" s="36">
        <v>23297.56</v>
      </c>
      <c r="I489" s="37">
        <v>0.08</v>
      </c>
      <c r="J489" s="38" t="s">
        <v>529</v>
      </c>
      <c r="K489" s="35" t="s">
        <v>538</v>
      </c>
      <c r="L489" s="33" t="s">
        <v>544</v>
      </c>
      <c r="M489" s="39">
        <v>3.8380000000000001</v>
      </c>
      <c r="N489" s="40" t="s">
        <v>538</v>
      </c>
      <c r="O489" s="33" t="s">
        <v>544</v>
      </c>
      <c r="P489" s="41">
        <v>3.45</v>
      </c>
      <c r="Q489" s="35" t="s">
        <v>532</v>
      </c>
      <c r="R489" s="45"/>
      <c r="S489" s="36">
        <v>1580.73</v>
      </c>
      <c r="T489" s="36">
        <v>22520.59</v>
      </c>
    </row>
    <row r="490" spans="1:20" ht="25.5" x14ac:dyDescent="0.25">
      <c r="A490" s="32" t="s">
        <v>507</v>
      </c>
      <c r="B490" s="33" t="s">
        <v>888</v>
      </c>
      <c r="C490" s="34">
        <v>1988</v>
      </c>
      <c r="D490" s="40" t="s">
        <v>541</v>
      </c>
      <c r="E490" s="33" t="s">
        <v>908</v>
      </c>
      <c r="F490" s="33" t="s">
        <v>543</v>
      </c>
      <c r="G490" s="36">
        <v>1585888.1</v>
      </c>
      <c r="H490" s="36">
        <v>563446.99</v>
      </c>
      <c r="I490" s="37">
        <v>6.5</v>
      </c>
      <c r="J490" s="38" t="s">
        <v>529</v>
      </c>
      <c r="K490" s="35" t="s">
        <v>538</v>
      </c>
      <c r="L490" s="33" t="s">
        <v>544</v>
      </c>
      <c r="M490" s="39">
        <v>4.4640000000000004</v>
      </c>
      <c r="N490" s="40" t="s">
        <v>538</v>
      </c>
      <c r="O490" s="33" t="s">
        <v>544</v>
      </c>
      <c r="P490" s="41">
        <v>2.77</v>
      </c>
      <c r="Q490" s="35" t="s">
        <v>532</v>
      </c>
      <c r="R490" s="45"/>
      <c r="S490" s="36">
        <v>26008.78</v>
      </c>
      <c r="T490" s="36">
        <v>65121.97</v>
      </c>
    </row>
    <row r="491" spans="1:20" ht="25.5" x14ac:dyDescent="0.25">
      <c r="A491" s="32" t="s">
        <v>507</v>
      </c>
      <c r="B491" s="33" t="s">
        <v>888</v>
      </c>
      <c r="C491" s="34">
        <v>1987</v>
      </c>
      <c r="D491" s="40" t="s">
        <v>541</v>
      </c>
      <c r="E491" s="33" t="s">
        <v>909</v>
      </c>
      <c r="F491" s="33" t="s">
        <v>543</v>
      </c>
      <c r="G491" s="36">
        <v>10343.67</v>
      </c>
      <c r="H491" s="36">
        <v>3193.98</v>
      </c>
      <c r="I491" s="37">
        <v>5.17</v>
      </c>
      <c r="J491" s="38" t="s">
        <v>529</v>
      </c>
      <c r="K491" s="35" t="s">
        <v>538</v>
      </c>
      <c r="L491" s="33" t="s">
        <v>544</v>
      </c>
      <c r="M491" s="39">
        <v>4.758</v>
      </c>
      <c r="N491" s="40" t="s">
        <v>538</v>
      </c>
      <c r="O491" s="33" t="s">
        <v>544</v>
      </c>
      <c r="P491" s="41">
        <v>2.77</v>
      </c>
      <c r="Q491" s="35" t="s">
        <v>532</v>
      </c>
      <c r="R491" s="45"/>
      <c r="S491" s="42">
        <v>161.09</v>
      </c>
      <c r="T491" s="42">
        <v>442.58</v>
      </c>
    </row>
    <row r="492" spans="1:20" ht="25.5" x14ac:dyDescent="0.25">
      <c r="A492" s="32" t="s">
        <v>507</v>
      </c>
      <c r="B492" s="33" t="s">
        <v>888</v>
      </c>
      <c r="C492" s="34">
        <v>1995</v>
      </c>
      <c r="D492" s="40" t="s">
        <v>541</v>
      </c>
      <c r="E492" s="28" t="s">
        <v>1789</v>
      </c>
      <c r="F492" s="33" t="s">
        <v>543</v>
      </c>
      <c r="G492" s="36">
        <v>3482314.08</v>
      </c>
      <c r="H492" s="36">
        <v>1619176.89</v>
      </c>
      <c r="I492" s="37">
        <v>9.67</v>
      </c>
      <c r="J492" s="38" t="s">
        <v>529</v>
      </c>
      <c r="K492" s="35" t="s">
        <v>538</v>
      </c>
      <c r="L492" s="33" t="s">
        <v>544</v>
      </c>
      <c r="M492" s="39">
        <v>4.6189999999999998</v>
      </c>
      <c r="N492" s="40" t="s">
        <v>538</v>
      </c>
      <c r="O492" s="33" t="s">
        <v>544</v>
      </c>
      <c r="P492" s="41">
        <v>3.55</v>
      </c>
      <c r="Q492" s="35" t="s">
        <v>532</v>
      </c>
      <c r="R492" s="45"/>
      <c r="S492" s="36">
        <v>62278.09</v>
      </c>
      <c r="T492" s="36">
        <v>135135.48000000001</v>
      </c>
    </row>
    <row r="493" spans="1:20" ht="25.5" x14ac:dyDescent="0.25">
      <c r="A493" s="32" t="s">
        <v>507</v>
      </c>
      <c r="B493" s="33" t="s">
        <v>888</v>
      </c>
      <c r="C493" s="34">
        <v>1966</v>
      </c>
      <c r="D493" s="35" t="s">
        <v>526</v>
      </c>
      <c r="E493" s="33" t="s">
        <v>910</v>
      </c>
      <c r="F493" s="33" t="s">
        <v>543</v>
      </c>
      <c r="G493" s="36">
        <v>367394.95</v>
      </c>
      <c r="H493" s="42">
        <v>0</v>
      </c>
      <c r="I493" s="37">
        <v>0</v>
      </c>
      <c r="J493" s="38" t="s">
        <v>529</v>
      </c>
      <c r="K493" s="35" t="s">
        <v>530</v>
      </c>
      <c r="L493" s="33" t="s">
        <v>531</v>
      </c>
      <c r="M493" s="39">
        <v>1.9770000000000001</v>
      </c>
      <c r="N493" s="40" t="s">
        <v>530</v>
      </c>
      <c r="O493" s="33" t="s">
        <v>531</v>
      </c>
      <c r="P493" s="41">
        <v>2</v>
      </c>
      <c r="Q493" s="35" t="s">
        <v>532</v>
      </c>
      <c r="R493" s="45"/>
      <c r="S493" s="42">
        <v>224.11</v>
      </c>
      <c r="T493" s="36">
        <v>11205.56</v>
      </c>
    </row>
    <row r="494" spans="1:20" ht="25.5" x14ac:dyDescent="0.25">
      <c r="A494" s="32" t="s">
        <v>507</v>
      </c>
      <c r="B494" s="33" t="s">
        <v>888</v>
      </c>
      <c r="C494" s="34">
        <v>1989</v>
      </c>
      <c r="D494" s="40" t="s">
        <v>541</v>
      </c>
      <c r="E494" s="33" t="s">
        <v>911</v>
      </c>
      <c r="F494" s="33" t="s">
        <v>543</v>
      </c>
      <c r="G494" s="36">
        <v>120993.91</v>
      </c>
      <c r="H494" s="36">
        <v>47801.97</v>
      </c>
      <c r="I494" s="37">
        <v>7.67</v>
      </c>
      <c r="J494" s="38" t="s">
        <v>529</v>
      </c>
      <c r="K494" s="35" t="s">
        <v>538</v>
      </c>
      <c r="L494" s="33" t="s">
        <v>544</v>
      </c>
      <c r="M494" s="39">
        <v>5.5590000000000002</v>
      </c>
      <c r="N494" s="40" t="s">
        <v>538</v>
      </c>
      <c r="O494" s="33" t="s">
        <v>544</v>
      </c>
      <c r="P494" s="41">
        <v>3.55</v>
      </c>
      <c r="Q494" s="35" t="s">
        <v>532</v>
      </c>
      <c r="R494" s="45"/>
      <c r="S494" s="36">
        <v>2977.38</v>
      </c>
      <c r="T494" s="36">
        <v>4703.18</v>
      </c>
    </row>
    <row r="495" spans="1:20" ht="25.5" x14ac:dyDescent="0.25">
      <c r="A495" s="32" t="s">
        <v>507</v>
      </c>
      <c r="B495" s="57" t="s">
        <v>888</v>
      </c>
      <c r="C495" s="58">
        <v>2013</v>
      </c>
      <c r="D495" s="59" t="s">
        <v>541</v>
      </c>
      <c r="E495" s="57" t="s">
        <v>912</v>
      </c>
      <c r="F495" s="57" t="s">
        <v>543</v>
      </c>
      <c r="G495" s="64">
        <v>1873000</v>
      </c>
      <c r="H495" s="64">
        <v>1432278.06</v>
      </c>
      <c r="I495" s="68">
        <v>12.92</v>
      </c>
      <c r="J495" s="70" t="s">
        <v>529</v>
      </c>
      <c r="K495" s="72" t="s">
        <v>538</v>
      </c>
      <c r="L495" s="73" t="s">
        <v>544</v>
      </c>
      <c r="M495" s="75">
        <v>1.85</v>
      </c>
      <c r="N495" s="76" t="s">
        <v>538</v>
      </c>
      <c r="O495" s="73" t="s">
        <v>544</v>
      </c>
      <c r="P495" s="77">
        <v>1.85</v>
      </c>
      <c r="Q495" s="79" t="s">
        <v>532</v>
      </c>
      <c r="R495" s="81"/>
      <c r="S495" s="85">
        <v>28210.26</v>
      </c>
      <c r="T495" s="86">
        <v>92601.07</v>
      </c>
    </row>
    <row r="496" spans="1:20" ht="25.5" x14ac:dyDescent="0.25">
      <c r="A496" s="32" t="s">
        <v>507</v>
      </c>
      <c r="B496" s="56" t="s">
        <v>888</v>
      </c>
      <c r="C496" s="34">
        <v>2015</v>
      </c>
      <c r="D496" s="40" t="s">
        <v>541</v>
      </c>
      <c r="E496" s="56" t="s">
        <v>913</v>
      </c>
      <c r="F496" s="56" t="s">
        <v>543</v>
      </c>
      <c r="G496" s="63">
        <v>765000</v>
      </c>
      <c r="H496" s="63">
        <v>686154.14</v>
      </c>
      <c r="I496" s="67">
        <v>21.75</v>
      </c>
      <c r="J496" s="69" t="s">
        <v>529</v>
      </c>
      <c r="K496" s="35" t="s">
        <v>538</v>
      </c>
      <c r="L496" s="33" t="s">
        <v>544</v>
      </c>
      <c r="M496" s="39">
        <v>1.35</v>
      </c>
      <c r="N496" s="40" t="s">
        <v>538</v>
      </c>
      <c r="O496" s="33" t="s">
        <v>544</v>
      </c>
      <c r="P496" s="41">
        <v>1.35</v>
      </c>
      <c r="Q496" s="78" t="s">
        <v>532</v>
      </c>
      <c r="R496" s="80"/>
      <c r="S496" s="36">
        <v>9622.66</v>
      </c>
      <c r="T496" s="36">
        <v>26635.16</v>
      </c>
    </row>
    <row r="497" spans="1:20" ht="25.5" x14ac:dyDescent="0.25">
      <c r="A497" s="32" t="s">
        <v>507</v>
      </c>
      <c r="B497" s="33" t="s">
        <v>888</v>
      </c>
      <c r="C497" s="34">
        <v>2014</v>
      </c>
      <c r="D497" s="40" t="s">
        <v>541</v>
      </c>
      <c r="E497" s="28" t="s">
        <v>1784</v>
      </c>
      <c r="F497" s="33" t="s">
        <v>543</v>
      </c>
      <c r="G497" s="36">
        <v>5000000</v>
      </c>
      <c r="H497" s="36">
        <v>4535267.97</v>
      </c>
      <c r="I497" s="37">
        <v>21</v>
      </c>
      <c r="J497" s="38" t="s">
        <v>529</v>
      </c>
      <c r="K497" s="35" t="s">
        <v>538</v>
      </c>
      <c r="L497" s="33" t="s">
        <v>544</v>
      </c>
      <c r="M497" s="39">
        <v>1.611</v>
      </c>
      <c r="N497" s="40" t="s">
        <v>538</v>
      </c>
      <c r="O497" s="33" t="s">
        <v>544</v>
      </c>
      <c r="P497" s="41">
        <v>1.6</v>
      </c>
      <c r="Q497" s="35" t="s">
        <v>532</v>
      </c>
      <c r="R497" s="45"/>
      <c r="S497" s="36">
        <v>76152.53</v>
      </c>
      <c r="T497" s="36">
        <v>158547.35999999999</v>
      </c>
    </row>
    <row r="498" spans="1:20" ht="25.5" x14ac:dyDescent="0.25">
      <c r="A498" s="32" t="s">
        <v>507</v>
      </c>
      <c r="B498" s="33" t="s">
        <v>888</v>
      </c>
      <c r="C498" s="34">
        <v>2015</v>
      </c>
      <c r="D498" s="40" t="s">
        <v>541</v>
      </c>
      <c r="E498" s="28" t="s">
        <v>1784</v>
      </c>
      <c r="F498" s="33" t="s">
        <v>543</v>
      </c>
      <c r="G498" s="36">
        <v>919000</v>
      </c>
      <c r="H498" s="36">
        <v>889774.4</v>
      </c>
      <c r="I498" s="37">
        <v>46</v>
      </c>
      <c r="J498" s="38" t="s">
        <v>529</v>
      </c>
      <c r="K498" s="35" t="s">
        <v>538</v>
      </c>
      <c r="L498" s="33" t="s">
        <v>544</v>
      </c>
      <c r="M498" s="39">
        <v>1.6240000000000001</v>
      </c>
      <c r="N498" s="40" t="s">
        <v>538</v>
      </c>
      <c r="O498" s="33" t="s">
        <v>544</v>
      </c>
      <c r="P498" s="41">
        <v>1.6</v>
      </c>
      <c r="Q498" s="35" t="s">
        <v>532</v>
      </c>
      <c r="R498" s="45"/>
      <c r="S498" s="36">
        <v>14598.27</v>
      </c>
      <c r="T498" s="36">
        <v>10019.31</v>
      </c>
    </row>
    <row r="499" spans="1:20" ht="25.5" x14ac:dyDescent="0.25">
      <c r="A499" s="32" t="s">
        <v>507</v>
      </c>
      <c r="B499" s="33" t="s">
        <v>888</v>
      </c>
      <c r="C499" s="34">
        <v>2016</v>
      </c>
      <c r="D499" s="40" t="s">
        <v>541</v>
      </c>
      <c r="E499" s="33" t="s">
        <v>914</v>
      </c>
      <c r="F499" s="33" t="s">
        <v>543</v>
      </c>
      <c r="G499" s="36">
        <v>3366723</v>
      </c>
      <c r="H499" s="36">
        <v>3256273.9</v>
      </c>
      <c r="I499" s="37">
        <v>37.75</v>
      </c>
      <c r="J499" s="38" t="s">
        <v>529</v>
      </c>
      <c r="K499" s="35" t="s">
        <v>538</v>
      </c>
      <c r="L499" s="33" t="s">
        <v>544</v>
      </c>
      <c r="M499" s="39">
        <v>1.35</v>
      </c>
      <c r="N499" s="40" t="s">
        <v>538</v>
      </c>
      <c r="O499" s="33" t="s">
        <v>544</v>
      </c>
      <c r="P499" s="41">
        <v>1.35</v>
      </c>
      <c r="Q499" s="35" t="s">
        <v>532</v>
      </c>
      <c r="R499" s="45"/>
      <c r="S499" s="36">
        <v>44713.58</v>
      </c>
      <c r="T499" s="36">
        <v>55843.28</v>
      </c>
    </row>
    <row r="500" spans="1:20" ht="25.5" x14ac:dyDescent="0.25">
      <c r="A500" s="32" t="s">
        <v>507</v>
      </c>
      <c r="B500" s="33" t="s">
        <v>888</v>
      </c>
      <c r="C500" s="34">
        <v>2015</v>
      </c>
      <c r="D500" s="40" t="s">
        <v>541</v>
      </c>
      <c r="E500" s="33" t="s">
        <v>889</v>
      </c>
      <c r="F500" s="33" t="s">
        <v>543</v>
      </c>
      <c r="G500" s="36">
        <v>6655154</v>
      </c>
      <c r="H500" s="36">
        <v>6270282.8600000003</v>
      </c>
      <c r="I500" s="37">
        <v>36.75</v>
      </c>
      <c r="J500" s="38" t="s">
        <v>529</v>
      </c>
      <c r="K500" s="35" t="s">
        <v>538</v>
      </c>
      <c r="L500" s="33" t="s">
        <v>544</v>
      </c>
      <c r="M500" s="39">
        <v>1.35</v>
      </c>
      <c r="N500" s="40" t="s">
        <v>538</v>
      </c>
      <c r="O500" s="33" t="s">
        <v>544</v>
      </c>
      <c r="P500" s="41">
        <v>1.35</v>
      </c>
      <c r="Q500" s="35" t="s">
        <v>532</v>
      </c>
      <c r="R500" s="45"/>
      <c r="S500" s="36">
        <v>86404.01</v>
      </c>
      <c r="T500" s="36">
        <v>130014.51</v>
      </c>
    </row>
    <row r="501" spans="1:20" ht="25.5" x14ac:dyDescent="0.25">
      <c r="A501" s="32" t="s">
        <v>507</v>
      </c>
      <c r="B501" s="33" t="s">
        <v>888</v>
      </c>
      <c r="C501" s="34">
        <v>2017</v>
      </c>
      <c r="D501" s="40" t="s">
        <v>541</v>
      </c>
      <c r="E501" s="33" t="s">
        <v>915</v>
      </c>
      <c r="F501" s="33" t="s">
        <v>543</v>
      </c>
      <c r="G501" s="36">
        <v>908000</v>
      </c>
      <c r="H501" s="36">
        <v>879545.35</v>
      </c>
      <c r="I501" s="37">
        <v>23.08</v>
      </c>
      <c r="J501" s="38" t="s">
        <v>529</v>
      </c>
      <c r="K501" s="35" t="s">
        <v>538</v>
      </c>
      <c r="L501" s="33" t="s">
        <v>544</v>
      </c>
      <c r="M501" s="39">
        <v>1.37</v>
      </c>
      <c r="N501" s="40" t="s">
        <v>538</v>
      </c>
      <c r="O501" s="33" t="s">
        <v>544</v>
      </c>
      <c r="P501" s="41">
        <v>1.35</v>
      </c>
      <c r="Q501" s="35" t="s">
        <v>532</v>
      </c>
      <c r="R501" s="45"/>
      <c r="S501" s="36">
        <v>12258</v>
      </c>
      <c r="T501" s="36">
        <v>28454.65</v>
      </c>
    </row>
    <row r="502" spans="1:20" ht="25.5" x14ac:dyDescent="0.25">
      <c r="A502" s="32" t="s">
        <v>507</v>
      </c>
      <c r="B502" s="33" t="s">
        <v>888</v>
      </c>
      <c r="C502" s="34">
        <v>2012</v>
      </c>
      <c r="D502" s="40" t="s">
        <v>541</v>
      </c>
      <c r="E502" s="33" t="s">
        <v>891</v>
      </c>
      <c r="F502" s="33" t="s">
        <v>543</v>
      </c>
      <c r="G502" s="36">
        <v>174262</v>
      </c>
      <c r="H502" s="36">
        <v>167281.78</v>
      </c>
      <c r="I502" s="37">
        <v>43.5</v>
      </c>
      <c r="J502" s="38" t="s">
        <v>529</v>
      </c>
      <c r="K502" s="35" t="s">
        <v>538</v>
      </c>
      <c r="L502" s="33" t="s">
        <v>544</v>
      </c>
      <c r="M502" s="39">
        <v>2.8479999999999999</v>
      </c>
      <c r="N502" s="40" t="s">
        <v>538</v>
      </c>
      <c r="O502" s="33" t="s">
        <v>544</v>
      </c>
      <c r="P502" s="41">
        <v>2.85</v>
      </c>
      <c r="Q502" s="35" t="s">
        <v>532</v>
      </c>
      <c r="R502" s="45"/>
      <c r="S502" s="36">
        <v>4805.2299999999996</v>
      </c>
      <c r="T502" s="36">
        <v>1322.62</v>
      </c>
    </row>
    <row r="503" spans="1:20" ht="25.5" x14ac:dyDescent="0.25">
      <c r="A503" s="32" t="s">
        <v>507</v>
      </c>
      <c r="B503" s="33" t="s">
        <v>888</v>
      </c>
      <c r="C503" s="34">
        <v>2017</v>
      </c>
      <c r="D503" s="40" t="s">
        <v>541</v>
      </c>
      <c r="E503" s="28" t="s">
        <v>1790</v>
      </c>
      <c r="F503" s="33" t="s">
        <v>543</v>
      </c>
      <c r="G503" s="36">
        <v>1400000</v>
      </c>
      <c r="H503" s="36">
        <v>1356223.69</v>
      </c>
      <c r="I503" s="37">
        <v>23.67</v>
      </c>
      <c r="J503" s="38" t="s">
        <v>529</v>
      </c>
      <c r="K503" s="35" t="s">
        <v>538</v>
      </c>
      <c r="L503" s="33" t="s">
        <v>544</v>
      </c>
      <c r="M503" s="39">
        <v>1.35</v>
      </c>
      <c r="N503" s="40" t="s">
        <v>538</v>
      </c>
      <c r="O503" s="33" t="s">
        <v>544</v>
      </c>
      <c r="P503" s="41">
        <v>1.35</v>
      </c>
      <c r="Q503" s="35" t="s">
        <v>532</v>
      </c>
      <c r="R503" s="45"/>
      <c r="S503" s="36">
        <v>18900</v>
      </c>
      <c r="T503" s="36">
        <v>43776.31</v>
      </c>
    </row>
    <row r="504" spans="1:20" ht="25.5" x14ac:dyDescent="0.25">
      <c r="A504" s="32" t="s">
        <v>507</v>
      </c>
      <c r="B504" s="33" t="s">
        <v>888</v>
      </c>
      <c r="C504" s="34">
        <v>2016</v>
      </c>
      <c r="D504" s="40" t="s">
        <v>541</v>
      </c>
      <c r="E504" s="28" t="s">
        <v>1785</v>
      </c>
      <c r="F504" s="33" t="s">
        <v>543</v>
      </c>
      <c r="G504" s="36">
        <v>211000</v>
      </c>
      <c r="H504" s="36">
        <v>197679.35</v>
      </c>
      <c r="I504" s="37">
        <v>22.83</v>
      </c>
      <c r="J504" s="38" t="s">
        <v>529</v>
      </c>
      <c r="K504" s="35" t="s">
        <v>538</v>
      </c>
      <c r="L504" s="33" t="s">
        <v>544</v>
      </c>
      <c r="M504" s="39">
        <v>1.37</v>
      </c>
      <c r="N504" s="40" t="s">
        <v>538</v>
      </c>
      <c r="O504" s="33" t="s">
        <v>544</v>
      </c>
      <c r="P504" s="41">
        <v>1.35</v>
      </c>
      <c r="Q504" s="35" t="s">
        <v>532</v>
      </c>
      <c r="R504" s="45"/>
      <c r="S504" s="36">
        <v>2798.1</v>
      </c>
      <c r="T504" s="36">
        <v>6728.75</v>
      </c>
    </row>
    <row r="505" spans="1:20" ht="25.5" x14ac:dyDescent="0.25">
      <c r="A505" s="32" t="s">
        <v>507</v>
      </c>
      <c r="B505" s="33" t="s">
        <v>888</v>
      </c>
      <c r="C505" s="34">
        <v>2016</v>
      </c>
      <c r="D505" s="40" t="s">
        <v>541</v>
      </c>
      <c r="E505" s="28" t="s">
        <v>1791</v>
      </c>
      <c r="F505" s="33" t="s">
        <v>543</v>
      </c>
      <c r="G505" s="36">
        <v>3265843</v>
      </c>
      <c r="H505" s="36">
        <v>3158863.41</v>
      </c>
      <c r="I505" s="37">
        <v>37.33</v>
      </c>
      <c r="J505" s="38" t="s">
        <v>529</v>
      </c>
      <c r="K505" s="35" t="s">
        <v>538</v>
      </c>
      <c r="L505" s="33" t="s">
        <v>544</v>
      </c>
      <c r="M505" s="39">
        <v>1.37</v>
      </c>
      <c r="N505" s="40" t="s">
        <v>538</v>
      </c>
      <c r="O505" s="33" t="s">
        <v>544</v>
      </c>
      <c r="P505" s="41">
        <v>1.35</v>
      </c>
      <c r="Q505" s="35" t="s">
        <v>532</v>
      </c>
      <c r="R505" s="45"/>
      <c r="S505" s="36">
        <v>44602.16</v>
      </c>
      <c r="T505" s="36">
        <v>53783.05</v>
      </c>
    </row>
    <row r="506" spans="1:20" ht="25.5" x14ac:dyDescent="0.25">
      <c r="A506" s="32" t="s">
        <v>507</v>
      </c>
      <c r="B506" s="33" t="s">
        <v>888</v>
      </c>
      <c r="C506" s="34">
        <v>2017</v>
      </c>
      <c r="D506" s="40" t="s">
        <v>541</v>
      </c>
      <c r="E506" s="33" t="s">
        <v>916</v>
      </c>
      <c r="F506" s="33" t="s">
        <v>543</v>
      </c>
      <c r="G506" s="36">
        <v>80000</v>
      </c>
      <c r="H506" s="36">
        <v>77183.78</v>
      </c>
      <c r="I506" s="37">
        <v>23.08</v>
      </c>
      <c r="J506" s="38" t="s">
        <v>529</v>
      </c>
      <c r="K506" s="35" t="s">
        <v>538</v>
      </c>
      <c r="L506" s="33" t="s">
        <v>544</v>
      </c>
      <c r="M506" s="39">
        <v>0.50700000000000001</v>
      </c>
      <c r="N506" s="40" t="s">
        <v>538</v>
      </c>
      <c r="O506" s="33" t="s">
        <v>544</v>
      </c>
      <c r="P506" s="41">
        <v>0.5</v>
      </c>
      <c r="Q506" s="35" t="s">
        <v>532</v>
      </c>
      <c r="R506" s="45"/>
      <c r="S506" s="42">
        <v>400</v>
      </c>
      <c r="T506" s="36">
        <v>2816.22</v>
      </c>
    </row>
    <row r="507" spans="1:20" ht="25.5" x14ac:dyDescent="0.25">
      <c r="A507" s="32" t="s">
        <v>507</v>
      </c>
      <c r="B507" s="33" t="s">
        <v>888</v>
      </c>
      <c r="C507" s="34">
        <v>2017</v>
      </c>
      <c r="D507" s="40" t="s">
        <v>541</v>
      </c>
      <c r="E507" s="33" t="s">
        <v>916</v>
      </c>
      <c r="F507" s="33" t="s">
        <v>543</v>
      </c>
      <c r="G507" s="36">
        <v>382000</v>
      </c>
      <c r="H507" s="36">
        <v>370028.99</v>
      </c>
      <c r="I507" s="37">
        <v>23.08</v>
      </c>
      <c r="J507" s="38" t="s">
        <v>529</v>
      </c>
      <c r="K507" s="35" t="s">
        <v>538</v>
      </c>
      <c r="L507" s="33" t="s">
        <v>544</v>
      </c>
      <c r="M507" s="39">
        <v>1.37</v>
      </c>
      <c r="N507" s="40" t="s">
        <v>538</v>
      </c>
      <c r="O507" s="33" t="s">
        <v>544</v>
      </c>
      <c r="P507" s="41">
        <v>1.35</v>
      </c>
      <c r="Q507" s="35" t="s">
        <v>532</v>
      </c>
      <c r="R507" s="45"/>
      <c r="S507" s="36">
        <v>5157</v>
      </c>
      <c r="T507" s="36">
        <v>11971.01</v>
      </c>
    </row>
    <row r="508" spans="1:20" ht="25.5" x14ac:dyDescent="0.25">
      <c r="A508" s="32" t="s">
        <v>507</v>
      </c>
      <c r="B508" s="33" t="s">
        <v>888</v>
      </c>
      <c r="C508" s="34">
        <v>2017</v>
      </c>
      <c r="D508" s="40" t="s">
        <v>541</v>
      </c>
      <c r="E508" s="33" t="s">
        <v>917</v>
      </c>
      <c r="F508" s="33" t="s">
        <v>543</v>
      </c>
      <c r="G508" s="36">
        <v>170000</v>
      </c>
      <c r="H508" s="36">
        <v>164015.53</v>
      </c>
      <c r="I508" s="37">
        <v>23.08</v>
      </c>
      <c r="J508" s="38" t="s">
        <v>529</v>
      </c>
      <c r="K508" s="35" t="s">
        <v>538</v>
      </c>
      <c r="L508" s="33" t="s">
        <v>544</v>
      </c>
      <c r="M508" s="39">
        <v>0.50700000000000001</v>
      </c>
      <c r="N508" s="40" t="s">
        <v>538</v>
      </c>
      <c r="O508" s="33" t="s">
        <v>544</v>
      </c>
      <c r="P508" s="41">
        <v>0.5</v>
      </c>
      <c r="Q508" s="35" t="s">
        <v>532</v>
      </c>
      <c r="R508" s="45"/>
      <c r="S508" s="42">
        <v>850</v>
      </c>
      <c r="T508" s="36">
        <v>5984.47</v>
      </c>
    </row>
    <row r="509" spans="1:20" ht="25.5" x14ac:dyDescent="0.25">
      <c r="A509" s="32" t="s">
        <v>507</v>
      </c>
      <c r="B509" s="33" t="s">
        <v>888</v>
      </c>
      <c r="C509" s="34">
        <v>2017</v>
      </c>
      <c r="D509" s="40" t="s">
        <v>541</v>
      </c>
      <c r="E509" s="28" t="s">
        <v>1792</v>
      </c>
      <c r="F509" s="33" t="s">
        <v>543</v>
      </c>
      <c r="G509" s="36">
        <v>1611732</v>
      </c>
      <c r="H509" s="36">
        <v>1582178.57</v>
      </c>
      <c r="I509" s="37">
        <v>36.92</v>
      </c>
      <c r="J509" s="38" t="s">
        <v>529</v>
      </c>
      <c r="K509" s="35" t="s">
        <v>538</v>
      </c>
      <c r="L509" s="33" t="s">
        <v>544</v>
      </c>
      <c r="M509" s="39">
        <v>1.37</v>
      </c>
      <c r="N509" s="40" t="s">
        <v>538</v>
      </c>
      <c r="O509" s="33" t="s">
        <v>544</v>
      </c>
      <c r="P509" s="41">
        <v>1.35</v>
      </c>
      <c r="Q509" s="35" t="s">
        <v>532</v>
      </c>
      <c r="R509" s="45"/>
      <c r="S509" s="36">
        <v>21758.38</v>
      </c>
      <c r="T509" s="36">
        <v>29553.43</v>
      </c>
    </row>
    <row r="510" spans="1:20" ht="25.5" x14ac:dyDescent="0.25">
      <c r="A510" s="32" t="s">
        <v>507</v>
      </c>
      <c r="B510" s="33" t="s">
        <v>888</v>
      </c>
      <c r="C510" s="34">
        <v>2016</v>
      </c>
      <c r="D510" s="40" t="s">
        <v>541</v>
      </c>
      <c r="E510" s="33" t="s">
        <v>918</v>
      </c>
      <c r="F510" s="33" t="s">
        <v>543</v>
      </c>
      <c r="G510" s="36">
        <v>300500</v>
      </c>
      <c r="H510" s="36">
        <v>281513.34000000003</v>
      </c>
      <c r="I510" s="37">
        <v>22.08</v>
      </c>
      <c r="J510" s="38" t="s">
        <v>529</v>
      </c>
      <c r="K510" s="35" t="s">
        <v>538</v>
      </c>
      <c r="L510" s="33" t="s">
        <v>544</v>
      </c>
      <c r="M510" s="39">
        <v>1.35</v>
      </c>
      <c r="N510" s="40" t="s">
        <v>538</v>
      </c>
      <c r="O510" s="33" t="s">
        <v>544</v>
      </c>
      <c r="P510" s="41">
        <v>1.35</v>
      </c>
      <c r="Q510" s="35" t="s">
        <v>532</v>
      </c>
      <c r="R510" s="45"/>
      <c r="S510" s="36">
        <v>3929.9</v>
      </c>
      <c r="T510" s="36">
        <v>9590.39</v>
      </c>
    </row>
    <row r="511" spans="1:20" ht="25.5" x14ac:dyDescent="0.25">
      <c r="A511" s="32" t="s">
        <v>507</v>
      </c>
      <c r="B511" s="33" t="s">
        <v>888</v>
      </c>
      <c r="C511" s="34">
        <v>2004</v>
      </c>
      <c r="D511" s="40" t="s">
        <v>541</v>
      </c>
      <c r="E511" s="33" t="s">
        <v>919</v>
      </c>
      <c r="F511" s="33" t="s">
        <v>543</v>
      </c>
      <c r="G511" s="36">
        <v>39016.83</v>
      </c>
      <c r="H511" s="36">
        <v>31937.34</v>
      </c>
      <c r="I511" s="37">
        <v>21.5</v>
      </c>
      <c r="J511" s="38" t="s">
        <v>529</v>
      </c>
      <c r="K511" s="35" t="s">
        <v>538</v>
      </c>
      <c r="L511" s="33" t="s">
        <v>544</v>
      </c>
      <c r="M511" s="39">
        <v>3.4460000000000002</v>
      </c>
      <c r="N511" s="40" t="s">
        <v>538</v>
      </c>
      <c r="O511" s="33" t="s">
        <v>544</v>
      </c>
      <c r="P511" s="41">
        <v>3.45</v>
      </c>
      <c r="Q511" s="35" t="s">
        <v>532</v>
      </c>
      <c r="R511" s="45"/>
      <c r="S511" s="36">
        <v>1131.49</v>
      </c>
      <c r="T511" s="42">
        <v>859.53</v>
      </c>
    </row>
    <row r="512" spans="1:20" ht="25.5" x14ac:dyDescent="0.25">
      <c r="A512" s="32" t="s">
        <v>507</v>
      </c>
      <c r="B512" s="33" t="s">
        <v>888</v>
      </c>
      <c r="C512" s="34">
        <v>1996</v>
      </c>
      <c r="D512" s="40" t="s">
        <v>541</v>
      </c>
      <c r="E512" s="33" t="s">
        <v>920</v>
      </c>
      <c r="F512" s="33" t="s">
        <v>543</v>
      </c>
      <c r="G512" s="36">
        <v>33972.199999999997</v>
      </c>
      <c r="H512" s="36">
        <v>16274.08</v>
      </c>
      <c r="I512" s="37">
        <v>9.42</v>
      </c>
      <c r="J512" s="38" t="s">
        <v>529</v>
      </c>
      <c r="K512" s="35" t="s">
        <v>538</v>
      </c>
      <c r="L512" s="33" t="s">
        <v>544</v>
      </c>
      <c r="M512" s="39">
        <v>4.7530000000000001</v>
      </c>
      <c r="N512" s="40" t="s">
        <v>538</v>
      </c>
      <c r="O512" s="33" t="s">
        <v>544</v>
      </c>
      <c r="P512" s="41">
        <v>4.05</v>
      </c>
      <c r="Q512" s="35" t="s">
        <v>532</v>
      </c>
      <c r="R512" s="45"/>
      <c r="S512" s="42">
        <v>710.62</v>
      </c>
      <c r="T512" s="36">
        <v>1272.1600000000001</v>
      </c>
    </row>
    <row r="513" spans="1:20" ht="25.5" x14ac:dyDescent="0.25">
      <c r="A513" s="32" t="s">
        <v>507</v>
      </c>
      <c r="B513" s="33" t="s">
        <v>888</v>
      </c>
      <c r="C513" s="34">
        <v>1993</v>
      </c>
      <c r="D513" s="40" t="s">
        <v>541</v>
      </c>
      <c r="E513" s="33" t="s">
        <v>921</v>
      </c>
      <c r="F513" s="33" t="s">
        <v>543</v>
      </c>
      <c r="G513" s="36">
        <v>184116.34</v>
      </c>
      <c r="H513" s="36">
        <v>90849.21</v>
      </c>
      <c r="I513" s="37">
        <v>9.17</v>
      </c>
      <c r="J513" s="38" t="s">
        <v>529</v>
      </c>
      <c r="K513" s="35" t="s">
        <v>538</v>
      </c>
      <c r="L513" s="33" t="s">
        <v>544</v>
      </c>
      <c r="M513" s="39">
        <v>5.0519999999999996</v>
      </c>
      <c r="N513" s="40" t="s">
        <v>538</v>
      </c>
      <c r="O513" s="33" t="s">
        <v>544</v>
      </c>
      <c r="P513" s="41">
        <v>3.55</v>
      </c>
      <c r="Q513" s="35" t="s">
        <v>532</v>
      </c>
      <c r="R513" s="45"/>
      <c r="S513" s="36">
        <v>3494.32</v>
      </c>
      <c r="T513" s="36">
        <v>7582.21</v>
      </c>
    </row>
    <row r="514" spans="1:20" ht="25.5" x14ac:dyDescent="0.25">
      <c r="A514" s="32" t="s">
        <v>507</v>
      </c>
      <c r="B514" s="33" t="s">
        <v>888</v>
      </c>
      <c r="C514" s="34">
        <v>1998</v>
      </c>
      <c r="D514" s="35" t="s">
        <v>526</v>
      </c>
      <c r="E514" s="33" t="s">
        <v>922</v>
      </c>
      <c r="F514" s="33" t="s">
        <v>528</v>
      </c>
      <c r="G514" s="36">
        <v>1463510.57</v>
      </c>
      <c r="H514" s="36">
        <v>734488.53</v>
      </c>
      <c r="I514" s="37">
        <v>8.67</v>
      </c>
      <c r="J514" s="38" t="s">
        <v>529</v>
      </c>
      <c r="K514" s="35" t="s">
        <v>530</v>
      </c>
      <c r="L514" s="33" t="s">
        <v>531</v>
      </c>
      <c r="M514" s="39">
        <v>5.8920000000000003</v>
      </c>
      <c r="N514" s="40" t="s">
        <v>530</v>
      </c>
      <c r="O514" s="33" t="s">
        <v>531</v>
      </c>
      <c r="P514" s="41">
        <v>5.7</v>
      </c>
      <c r="Q514" s="35" t="s">
        <v>532</v>
      </c>
      <c r="R514" s="45"/>
      <c r="S514" s="36">
        <v>45355.67</v>
      </c>
      <c r="T514" s="36">
        <v>61224.93</v>
      </c>
    </row>
    <row r="515" spans="1:20" ht="25.5" x14ac:dyDescent="0.25">
      <c r="A515" s="32" t="s">
        <v>507</v>
      </c>
      <c r="B515" s="33" t="s">
        <v>888</v>
      </c>
      <c r="C515" s="34">
        <v>1994</v>
      </c>
      <c r="D515" s="40" t="s">
        <v>541</v>
      </c>
      <c r="E515" s="33" t="s">
        <v>923</v>
      </c>
      <c r="F515" s="33" t="s">
        <v>543</v>
      </c>
      <c r="G515" s="36">
        <v>3152289.25</v>
      </c>
      <c r="H515" s="36">
        <v>1605320.55</v>
      </c>
      <c r="I515" s="37">
        <v>10.5</v>
      </c>
      <c r="J515" s="38" t="s">
        <v>529</v>
      </c>
      <c r="K515" s="35" t="s">
        <v>538</v>
      </c>
      <c r="L515" s="33" t="s">
        <v>544</v>
      </c>
      <c r="M515" s="39">
        <v>4.585</v>
      </c>
      <c r="N515" s="40" t="s">
        <v>538</v>
      </c>
      <c r="O515" s="33" t="s">
        <v>544</v>
      </c>
      <c r="P515" s="41">
        <v>3.55</v>
      </c>
      <c r="Q515" s="35" t="s">
        <v>532</v>
      </c>
      <c r="R515" s="45"/>
      <c r="S515" s="36">
        <v>61241.8</v>
      </c>
      <c r="T515" s="36">
        <v>119800.55</v>
      </c>
    </row>
    <row r="516" spans="1:20" ht="25.5" x14ac:dyDescent="0.25">
      <c r="A516" s="32" t="s">
        <v>507</v>
      </c>
      <c r="B516" s="57" t="s">
        <v>888</v>
      </c>
      <c r="C516" s="58">
        <v>1993</v>
      </c>
      <c r="D516" s="59" t="s">
        <v>541</v>
      </c>
      <c r="E516" s="57" t="s">
        <v>924</v>
      </c>
      <c r="F516" s="57" t="s">
        <v>543</v>
      </c>
      <c r="G516" s="64">
        <v>1909593.92</v>
      </c>
      <c r="H516" s="64">
        <v>1040598.21</v>
      </c>
      <c r="I516" s="68">
        <v>11</v>
      </c>
      <c r="J516" s="70" t="s">
        <v>529</v>
      </c>
      <c r="K516" s="72" t="s">
        <v>538</v>
      </c>
      <c r="L516" s="73" t="s">
        <v>544</v>
      </c>
      <c r="M516" s="75">
        <v>4.9820000000000002</v>
      </c>
      <c r="N516" s="76" t="s">
        <v>538</v>
      </c>
      <c r="O516" s="73" t="s">
        <v>544</v>
      </c>
      <c r="P516" s="77">
        <v>3.55</v>
      </c>
      <c r="Q516" s="79" t="s">
        <v>532</v>
      </c>
      <c r="R516" s="81"/>
      <c r="S516" s="85">
        <v>39426.85</v>
      </c>
      <c r="T516" s="86">
        <v>70017.16</v>
      </c>
    </row>
    <row r="517" spans="1:20" ht="25.5" x14ac:dyDescent="0.25">
      <c r="A517" s="32" t="s">
        <v>507</v>
      </c>
      <c r="B517" s="56" t="s">
        <v>888</v>
      </c>
      <c r="C517" s="34">
        <v>1995</v>
      </c>
      <c r="D517" s="35" t="s">
        <v>526</v>
      </c>
      <c r="E517" s="56" t="s">
        <v>899</v>
      </c>
      <c r="F517" s="56" t="s">
        <v>659</v>
      </c>
      <c r="G517" s="63">
        <v>227149.04</v>
      </c>
      <c r="H517" s="63">
        <v>38529.82</v>
      </c>
      <c r="I517" s="67">
        <v>2.17</v>
      </c>
      <c r="J517" s="69" t="s">
        <v>529</v>
      </c>
      <c r="K517" s="35" t="s">
        <v>530</v>
      </c>
      <c r="L517" s="33" t="s">
        <v>531</v>
      </c>
      <c r="M517" s="39">
        <v>1.5</v>
      </c>
      <c r="N517" s="40" t="s">
        <v>530</v>
      </c>
      <c r="O517" s="33" t="s">
        <v>531</v>
      </c>
      <c r="P517" s="41">
        <v>1.5</v>
      </c>
      <c r="Q517" s="78" t="s">
        <v>532</v>
      </c>
      <c r="R517" s="80"/>
      <c r="S517" s="42">
        <v>764.93</v>
      </c>
      <c r="T517" s="36">
        <v>12465.53</v>
      </c>
    </row>
    <row r="518" spans="1:20" ht="25.5" x14ac:dyDescent="0.25">
      <c r="A518" s="32" t="s">
        <v>507</v>
      </c>
      <c r="B518" s="33" t="s">
        <v>888</v>
      </c>
      <c r="C518" s="34">
        <v>1994</v>
      </c>
      <c r="D518" s="40" t="s">
        <v>541</v>
      </c>
      <c r="E518" s="33" t="s">
        <v>925</v>
      </c>
      <c r="F518" s="33" t="s">
        <v>543</v>
      </c>
      <c r="G518" s="36">
        <v>127374.97</v>
      </c>
      <c r="H518" s="36">
        <v>66275.88</v>
      </c>
      <c r="I518" s="37">
        <v>10</v>
      </c>
      <c r="J518" s="38" t="s">
        <v>529</v>
      </c>
      <c r="K518" s="35" t="s">
        <v>538</v>
      </c>
      <c r="L518" s="33" t="s">
        <v>544</v>
      </c>
      <c r="M518" s="39">
        <v>5.0519999999999996</v>
      </c>
      <c r="N518" s="40" t="s">
        <v>538</v>
      </c>
      <c r="O518" s="33" t="s">
        <v>544</v>
      </c>
      <c r="P518" s="41">
        <v>3.55</v>
      </c>
      <c r="Q518" s="35" t="s">
        <v>532</v>
      </c>
      <c r="R518" s="45"/>
      <c r="S518" s="36">
        <v>2528.38</v>
      </c>
      <c r="T518" s="36">
        <v>4945.9799999999996</v>
      </c>
    </row>
    <row r="519" spans="1:20" ht="25.5" x14ac:dyDescent="0.25">
      <c r="A519" s="32" t="s">
        <v>507</v>
      </c>
      <c r="B519" s="33" t="s">
        <v>888</v>
      </c>
      <c r="C519" s="34">
        <v>1987</v>
      </c>
      <c r="D519" s="40" t="s">
        <v>541</v>
      </c>
      <c r="E519" s="33" t="s">
        <v>926</v>
      </c>
      <c r="F519" s="33" t="s">
        <v>543</v>
      </c>
      <c r="G519" s="36">
        <v>363414.83</v>
      </c>
      <c r="H519" s="36">
        <v>112217.35</v>
      </c>
      <c r="I519" s="37">
        <v>5.33</v>
      </c>
      <c r="J519" s="38" t="s">
        <v>529</v>
      </c>
      <c r="K519" s="35" t="s">
        <v>538</v>
      </c>
      <c r="L519" s="33" t="s">
        <v>544</v>
      </c>
      <c r="M519" s="39">
        <v>4.758</v>
      </c>
      <c r="N519" s="40" t="s">
        <v>538</v>
      </c>
      <c r="O519" s="33" t="s">
        <v>544</v>
      </c>
      <c r="P519" s="41">
        <v>2.77</v>
      </c>
      <c r="Q519" s="35" t="s">
        <v>532</v>
      </c>
      <c r="R519" s="45"/>
      <c r="S519" s="36">
        <v>5505.44</v>
      </c>
      <c r="T519" s="36">
        <v>15549.69</v>
      </c>
    </row>
    <row r="520" spans="1:20" ht="25.5" x14ac:dyDescent="0.25">
      <c r="A520" s="32" t="s">
        <v>507</v>
      </c>
      <c r="B520" s="33" t="s">
        <v>888</v>
      </c>
      <c r="C520" s="34">
        <v>2001</v>
      </c>
      <c r="D520" s="40" t="s">
        <v>541</v>
      </c>
      <c r="E520" s="33" t="s">
        <v>927</v>
      </c>
      <c r="F520" s="33" t="s">
        <v>543</v>
      </c>
      <c r="G520" s="36">
        <v>405471.55</v>
      </c>
      <c r="H520" s="36">
        <v>97726.28</v>
      </c>
      <c r="I520" s="37">
        <v>3</v>
      </c>
      <c r="J520" s="38" t="s">
        <v>529</v>
      </c>
      <c r="K520" s="35" t="s">
        <v>538</v>
      </c>
      <c r="L520" s="33" t="s">
        <v>544</v>
      </c>
      <c r="M520" s="39">
        <v>2.988</v>
      </c>
      <c r="N520" s="40" t="s">
        <v>538</v>
      </c>
      <c r="O520" s="33" t="s">
        <v>544</v>
      </c>
      <c r="P520" s="41">
        <v>2.25</v>
      </c>
      <c r="Q520" s="35" t="s">
        <v>532</v>
      </c>
      <c r="R520" s="45"/>
      <c r="S520" s="36">
        <v>2718.65</v>
      </c>
      <c r="T520" s="36">
        <v>23102.47</v>
      </c>
    </row>
    <row r="521" spans="1:20" ht="25.5" x14ac:dyDescent="0.25">
      <c r="A521" s="32" t="s">
        <v>507</v>
      </c>
      <c r="B521" s="33" t="s">
        <v>888</v>
      </c>
      <c r="C521" s="34">
        <v>1983</v>
      </c>
      <c r="D521" s="40" t="s">
        <v>541</v>
      </c>
      <c r="E521" s="33" t="s">
        <v>928</v>
      </c>
      <c r="F521" s="33" t="s">
        <v>543</v>
      </c>
      <c r="G521" s="36">
        <v>366465.03</v>
      </c>
      <c r="H521" s="36">
        <v>43077.21</v>
      </c>
      <c r="I521" s="37">
        <v>1.42</v>
      </c>
      <c r="J521" s="38" t="s">
        <v>529</v>
      </c>
      <c r="K521" s="35" t="s">
        <v>538</v>
      </c>
      <c r="L521" s="33" t="s">
        <v>544</v>
      </c>
      <c r="M521" s="39">
        <v>5.2039999999999997</v>
      </c>
      <c r="N521" s="40" t="s">
        <v>538</v>
      </c>
      <c r="O521" s="33" t="s">
        <v>544</v>
      </c>
      <c r="P521" s="41">
        <v>3.55</v>
      </c>
      <c r="Q521" s="35" t="s">
        <v>532</v>
      </c>
      <c r="R521" s="45"/>
      <c r="S521" s="36">
        <v>4329.59</v>
      </c>
      <c r="T521" s="36">
        <v>19926.47</v>
      </c>
    </row>
    <row r="522" spans="1:20" ht="25.5" x14ac:dyDescent="0.25">
      <c r="A522" s="32" t="s">
        <v>507</v>
      </c>
      <c r="B522" s="33" t="s">
        <v>888</v>
      </c>
      <c r="C522" s="34">
        <v>1988</v>
      </c>
      <c r="D522" s="40" t="s">
        <v>541</v>
      </c>
      <c r="E522" s="33" t="s">
        <v>929</v>
      </c>
      <c r="F522" s="33" t="s">
        <v>543</v>
      </c>
      <c r="G522" s="36">
        <v>66853.77</v>
      </c>
      <c r="H522" s="36">
        <v>23633.77</v>
      </c>
      <c r="I522" s="37">
        <v>6.25</v>
      </c>
      <c r="J522" s="38" t="s">
        <v>529</v>
      </c>
      <c r="K522" s="35" t="s">
        <v>538</v>
      </c>
      <c r="L522" s="33" t="s">
        <v>544</v>
      </c>
      <c r="M522" s="39">
        <v>4.7119999999999997</v>
      </c>
      <c r="N522" s="40" t="s">
        <v>538</v>
      </c>
      <c r="O522" s="33" t="s">
        <v>544</v>
      </c>
      <c r="P522" s="41">
        <v>2.77</v>
      </c>
      <c r="Q522" s="35" t="s">
        <v>532</v>
      </c>
      <c r="R522" s="45"/>
      <c r="S522" s="36">
        <v>1112.77</v>
      </c>
      <c r="T522" s="36">
        <v>2731.54</v>
      </c>
    </row>
    <row r="523" spans="1:20" ht="25.5" x14ac:dyDescent="0.25">
      <c r="A523" s="32" t="s">
        <v>507</v>
      </c>
      <c r="B523" s="33" t="s">
        <v>888</v>
      </c>
      <c r="C523" s="34">
        <v>1988</v>
      </c>
      <c r="D523" s="40" t="s">
        <v>541</v>
      </c>
      <c r="E523" s="33" t="s">
        <v>930</v>
      </c>
      <c r="F523" s="33" t="s">
        <v>543</v>
      </c>
      <c r="G523" s="36">
        <v>955159.56</v>
      </c>
      <c r="H523" s="36">
        <v>337662.68</v>
      </c>
      <c r="I523" s="37">
        <v>6.25</v>
      </c>
      <c r="J523" s="38" t="s">
        <v>529</v>
      </c>
      <c r="K523" s="35" t="s">
        <v>538</v>
      </c>
      <c r="L523" s="33" t="s">
        <v>544</v>
      </c>
      <c r="M523" s="39">
        <v>4.7119999999999997</v>
      </c>
      <c r="N523" s="40" t="s">
        <v>538</v>
      </c>
      <c r="O523" s="33" t="s">
        <v>544</v>
      </c>
      <c r="P523" s="41">
        <v>2.77</v>
      </c>
      <c r="Q523" s="35" t="s">
        <v>532</v>
      </c>
      <c r="R523" s="45"/>
      <c r="S523" s="36">
        <v>15898.4</v>
      </c>
      <c r="T523" s="36">
        <v>39026.32</v>
      </c>
    </row>
    <row r="524" spans="1:20" ht="25.5" x14ac:dyDescent="0.25">
      <c r="A524" s="32" t="s">
        <v>507</v>
      </c>
      <c r="B524" s="33" t="s">
        <v>888</v>
      </c>
      <c r="C524" s="34">
        <v>1987</v>
      </c>
      <c r="D524" s="40" t="s">
        <v>541</v>
      </c>
      <c r="E524" s="33" t="s">
        <v>931</v>
      </c>
      <c r="F524" s="33" t="s">
        <v>543</v>
      </c>
      <c r="G524" s="36">
        <v>25916.33</v>
      </c>
      <c r="H524" s="36">
        <v>8046.79</v>
      </c>
      <c r="I524" s="37">
        <v>5.92</v>
      </c>
      <c r="J524" s="38" t="s">
        <v>529</v>
      </c>
      <c r="K524" s="35" t="s">
        <v>538</v>
      </c>
      <c r="L524" s="33" t="s">
        <v>544</v>
      </c>
      <c r="M524" s="39">
        <v>4.7590000000000003</v>
      </c>
      <c r="N524" s="40" t="s">
        <v>538</v>
      </c>
      <c r="O524" s="33" t="s">
        <v>544</v>
      </c>
      <c r="P524" s="41">
        <v>2.77</v>
      </c>
      <c r="Q524" s="35" t="s">
        <v>532</v>
      </c>
      <c r="R524" s="45"/>
      <c r="S524" s="42">
        <v>393.22</v>
      </c>
      <c r="T524" s="36">
        <v>1115.02</v>
      </c>
    </row>
    <row r="525" spans="1:20" ht="25.5" x14ac:dyDescent="0.25">
      <c r="A525" s="32" t="s">
        <v>507</v>
      </c>
      <c r="B525" s="33" t="s">
        <v>888</v>
      </c>
      <c r="C525" s="34">
        <v>1986</v>
      </c>
      <c r="D525" s="40" t="s">
        <v>541</v>
      </c>
      <c r="E525" s="33" t="s">
        <v>932</v>
      </c>
      <c r="F525" s="33" t="s">
        <v>543</v>
      </c>
      <c r="G525" s="36">
        <v>463391.66</v>
      </c>
      <c r="H525" s="36">
        <v>122210.44</v>
      </c>
      <c r="I525" s="37">
        <v>4.67</v>
      </c>
      <c r="J525" s="38" t="s">
        <v>529</v>
      </c>
      <c r="K525" s="35" t="s">
        <v>538</v>
      </c>
      <c r="L525" s="33" t="s">
        <v>544</v>
      </c>
      <c r="M525" s="39">
        <v>4.8010000000000002</v>
      </c>
      <c r="N525" s="40" t="s">
        <v>538</v>
      </c>
      <c r="O525" s="33" t="s">
        <v>544</v>
      </c>
      <c r="P525" s="41">
        <v>2.77</v>
      </c>
      <c r="Q525" s="35" t="s">
        <v>532</v>
      </c>
      <c r="R525" s="45"/>
      <c r="S525" s="36">
        <v>6492.05</v>
      </c>
      <c r="T525" s="36">
        <v>20878.32</v>
      </c>
    </row>
    <row r="526" spans="1:20" ht="25.5" x14ac:dyDescent="0.25">
      <c r="A526" s="32" t="s">
        <v>507</v>
      </c>
      <c r="B526" s="33" t="s">
        <v>888</v>
      </c>
      <c r="C526" s="34">
        <v>1988</v>
      </c>
      <c r="D526" s="40" t="s">
        <v>541</v>
      </c>
      <c r="E526" s="28" t="s">
        <v>1793</v>
      </c>
      <c r="F526" s="33" t="s">
        <v>543</v>
      </c>
      <c r="G526" s="36">
        <v>333638.49</v>
      </c>
      <c r="H526" s="36">
        <v>117946.03</v>
      </c>
      <c r="I526" s="37">
        <v>6.25</v>
      </c>
      <c r="J526" s="38" t="s">
        <v>529</v>
      </c>
      <c r="K526" s="35" t="s">
        <v>538</v>
      </c>
      <c r="L526" s="33" t="s">
        <v>544</v>
      </c>
      <c r="M526" s="39">
        <v>4.7119999999999997</v>
      </c>
      <c r="N526" s="40" t="s">
        <v>538</v>
      </c>
      <c r="O526" s="33" t="s">
        <v>544</v>
      </c>
      <c r="P526" s="41">
        <v>2.77</v>
      </c>
      <c r="Q526" s="35" t="s">
        <v>532</v>
      </c>
      <c r="R526" s="45"/>
      <c r="S526" s="36">
        <v>5553.34</v>
      </c>
      <c r="T526" s="36">
        <v>13631.94</v>
      </c>
    </row>
    <row r="527" spans="1:20" ht="25.5" x14ac:dyDescent="0.25">
      <c r="A527" s="32" t="s">
        <v>507</v>
      </c>
      <c r="B527" s="33" t="s">
        <v>888</v>
      </c>
      <c r="C527" s="34">
        <v>1987</v>
      </c>
      <c r="D527" s="40" t="s">
        <v>541</v>
      </c>
      <c r="E527" s="33" t="s">
        <v>933</v>
      </c>
      <c r="F527" s="33" t="s">
        <v>543</v>
      </c>
      <c r="G527" s="36">
        <v>277312.38</v>
      </c>
      <c r="H527" s="36">
        <v>86102.85</v>
      </c>
      <c r="I527" s="37">
        <v>5.67</v>
      </c>
      <c r="J527" s="38" t="s">
        <v>529</v>
      </c>
      <c r="K527" s="35" t="s">
        <v>538</v>
      </c>
      <c r="L527" s="33" t="s">
        <v>544</v>
      </c>
      <c r="M527" s="39">
        <v>4.7590000000000003</v>
      </c>
      <c r="N527" s="40" t="s">
        <v>538</v>
      </c>
      <c r="O527" s="33" t="s">
        <v>544</v>
      </c>
      <c r="P527" s="41">
        <v>2.77</v>
      </c>
      <c r="Q527" s="35" t="s">
        <v>532</v>
      </c>
      <c r="R527" s="45"/>
      <c r="S527" s="36">
        <v>4207.5</v>
      </c>
      <c r="T527" s="36">
        <v>11931.07</v>
      </c>
    </row>
    <row r="528" spans="1:20" ht="25.5" x14ac:dyDescent="0.25">
      <c r="A528" s="32" t="s">
        <v>507</v>
      </c>
      <c r="B528" s="33" t="s">
        <v>888</v>
      </c>
      <c r="C528" s="34">
        <v>1968</v>
      </c>
      <c r="D528" s="35" t="s">
        <v>526</v>
      </c>
      <c r="E528" s="33" t="s">
        <v>934</v>
      </c>
      <c r="F528" s="33" t="s">
        <v>543</v>
      </c>
      <c r="G528" s="36">
        <v>1015834.88</v>
      </c>
      <c r="H528" s="42">
        <v>0</v>
      </c>
      <c r="I528" s="37">
        <v>0</v>
      </c>
      <c r="J528" s="38" t="s">
        <v>529</v>
      </c>
      <c r="K528" s="35" t="s">
        <v>530</v>
      </c>
      <c r="L528" s="33" t="s">
        <v>531</v>
      </c>
      <c r="M528" s="39">
        <v>0</v>
      </c>
      <c r="N528" s="40" t="s">
        <v>530</v>
      </c>
      <c r="O528" s="33" t="s">
        <v>531</v>
      </c>
      <c r="P528" s="41">
        <v>4</v>
      </c>
      <c r="Q528" s="35" t="s">
        <v>532</v>
      </c>
      <c r="R528" s="45"/>
      <c r="S528" s="36">
        <v>1091.93</v>
      </c>
      <c r="T528" s="36">
        <v>27298.2</v>
      </c>
    </row>
    <row r="529" spans="1:20" ht="25.5" x14ac:dyDescent="0.25">
      <c r="A529" s="32" t="s">
        <v>507</v>
      </c>
      <c r="B529" s="33" t="s">
        <v>888</v>
      </c>
      <c r="C529" s="34">
        <v>1996</v>
      </c>
      <c r="D529" s="40" t="s">
        <v>541</v>
      </c>
      <c r="E529" s="33" t="s">
        <v>935</v>
      </c>
      <c r="F529" s="33" t="s">
        <v>543</v>
      </c>
      <c r="G529" s="36">
        <v>409039.77</v>
      </c>
      <c r="H529" s="36">
        <v>221989.46</v>
      </c>
      <c r="I529" s="37">
        <v>12.08</v>
      </c>
      <c r="J529" s="38" t="s">
        <v>529</v>
      </c>
      <c r="K529" s="35" t="s">
        <v>538</v>
      </c>
      <c r="L529" s="33" t="s">
        <v>544</v>
      </c>
      <c r="M529" s="39">
        <v>4.9109999999999996</v>
      </c>
      <c r="N529" s="40" t="s">
        <v>538</v>
      </c>
      <c r="O529" s="33" t="s">
        <v>544</v>
      </c>
      <c r="P529" s="41">
        <v>3.55</v>
      </c>
      <c r="Q529" s="35" t="s">
        <v>532</v>
      </c>
      <c r="R529" s="45"/>
      <c r="S529" s="36">
        <v>8362.06</v>
      </c>
      <c r="T529" s="36">
        <v>13561.4</v>
      </c>
    </row>
    <row r="530" spans="1:20" ht="25.5" x14ac:dyDescent="0.25">
      <c r="A530" s="32" t="s">
        <v>507</v>
      </c>
      <c r="B530" s="33" t="s">
        <v>888</v>
      </c>
      <c r="C530" s="34">
        <v>1981</v>
      </c>
      <c r="D530" s="40" t="s">
        <v>541</v>
      </c>
      <c r="E530" s="33" t="s">
        <v>936</v>
      </c>
      <c r="F530" s="33" t="s">
        <v>543</v>
      </c>
      <c r="G530" s="36">
        <v>213499.21</v>
      </c>
      <c r="H530" s="42">
        <v>0</v>
      </c>
      <c r="I530" s="37">
        <v>0</v>
      </c>
      <c r="J530" s="38" t="s">
        <v>529</v>
      </c>
      <c r="K530" s="35" t="s">
        <v>538</v>
      </c>
      <c r="L530" s="33" t="s">
        <v>544</v>
      </c>
      <c r="M530" s="39">
        <v>5.1459999999999999</v>
      </c>
      <c r="N530" s="40" t="s">
        <v>538</v>
      </c>
      <c r="O530" s="33" t="s">
        <v>544</v>
      </c>
      <c r="P530" s="41">
        <v>3.55</v>
      </c>
      <c r="Q530" s="35" t="s">
        <v>532</v>
      </c>
      <c r="R530" s="45"/>
      <c r="S530" s="42">
        <v>871.02</v>
      </c>
      <c r="T530" s="36">
        <v>13465.6</v>
      </c>
    </row>
    <row r="531" spans="1:20" ht="25.5" x14ac:dyDescent="0.25">
      <c r="A531" s="32" t="s">
        <v>507</v>
      </c>
      <c r="B531" s="33" t="s">
        <v>888</v>
      </c>
      <c r="C531" s="34">
        <v>1984</v>
      </c>
      <c r="D531" s="40" t="s">
        <v>541</v>
      </c>
      <c r="E531" s="33" t="s">
        <v>937</v>
      </c>
      <c r="F531" s="33" t="s">
        <v>543</v>
      </c>
      <c r="G531" s="36">
        <v>393665.59</v>
      </c>
      <c r="H531" s="36">
        <v>68024.490000000005</v>
      </c>
      <c r="I531" s="37">
        <v>2.42</v>
      </c>
      <c r="J531" s="38" t="s">
        <v>529</v>
      </c>
      <c r="K531" s="35" t="s">
        <v>538</v>
      </c>
      <c r="L531" s="33" t="s">
        <v>544</v>
      </c>
      <c r="M531" s="39">
        <v>5.15</v>
      </c>
      <c r="N531" s="40" t="s">
        <v>538</v>
      </c>
      <c r="O531" s="33" t="s">
        <v>544</v>
      </c>
      <c r="P531" s="41">
        <v>3.8</v>
      </c>
      <c r="Q531" s="35" t="s">
        <v>532</v>
      </c>
      <c r="R531" s="45"/>
      <c r="S531" s="36">
        <v>5630.45</v>
      </c>
      <c r="T531" s="36">
        <v>20431.55</v>
      </c>
    </row>
    <row r="532" spans="1:20" ht="25.5" x14ac:dyDescent="0.25">
      <c r="A532" s="32" t="s">
        <v>507</v>
      </c>
      <c r="B532" s="33" t="s">
        <v>888</v>
      </c>
      <c r="C532" s="34">
        <v>1966</v>
      </c>
      <c r="D532" s="35" t="s">
        <v>526</v>
      </c>
      <c r="E532" s="33" t="s">
        <v>938</v>
      </c>
      <c r="F532" s="33" t="s">
        <v>543</v>
      </c>
      <c r="G532" s="36">
        <v>202306.83</v>
      </c>
      <c r="H532" s="42">
        <v>0</v>
      </c>
      <c r="I532" s="37">
        <v>0</v>
      </c>
      <c r="J532" s="38" t="s">
        <v>529</v>
      </c>
      <c r="K532" s="35" t="s">
        <v>530</v>
      </c>
      <c r="L532" s="33" t="s">
        <v>531</v>
      </c>
      <c r="M532" s="39">
        <v>1.9770000000000001</v>
      </c>
      <c r="N532" s="40" t="s">
        <v>530</v>
      </c>
      <c r="O532" s="33" t="s">
        <v>531</v>
      </c>
      <c r="P532" s="41">
        <v>2</v>
      </c>
      <c r="Q532" s="35" t="s">
        <v>532</v>
      </c>
      <c r="R532" s="45"/>
      <c r="S532" s="42">
        <v>123.4</v>
      </c>
      <c r="T532" s="36">
        <v>6170.22</v>
      </c>
    </row>
    <row r="533" spans="1:20" ht="25.5" x14ac:dyDescent="0.25">
      <c r="A533" s="32" t="s">
        <v>507</v>
      </c>
      <c r="B533" s="33" t="s">
        <v>888</v>
      </c>
      <c r="C533" s="34">
        <v>2013</v>
      </c>
      <c r="D533" s="40" t="s">
        <v>541</v>
      </c>
      <c r="E533" s="33" t="s">
        <v>939</v>
      </c>
      <c r="F533" s="33" t="s">
        <v>543</v>
      </c>
      <c r="G533" s="36">
        <v>812000</v>
      </c>
      <c r="H533" s="36">
        <v>751066.95</v>
      </c>
      <c r="I533" s="37">
        <v>34.92</v>
      </c>
      <c r="J533" s="38" t="s">
        <v>529</v>
      </c>
      <c r="K533" s="35" t="s">
        <v>538</v>
      </c>
      <c r="L533" s="33" t="s">
        <v>544</v>
      </c>
      <c r="M533" s="39">
        <v>1.85</v>
      </c>
      <c r="N533" s="40" t="s">
        <v>538</v>
      </c>
      <c r="O533" s="33" t="s">
        <v>544</v>
      </c>
      <c r="P533" s="41">
        <v>1.85</v>
      </c>
      <c r="Q533" s="35" t="s">
        <v>532</v>
      </c>
      <c r="R533" s="45"/>
      <c r="S533" s="36">
        <v>14133.48</v>
      </c>
      <c r="T533" s="36">
        <v>12905.09</v>
      </c>
    </row>
    <row r="534" spans="1:20" ht="25.5" x14ac:dyDescent="0.25">
      <c r="A534" s="32" t="s">
        <v>507</v>
      </c>
      <c r="B534" s="33" t="s">
        <v>888</v>
      </c>
      <c r="C534" s="34">
        <v>2015</v>
      </c>
      <c r="D534" s="40" t="s">
        <v>541</v>
      </c>
      <c r="E534" s="33" t="s">
        <v>889</v>
      </c>
      <c r="F534" s="33" t="s">
        <v>543</v>
      </c>
      <c r="G534" s="36">
        <v>291516</v>
      </c>
      <c r="H534" s="36">
        <v>271801.34000000003</v>
      </c>
      <c r="I534" s="37">
        <v>36.75</v>
      </c>
      <c r="J534" s="38" t="s">
        <v>529</v>
      </c>
      <c r="K534" s="35" t="s">
        <v>538</v>
      </c>
      <c r="L534" s="33" t="s">
        <v>544</v>
      </c>
      <c r="M534" s="39">
        <v>0.55000000000000004</v>
      </c>
      <c r="N534" s="40" t="s">
        <v>538</v>
      </c>
      <c r="O534" s="33" t="s">
        <v>544</v>
      </c>
      <c r="P534" s="41">
        <v>0.55000000000000004</v>
      </c>
      <c r="Q534" s="35" t="s">
        <v>532</v>
      </c>
      <c r="R534" s="45"/>
      <c r="S534" s="36">
        <v>1531.25</v>
      </c>
      <c r="T534" s="36">
        <v>6607.63</v>
      </c>
    </row>
    <row r="535" spans="1:20" ht="25.5" x14ac:dyDescent="0.25">
      <c r="A535" s="32" t="s">
        <v>507</v>
      </c>
      <c r="B535" s="33" t="s">
        <v>888</v>
      </c>
      <c r="C535" s="34">
        <v>2015</v>
      </c>
      <c r="D535" s="40" t="s">
        <v>541</v>
      </c>
      <c r="E535" s="33" t="s">
        <v>889</v>
      </c>
      <c r="F535" s="33" t="s">
        <v>543</v>
      </c>
      <c r="G535" s="36">
        <v>438150</v>
      </c>
      <c r="H535" s="36">
        <v>422835.05</v>
      </c>
      <c r="I535" s="37">
        <v>56.75</v>
      </c>
      <c r="J535" s="38" t="s">
        <v>529</v>
      </c>
      <c r="K535" s="35" t="s">
        <v>538</v>
      </c>
      <c r="L535" s="33" t="s">
        <v>544</v>
      </c>
      <c r="M535" s="39">
        <v>1.19</v>
      </c>
      <c r="N535" s="40" t="s">
        <v>538</v>
      </c>
      <c r="O535" s="33" t="s">
        <v>544</v>
      </c>
      <c r="P535" s="41">
        <v>1.19</v>
      </c>
      <c r="Q535" s="35" t="s">
        <v>532</v>
      </c>
      <c r="R535" s="45"/>
      <c r="S535" s="36">
        <v>5093.21</v>
      </c>
      <c r="T535" s="36">
        <v>5165.49</v>
      </c>
    </row>
    <row r="536" spans="1:20" ht="25.5" x14ac:dyDescent="0.25">
      <c r="A536" s="32" t="s">
        <v>507</v>
      </c>
      <c r="B536" s="33" t="s">
        <v>888</v>
      </c>
      <c r="C536" s="34">
        <v>2012</v>
      </c>
      <c r="D536" s="40" t="s">
        <v>541</v>
      </c>
      <c r="E536" s="33" t="s">
        <v>891</v>
      </c>
      <c r="F536" s="33" t="s">
        <v>543</v>
      </c>
      <c r="G536" s="36">
        <v>1008137</v>
      </c>
      <c r="H536" s="36">
        <v>937149.51</v>
      </c>
      <c r="I536" s="37">
        <v>33.5</v>
      </c>
      <c r="J536" s="38" t="s">
        <v>529</v>
      </c>
      <c r="K536" s="35" t="s">
        <v>538</v>
      </c>
      <c r="L536" s="33" t="s">
        <v>544</v>
      </c>
      <c r="M536" s="39">
        <v>2.8479999999999999</v>
      </c>
      <c r="N536" s="40" t="s">
        <v>538</v>
      </c>
      <c r="O536" s="33" t="s">
        <v>544</v>
      </c>
      <c r="P536" s="41">
        <v>2.85</v>
      </c>
      <c r="Q536" s="35" t="s">
        <v>532</v>
      </c>
      <c r="R536" s="45"/>
      <c r="S536" s="36">
        <v>27084.31</v>
      </c>
      <c r="T536" s="36">
        <v>13177.19</v>
      </c>
    </row>
    <row r="537" spans="1:20" ht="25.5" x14ac:dyDescent="0.25">
      <c r="A537" s="32" t="s">
        <v>507</v>
      </c>
      <c r="B537" s="57" t="s">
        <v>888</v>
      </c>
      <c r="C537" s="58">
        <v>2012</v>
      </c>
      <c r="D537" s="59" t="s">
        <v>541</v>
      </c>
      <c r="E537" s="57" t="s">
        <v>891</v>
      </c>
      <c r="F537" s="57" t="s">
        <v>543</v>
      </c>
      <c r="G537" s="64">
        <v>471154</v>
      </c>
      <c r="H537" s="64">
        <v>452281.5</v>
      </c>
      <c r="I537" s="68">
        <v>43.5</v>
      </c>
      <c r="J537" s="70" t="s">
        <v>529</v>
      </c>
      <c r="K537" s="72" t="s">
        <v>538</v>
      </c>
      <c r="L537" s="73" t="s">
        <v>544</v>
      </c>
      <c r="M537" s="75">
        <v>2.8479999999999999</v>
      </c>
      <c r="N537" s="76" t="s">
        <v>538</v>
      </c>
      <c r="O537" s="73" t="s">
        <v>544</v>
      </c>
      <c r="P537" s="77">
        <v>2.85</v>
      </c>
      <c r="Q537" s="79" t="s">
        <v>532</v>
      </c>
      <c r="R537" s="81"/>
      <c r="S537" s="85">
        <v>12991.94</v>
      </c>
      <c r="T537" s="86">
        <v>3575.99</v>
      </c>
    </row>
    <row r="538" spans="1:20" ht="25.5" x14ac:dyDescent="0.25">
      <c r="A538" s="32" t="s">
        <v>507</v>
      </c>
      <c r="B538" s="56" t="s">
        <v>888</v>
      </c>
      <c r="C538" s="34">
        <v>2012</v>
      </c>
      <c r="D538" s="40" t="s">
        <v>541</v>
      </c>
      <c r="E538" s="56" t="s">
        <v>940</v>
      </c>
      <c r="F538" s="56" t="s">
        <v>543</v>
      </c>
      <c r="G538" s="63">
        <v>107000</v>
      </c>
      <c r="H538" s="63">
        <v>102714.02</v>
      </c>
      <c r="I538" s="67">
        <v>43.5</v>
      </c>
      <c r="J538" s="69" t="s">
        <v>529</v>
      </c>
      <c r="K538" s="35" t="s">
        <v>538</v>
      </c>
      <c r="L538" s="33" t="s">
        <v>544</v>
      </c>
      <c r="M538" s="39">
        <v>2.8479999999999999</v>
      </c>
      <c r="N538" s="40" t="s">
        <v>538</v>
      </c>
      <c r="O538" s="33" t="s">
        <v>544</v>
      </c>
      <c r="P538" s="41">
        <v>2.85</v>
      </c>
      <c r="Q538" s="78" t="s">
        <v>532</v>
      </c>
      <c r="R538" s="80"/>
      <c r="S538" s="36">
        <v>2950.49</v>
      </c>
      <c r="T538" s="42">
        <v>812.12</v>
      </c>
    </row>
    <row r="539" spans="1:20" ht="25.5" x14ac:dyDescent="0.25">
      <c r="A539" s="32" t="s">
        <v>507</v>
      </c>
      <c r="B539" s="33" t="s">
        <v>888</v>
      </c>
      <c r="C539" s="34">
        <v>2015</v>
      </c>
      <c r="D539" s="40" t="s">
        <v>541</v>
      </c>
      <c r="E539" s="33" t="s">
        <v>941</v>
      </c>
      <c r="F539" s="33" t="s">
        <v>543</v>
      </c>
      <c r="G539" s="36">
        <v>306000</v>
      </c>
      <c r="H539" s="36">
        <v>287530.77</v>
      </c>
      <c r="I539" s="37">
        <v>36.92</v>
      </c>
      <c r="J539" s="38" t="s">
        <v>529</v>
      </c>
      <c r="K539" s="35" t="s">
        <v>538</v>
      </c>
      <c r="L539" s="33" t="s">
        <v>544</v>
      </c>
      <c r="M539" s="39">
        <v>0.55000000000000004</v>
      </c>
      <c r="N539" s="40" t="s">
        <v>538</v>
      </c>
      <c r="O539" s="33" t="s">
        <v>544</v>
      </c>
      <c r="P539" s="41">
        <v>0.55000000000000004</v>
      </c>
      <c r="Q539" s="35" t="s">
        <v>532</v>
      </c>
      <c r="R539" s="45"/>
      <c r="S539" s="36">
        <v>1615.68</v>
      </c>
      <c r="T539" s="36">
        <v>6229.1</v>
      </c>
    </row>
    <row r="540" spans="1:20" ht="25.5" x14ac:dyDescent="0.25">
      <c r="A540" s="32" t="s">
        <v>507</v>
      </c>
      <c r="B540" s="33" t="s">
        <v>888</v>
      </c>
      <c r="C540" s="34">
        <v>2016</v>
      </c>
      <c r="D540" s="40" t="s">
        <v>541</v>
      </c>
      <c r="E540" s="28" t="s">
        <v>1785</v>
      </c>
      <c r="F540" s="33" t="s">
        <v>543</v>
      </c>
      <c r="G540" s="36">
        <v>514000</v>
      </c>
      <c r="H540" s="36">
        <v>465302.47</v>
      </c>
      <c r="I540" s="37">
        <v>15.83</v>
      </c>
      <c r="J540" s="38" t="s">
        <v>529</v>
      </c>
      <c r="K540" s="35" t="s">
        <v>538</v>
      </c>
      <c r="L540" s="33" t="s">
        <v>544</v>
      </c>
      <c r="M540" s="39">
        <v>1.37</v>
      </c>
      <c r="N540" s="40" t="s">
        <v>538</v>
      </c>
      <c r="O540" s="33" t="s">
        <v>544</v>
      </c>
      <c r="P540" s="41">
        <v>1.35</v>
      </c>
      <c r="Q540" s="35" t="s">
        <v>532</v>
      </c>
      <c r="R540" s="45"/>
      <c r="S540" s="36">
        <v>6803.72</v>
      </c>
      <c r="T540" s="36">
        <v>24541.47</v>
      </c>
    </row>
    <row r="541" spans="1:20" ht="25.5" x14ac:dyDescent="0.25">
      <c r="A541" s="32" t="s">
        <v>507</v>
      </c>
      <c r="B541" s="33" t="s">
        <v>888</v>
      </c>
      <c r="C541" s="34">
        <v>2010</v>
      </c>
      <c r="D541" s="40" t="s">
        <v>541</v>
      </c>
      <c r="E541" s="33" t="s">
        <v>942</v>
      </c>
      <c r="F541" s="33" t="s">
        <v>543</v>
      </c>
      <c r="G541" s="36">
        <v>144500</v>
      </c>
      <c r="H541" s="36">
        <v>139186.82</v>
      </c>
      <c r="I541" s="37">
        <v>41.67</v>
      </c>
      <c r="J541" s="38" t="s">
        <v>529</v>
      </c>
      <c r="K541" s="35" t="s">
        <v>538</v>
      </c>
      <c r="L541" s="33" t="s">
        <v>544</v>
      </c>
      <c r="M541" s="39">
        <v>2.3479999999999999</v>
      </c>
      <c r="N541" s="40" t="s">
        <v>538</v>
      </c>
      <c r="O541" s="33" t="s">
        <v>544</v>
      </c>
      <c r="P541" s="41">
        <v>2.85</v>
      </c>
      <c r="Q541" s="35" t="s">
        <v>532</v>
      </c>
      <c r="R541" s="45"/>
      <c r="S541" s="36">
        <v>3989.56</v>
      </c>
      <c r="T541" s="42">
        <v>797.89</v>
      </c>
    </row>
    <row r="542" spans="1:20" ht="25.5" x14ac:dyDescent="0.25">
      <c r="A542" s="32" t="s">
        <v>507</v>
      </c>
      <c r="B542" s="33" t="s">
        <v>888</v>
      </c>
      <c r="C542" s="34">
        <v>2010</v>
      </c>
      <c r="D542" s="40" t="s">
        <v>541</v>
      </c>
      <c r="E542" s="33" t="s">
        <v>943</v>
      </c>
      <c r="F542" s="33" t="s">
        <v>543</v>
      </c>
      <c r="G542" s="36">
        <v>1830000</v>
      </c>
      <c r="H542" s="36">
        <v>1682398.49</v>
      </c>
      <c r="I542" s="37">
        <v>31.67</v>
      </c>
      <c r="J542" s="38" t="s">
        <v>529</v>
      </c>
      <c r="K542" s="35" t="s">
        <v>538</v>
      </c>
      <c r="L542" s="33" t="s">
        <v>544</v>
      </c>
      <c r="M542" s="39">
        <v>2.3479999999999999</v>
      </c>
      <c r="N542" s="40" t="s">
        <v>538</v>
      </c>
      <c r="O542" s="33" t="s">
        <v>544</v>
      </c>
      <c r="P542" s="41">
        <v>2.85</v>
      </c>
      <c r="Q542" s="35" t="s">
        <v>532</v>
      </c>
      <c r="R542" s="45"/>
      <c r="S542" s="36">
        <v>48560.52</v>
      </c>
      <c r="T542" s="36">
        <v>21479.54</v>
      </c>
    </row>
    <row r="543" spans="1:20" ht="25.5" x14ac:dyDescent="0.25">
      <c r="A543" s="32" t="s">
        <v>507</v>
      </c>
      <c r="B543" s="33" t="s">
        <v>888</v>
      </c>
      <c r="C543" s="34">
        <v>2010</v>
      </c>
      <c r="D543" s="40" t="s">
        <v>541</v>
      </c>
      <c r="E543" s="33" t="s">
        <v>944</v>
      </c>
      <c r="F543" s="33" t="s">
        <v>543</v>
      </c>
      <c r="G543" s="36">
        <v>2640000</v>
      </c>
      <c r="H543" s="36">
        <v>1324890.8999999999</v>
      </c>
      <c r="I543" s="37">
        <v>6.25</v>
      </c>
      <c r="J543" s="38" t="s">
        <v>529</v>
      </c>
      <c r="K543" s="35" t="s">
        <v>530</v>
      </c>
      <c r="L543" s="33" t="s">
        <v>531</v>
      </c>
      <c r="M543" s="39">
        <v>1.8839999999999999</v>
      </c>
      <c r="N543" s="40" t="s">
        <v>530</v>
      </c>
      <c r="O543" s="33" t="s">
        <v>531</v>
      </c>
      <c r="P543" s="41">
        <v>1.9</v>
      </c>
      <c r="Q543" s="35" t="s">
        <v>532</v>
      </c>
      <c r="R543" s="45"/>
      <c r="S543" s="36">
        <v>28505.9</v>
      </c>
      <c r="T543" s="36">
        <v>175419.41</v>
      </c>
    </row>
    <row r="544" spans="1:20" ht="25.5" x14ac:dyDescent="0.25">
      <c r="A544" s="32" t="s">
        <v>507</v>
      </c>
      <c r="B544" s="33" t="s">
        <v>888</v>
      </c>
      <c r="C544" s="34">
        <v>2009</v>
      </c>
      <c r="D544" s="40" t="s">
        <v>541</v>
      </c>
      <c r="E544" s="33" t="s">
        <v>945</v>
      </c>
      <c r="F544" s="33" t="s">
        <v>543</v>
      </c>
      <c r="G544" s="36">
        <v>277000</v>
      </c>
      <c r="H544" s="36">
        <v>179114.63</v>
      </c>
      <c r="I544" s="37">
        <v>10.75</v>
      </c>
      <c r="J544" s="38" t="s">
        <v>529</v>
      </c>
      <c r="K544" s="35" t="s">
        <v>538</v>
      </c>
      <c r="L544" s="33" t="s">
        <v>544</v>
      </c>
      <c r="M544" s="39">
        <v>1.9490000000000001</v>
      </c>
      <c r="N544" s="40" t="s">
        <v>538</v>
      </c>
      <c r="O544" s="33" t="s">
        <v>544</v>
      </c>
      <c r="P544" s="41">
        <v>2.5</v>
      </c>
      <c r="Q544" s="35" t="s">
        <v>532</v>
      </c>
      <c r="R544" s="45"/>
      <c r="S544" s="36">
        <v>4789.8999999999996</v>
      </c>
      <c r="T544" s="36">
        <v>12481.42</v>
      </c>
    </row>
    <row r="545" spans="1:20" ht="25.5" x14ac:dyDescent="0.25">
      <c r="A545" s="32" t="s">
        <v>507</v>
      </c>
      <c r="B545" s="33" t="s">
        <v>888</v>
      </c>
      <c r="C545" s="34">
        <v>2009</v>
      </c>
      <c r="D545" s="40" t="s">
        <v>541</v>
      </c>
      <c r="E545" s="33" t="s">
        <v>946</v>
      </c>
      <c r="F545" s="33" t="s">
        <v>543</v>
      </c>
      <c r="G545" s="36">
        <v>1278000</v>
      </c>
      <c r="H545" s="36">
        <v>762289.59</v>
      </c>
      <c r="I545" s="37">
        <v>8.75</v>
      </c>
      <c r="J545" s="38" t="s">
        <v>529</v>
      </c>
      <c r="K545" s="35" t="s">
        <v>538</v>
      </c>
      <c r="L545" s="33" t="s">
        <v>544</v>
      </c>
      <c r="M545" s="39">
        <v>2.2930000000000001</v>
      </c>
      <c r="N545" s="40" t="s">
        <v>538</v>
      </c>
      <c r="O545" s="33" t="s">
        <v>544</v>
      </c>
      <c r="P545" s="41">
        <v>2.85</v>
      </c>
      <c r="Q545" s="35" t="s">
        <v>532</v>
      </c>
      <c r="R545" s="45"/>
      <c r="S545" s="36">
        <v>23630.71</v>
      </c>
      <c r="T545" s="36">
        <v>66858.05</v>
      </c>
    </row>
    <row r="546" spans="1:20" ht="25.5" x14ac:dyDescent="0.25">
      <c r="A546" s="32" t="s">
        <v>507</v>
      </c>
      <c r="B546" s="33" t="s">
        <v>888</v>
      </c>
      <c r="C546" s="34">
        <v>2009</v>
      </c>
      <c r="D546" s="40" t="s">
        <v>541</v>
      </c>
      <c r="E546" s="33" t="s">
        <v>947</v>
      </c>
      <c r="F546" s="33" t="s">
        <v>543</v>
      </c>
      <c r="G546" s="36">
        <v>1087000</v>
      </c>
      <c r="H546" s="36">
        <v>1002032.58</v>
      </c>
      <c r="I546" s="37">
        <v>30.75</v>
      </c>
      <c r="J546" s="38" t="s">
        <v>529</v>
      </c>
      <c r="K546" s="35" t="s">
        <v>538</v>
      </c>
      <c r="L546" s="33" t="s">
        <v>544</v>
      </c>
      <c r="M546" s="39">
        <v>2.3210000000000002</v>
      </c>
      <c r="N546" s="40" t="s">
        <v>538</v>
      </c>
      <c r="O546" s="33" t="s">
        <v>544</v>
      </c>
      <c r="P546" s="41">
        <v>2.85</v>
      </c>
      <c r="Q546" s="35" t="s">
        <v>532</v>
      </c>
      <c r="R546" s="45"/>
      <c r="S546" s="36">
        <v>28867.59</v>
      </c>
      <c r="T546" s="36">
        <v>10865.39</v>
      </c>
    </row>
    <row r="547" spans="1:20" ht="25.5" x14ac:dyDescent="0.25">
      <c r="A547" s="32" t="s">
        <v>507</v>
      </c>
      <c r="B547" s="33" t="s">
        <v>888</v>
      </c>
      <c r="C547" s="34">
        <v>2008</v>
      </c>
      <c r="D547" s="40" t="s">
        <v>541</v>
      </c>
      <c r="E547" s="33" t="s">
        <v>948</v>
      </c>
      <c r="F547" s="33" t="s">
        <v>543</v>
      </c>
      <c r="G547" s="36">
        <v>251500</v>
      </c>
      <c r="H547" s="36">
        <v>226780.9</v>
      </c>
      <c r="I547" s="37">
        <v>39.58</v>
      </c>
      <c r="J547" s="38" t="s">
        <v>529</v>
      </c>
      <c r="K547" s="35" t="s">
        <v>538</v>
      </c>
      <c r="L547" s="33" t="s">
        <v>544</v>
      </c>
      <c r="M547" s="39">
        <v>4.2969999999999997</v>
      </c>
      <c r="N547" s="40" t="s">
        <v>538</v>
      </c>
      <c r="O547" s="33" t="s">
        <v>544</v>
      </c>
      <c r="P547" s="41">
        <v>3.05</v>
      </c>
      <c r="Q547" s="35" t="s">
        <v>532</v>
      </c>
      <c r="R547" s="45"/>
      <c r="S547" s="36">
        <v>7004.83</v>
      </c>
      <c r="T547" s="36">
        <v>2885.71</v>
      </c>
    </row>
    <row r="548" spans="1:20" ht="25.5" x14ac:dyDescent="0.25">
      <c r="A548" s="32" t="s">
        <v>507</v>
      </c>
      <c r="B548" s="33" t="s">
        <v>888</v>
      </c>
      <c r="C548" s="34">
        <v>2008</v>
      </c>
      <c r="D548" s="40" t="s">
        <v>541</v>
      </c>
      <c r="E548" s="33" t="s">
        <v>949</v>
      </c>
      <c r="F548" s="33" t="s">
        <v>543</v>
      </c>
      <c r="G548" s="36">
        <v>1394000</v>
      </c>
      <c r="H548" s="36">
        <v>959193.27</v>
      </c>
      <c r="I548" s="37">
        <v>14.58</v>
      </c>
      <c r="J548" s="38" t="s">
        <v>529</v>
      </c>
      <c r="K548" s="35" t="s">
        <v>538</v>
      </c>
      <c r="L548" s="33" t="s">
        <v>544</v>
      </c>
      <c r="M548" s="39">
        <v>4.2960000000000003</v>
      </c>
      <c r="N548" s="40" t="s">
        <v>538</v>
      </c>
      <c r="O548" s="33" t="s">
        <v>544</v>
      </c>
      <c r="P548" s="41">
        <v>3.05</v>
      </c>
      <c r="Q548" s="35" t="s">
        <v>532</v>
      </c>
      <c r="R548" s="45"/>
      <c r="S548" s="36">
        <v>30776.22</v>
      </c>
      <c r="T548" s="36">
        <v>49862.98</v>
      </c>
    </row>
    <row r="549" spans="1:20" ht="25.5" x14ac:dyDescent="0.25">
      <c r="A549" s="32" t="s">
        <v>507</v>
      </c>
      <c r="B549" s="33" t="s">
        <v>888</v>
      </c>
      <c r="C549" s="34">
        <v>2004</v>
      </c>
      <c r="D549" s="40" t="s">
        <v>541</v>
      </c>
      <c r="E549" s="33" t="s">
        <v>950</v>
      </c>
      <c r="F549" s="33" t="s">
        <v>543</v>
      </c>
      <c r="G549" s="36">
        <v>841490</v>
      </c>
      <c r="H549" s="36">
        <v>144398.45000000001</v>
      </c>
      <c r="I549" s="37">
        <v>1.08</v>
      </c>
      <c r="J549" s="38" t="s">
        <v>529</v>
      </c>
      <c r="K549" s="35" t="s">
        <v>538</v>
      </c>
      <c r="L549" s="33" t="s">
        <v>544</v>
      </c>
      <c r="M549" s="39">
        <v>3.9649999999999999</v>
      </c>
      <c r="N549" s="40" t="s">
        <v>538</v>
      </c>
      <c r="O549" s="33" t="s">
        <v>544</v>
      </c>
      <c r="P549" s="41">
        <v>3.45</v>
      </c>
      <c r="Q549" s="35" t="s">
        <v>532</v>
      </c>
      <c r="R549" s="45"/>
      <c r="S549" s="36">
        <v>7329.94</v>
      </c>
      <c r="T549" s="36">
        <v>68063.539999999994</v>
      </c>
    </row>
    <row r="550" spans="1:20" ht="25.5" x14ac:dyDescent="0.25">
      <c r="A550" s="32" t="s">
        <v>507</v>
      </c>
      <c r="B550" s="33" t="s">
        <v>888</v>
      </c>
      <c r="C550" s="34">
        <v>2003</v>
      </c>
      <c r="D550" s="35" t="s">
        <v>526</v>
      </c>
      <c r="E550" s="33" t="s">
        <v>951</v>
      </c>
      <c r="F550" s="33" t="s">
        <v>543</v>
      </c>
      <c r="G550" s="36">
        <v>234879.09</v>
      </c>
      <c r="H550" s="36">
        <v>18901.3</v>
      </c>
      <c r="I550" s="37">
        <v>0</v>
      </c>
      <c r="J550" s="38" t="s">
        <v>529</v>
      </c>
      <c r="K550" s="35" t="s">
        <v>530</v>
      </c>
      <c r="L550" s="33" t="s">
        <v>531</v>
      </c>
      <c r="M550" s="39">
        <v>2.871</v>
      </c>
      <c r="N550" s="40" t="s">
        <v>530</v>
      </c>
      <c r="O550" s="33" t="s">
        <v>531</v>
      </c>
      <c r="P550" s="41">
        <v>2.5</v>
      </c>
      <c r="Q550" s="35" t="s">
        <v>532</v>
      </c>
      <c r="R550" s="45"/>
      <c r="S550" s="42">
        <v>933.54</v>
      </c>
      <c r="T550" s="36">
        <v>18440.32</v>
      </c>
    </row>
    <row r="551" spans="1:20" ht="25.5" x14ac:dyDescent="0.25">
      <c r="A551" s="32" t="s">
        <v>507</v>
      </c>
      <c r="B551" s="33" t="s">
        <v>888</v>
      </c>
      <c r="C551" s="34">
        <v>1999</v>
      </c>
      <c r="D551" s="40" t="s">
        <v>541</v>
      </c>
      <c r="E551" s="33" t="s">
        <v>952</v>
      </c>
      <c r="F551" s="33" t="s">
        <v>543</v>
      </c>
      <c r="G551" s="36">
        <v>21443.78</v>
      </c>
      <c r="H551" s="36">
        <v>11648.52</v>
      </c>
      <c r="I551" s="37">
        <v>12.42</v>
      </c>
      <c r="J551" s="38" t="s">
        <v>529</v>
      </c>
      <c r="K551" s="35" t="s">
        <v>538</v>
      </c>
      <c r="L551" s="33" t="s">
        <v>544</v>
      </c>
      <c r="M551" s="39">
        <v>4.2759999999999998</v>
      </c>
      <c r="N551" s="40" t="s">
        <v>538</v>
      </c>
      <c r="O551" s="33" t="s">
        <v>544</v>
      </c>
      <c r="P551" s="41">
        <v>3.55</v>
      </c>
      <c r="Q551" s="35" t="s">
        <v>532</v>
      </c>
      <c r="R551" s="45"/>
      <c r="S551" s="42">
        <v>438.8</v>
      </c>
      <c r="T551" s="42">
        <v>711.94</v>
      </c>
    </row>
    <row r="552" spans="1:20" ht="25.5" x14ac:dyDescent="0.25">
      <c r="A552" s="32" t="s">
        <v>507</v>
      </c>
      <c r="B552" s="33" t="s">
        <v>888</v>
      </c>
      <c r="C552" s="34">
        <v>1992</v>
      </c>
      <c r="D552" s="40" t="s">
        <v>541</v>
      </c>
      <c r="E552" s="33" t="s">
        <v>953</v>
      </c>
      <c r="F552" s="33" t="s">
        <v>543</v>
      </c>
      <c r="G552" s="36">
        <v>229896.01</v>
      </c>
      <c r="H552" s="36">
        <v>105800.51</v>
      </c>
      <c r="I552" s="37">
        <v>8.08</v>
      </c>
      <c r="J552" s="38" t="s">
        <v>529</v>
      </c>
      <c r="K552" s="35" t="s">
        <v>538</v>
      </c>
      <c r="L552" s="33" t="s">
        <v>544</v>
      </c>
      <c r="M552" s="39">
        <v>5.18</v>
      </c>
      <c r="N552" s="40" t="s">
        <v>538</v>
      </c>
      <c r="O552" s="33" t="s">
        <v>544</v>
      </c>
      <c r="P552" s="41">
        <v>3.55</v>
      </c>
      <c r="Q552" s="35" t="s">
        <v>532</v>
      </c>
      <c r="R552" s="45"/>
      <c r="S552" s="36">
        <v>4110.0200000000004</v>
      </c>
      <c r="T552" s="36">
        <v>9974.76</v>
      </c>
    </row>
    <row r="553" spans="1:20" ht="25.5" x14ac:dyDescent="0.25">
      <c r="A553" s="32" t="s">
        <v>507</v>
      </c>
      <c r="B553" s="33" t="s">
        <v>888</v>
      </c>
      <c r="C553" s="34">
        <v>1991</v>
      </c>
      <c r="D553" s="40" t="s">
        <v>541</v>
      </c>
      <c r="E553" s="33" t="s">
        <v>954</v>
      </c>
      <c r="F553" s="33" t="s">
        <v>543</v>
      </c>
      <c r="G553" s="36">
        <v>29819.18</v>
      </c>
      <c r="H553" s="36">
        <v>11625.83</v>
      </c>
      <c r="I553" s="37">
        <v>7.58</v>
      </c>
      <c r="J553" s="38" t="s">
        <v>529</v>
      </c>
      <c r="K553" s="35" t="s">
        <v>538</v>
      </c>
      <c r="L553" s="33" t="s">
        <v>544</v>
      </c>
      <c r="M553" s="39">
        <v>5.18</v>
      </c>
      <c r="N553" s="40" t="s">
        <v>538</v>
      </c>
      <c r="O553" s="33" t="s">
        <v>544</v>
      </c>
      <c r="P553" s="41">
        <v>3.55</v>
      </c>
      <c r="Q553" s="35" t="s">
        <v>532</v>
      </c>
      <c r="R553" s="45"/>
      <c r="S553" s="42">
        <v>457.22</v>
      </c>
      <c r="T553" s="36">
        <v>1253.6300000000001</v>
      </c>
    </row>
    <row r="554" spans="1:20" ht="25.5" x14ac:dyDescent="0.25">
      <c r="A554" s="32" t="s">
        <v>507</v>
      </c>
      <c r="B554" s="33" t="s">
        <v>888</v>
      </c>
      <c r="C554" s="34">
        <v>1994</v>
      </c>
      <c r="D554" s="40" t="s">
        <v>541</v>
      </c>
      <c r="E554" s="33" t="s">
        <v>955</v>
      </c>
      <c r="F554" s="33" t="s">
        <v>543</v>
      </c>
      <c r="G554" s="36">
        <v>2332042.9500000002</v>
      </c>
      <c r="H554" s="36">
        <v>1178185.6000000001</v>
      </c>
      <c r="I554" s="37">
        <v>10.5</v>
      </c>
      <c r="J554" s="38" t="s">
        <v>529</v>
      </c>
      <c r="K554" s="35" t="s">
        <v>538</v>
      </c>
      <c r="L554" s="33" t="s">
        <v>544</v>
      </c>
      <c r="M554" s="39">
        <v>4.585</v>
      </c>
      <c r="N554" s="40" t="s">
        <v>538</v>
      </c>
      <c r="O554" s="33" t="s">
        <v>544</v>
      </c>
      <c r="P554" s="41">
        <v>3.55</v>
      </c>
      <c r="Q554" s="35" t="s">
        <v>532</v>
      </c>
      <c r="R554" s="45"/>
      <c r="S554" s="36">
        <v>44946.92</v>
      </c>
      <c r="T554" s="36">
        <v>87924.67</v>
      </c>
    </row>
    <row r="555" spans="1:20" ht="25.5" x14ac:dyDescent="0.25">
      <c r="A555" s="32" t="s">
        <v>507</v>
      </c>
      <c r="B555" s="33" t="s">
        <v>888</v>
      </c>
      <c r="C555" s="34">
        <v>1996</v>
      </c>
      <c r="D555" s="40" t="s">
        <v>541</v>
      </c>
      <c r="E555" s="28" t="s">
        <v>1794</v>
      </c>
      <c r="F555" s="33" t="s">
        <v>543</v>
      </c>
      <c r="G555" s="36">
        <v>2173999.21</v>
      </c>
      <c r="H555" s="36">
        <v>1110139.3400000001</v>
      </c>
      <c r="I555" s="37">
        <v>10</v>
      </c>
      <c r="J555" s="38" t="s">
        <v>529</v>
      </c>
      <c r="K555" s="35" t="s">
        <v>538</v>
      </c>
      <c r="L555" s="33" t="s">
        <v>544</v>
      </c>
      <c r="M555" s="39">
        <v>4.5350000000000001</v>
      </c>
      <c r="N555" s="40" t="s">
        <v>538</v>
      </c>
      <c r="O555" s="33" t="s">
        <v>544</v>
      </c>
      <c r="P555" s="41">
        <v>4.05</v>
      </c>
      <c r="Q555" s="35" t="s">
        <v>532</v>
      </c>
      <c r="R555" s="45"/>
      <c r="S555" s="36">
        <v>48083.75</v>
      </c>
      <c r="T555" s="36">
        <v>77113.820000000007</v>
      </c>
    </row>
    <row r="556" spans="1:20" ht="25.5" x14ac:dyDescent="0.25">
      <c r="A556" s="32" t="s">
        <v>507</v>
      </c>
      <c r="B556" s="33" t="s">
        <v>888</v>
      </c>
      <c r="C556" s="34">
        <v>1996</v>
      </c>
      <c r="D556" s="35" t="s">
        <v>569</v>
      </c>
      <c r="E556" s="28" t="s">
        <v>1795</v>
      </c>
      <c r="F556" s="33" t="s">
        <v>543</v>
      </c>
      <c r="G556" s="36">
        <v>195807.5</v>
      </c>
      <c r="H556" s="36">
        <v>94464.04</v>
      </c>
      <c r="I556" s="37">
        <v>10.58</v>
      </c>
      <c r="J556" s="38" t="s">
        <v>529</v>
      </c>
      <c r="K556" s="35" t="s">
        <v>538</v>
      </c>
      <c r="L556" s="33" t="s">
        <v>544</v>
      </c>
      <c r="M556" s="39">
        <v>3.145</v>
      </c>
      <c r="N556" s="40" t="s">
        <v>538</v>
      </c>
      <c r="O556" s="33" t="s">
        <v>544</v>
      </c>
      <c r="P556" s="41">
        <v>3.05</v>
      </c>
      <c r="Q556" s="35" t="s">
        <v>532</v>
      </c>
      <c r="R556" s="45"/>
      <c r="S556" s="36">
        <v>3102.54</v>
      </c>
      <c r="T556" s="36">
        <v>7258.64</v>
      </c>
    </row>
    <row r="557" spans="1:20" ht="25.5" x14ac:dyDescent="0.25">
      <c r="A557" s="32" t="s">
        <v>507</v>
      </c>
      <c r="B557" s="33" t="s">
        <v>888</v>
      </c>
      <c r="C557" s="34">
        <v>1994</v>
      </c>
      <c r="D557" s="35" t="s">
        <v>526</v>
      </c>
      <c r="E557" s="33" t="s">
        <v>956</v>
      </c>
      <c r="F557" s="33" t="s">
        <v>659</v>
      </c>
      <c r="G557" s="36">
        <v>381122.54</v>
      </c>
      <c r="H557" s="36">
        <v>64647.3</v>
      </c>
      <c r="I557" s="37">
        <v>2.83</v>
      </c>
      <c r="J557" s="38" t="s">
        <v>529</v>
      </c>
      <c r="K557" s="35" t="s">
        <v>530</v>
      </c>
      <c r="L557" s="33" t="s">
        <v>531</v>
      </c>
      <c r="M557" s="39">
        <v>1.5</v>
      </c>
      <c r="N557" s="40" t="s">
        <v>530</v>
      </c>
      <c r="O557" s="33" t="s">
        <v>531</v>
      </c>
      <c r="P557" s="41">
        <v>1.5</v>
      </c>
      <c r="Q557" s="35" t="s">
        <v>532</v>
      </c>
      <c r="R557" s="45"/>
      <c r="S557" s="36">
        <v>1283.44</v>
      </c>
      <c r="T557" s="36">
        <v>20915.32</v>
      </c>
    </row>
    <row r="558" spans="1:20" ht="25.5" x14ac:dyDescent="0.25">
      <c r="A558" s="32" t="s">
        <v>507</v>
      </c>
      <c r="B558" s="57" t="s">
        <v>888</v>
      </c>
      <c r="C558" s="58">
        <v>1994</v>
      </c>
      <c r="D558" s="59" t="s">
        <v>541</v>
      </c>
      <c r="E558" s="57" t="s">
        <v>957</v>
      </c>
      <c r="F558" s="57" t="s">
        <v>543</v>
      </c>
      <c r="G558" s="64">
        <v>169640.54</v>
      </c>
      <c r="H558" s="64">
        <v>86104.19</v>
      </c>
      <c r="I558" s="68">
        <v>10.42</v>
      </c>
      <c r="J558" s="70" t="s">
        <v>529</v>
      </c>
      <c r="K558" s="72" t="s">
        <v>538</v>
      </c>
      <c r="L558" s="73" t="s">
        <v>544</v>
      </c>
      <c r="M558" s="75">
        <v>4.9820000000000002</v>
      </c>
      <c r="N558" s="76" t="s">
        <v>538</v>
      </c>
      <c r="O558" s="73" t="s">
        <v>544</v>
      </c>
      <c r="P558" s="77">
        <v>3.55</v>
      </c>
      <c r="Q558" s="79" t="s">
        <v>532</v>
      </c>
      <c r="R558" s="81"/>
      <c r="S558" s="85">
        <v>3284.81</v>
      </c>
      <c r="T558" s="86">
        <v>6425.71</v>
      </c>
    </row>
    <row r="559" spans="1:20" ht="25.5" x14ac:dyDescent="0.25">
      <c r="A559" s="32" t="s">
        <v>507</v>
      </c>
      <c r="B559" s="56" t="s">
        <v>888</v>
      </c>
      <c r="C559" s="34">
        <v>1994</v>
      </c>
      <c r="D559" s="40" t="s">
        <v>541</v>
      </c>
      <c r="E559" s="61" t="s">
        <v>1796</v>
      </c>
      <c r="F559" s="56" t="s">
        <v>543</v>
      </c>
      <c r="G559" s="63">
        <v>80625.710000000006</v>
      </c>
      <c r="H559" s="63">
        <v>43487.87</v>
      </c>
      <c r="I559" s="67">
        <v>11.42</v>
      </c>
      <c r="J559" s="69" t="s">
        <v>529</v>
      </c>
      <c r="K559" s="35" t="s">
        <v>538</v>
      </c>
      <c r="L559" s="33" t="s">
        <v>544</v>
      </c>
      <c r="M559" s="39">
        <v>4.9109999999999996</v>
      </c>
      <c r="N559" s="40" t="s">
        <v>538</v>
      </c>
      <c r="O559" s="33" t="s">
        <v>544</v>
      </c>
      <c r="P559" s="41">
        <v>3.55</v>
      </c>
      <c r="Q559" s="78" t="s">
        <v>532</v>
      </c>
      <c r="R559" s="80"/>
      <c r="S559" s="36">
        <v>1647.7</v>
      </c>
      <c r="T559" s="36">
        <v>2926.1</v>
      </c>
    </row>
    <row r="560" spans="1:20" ht="25.5" x14ac:dyDescent="0.25">
      <c r="A560" s="32" t="s">
        <v>507</v>
      </c>
      <c r="B560" s="33" t="s">
        <v>888</v>
      </c>
      <c r="C560" s="34">
        <v>1989</v>
      </c>
      <c r="D560" s="40" t="s">
        <v>541</v>
      </c>
      <c r="E560" s="33" t="s">
        <v>958</v>
      </c>
      <c r="F560" s="33" t="s">
        <v>543</v>
      </c>
      <c r="G560" s="36">
        <v>82964.58</v>
      </c>
      <c r="H560" s="36">
        <v>33161.4</v>
      </c>
      <c r="I560" s="37">
        <v>7.75</v>
      </c>
      <c r="J560" s="38" t="s">
        <v>529</v>
      </c>
      <c r="K560" s="35" t="s">
        <v>538</v>
      </c>
      <c r="L560" s="33" t="s">
        <v>544</v>
      </c>
      <c r="M560" s="39">
        <v>5.5640000000000001</v>
      </c>
      <c r="N560" s="40" t="s">
        <v>538</v>
      </c>
      <c r="O560" s="33" t="s">
        <v>544</v>
      </c>
      <c r="P560" s="41">
        <v>3.55</v>
      </c>
      <c r="Q560" s="35" t="s">
        <v>532</v>
      </c>
      <c r="R560" s="45"/>
      <c r="S560" s="36">
        <v>2065.4899999999998</v>
      </c>
      <c r="T560" s="36">
        <v>3262.71</v>
      </c>
    </row>
    <row r="561" spans="1:20" ht="25.5" x14ac:dyDescent="0.25">
      <c r="A561" s="32" t="s">
        <v>507</v>
      </c>
      <c r="B561" s="33" t="s">
        <v>888</v>
      </c>
      <c r="C561" s="34">
        <v>1988</v>
      </c>
      <c r="D561" s="40" t="s">
        <v>541</v>
      </c>
      <c r="E561" s="33" t="s">
        <v>959</v>
      </c>
      <c r="F561" s="33" t="s">
        <v>543</v>
      </c>
      <c r="G561" s="36">
        <v>259693.39</v>
      </c>
      <c r="H561" s="36">
        <v>91805.38</v>
      </c>
      <c r="I561" s="37">
        <v>6.25</v>
      </c>
      <c r="J561" s="38" t="s">
        <v>529</v>
      </c>
      <c r="K561" s="35" t="s">
        <v>538</v>
      </c>
      <c r="L561" s="33" t="s">
        <v>544</v>
      </c>
      <c r="M561" s="39">
        <v>4.7119999999999997</v>
      </c>
      <c r="N561" s="40" t="s">
        <v>538</v>
      </c>
      <c r="O561" s="33" t="s">
        <v>544</v>
      </c>
      <c r="P561" s="41">
        <v>2.77</v>
      </c>
      <c r="Q561" s="35" t="s">
        <v>532</v>
      </c>
      <c r="R561" s="45"/>
      <c r="S561" s="36">
        <v>4322.54</v>
      </c>
      <c r="T561" s="36">
        <v>10610.66</v>
      </c>
    </row>
    <row r="562" spans="1:20" ht="25.5" x14ac:dyDescent="0.25">
      <c r="A562" s="32" t="s">
        <v>507</v>
      </c>
      <c r="B562" s="33" t="s">
        <v>888</v>
      </c>
      <c r="C562" s="34">
        <v>1975</v>
      </c>
      <c r="D562" s="35" t="s">
        <v>526</v>
      </c>
      <c r="E562" s="33" t="s">
        <v>960</v>
      </c>
      <c r="F562" s="33" t="s">
        <v>543</v>
      </c>
      <c r="G562" s="36">
        <v>47975.71</v>
      </c>
      <c r="H562" s="36">
        <v>2741.5</v>
      </c>
      <c r="I562" s="37">
        <v>1.5</v>
      </c>
      <c r="J562" s="38" t="s">
        <v>529</v>
      </c>
      <c r="K562" s="35" t="s">
        <v>530</v>
      </c>
      <c r="L562" s="33" t="s">
        <v>531</v>
      </c>
      <c r="M562" s="39">
        <v>0.86899999999999999</v>
      </c>
      <c r="N562" s="40" t="s">
        <v>530</v>
      </c>
      <c r="O562" s="33" t="s">
        <v>531</v>
      </c>
      <c r="P562" s="41">
        <v>1</v>
      </c>
      <c r="Q562" s="35" t="s">
        <v>532</v>
      </c>
      <c r="R562" s="45"/>
      <c r="S562" s="42">
        <v>40.92</v>
      </c>
      <c r="T562" s="36">
        <v>1350.42</v>
      </c>
    </row>
    <row r="563" spans="1:20" ht="25.5" x14ac:dyDescent="0.25">
      <c r="A563" s="32" t="s">
        <v>507</v>
      </c>
      <c r="B563" s="33" t="s">
        <v>888</v>
      </c>
      <c r="C563" s="34">
        <v>1975</v>
      </c>
      <c r="D563" s="35" t="s">
        <v>526</v>
      </c>
      <c r="E563" s="33" t="s">
        <v>961</v>
      </c>
      <c r="F563" s="33" t="s">
        <v>543</v>
      </c>
      <c r="G563" s="36">
        <v>77367.88</v>
      </c>
      <c r="H563" s="36">
        <v>4462.82</v>
      </c>
      <c r="I563" s="37">
        <v>1.25</v>
      </c>
      <c r="J563" s="38" t="s">
        <v>529</v>
      </c>
      <c r="K563" s="35" t="s">
        <v>530</v>
      </c>
      <c r="L563" s="33" t="s">
        <v>531</v>
      </c>
      <c r="M563" s="39">
        <v>0.82299999999999995</v>
      </c>
      <c r="N563" s="40" t="s">
        <v>530</v>
      </c>
      <c r="O563" s="33" t="s">
        <v>531</v>
      </c>
      <c r="P563" s="41">
        <v>1</v>
      </c>
      <c r="Q563" s="35" t="s">
        <v>532</v>
      </c>
      <c r="R563" s="45"/>
      <c r="S563" s="42">
        <v>66.61</v>
      </c>
      <c r="T563" s="36">
        <v>2198.34</v>
      </c>
    </row>
    <row r="564" spans="1:20" ht="25.5" x14ac:dyDescent="0.25">
      <c r="A564" s="32" t="s">
        <v>507</v>
      </c>
      <c r="B564" s="33" t="s">
        <v>888</v>
      </c>
      <c r="C564" s="34">
        <v>1974</v>
      </c>
      <c r="D564" s="35" t="s">
        <v>526</v>
      </c>
      <c r="E564" s="33" t="s">
        <v>961</v>
      </c>
      <c r="F564" s="33" t="s">
        <v>543</v>
      </c>
      <c r="G564" s="36">
        <v>119138.91</v>
      </c>
      <c r="H564" s="36">
        <v>3453.3</v>
      </c>
      <c r="I564" s="37">
        <v>0.5</v>
      </c>
      <c r="J564" s="38" t="s">
        <v>529</v>
      </c>
      <c r="K564" s="35" t="s">
        <v>530</v>
      </c>
      <c r="L564" s="33" t="s">
        <v>531</v>
      </c>
      <c r="M564" s="39">
        <v>0.84899999999999998</v>
      </c>
      <c r="N564" s="40" t="s">
        <v>530</v>
      </c>
      <c r="O564" s="33" t="s">
        <v>531</v>
      </c>
      <c r="P564" s="41">
        <v>1</v>
      </c>
      <c r="Q564" s="35" t="s">
        <v>532</v>
      </c>
      <c r="R564" s="45"/>
      <c r="S564" s="42">
        <v>68.72</v>
      </c>
      <c r="T564" s="36">
        <v>3419.07</v>
      </c>
    </row>
    <row r="565" spans="1:20" ht="25.5" x14ac:dyDescent="0.25">
      <c r="A565" s="32" t="s">
        <v>507</v>
      </c>
      <c r="B565" s="33" t="s">
        <v>888</v>
      </c>
      <c r="C565" s="34">
        <v>1987</v>
      </c>
      <c r="D565" s="40" t="s">
        <v>541</v>
      </c>
      <c r="E565" s="33" t="s">
        <v>962</v>
      </c>
      <c r="F565" s="33" t="s">
        <v>543</v>
      </c>
      <c r="G565" s="36">
        <v>60979.61</v>
      </c>
      <c r="H565" s="36">
        <v>18933.59</v>
      </c>
      <c r="I565" s="37">
        <v>5.92</v>
      </c>
      <c r="J565" s="38" t="s">
        <v>529</v>
      </c>
      <c r="K565" s="35" t="s">
        <v>538</v>
      </c>
      <c r="L565" s="33" t="s">
        <v>544</v>
      </c>
      <c r="M565" s="39">
        <v>4.7590000000000003</v>
      </c>
      <c r="N565" s="40" t="s">
        <v>538</v>
      </c>
      <c r="O565" s="33" t="s">
        <v>544</v>
      </c>
      <c r="P565" s="41">
        <v>2.77</v>
      </c>
      <c r="Q565" s="35" t="s">
        <v>532</v>
      </c>
      <c r="R565" s="45"/>
      <c r="S565" s="42">
        <v>925.21</v>
      </c>
      <c r="T565" s="36">
        <v>2623.58</v>
      </c>
    </row>
    <row r="566" spans="1:20" ht="25.5" x14ac:dyDescent="0.25">
      <c r="A566" s="32" t="s">
        <v>507</v>
      </c>
      <c r="B566" s="33" t="s">
        <v>888</v>
      </c>
      <c r="C566" s="34">
        <v>1989</v>
      </c>
      <c r="D566" s="40" t="s">
        <v>541</v>
      </c>
      <c r="E566" s="33" t="s">
        <v>963</v>
      </c>
      <c r="F566" s="33" t="s">
        <v>543</v>
      </c>
      <c r="G566" s="36">
        <v>207655.99</v>
      </c>
      <c r="H566" s="36">
        <v>82304.75</v>
      </c>
      <c r="I566" s="37">
        <v>7.17</v>
      </c>
      <c r="J566" s="38" t="s">
        <v>529</v>
      </c>
      <c r="K566" s="35" t="s">
        <v>538</v>
      </c>
      <c r="L566" s="33" t="s">
        <v>544</v>
      </c>
      <c r="M566" s="39">
        <v>4.6639999999999997</v>
      </c>
      <c r="N566" s="40" t="s">
        <v>538</v>
      </c>
      <c r="O566" s="33" t="s">
        <v>544</v>
      </c>
      <c r="P566" s="41">
        <v>2.77</v>
      </c>
      <c r="Q566" s="35" t="s">
        <v>532</v>
      </c>
      <c r="R566" s="45"/>
      <c r="S566" s="36">
        <v>3663.48</v>
      </c>
      <c r="T566" s="36">
        <v>8097.88</v>
      </c>
    </row>
    <row r="567" spans="1:20" ht="25.5" x14ac:dyDescent="0.25">
      <c r="A567" s="32" t="s">
        <v>507</v>
      </c>
      <c r="B567" s="33" t="s">
        <v>888</v>
      </c>
      <c r="C567" s="34">
        <v>1984</v>
      </c>
      <c r="D567" s="40" t="s">
        <v>541</v>
      </c>
      <c r="E567" s="33" t="s">
        <v>964</v>
      </c>
      <c r="F567" s="33" t="s">
        <v>543</v>
      </c>
      <c r="G567" s="36">
        <v>129965.68</v>
      </c>
      <c r="H567" s="36">
        <v>22457.759999999998</v>
      </c>
      <c r="I567" s="37">
        <v>2.42</v>
      </c>
      <c r="J567" s="38" t="s">
        <v>529</v>
      </c>
      <c r="K567" s="35" t="s">
        <v>538</v>
      </c>
      <c r="L567" s="33" t="s">
        <v>544</v>
      </c>
      <c r="M567" s="39">
        <v>5.1719999999999997</v>
      </c>
      <c r="N567" s="40" t="s">
        <v>538</v>
      </c>
      <c r="O567" s="33" t="s">
        <v>544</v>
      </c>
      <c r="P567" s="41">
        <v>3.55</v>
      </c>
      <c r="Q567" s="35" t="s">
        <v>532</v>
      </c>
      <c r="R567" s="45"/>
      <c r="S567" s="36">
        <v>1692.79</v>
      </c>
      <c r="T567" s="36">
        <v>6745.32</v>
      </c>
    </row>
    <row r="568" spans="1:20" ht="25.5" x14ac:dyDescent="0.25">
      <c r="A568" s="32" t="s">
        <v>507</v>
      </c>
      <c r="B568" s="33" t="s">
        <v>888</v>
      </c>
      <c r="C568" s="34">
        <v>1984</v>
      </c>
      <c r="D568" s="40" t="s">
        <v>541</v>
      </c>
      <c r="E568" s="28" t="s">
        <v>1797</v>
      </c>
      <c r="F568" s="33" t="s">
        <v>543</v>
      </c>
      <c r="G568" s="36">
        <v>127904.73</v>
      </c>
      <c r="H568" s="36">
        <v>22101.64</v>
      </c>
      <c r="I568" s="37">
        <v>2.42</v>
      </c>
      <c r="J568" s="38" t="s">
        <v>529</v>
      </c>
      <c r="K568" s="35" t="s">
        <v>538</v>
      </c>
      <c r="L568" s="33" t="s">
        <v>544</v>
      </c>
      <c r="M568" s="39">
        <v>5.1719999999999997</v>
      </c>
      <c r="N568" s="40" t="s">
        <v>538</v>
      </c>
      <c r="O568" s="33" t="s">
        <v>544</v>
      </c>
      <c r="P568" s="41">
        <v>3.55</v>
      </c>
      <c r="Q568" s="35" t="s">
        <v>532</v>
      </c>
      <c r="R568" s="45"/>
      <c r="S568" s="36">
        <v>1665.94</v>
      </c>
      <c r="T568" s="36">
        <v>6638.36</v>
      </c>
    </row>
    <row r="569" spans="1:20" ht="25.5" x14ac:dyDescent="0.25">
      <c r="A569" s="32" t="s">
        <v>507</v>
      </c>
      <c r="B569" s="33" t="s">
        <v>888</v>
      </c>
      <c r="C569" s="34">
        <v>1988</v>
      </c>
      <c r="D569" s="40" t="s">
        <v>541</v>
      </c>
      <c r="E569" s="33" t="s">
        <v>965</v>
      </c>
      <c r="F569" s="33" t="s">
        <v>543</v>
      </c>
      <c r="G569" s="36">
        <v>495060.96</v>
      </c>
      <c r="H569" s="36">
        <v>175011.20000000001</v>
      </c>
      <c r="I569" s="37">
        <v>6.17</v>
      </c>
      <c r="J569" s="38" t="s">
        <v>529</v>
      </c>
      <c r="K569" s="35" t="s">
        <v>538</v>
      </c>
      <c r="L569" s="33" t="s">
        <v>544</v>
      </c>
      <c r="M569" s="39">
        <v>4.7119999999999997</v>
      </c>
      <c r="N569" s="40" t="s">
        <v>538</v>
      </c>
      <c r="O569" s="33" t="s">
        <v>544</v>
      </c>
      <c r="P569" s="41">
        <v>2.77</v>
      </c>
      <c r="Q569" s="35" t="s">
        <v>532</v>
      </c>
      <c r="R569" s="45"/>
      <c r="S569" s="36">
        <v>8240.18</v>
      </c>
      <c r="T569" s="36">
        <v>20227.41</v>
      </c>
    </row>
    <row r="570" spans="1:20" ht="25.5" x14ac:dyDescent="0.25">
      <c r="A570" s="32" t="s">
        <v>507</v>
      </c>
      <c r="B570" s="33" t="s">
        <v>888</v>
      </c>
      <c r="C570" s="34">
        <v>1987</v>
      </c>
      <c r="D570" s="40" t="s">
        <v>541</v>
      </c>
      <c r="E570" s="33" t="s">
        <v>966</v>
      </c>
      <c r="F570" s="33" t="s">
        <v>543</v>
      </c>
      <c r="G570" s="36">
        <v>39374.839999999997</v>
      </c>
      <c r="H570" s="36">
        <v>12158.39</v>
      </c>
      <c r="I570" s="37">
        <v>5.17</v>
      </c>
      <c r="J570" s="38" t="s">
        <v>529</v>
      </c>
      <c r="K570" s="35" t="s">
        <v>538</v>
      </c>
      <c r="L570" s="33" t="s">
        <v>544</v>
      </c>
      <c r="M570" s="39">
        <v>4.758</v>
      </c>
      <c r="N570" s="40" t="s">
        <v>538</v>
      </c>
      <c r="O570" s="33" t="s">
        <v>544</v>
      </c>
      <c r="P570" s="41">
        <v>2.77</v>
      </c>
      <c r="Q570" s="35" t="s">
        <v>532</v>
      </c>
      <c r="R570" s="45"/>
      <c r="S570" s="42">
        <v>613.23</v>
      </c>
      <c r="T570" s="36">
        <v>1684.76</v>
      </c>
    </row>
    <row r="571" spans="1:20" ht="25.5" x14ac:dyDescent="0.25">
      <c r="A571" s="32" t="s">
        <v>507</v>
      </c>
      <c r="B571" s="33" t="s">
        <v>888</v>
      </c>
      <c r="C571" s="34">
        <v>2013</v>
      </c>
      <c r="D571" s="40" t="s">
        <v>541</v>
      </c>
      <c r="E571" s="33" t="s">
        <v>967</v>
      </c>
      <c r="F571" s="33" t="s">
        <v>543</v>
      </c>
      <c r="G571" s="36">
        <v>660000</v>
      </c>
      <c r="H571" s="36">
        <v>504700.23</v>
      </c>
      <c r="I571" s="37">
        <v>12.92</v>
      </c>
      <c r="J571" s="38" t="s">
        <v>529</v>
      </c>
      <c r="K571" s="35" t="s">
        <v>538</v>
      </c>
      <c r="L571" s="33" t="s">
        <v>544</v>
      </c>
      <c r="M571" s="39">
        <v>1.85</v>
      </c>
      <c r="N571" s="40" t="s">
        <v>538</v>
      </c>
      <c r="O571" s="33" t="s">
        <v>544</v>
      </c>
      <c r="P571" s="41">
        <v>1.85</v>
      </c>
      <c r="Q571" s="35" t="s">
        <v>532</v>
      </c>
      <c r="R571" s="45"/>
      <c r="S571" s="36">
        <v>9940.6200000000008</v>
      </c>
      <c r="T571" s="36">
        <v>32630.38</v>
      </c>
    </row>
    <row r="572" spans="1:20" ht="25.5" x14ac:dyDescent="0.25">
      <c r="A572" s="32" t="s">
        <v>507</v>
      </c>
      <c r="B572" s="33" t="s">
        <v>888</v>
      </c>
      <c r="C572" s="34">
        <v>2013</v>
      </c>
      <c r="D572" s="40" t="s">
        <v>541</v>
      </c>
      <c r="E572" s="33" t="s">
        <v>968</v>
      </c>
      <c r="F572" s="33" t="s">
        <v>543</v>
      </c>
      <c r="G572" s="36">
        <v>184000</v>
      </c>
      <c r="H572" s="36">
        <v>140704.29999999999</v>
      </c>
      <c r="I572" s="37">
        <v>12.92</v>
      </c>
      <c r="J572" s="38" t="s">
        <v>529</v>
      </c>
      <c r="K572" s="35" t="s">
        <v>538</v>
      </c>
      <c r="L572" s="33" t="s">
        <v>544</v>
      </c>
      <c r="M572" s="39">
        <v>1.85</v>
      </c>
      <c r="N572" s="40" t="s">
        <v>538</v>
      </c>
      <c r="O572" s="33" t="s">
        <v>544</v>
      </c>
      <c r="P572" s="41">
        <v>1.85</v>
      </c>
      <c r="Q572" s="35" t="s">
        <v>532</v>
      </c>
      <c r="R572" s="45"/>
      <c r="S572" s="36">
        <v>2771.32</v>
      </c>
      <c r="T572" s="36">
        <v>9096.9599999999991</v>
      </c>
    </row>
    <row r="573" spans="1:20" ht="25.5" x14ac:dyDescent="0.25">
      <c r="A573" s="32" t="s">
        <v>507</v>
      </c>
      <c r="B573" s="33" t="s">
        <v>888</v>
      </c>
      <c r="C573" s="34">
        <v>2015</v>
      </c>
      <c r="D573" s="40" t="s">
        <v>541</v>
      </c>
      <c r="E573" s="33" t="s">
        <v>918</v>
      </c>
      <c r="F573" s="33" t="s">
        <v>543</v>
      </c>
      <c r="G573" s="36">
        <v>1835970</v>
      </c>
      <c r="H573" s="36">
        <v>1661941.07</v>
      </c>
      <c r="I573" s="37">
        <v>15.08</v>
      </c>
      <c r="J573" s="38" t="s">
        <v>529</v>
      </c>
      <c r="K573" s="35" t="s">
        <v>538</v>
      </c>
      <c r="L573" s="33" t="s">
        <v>544</v>
      </c>
      <c r="M573" s="39">
        <v>1.3240000000000001</v>
      </c>
      <c r="N573" s="40" t="s">
        <v>538</v>
      </c>
      <c r="O573" s="33" t="s">
        <v>544</v>
      </c>
      <c r="P573" s="41">
        <v>1.35</v>
      </c>
      <c r="Q573" s="35" t="s">
        <v>532</v>
      </c>
      <c r="R573" s="45"/>
      <c r="S573" s="36">
        <v>23622.49</v>
      </c>
      <c r="T573" s="36">
        <v>87873.37</v>
      </c>
    </row>
    <row r="574" spans="1:20" ht="25.5" x14ac:dyDescent="0.25">
      <c r="A574" s="32" t="s">
        <v>507</v>
      </c>
      <c r="B574" s="33" t="s">
        <v>888</v>
      </c>
      <c r="C574" s="34">
        <v>2015</v>
      </c>
      <c r="D574" s="40" t="s">
        <v>541</v>
      </c>
      <c r="E574" s="33" t="s">
        <v>889</v>
      </c>
      <c r="F574" s="33" t="s">
        <v>543</v>
      </c>
      <c r="G574" s="36">
        <v>1918663</v>
      </c>
      <c r="H574" s="36">
        <v>1807705.67</v>
      </c>
      <c r="I574" s="37">
        <v>36.75</v>
      </c>
      <c r="J574" s="38" t="s">
        <v>529</v>
      </c>
      <c r="K574" s="35" t="s">
        <v>538</v>
      </c>
      <c r="L574" s="33" t="s">
        <v>544</v>
      </c>
      <c r="M574" s="39">
        <v>1.35</v>
      </c>
      <c r="N574" s="40" t="s">
        <v>538</v>
      </c>
      <c r="O574" s="33" t="s">
        <v>544</v>
      </c>
      <c r="P574" s="41">
        <v>1.35</v>
      </c>
      <c r="Q574" s="35" t="s">
        <v>532</v>
      </c>
      <c r="R574" s="45"/>
      <c r="S574" s="36">
        <v>24910.04</v>
      </c>
      <c r="T574" s="36">
        <v>37482.839999999997</v>
      </c>
    </row>
    <row r="575" spans="1:20" ht="25.5" x14ac:dyDescent="0.25">
      <c r="A575" s="32" t="s">
        <v>507</v>
      </c>
      <c r="B575" s="33" t="s">
        <v>888</v>
      </c>
      <c r="C575" s="34">
        <v>2015</v>
      </c>
      <c r="D575" s="40" t="s">
        <v>541</v>
      </c>
      <c r="E575" s="33" t="s">
        <v>913</v>
      </c>
      <c r="F575" s="33" t="s">
        <v>543</v>
      </c>
      <c r="G575" s="36">
        <v>1754000</v>
      </c>
      <c r="H575" s="36">
        <v>1573221.41</v>
      </c>
      <c r="I575" s="37">
        <v>21.75</v>
      </c>
      <c r="J575" s="38" t="s">
        <v>529</v>
      </c>
      <c r="K575" s="35" t="s">
        <v>538</v>
      </c>
      <c r="L575" s="33" t="s">
        <v>544</v>
      </c>
      <c r="M575" s="39">
        <v>1.35</v>
      </c>
      <c r="N575" s="40" t="s">
        <v>538</v>
      </c>
      <c r="O575" s="33" t="s">
        <v>544</v>
      </c>
      <c r="P575" s="41">
        <v>1.35</v>
      </c>
      <c r="Q575" s="35" t="s">
        <v>532</v>
      </c>
      <c r="R575" s="45"/>
      <c r="S575" s="36">
        <v>22062.93</v>
      </c>
      <c r="T575" s="36">
        <v>61069.37</v>
      </c>
    </row>
    <row r="576" spans="1:20" ht="25.5" x14ac:dyDescent="0.25">
      <c r="A576" s="32" t="s">
        <v>507</v>
      </c>
      <c r="B576" s="33" t="s">
        <v>888</v>
      </c>
      <c r="C576" s="34">
        <v>2014</v>
      </c>
      <c r="D576" s="40" t="s">
        <v>541</v>
      </c>
      <c r="E576" s="28" t="s">
        <v>1784</v>
      </c>
      <c r="F576" s="33" t="s">
        <v>543</v>
      </c>
      <c r="G576" s="36">
        <v>1209000</v>
      </c>
      <c r="H576" s="36">
        <v>1145327.78</v>
      </c>
      <c r="I576" s="37">
        <v>34</v>
      </c>
      <c r="J576" s="38" t="s">
        <v>529</v>
      </c>
      <c r="K576" s="35" t="s">
        <v>538</v>
      </c>
      <c r="L576" s="33" t="s">
        <v>544</v>
      </c>
      <c r="M576" s="39">
        <v>1.623</v>
      </c>
      <c r="N576" s="40" t="s">
        <v>538</v>
      </c>
      <c r="O576" s="33" t="s">
        <v>544</v>
      </c>
      <c r="P576" s="41">
        <v>1.6</v>
      </c>
      <c r="Q576" s="35" t="s">
        <v>532</v>
      </c>
      <c r="R576" s="45"/>
      <c r="S576" s="36">
        <v>18934.919999999998</v>
      </c>
      <c r="T576" s="36">
        <v>21764.57</v>
      </c>
    </row>
    <row r="577" spans="1:20" ht="25.5" x14ac:dyDescent="0.25">
      <c r="A577" s="32" t="s">
        <v>507</v>
      </c>
      <c r="B577" s="33" t="s">
        <v>888</v>
      </c>
      <c r="C577" s="34">
        <v>2014</v>
      </c>
      <c r="D577" s="40" t="s">
        <v>541</v>
      </c>
      <c r="E577" s="28" t="s">
        <v>1784</v>
      </c>
      <c r="F577" s="33" t="s">
        <v>543</v>
      </c>
      <c r="G577" s="36">
        <v>88000</v>
      </c>
      <c r="H577" s="36">
        <v>76055.48</v>
      </c>
      <c r="I577" s="37">
        <v>14</v>
      </c>
      <c r="J577" s="38" t="s">
        <v>529</v>
      </c>
      <c r="K577" s="35" t="s">
        <v>538</v>
      </c>
      <c r="L577" s="33" t="s">
        <v>544</v>
      </c>
      <c r="M577" s="39">
        <v>1.641</v>
      </c>
      <c r="N577" s="40" t="s">
        <v>538</v>
      </c>
      <c r="O577" s="33" t="s">
        <v>544</v>
      </c>
      <c r="P577" s="41">
        <v>1.6</v>
      </c>
      <c r="Q577" s="35" t="s">
        <v>532</v>
      </c>
      <c r="R577" s="45"/>
      <c r="S577" s="36">
        <v>1302.9000000000001</v>
      </c>
      <c r="T577" s="36">
        <v>4251.5</v>
      </c>
    </row>
    <row r="578" spans="1:20" ht="25.5" x14ac:dyDescent="0.25">
      <c r="A578" s="32" t="s">
        <v>507</v>
      </c>
      <c r="B578" s="33" t="s">
        <v>888</v>
      </c>
      <c r="C578" s="34">
        <v>2015</v>
      </c>
      <c r="D578" s="40" t="s">
        <v>541</v>
      </c>
      <c r="E578" s="33" t="s">
        <v>889</v>
      </c>
      <c r="F578" s="33" t="s">
        <v>543</v>
      </c>
      <c r="G578" s="36">
        <v>2314839</v>
      </c>
      <c r="H578" s="36">
        <v>2158290.86</v>
      </c>
      <c r="I578" s="37">
        <v>36.75</v>
      </c>
      <c r="J578" s="38" t="s">
        <v>529</v>
      </c>
      <c r="K578" s="35" t="s">
        <v>538</v>
      </c>
      <c r="L578" s="33" t="s">
        <v>544</v>
      </c>
      <c r="M578" s="39">
        <v>0.55000000000000004</v>
      </c>
      <c r="N578" s="40" t="s">
        <v>538</v>
      </c>
      <c r="O578" s="33" t="s">
        <v>544</v>
      </c>
      <c r="P578" s="41">
        <v>0.55000000000000004</v>
      </c>
      <c r="Q578" s="35" t="s">
        <v>532</v>
      </c>
      <c r="R578" s="45"/>
      <c r="S578" s="36">
        <v>12159.18</v>
      </c>
      <c r="T578" s="36">
        <v>52469.19</v>
      </c>
    </row>
    <row r="579" spans="1:20" ht="25.5" x14ac:dyDescent="0.25">
      <c r="A579" s="32" t="s">
        <v>507</v>
      </c>
      <c r="B579" s="57" t="s">
        <v>888</v>
      </c>
      <c r="C579" s="58">
        <v>2016</v>
      </c>
      <c r="D579" s="59" t="s">
        <v>541</v>
      </c>
      <c r="E579" s="57" t="s">
        <v>914</v>
      </c>
      <c r="F579" s="57" t="s">
        <v>543</v>
      </c>
      <c r="G579" s="64">
        <v>539277</v>
      </c>
      <c r="H579" s="64">
        <v>530611.64</v>
      </c>
      <c r="I579" s="68">
        <v>57.75</v>
      </c>
      <c r="J579" s="70" t="s">
        <v>529</v>
      </c>
      <c r="K579" s="72" t="s">
        <v>538</v>
      </c>
      <c r="L579" s="73" t="s">
        <v>544</v>
      </c>
      <c r="M579" s="75">
        <v>1.35</v>
      </c>
      <c r="N579" s="76" t="s">
        <v>538</v>
      </c>
      <c r="O579" s="73" t="s">
        <v>544</v>
      </c>
      <c r="P579" s="77">
        <v>1.35</v>
      </c>
      <c r="Q579" s="79" t="s">
        <v>532</v>
      </c>
      <c r="R579" s="81"/>
      <c r="S579" s="85">
        <v>7222.53</v>
      </c>
      <c r="T579" s="86">
        <v>4390.42</v>
      </c>
    </row>
    <row r="580" spans="1:20" ht="25.5" x14ac:dyDescent="0.25">
      <c r="A580" s="32" t="s">
        <v>507</v>
      </c>
      <c r="B580" s="56" t="s">
        <v>888</v>
      </c>
      <c r="C580" s="34">
        <v>2016</v>
      </c>
      <c r="D580" s="40" t="s">
        <v>541</v>
      </c>
      <c r="E580" s="61" t="s">
        <v>1785</v>
      </c>
      <c r="F580" s="56" t="s">
        <v>543</v>
      </c>
      <c r="G580" s="63">
        <v>132000</v>
      </c>
      <c r="H580" s="63">
        <v>123666.71</v>
      </c>
      <c r="I580" s="67">
        <v>22.83</v>
      </c>
      <c r="J580" s="69" t="s">
        <v>529</v>
      </c>
      <c r="K580" s="35" t="s">
        <v>538</v>
      </c>
      <c r="L580" s="33" t="s">
        <v>544</v>
      </c>
      <c r="M580" s="39">
        <v>1.37</v>
      </c>
      <c r="N580" s="40" t="s">
        <v>538</v>
      </c>
      <c r="O580" s="33" t="s">
        <v>544</v>
      </c>
      <c r="P580" s="41">
        <v>1.35</v>
      </c>
      <c r="Q580" s="78" t="s">
        <v>532</v>
      </c>
      <c r="R580" s="80"/>
      <c r="S580" s="36">
        <v>1750.47</v>
      </c>
      <c r="T580" s="36">
        <v>4209.45</v>
      </c>
    </row>
    <row r="581" spans="1:20" ht="25.5" x14ac:dyDescent="0.25">
      <c r="A581" s="32" t="s">
        <v>507</v>
      </c>
      <c r="B581" s="33" t="s">
        <v>888</v>
      </c>
      <c r="C581" s="34">
        <v>2017</v>
      </c>
      <c r="D581" s="40" t="s">
        <v>541</v>
      </c>
      <c r="E581" s="28" t="s">
        <v>1798</v>
      </c>
      <c r="F581" s="33" t="s">
        <v>543</v>
      </c>
      <c r="G581" s="36">
        <v>50000</v>
      </c>
      <c r="H581" s="36">
        <v>48239.86</v>
      </c>
      <c r="I581" s="37">
        <v>23.67</v>
      </c>
      <c r="J581" s="38" t="s">
        <v>529</v>
      </c>
      <c r="K581" s="35" t="s">
        <v>538</v>
      </c>
      <c r="L581" s="33" t="s">
        <v>544</v>
      </c>
      <c r="M581" s="39">
        <v>0.50700000000000001</v>
      </c>
      <c r="N581" s="40" t="s">
        <v>538</v>
      </c>
      <c r="O581" s="33" t="s">
        <v>544</v>
      </c>
      <c r="P581" s="41">
        <v>0.5</v>
      </c>
      <c r="Q581" s="35" t="s">
        <v>532</v>
      </c>
      <c r="R581" s="45"/>
      <c r="S581" s="42">
        <v>250</v>
      </c>
      <c r="T581" s="36">
        <v>1760.14</v>
      </c>
    </row>
    <row r="582" spans="1:20" ht="25.5" x14ac:dyDescent="0.25">
      <c r="A582" s="32" t="s">
        <v>507</v>
      </c>
      <c r="B582" s="33" t="s">
        <v>888</v>
      </c>
      <c r="C582" s="34">
        <v>2017</v>
      </c>
      <c r="D582" s="40" t="s">
        <v>541</v>
      </c>
      <c r="E582" s="28" t="s">
        <v>1792</v>
      </c>
      <c r="F582" s="33" t="s">
        <v>543</v>
      </c>
      <c r="G582" s="36">
        <v>88859</v>
      </c>
      <c r="H582" s="36">
        <v>87952.69</v>
      </c>
      <c r="I582" s="37">
        <v>52.92</v>
      </c>
      <c r="J582" s="38" t="s">
        <v>529</v>
      </c>
      <c r="K582" s="35" t="s">
        <v>538</v>
      </c>
      <c r="L582" s="33" t="s">
        <v>544</v>
      </c>
      <c r="M582" s="39">
        <v>1.3089999999999999</v>
      </c>
      <c r="N582" s="40" t="s">
        <v>538</v>
      </c>
      <c r="O582" s="33" t="s">
        <v>544</v>
      </c>
      <c r="P582" s="41">
        <v>1.29</v>
      </c>
      <c r="Q582" s="35" t="s">
        <v>532</v>
      </c>
      <c r="R582" s="45"/>
      <c r="S582" s="36">
        <v>1146.28</v>
      </c>
      <c r="T582" s="42">
        <v>906.31</v>
      </c>
    </row>
    <row r="583" spans="1:20" ht="25.5" x14ac:dyDescent="0.25">
      <c r="A583" s="32" t="s">
        <v>507</v>
      </c>
      <c r="B583" s="33" t="s">
        <v>888</v>
      </c>
      <c r="C583" s="34">
        <v>2017</v>
      </c>
      <c r="D583" s="40" t="s">
        <v>541</v>
      </c>
      <c r="E583" s="28" t="s">
        <v>1792</v>
      </c>
      <c r="F583" s="33" t="s">
        <v>543</v>
      </c>
      <c r="G583" s="36">
        <v>1123911</v>
      </c>
      <c r="H583" s="36">
        <v>1112447.77</v>
      </c>
      <c r="I583" s="37">
        <v>52.92</v>
      </c>
      <c r="J583" s="38" t="s">
        <v>529</v>
      </c>
      <c r="K583" s="35" t="s">
        <v>538</v>
      </c>
      <c r="L583" s="33" t="s">
        <v>544</v>
      </c>
      <c r="M583" s="39">
        <v>1.3089999999999999</v>
      </c>
      <c r="N583" s="40" t="s">
        <v>538</v>
      </c>
      <c r="O583" s="33" t="s">
        <v>544</v>
      </c>
      <c r="P583" s="41">
        <v>1.29</v>
      </c>
      <c r="Q583" s="35" t="s">
        <v>532</v>
      </c>
      <c r="R583" s="45"/>
      <c r="S583" s="36">
        <v>14498.45</v>
      </c>
      <c r="T583" s="36">
        <v>11463.23</v>
      </c>
    </row>
    <row r="584" spans="1:20" ht="25.5" x14ac:dyDescent="0.25">
      <c r="A584" s="32" t="s">
        <v>507</v>
      </c>
      <c r="B584" s="33" t="s">
        <v>888</v>
      </c>
      <c r="C584" s="34">
        <v>2010</v>
      </c>
      <c r="D584" s="40" t="s">
        <v>541</v>
      </c>
      <c r="E584" s="33" t="s">
        <v>942</v>
      </c>
      <c r="F584" s="33" t="s">
        <v>543</v>
      </c>
      <c r="G584" s="36">
        <v>1143500</v>
      </c>
      <c r="H584" s="36">
        <v>1051269.22</v>
      </c>
      <c r="I584" s="37">
        <v>31.67</v>
      </c>
      <c r="J584" s="38" t="s">
        <v>529</v>
      </c>
      <c r="K584" s="35" t="s">
        <v>538</v>
      </c>
      <c r="L584" s="33" t="s">
        <v>544</v>
      </c>
      <c r="M584" s="39">
        <v>2.3479999999999999</v>
      </c>
      <c r="N584" s="40" t="s">
        <v>538</v>
      </c>
      <c r="O584" s="33" t="s">
        <v>544</v>
      </c>
      <c r="P584" s="41">
        <v>2.85</v>
      </c>
      <c r="Q584" s="35" t="s">
        <v>532</v>
      </c>
      <c r="R584" s="45"/>
      <c r="S584" s="36">
        <v>30343.69</v>
      </c>
      <c r="T584" s="36">
        <v>13421.78</v>
      </c>
    </row>
    <row r="585" spans="1:20" ht="25.5" x14ac:dyDescent="0.25">
      <c r="A585" s="32" t="s">
        <v>507</v>
      </c>
      <c r="B585" s="33" t="s">
        <v>888</v>
      </c>
      <c r="C585" s="34">
        <v>2008</v>
      </c>
      <c r="D585" s="40" t="s">
        <v>541</v>
      </c>
      <c r="E585" s="33" t="s">
        <v>948</v>
      </c>
      <c r="F585" s="33" t="s">
        <v>543</v>
      </c>
      <c r="G585" s="36">
        <v>1118000</v>
      </c>
      <c r="H585" s="36">
        <v>951523.55</v>
      </c>
      <c r="I585" s="37">
        <v>29.58</v>
      </c>
      <c r="J585" s="38" t="s">
        <v>529</v>
      </c>
      <c r="K585" s="35" t="s">
        <v>538</v>
      </c>
      <c r="L585" s="33" t="s">
        <v>544</v>
      </c>
      <c r="M585" s="39">
        <v>4.2969999999999997</v>
      </c>
      <c r="N585" s="40" t="s">
        <v>538</v>
      </c>
      <c r="O585" s="33" t="s">
        <v>544</v>
      </c>
      <c r="P585" s="41">
        <v>3.05</v>
      </c>
      <c r="Q585" s="35" t="s">
        <v>532</v>
      </c>
      <c r="R585" s="45"/>
      <c r="S585" s="36">
        <v>29608.639999999999</v>
      </c>
      <c r="T585" s="36">
        <v>19251.669999999998</v>
      </c>
    </row>
    <row r="586" spans="1:20" ht="25.5" x14ac:dyDescent="0.25">
      <c r="A586" s="32" t="s">
        <v>507</v>
      </c>
      <c r="B586" s="33" t="s">
        <v>888</v>
      </c>
      <c r="C586" s="34">
        <v>2008</v>
      </c>
      <c r="D586" s="40" t="s">
        <v>541</v>
      </c>
      <c r="E586" s="33" t="s">
        <v>969</v>
      </c>
      <c r="F586" s="33" t="s">
        <v>543</v>
      </c>
      <c r="G586" s="36">
        <v>1196000</v>
      </c>
      <c r="H586" s="36">
        <v>1006038.22</v>
      </c>
      <c r="I586" s="37">
        <v>29.58</v>
      </c>
      <c r="J586" s="38" t="s">
        <v>529</v>
      </c>
      <c r="K586" s="35" t="s">
        <v>538</v>
      </c>
      <c r="L586" s="33" t="s">
        <v>544</v>
      </c>
      <c r="M586" s="39">
        <v>3.9470000000000001</v>
      </c>
      <c r="N586" s="40" t="s">
        <v>538</v>
      </c>
      <c r="O586" s="33" t="s">
        <v>544</v>
      </c>
      <c r="P586" s="41">
        <v>2.7</v>
      </c>
      <c r="Q586" s="35" t="s">
        <v>532</v>
      </c>
      <c r="R586" s="45"/>
      <c r="S586" s="36">
        <v>27746.52</v>
      </c>
      <c r="T586" s="36">
        <v>21610.52</v>
      </c>
    </row>
    <row r="587" spans="1:20" ht="25.5" x14ac:dyDescent="0.25">
      <c r="A587" s="32" t="s">
        <v>507</v>
      </c>
      <c r="B587" s="33" t="s">
        <v>888</v>
      </c>
      <c r="C587" s="34">
        <v>2008</v>
      </c>
      <c r="D587" s="40" t="s">
        <v>541</v>
      </c>
      <c r="E587" s="33" t="s">
        <v>969</v>
      </c>
      <c r="F587" s="33" t="s">
        <v>543</v>
      </c>
      <c r="G587" s="36">
        <v>299000</v>
      </c>
      <c r="H587" s="36">
        <v>265811.78999999998</v>
      </c>
      <c r="I587" s="37">
        <v>39.58</v>
      </c>
      <c r="J587" s="38" t="s">
        <v>529</v>
      </c>
      <c r="K587" s="35" t="s">
        <v>538</v>
      </c>
      <c r="L587" s="33" t="s">
        <v>544</v>
      </c>
      <c r="M587" s="39">
        <v>3.9470000000000001</v>
      </c>
      <c r="N587" s="40" t="s">
        <v>538</v>
      </c>
      <c r="O587" s="33" t="s">
        <v>544</v>
      </c>
      <c r="P587" s="41">
        <v>2.7</v>
      </c>
      <c r="Q587" s="35" t="s">
        <v>532</v>
      </c>
      <c r="R587" s="45"/>
      <c r="S587" s="36">
        <v>7276.08</v>
      </c>
      <c r="T587" s="36">
        <v>3672.6</v>
      </c>
    </row>
    <row r="588" spans="1:20" ht="25.5" x14ac:dyDescent="0.25">
      <c r="A588" s="32" t="s">
        <v>507</v>
      </c>
      <c r="B588" s="33" t="s">
        <v>888</v>
      </c>
      <c r="C588" s="34">
        <v>2018</v>
      </c>
      <c r="D588" s="40" t="s">
        <v>541</v>
      </c>
      <c r="E588" s="33" t="s">
        <v>897</v>
      </c>
      <c r="F588" s="33" t="s">
        <v>543</v>
      </c>
      <c r="G588" s="36">
        <v>127075</v>
      </c>
      <c r="H588" s="36">
        <v>127075</v>
      </c>
      <c r="I588" s="37">
        <v>59.58</v>
      </c>
      <c r="J588" s="38" t="s">
        <v>529</v>
      </c>
      <c r="K588" s="35" t="s">
        <v>538</v>
      </c>
      <c r="L588" s="33" t="s">
        <v>544</v>
      </c>
      <c r="M588" s="39">
        <v>1.1499999999999999</v>
      </c>
      <c r="N588" s="40" t="s">
        <v>538</v>
      </c>
      <c r="O588" s="33" t="s">
        <v>544</v>
      </c>
      <c r="P588" s="41">
        <v>1.1499999999999999</v>
      </c>
      <c r="Q588" s="35" t="s">
        <v>532</v>
      </c>
      <c r="R588" s="45"/>
      <c r="S588" s="42">
        <v>0</v>
      </c>
      <c r="T588" s="42">
        <v>0</v>
      </c>
    </row>
    <row r="589" spans="1:20" ht="25.5" x14ac:dyDescent="0.25">
      <c r="A589" s="32" t="s">
        <v>507</v>
      </c>
      <c r="B589" s="33" t="s">
        <v>888</v>
      </c>
      <c r="C589" s="34">
        <v>2005</v>
      </c>
      <c r="D589" s="40" t="s">
        <v>541</v>
      </c>
      <c r="E589" s="33" t="s">
        <v>970</v>
      </c>
      <c r="F589" s="33" t="s">
        <v>543</v>
      </c>
      <c r="G589" s="36">
        <v>255868</v>
      </c>
      <c r="H589" s="36">
        <v>237329.97</v>
      </c>
      <c r="I589" s="37">
        <v>37.33</v>
      </c>
      <c r="J589" s="38" t="s">
        <v>529</v>
      </c>
      <c r="K589" s="35" t="s">
        <v>538</v>
      </c>
      <c r="L589" s="33" t="s">
        <v>544</v>
      </c>
      <c r="M589" s="39">
        <v>3.3879999999999999</v>
      </c>
      <c r="N589" s="40" t="s">
        <v>538</v>
      </c>
      <c r="O589" s="33" t="s">
        <v>544</v>
      </c>
      <c r="P589" s="41">
        <v>3.4</v>
      </c>
      <c r="Q589" s="35" t="s">
        <v>532</v>
      </c>
      <c r="R589" s="45"/>
      <c r="S589" s="36">
        <v>8144.7</v>
      </c>
      <c r="T589" s="36">
        <v>2219.9</v>
      </c>
    </row>
    <row r="590" spans="1:20" ht="25.5" x14ac:dyDescent="0.25">
      <c r="A590" s="32" t="s">
        <v>507</v>
      </c>
      <c r="B590" s="33" t="s">
        <v>888</v>
      </c>
      <c r="C590" s="34">
        <v>2004</v>
      </c>
      <c r="D590" s="40" t="s">
        <v>541</v>
      </c>
      <c r="E590" s="33" t="s">
        <v>971</v>
      </c>
      <c r="F590" s="33" t="s">
        <v>543</v>
      </c>
      <c r="G590" s="36">
        <v>44168.51</v>
      </c>
      <c r="H590" s="36">
        <v>41672.93</v>
      </c>
      <c r="I590" s="37">
        <v>36.42</v>
      </c>
      <c r="J590" s="38" t="s">
        <v>529</v>
      </c>
      <c r="K590" s="35" t="s">
        <v>538</v>
      </c>
      <c r="L590" s="33" t="s">
        <v>544</v>
      </c>
      <c r="M590" s="39">
        <v>3.4460000000000002</v>
      </c>
      <c r="N590" s="40" t="s">
        <v>538</v>
      </c>
      <c r="O590" s="33" t="s">
        <v>544</v>
      </c>
      <c r="P590" s="41">
        <v>3.45</v>
      </c>
      <c r="Q590" s="35" t="s">
        <v>532</v>
      </c>
      <c r="R590" s="45"/>
      <c r="S590" s="36">
        <v>1451.85</v>
      </c>
      <c r="T590" s="42">
        <v>409.6</v>
      </c>
    </row>
    <row r="591" spans="1:20" ht="25.5" x14ac:dyDescent="0.25">
      <c r="A591" s="32" t="s">
        <v>507</v>
      </c>
      <c r="B591" s="33" t="s">
        <v>888</v>
      </c>
      <c r="C591" s="34">
        <v>2004</v>
      </c>
      <c r="D591" s="40" t="s">
        <v>541</v>
      </c>
      <c r="E591" s="33" t="s">
        <v>972</v>
      </c>
      <c r="F591" s="33" t="s">
        <v>543</v>
      </c>
      <c r="G591" s="36">
        <v>14033.67</v>
      </c>
      <c r="H591" s="36">
        <v>11389.5</v>
      </c>
      <c r="I591" s="37">
        <v>21.42</v>
      </c>
      <c r="J591" s="38" t="s">
        <v>529</v>
      </c>
      <c r="K591" s="35" t="s">
        <v>538</v>
      </c>
      <c r="L591" s="33" t="s">
        <v>544</v>
      </c>
      <c r="M591" s="39">
        <v>3.4460000000000002</v>
      </c>
      <c r="N591" s="40" t="s">
        <v>538</v>
      </c>
      <c r="O591" s="33" t="s">
        <v>544</v>
      </c>
      <c r="P591" s="41">
        <v>3.45</v>
      </c>
      <c r="Q591" s="35" t="s">
        <v>532</v>
      </c>
      <c r="R591" s="45"/>
      <c r="S591" s="42">
        <v>403.51</v>
      </c>
      <c r="T591" s="42">
        <v>306.52999999999997</v>
      </c>
    </row>
    <row r="592" spans="1:20" ht="25.5" x14ac:dyDescent="0.25">
      <c r="A592" s="32" t="s">
        <v>507</v>
      </c>
      <c r="B592" s="33" t="s">
        <v>888</v>
      </c>
      <c r="C592" s="34">
        <v>2004</v>
      </c>
      <c r="D592" s="40" t="s">
        <v>541</v>
      </c>
      <c r="E592" s="33" t="s">
        <v>973</v>
      </c>
      <c r="F592" s="33" t="s">
        <v>543</v>
      </c>
      <c r="G592" s="36">
        <v>115624.78</v>
      </c>
      <c r="H592" s="36">
        <v>109091.79</v>
      </c>
      <c r="I592" s="37">
        <v>36.5</v>
      </c>
      <c r="J592" s="38" t="s">
        <v>529</v>
      </c>
      <c r="K592" s="35" t="s">
        <v>538</v>
      </c>
      <c r="L592" s="33" t="s">
        <v>544</v>
      </c>
      <c r="M592" s="39">
        <v>3.4329999999999998</v>
      </c>
      <c r="N592" s="40" t="s">
        <v>538</v>
      </c>
      <c r="O592" s="33" t="s">
        <v>544</v>
      </c>
      <c r="P592" s="41">
        <v>3.45</v>
      </c>
      <c r="Q592" s="35" t="s">
        <v>532</v>
      </c>
      <c r="R592" s="45"/>
      <c r="S592" s="36">
        <v>3800.66</v>
      </c>
      <c r="T592" s="36">
        <v>1072.26</v>
      </c>
    </row>
    <row r="593" spans="1:20" ht="25.5" x14ac:dyDescent="0.25">
      <c r="A593" s="32" t="s">
        <v>507</v>
      </c>
      <c r="B593" s="33" t="s">
        <v>888</v>
      </c>
      <c r="C593" s="34">
        <v>2004</v>
      </c>
      <c r="D593" s="40" t="s">
        <v>541</v>
      </c>
      <c r="E593" s="33" t="s">
        <v>974</v>
      </c>
      <c r="F593" s="33" t="s">
        <v>543</v>
      </c>
      <c r="G593" s="36">
        <v>665438</v>
      </c>
      <c r="H593" s="36">
        <v>633524.46</v>
      </c>
      <c r="I593" s="37">
        <v>36.33</v>
      </c>
      <c r="J593" s="38" t="s">
        <v>529</v>
      </c>
      <c r="K593" s="35" t="s">
        <v>538</v>
      </c>
      <c r="L593" s="33" t="s">
        <v>544</v>
      </c>
      <c r="M593" s="39">
        <v>3.44</v>
      </c>
      <c r="N593" s="40" t="s">
        <v>538</v>
      </c>
      <c r="O593" s="33" t="s">
        <v>544</v>
      </c>
      <c r="P593" s="41">
        <v>3.45</v>
      </c>
      <c r="Q593" s="35" t="s">
        <v>532</v>
      </c>
      <c r="R593" s="45"/>
      <c r="S593" s="36">
        <v>22071.42</v>
      </c>
      <c r="T593" s="36">
        <v>6226.92</v>
      </c>
    </row>
    <row r="594" spans="1:20" ht="25.5" x14ac:dyDescent="0.25">
      <c r="A594" s="32" t="s">
        <v>507</v>
      </c>
      <c r="B594" s="33" t="s">
        <v>888</v>
      </c>
      <c r="C594" s="34">
        <v>1993</v>
      </c>
      <c r="D594" s="40" t="s">
        <v>541</v>
      </c>
      <c r="E594" s="33" t="s">
        <v>975</v>
      </c>
      <c r="F594" s="33" t="s">
        <v>543</v>
      </c>
      <c r="G594" s="36">
        <v>116471.05</v>
      </c>
      <c r="H594" s="36">
        <v>57685.04</v>
      </c>
      <c r="I594" s="37">
        <v>9.25</v>
      </c>
      <c r="J594" s="38" t="s">
        <v>529</v>
      </c>
      <c r="K594" s="35" t="s">
        <v>538</v>
      </c>
      <c r="L594" s="33" t="s">
        <v>544</v>
      </c>
      <c r="M594" s="39">
        <v>5.0519999999999996</v>
      </c>
      <c r="N594" s="40" t="s">
        <v>538</v>
      </c>
      <c r="O594" s="33" t="s">
        <v>544</v>
      </c>
      <c r="P594" s="41">
        <v>3.55</v>
      </c>
      <c r="Q594" s="35" t="s">
        <v>532</v>
      </c>
      <c r="R594" s="45"/>
      <c r="S594" s="36">
        <v>2218.7399999999998</v>
      </c>
      <c r="T594" s="36">
        <v>4814.3500000000004</v>
      </c>
    </row>
    <row r="595" spans="1:20" ht="25.5" x14ac:dyDescent="0.25">
      <c r="A595" s="32" t="s">
        <v>507</v>
      </c>
      <c r="B595" s="33" t="s">
        <v>888</v>
      </c>
      <c r="C595" s="34">
        <v>1993</v>
      </c>
      <c r="D595" s="40" t="s">
        <v>541</v>
      </c>
      <c r="E595" s="33" t="s">
        <v>976</v>
      </c>
      <c r="F595" s="33" t="s">
        <v>543</v>
      </c>
      <c r="G595" s="36">
        <v>203350.83</v>
      </c>
      <c r="H595" s="36">
        <v>96651.15</v>
      </c>
      <c r="I595" s="37">
        <v>9.33</v>
      </c>
      <c r="J595" s="38" t="s">
        <v>529</v>
      </c>
      <c r="K595" s="35" t="s">
        <v>538</v>
      </c>
      <c r="L595" s="33" t="s">
        <v>544</v>
      </c>
      <c r="M595" s="39">
        <v>5.0519999999999996</v>
      </c>
      <c r="N595" s="40" t="s">
        <v>538</v>
      </c>
      <c r="O595" s="33" t="s">
        <v>544</v>
      </c>
      <c r="P595" s="41">
        <v>3.55</v>
      </c>
      <c r="Q595" s="35" t="s">
        <v>532</v>
      </c>
      <c r="R595" s="45"/>
      <c r="S595" s="36">
        <v>3717.48</v>
      </c>
      <c r="T595" s="36">
        <v>8066.44</v>
      </c>
    </row>
    <row r="596" spans="1:20" ht="25.5" x14ac:dyDescent="0.25">
      <c r="A596" s="32" t="s">
        <v>507</v>
      </c>
      <c r="B596" s="33" t="s">
        <v>888</v>
      </c>
      <c r="C596" s="34">
        <v>1998</v>
      </c>
      <c r="D596" s="35" t="s">
        <v>526</v>
      </c>
      <c r="E596" s="33" t="s">
        <v>977</v>
      </c>
      <c r="F596" s="33" t="s">
        <v>528</v>
      </c>
      <c r="G596" s="36">
        <v>687087.72</v>
      </c>
      <c r="H596" s="36">
        <v>344827.11</v>
      </c>
      <c r="I596" s="37">
        <v>8.92</v>
      </c>
      <c r="J596" s="38" t="s">
        <v>529</v>
      </c>
      <c r="K596" s="35" t="s">
        <v>530</v>
      </c>
      <c r="L596" s="33" t="s">
        <v>531</v>
      </c>
      <c r="M596" s="39">
        <v>5.7619999999999996</v>
      </c>
      <c r="N596" s="40" t="s">
        <v>530</v>
      </c>
      <c r="O596" s="33" t="s">
        <v>531</v>
      </c>
      <c r="P596" s="41">
        <v>5.7</v>
      </c>
      <c r="Q596" s="35" t="s">
        <v>532</v>
      </c>
      <c r="R596" s="45"/>
      <c r="S596" s="36">
        <v>21293.54</v>
      </c>
      <c r="T596" s="36">
        <v>28743.83</v>
      </c>
    </row>
    <row r="597" spans="1:20" ht="25.5" x14ac:dyDescent="0.25">
      <c r="A597" s="32" t="s">
        <v>507</v>
      </c>
      <c r="B597" s="33" t="s">
        <v>888</v>
      </c>
      <c r="C597" s="34">
        <v>2018</v>
      </c>
      <c r="D597" s="40" t="s">
        <v>541</v>
      </c>
      <c r="E597" s="33" t="s">
        <v>905</v>
      </c>
      <c r="F597" s="33" t="s">
        <v>543</v>
      </c>
      <c r="G597" s="36">
        <v>1311350</v>
      </c>
      <c r="H597" s="36">
        <v>1311350</v>
      </c>
      <c r="I597" s="37">
        <v>39.58</v>
      </c>
      <c r="J597" s="38" t="s">
        <v>529</v>
      </c>
      <c r="K597" s="35" t="s">
        <v>538</v>
      </c>
      <c r="L597" s="33" t="s">
        <v>544</v>
      </c>
      <c r="M597" s="39">
        <v>1.35</v>
      </c>
      <c r="N597" s="40" t="s">
        <v>538</v>
      </c>
      <c r="O597" s="33" t="s">
        <v>544</v>
      </c>
      <c r="P597" s="41">
        <v>1.35</v>
      </c>
      <c r="Q597" s="35" t="s">
        <v>532</v>
      </c>
      <c r="R597" s="45"/>
      <c r="S597" s="42">
        <v>0</v>
      </c>
      <c r="T597" s="42">
        <v>0</v>
      </c>
    </row>
    <row r="598" spans="1:20" ht="25.5" x14ac:dyDescent="0.25">
      <c r="A598" s="32" t="s">
        <v>507</v>
      </c>
      <c r="B598" s="33" t="s">
        <v>888</v>
      </c>
      <c r="C598" s="34">
        <v>1995</v>
      </c>
      <c r="D598" s="40" t="s">
        <v>541</v>
      </c>
      <c r="E598" s="33" t="s">
        <v>978</v>
      </c>
      <c r="F598" s="33" t="s">
        <v>543</v>
      </c>
      <c r="G598" s="36">
        <v>1820196.6</v>
      </c>
      <c r="H598" s="36">
        <v>863355.67</v>
      </c>
      <c r="I598" s="37">
        <v>9.25</v>
      </c>
      <c r="J598" s="38" t="s">
        <v>529</v>
      </c>
      <c r="K598" s="35" t="s">
        <v>538</v>
      </c>
      <c r="L598" s="33" t="s">
        <v>544</v>
      </c>
      <c r="M598" s="39">
        <v>4.7080000000000002</v>
      </c>
      <c r="N598" s="40" t="s">
        <v>538</v>
      </c>
      <c r="O598" s="33" t="s">
        <v>544</v>
      </c>
      <c r="P598" s="41">
        <v>3.55</v>
      </c>
      <c r="Q598" s="35" t="s">
        <v>532</v>
      </c>
      <c r="R598" s="45"/>
      <c r="S598" s="36">
        <v>33207.08</v>
      </c>
      <c r="T598" s="36">
        <v>72055.12</v>
      </c>
    </row>
    <row r="599" spans="1:20" ht="25.5" x14ac:dyDescent="0.25">
      <c r="A599" s="32" t="s">
        <v>507</v>
      </c>
      <c r="B599" s="33" t="s">
        <v>888</v>
      </c>
      <c r="C599" s="34">
        <v>1995</v>
      </c>
      <c r="D599" s="40" t="s">
        <v>541</v>
      </c>
      <c r="E599" s="28" t="s">
        <v>1799</v>
      </c>
      <c r="F599" s="33" t="s">
        <v>543</v>
      </c>
      <c r="G599" s="36">
        <v>2237310.0699999998</v>
      </c>
      <c r="H599" s="36">
        <v>1094830.19</v>
      </c>
      <c r="I599" s="37">
        <v>9.67</v>
      </c>
      <c r="J599" s="38" t="s">
        <v>529</v>
      </c>
      <c r="K599" s="35" t="s">
        <v>538</v>
      </c>
      <c r="L599" s="33" t="s">
        <v>544</v>
      </c>
      <c r="M599" s="39">
        <v>4.6660000000000004</v>
      </c>
      <c r="N599" s="40" t="s">
        <v>538</v>
      </c>
      <c r="O599" s="33" t="s">
        <v>544</v>
      </c>
      <c r="P599" s="41">
        <v>4.05</v>
      </c>
      <c r="Q599" s="35" t="s">
        <v>532</v>
      </c>
      <c r="R599" s="45"/>
      <c r="S599" s="36">
        <v>47810.41</v>
      </c>
      <c r="T599" s="36">
        <v>85673.67</v>
      </c>
    </row>
    <row r="600" spans="1:20" ht="25.5" x14ac:dyDescent="0.25">
      <c r="A600" s="32" t="s">
        <v>507</v>
      </c>
      <c r="B600" s="57" t="s">
        <v>888</v>
      </c>
      <c r="C600" s="58">
        <v>1994</v>
      </c>
      <c r="D600" s="59" t="s">
        <v>541</v>
      </c>
      <c r="E600" s="57" t="s">
        <v>979</v>
      </c>
      <c r="F600" s="57" t="s">
        <v>543</v>
      </c>
      <c r="G600" s="64">
        <v>2563455.84</v>
      </c>
      <c r="H600" s="64">
        <v>1387878.31</v>
      </c>
      <c r="I600" s="68">
        <v>11.75</v>
      </c>
      <c r="J600" s="70" t="s">
        <v>529</v>
      </c>
      <c r="K600" s="72" t="s">
        <v>538</v>
      </c>
      <c r="L600" s="73" t="s">
        <v>544</v>
      </c>
      <c r="M600" s="75">
        <v>4.9109999999999996</v>
      </c>
      <c r="N600" s="76" t="s">
        <v>538</v>
      </c>
      <c r="O600" s="73" t="s">
        <v>544</v>
      </c>
      <c r="P600" s="77">
        <v>3.55</v>
      </c>
      <c r="Q600" s="79" t="s">
        <v>532</v>
      </c>
      <c r="R600" s="81"/>
      <c r="S600" s="85">
        <v>52584.81</v>
      </c>
      <c r="T600" s="86">
        <v>93384.08</v>
      </c>
    </row>
    <row r="601" spans="1:20" ht="25.5" x14ac:dyDescent="0.25">
      <c r="A601" s="32" t="s">
        <v>507</v>
      </c>
      <c r="B601" s="56" t="s">
        <v>888</v>
      </c>
      <c r="C601" s="34">
        <v>1993</v>
      </c>
      <c r="D601" s="40" t="s">
        <v>541</v>
      </c>
      <c r="E601" s="56" t="s">
        <v>980</v>
      </c>
      <c r="F601" s="56" t="s">
        <v>543</v>
      </c>
      <c r="G601" s="63">
        <v>212752.06</v>
      </c>
      <c r="H601" s="63">
        <v>97168.15</v>
      </c>
      <c r="I601" s="67">
        <v>9.5</v>
      </c>
      <c r="J601" s="69" t="s">
        <v>529</v>
      </c>
      <c r="K601" s="35" t="s">
        <v>538</v>
      </c>
      <c r="L601" s="33" t="s">
        <v>544</v>
      </c>
      <c r="M601" s="39">
        <v>4.6849999999999996</v>
      </c>
      <c r="N601" s="40" t="s">
        <v>538</v>
      </c>
      <c r="O601" s="33" t="s">
        <v>544</v>
      </c>
      <c r="P601" s="41">
        <v>3.55</v>
      </c>
      <c r="Q601" s="78" t="s">
        <v>532</v>
      </c>
      <c r="R601" s="80"/>
      <c r="S601" s="36">
        <v>3737.35</v>
      </c>
      <c r="T601" s="36">
        <v>8109.6</v>
      </c>
    </row>
    <row r="602" spans="1:20" ht="25.5" x14ac:dyDescent="0.25">
      <c r="A602" s="32" t="s">
        <v>507</v>
      </c>
      <c r="B602" s="33" t="s">
        <v>888</v>
      </c>
      <c r="C602" s="34">
        <v>1992</v>
      </c>
      <c r="D602" s="40" t="s">
        <v>541</v>
      </c>
      <c r="E602" s="28" t="s">
        <v>1800</v>
      </c>
      <c r="F602" s="33" t="s">
        <v>543</v>
      </c>
      <c r="G602" s="36">
        <v>866495.82</v>
      </c>
      <c r="H602" s="36">
        <v>367490.25</v>
      </c>
      <c r="I602" s="37">
        <v>8.83</v>
      </c>
      <c r="J602" s="38" t="s">
        <v>529</v>
      </c>
      <c r="K602" s="35" t="s">
        <v>538</v>
      </c>
      <c r="L602" s="33" t="s">
        <v>544</v>
      </c>
      <c r="M602" s="39">
        <v>5.117</v>
      </c>
      <c r="N602" s="40" t="s">
        <v>538</v>
      </c>
      <c r="O602" s="33" t="s">
        <v>544</v>
      </c>
      <c r="P602" s="41">
        <v>3.55</v>
      </c>
      <c r="Q602" s="35" t="s">
        <v>532</v>
      </c>
      <c r="R602" s="45"/>
      <c r="S602" s="36">
        <v>14275.86</v>
      </c>
      <c r="T602" s="36">
        <v>34646.6</v>
      </c>
    </row>
    <row r="603" spans="1:20" ht="25.5" x14ac:dyDescent="0.25">
      <c r="A603" s="32" t="s">
        <v>507</v>
      </c>
      <c r="B603" s="33" t="s">
        <v>888</v>
      </c>
      <c r="C603" s="34">
        <v>1994</v>
      </c>
      <c r="D603" s="40" t="s">
        <v>541</v>
      </c>
      <c r="E603" s="33" t="s">
        <v>981</v>
      </c>
      <c r="F603" s="33" t="s">
        <v>543</v>
      </c>
      <c r="G603" s="36">
        <v>203476.29</v>
      </c>
      <c r="H603" s="36">
        <v>103388.7</v>
      </c>
      <c r="I603" s="37">
        <v>10.5</v>
      </c>
      <c r="J603" s="38" t="s">
        <v>529</v>
      </c>
      <c r="K603" s="35" t="s">
        <v>538</v>
      </c>
      <c r="L603" s="33" t="s">
        <v>544</v>
      </c>
      <c r="M603" s="39">
        <v>4.585</v>
      </c>
      <c r="N603" s="40" t="s">
        <v>538</v>
      </c>
      <c r="O603" s="33" t="s">
        <v>544</v>
      </c>
      <c r="P603" s="41">
        <v>3.55</v>
      </c>
      <c r="Q603" s="35" t="s">
        <v>532</v>
      </c>
      <c r="R603" s="45"/>
      <c r="S603" s="36">
        <v>3944.2</v>
      </c>
      <c r="T603" s="36">
        <v>7715.61</v>
      </c>
    </row>
    <row r="604" spans="1:20" ht="25.5" x14ac:dyDescent="0.25">
      <c r="A604" s="32" t="s">
        <v>507</v>
      </c>
      <c r="B604" s="33" t="s">
        <v>888</v>
      </c>
      <c r="C604" s="34">
        <v>1994</v>
      </c>
      <c r="D604" s="40" t="s">
        <v>541</v>
      </c>
      <c r="E604" s="28" t="s">
        <v>1801</v>
      </c>
      <c r="F604" s="33" t="s">
        <v>543</v>
      </c>
      <c r="G604" s="36">
        <v>63432.21</v>
      </c>
      <c r="H604" s="36">
        <v>30869.47</v>
      </c>
      <c r="I604" s="37">
        <v>10.25</v>
      </c>
      <c r="J604" s="38" t="s">
        <v>529</v>
      </c>
      <c r="K604" s="35" t="s">
        <v>538</v>
      </c>
      <c r="L604" s="33" t="s">
        <v>544</v>
      </c>
      <c r="M604" s="39">
        <v>4.9829999999999997</v>
      </c>
      <c r="N604" s="40" t="s">
        <v>538</v>
      </c>
      <c r="O604" s="33" t="s">
        <v>544</v>
      </c>
      <c r="P604" s="39">
        <v>3.55</v>
      </c>
      <c r="Q604" s="35" t="s">
        <v>532</v>
      </c>
      <c r="R604" s="45"/>
      <c r="S604" s="36">
        <v>1177.6400000000001</v>
      </c>
      <c r="T604" s="36">
        <v>2303.71</v>
      </c>
    </row>
    <row r="605" spans="1:20" ht="25.5" x14ac:dyDescent="0.25">
      <c r="A605" s="32" t="s">
        <v>507</v>
      </c>
      <c r="B605" s="33" t="s">
        <v>888</v>
      </c>
      <c r="C605" s="34">
        <v>1990</v>
      </c>
      <c r="D605" s="40" t="s">
        <v>541</v>
      </c>
      <c r="E605" s="33" t="s">
        <v>982</v>
      </c>
      <c r="F605" s="33" t="s">
        <v>543</v>
      </c>
      <c r="G605" s="36">
        <v>131512.89000000001</v>
      </c>
      <c r="H605" s="36">
        <v>57097.25</v>
      </c>
      <c r="I605" s="37">
        <v>8.17</v>
      </c>
      <c r="J605" s="38" t="s">
        <v>529</v>
      </c>
      <c r="K605" s="35" t="s">
        <v>538</v>
      </c>
      <c r="L605" s="33" t="s">
        <v>544</v>
      </c>
      <c r="M605" s="39">
        <v>4.6139999999999999</v>
      </c>
      <c r="N605" s="40" t="s">
        <v>538</v>
      </c>
      <c r="O605" s="33" t="s">
        <v>544</v>
      </c>
      <c r="P605" s="39">
        <v>2.77</v>
      </c>
      <c r="Q605" s="35" t="s">
        <v>532</v>
      </c>
      <c r="R605" s="45"/>
      <c r="S605" s="36">
        <v>2024.89</v>
      </c>
      <c r="T605" s="36">
        <v>5309.69</v>
      </c>
    </row>
    <row r="606" spans="1:20" ht="25.5" x14ac:dyDescent="0.25">
      <c r="A606" s="32" t="s">
        <v>507</v>
      </c>
      <c r="B606" s="33" t="s">
        <v>888</v>
      </c>
      <c r="C606" s="34">
        <v>1973</v>
      </c>
      <c r="D606" s="35" t="s">
        <v>526</v>
      </c>
      <c r="E606" s="33" t="s">
        <v>983</v>
      </c>
      <c r="F606" s="33" t="s">
        <v>543</v>
      </c>
      <c r="G606" s="36">
        <v>341790.7</v>
      </c>
      <c r="H606" s="42">
        <v>0</v>
      </c>
      <c r="I606" s="37">
        <v>0</v>
      </c>
      <c r="J606" s="38" t="s">
        <v>529</v>
      </c>
      <c r="K606" s="35" t="s">
        <v>530</v>
      </c>
      <c r="L606" s="33" t="s">
        <v>531</v>
      </c>
      <c r="M606" s="39">
        <v>0.83199999999999996</v>
      </c>
      <c r="N606" s="40" t="s">
        <v>530</v>
      </c>
      <c r="O606" s="33" t="s">
        <v>531</v>
      </c>
      <c r="P606" s="39">
        <v>1</v>
      </c>
      <c r="Q606" s="35" t="s">
        <v>532</v>
      </c>
      <c r="R606" s="45"/>
      <c r="S606" s="42">
        <v>99.07</v>
      </c>
      <c r="T606" s="36">
        <v>9906.91</v>
      </c>
    </row>
    <row r="607" spans="1:20" ht="25.5" x14ac:dyDescent="0.25">
      <c r="A607" s="32" t="s">
        <v>507</v>
      </c>
      <c r="B607" s="33" t="s">
        <v>888</v>
      </c>
      <c r="C607" s="34">
        <v>1981</v>
      </c>
      <c r="D607" s="40" t="s">
        <v>541</v>
      </c>
      <c r="E607" s="33" t="s">
        <v>984</v>
      </c>
      <c r="F607" s="33" t="s">
        <v>543</v>
      </c>
      <c r="G607" s="36">
        <v>18950.78</v>
      </c>
      <c r="H607" s="42">
        <v>0</v>
      </c>
      <c r="I607" s="37">
        <v>0</v>
      </c>
      <c r="J607" s="38" t="s">
        <v>529</v>
      </c>
      <c r="K607" s="35" t="s">
        <v>538</v>
      </c>
      <c r="L607" s="33" t="s">
        <v>544</v>
      </c>
      <c r="M607" s="39">
        <v>5.0549999999999997</v>
      </c>
      <c r="N607" s="40" t="s">
        <v>538</v>
      </c>
      <c r="O607" s="33" t="s">
        <v>544</v>
      </c>
      <c r="P607" s="39">
        <v>3.55</v>
      </c>
      <c r="Q607" s="35" t="s">
        <v>532</v>
      </c>
      <c r="R607" s="45"/>
      <c r="S607" s="42">
        <v>66.19</v>
      </c>
      <c r="T607" s="36">
        <v>1203.53</v>
      </c>
    </row>
    <row r="608" spans="1:20" ht="25.5" x14ac:dyDescent="0.25">
      <c r="A608" s="32" t="s">
        <v>507</v>
      </c>
      <c r="B608" s="33" t="s">
        <v>888</v>
      </c>
      <c r="C608" s="34">
        <v>1991</v>
      </c>
      <c r="D608" s="35" t="s">
        <v>526</v>
      </c>
      <c r="E608" s="33" t="s">
        <v>985</v>
      </c>
      <c r="F608" s="33" t="s">
        <v>884</v>
      </c>
      <c r="G608" s="36">
        <v>47106.75</v>
      </c>
      <c r="H608" s="36">
        <v>12574.22</v>
      </c>
      <c r="I608" s="37">
        <v>4.75</v>
      </c>
      <c r="J608" s="38" t="s">
        <v>529</v>
      </c>
      <c r="K608" s="35" t="s">
        <v>530</v>
      </c>
      <c r="L608" s="33" t="s">
        <v>531</v>
      </c>
      <c r="M608" s="39">
        <v>1.9179999999999999</v>
      </c>
      <c r="N608" s="40" t="s">
        <v>530</v>
      </c>
      <c r="O608" s="33" t="s">
        <v>531</v>
      </c>
      <c r="P608" s="39">
        <v>2</v>
      </c>
      <c r="Q608" s="35" t="s">
        <v>532</v>
      </c>
      <c r="R608" s="45"/>
      <c r="S608" s="42">
        <v>298.86</v>
      </c>
      <c r="T608" s="36">
        <v>2368.86</v>
      </c>
    </row>
    <row r="609" spans="1:20" ht="25.5" x14ac:dyDescent="0.25">
      <c r="A609" s="32" t="s">
        <v>507</v>
      </c>
      <c r="B609" s="33" t="s">
        <v>888</v>
      </c>
      <c r="C609" s="34">
        <v>1987</v>
      </c>
      <c r="D609" s="40" t="s">
        <v>541</v>
      </c>
      <c r="E609" s="33" t="s">
        <v>986</v>
      </c>
      <c r="F609" s="33" t="s">
        <v>543</v>
      </c>
      <c r="G609" s="36">
        <v>2521364.9700000002</v>
      </c>
      <c r="H609" s="36">
        <v>778561.69</v>
      </c>
      <c r="I609" s="37">
        <v>5.25</v>
      </c>
      <c r="J609" s="38" t="s">
        <v>529</v>
      </c>
      <c r="K609" s="35" t="s">
        <v>538</v>
      </c>
      <c r="L609" s="33" t="s">
        <v>544</v>
      </c>
      <c r="M609" s="39">
        <v>4.758</v>
      </c>
      <c r="N609" s="40" t="s">
        <v>538</v>
      </c>
      <c r="O609" s="33" t="s">
        <v>544</v>
      </c>
      <c r="P609" s="39">
        <v>2.77</v>
      </c>
      <c r="Q609" s="35" t="s">
        <v>532</v>
      </c>
      <c r="R609" s="45"/>
      <c r="S609" s="36">
        <v>39267.94</v>
      </c>
      <c r="T609" s="36">
        <v>107883.42</v>
      </c>
    </row>
    <row r="610" spans="1:20" ht="25.5" x14ac:dyDescent="0.25">
      <c r="A610" s="32" t="s">
        <v>507</v>
      </c>
      <c r="B610" s="33" t="s">
        <v>888</v>
      </c>
      <c r="C610" s="34">
        <v>1986</v>
      </c>
      <c r="D610" s="40" t="s">
        <v>541</v>
      </c>
      <c r="E610" s="33" t="s">
        <v>987</v>
      </c>
      <c r="F610" s="33" t="s">
        <v>543</v>
      </c>
      <c r="G610" s="36">
        <v>79075.31</v>
      </c>
      <c r="H610" s="36">
        <v>20854.57</v>
      </c>
      <c r="I610" s="37">
        <v>4.67</v>
      </c>
      <c r="J610" s="38" t="s">
        <v>529</v>
      </c>
      <c r="K610" s="35" t="s">
        <v>538</v>
      </c>
      <c r="L610" s="33" t="s">
        <v>544</v>
      </c>
      <c r="M610" s="39">
        <v>4.8010000000000002</v>
      </c>
      <c r="N610" s="40" t="s">
        <v>538</v>
      </c>
      <c r="O610" s="33" t="s">
        <v>544</v>
      </c>
      <c r="P610" s="39">
        <v>2.77</v>
      </c>
      <c r="Q610" s="35" t="s">
        <v>532</v>
      </c>
      <c r="R610" s="45"/>
      <c r="S610" s="36">
        <v>1107.8399999999999</v>
      </c>
      <c r="T610" s="36">
        <v>3562.77</v>
      </c>
    </row>
    <row r="611" spans="1:20" ht="25.5" x14ac:dyDescent="0.25">
      <c r="A611" s="32" t="s">
        <v>507</v>
      </c>
      <c r="B611" s="33" t="s">
        <v>888</v>
      </c>
      <c r="C611" s="34">
        <v>1989</v>
      </c>
      <c r="D611" s="40" t="s">
        <v>541</v>
      </c>
      <c r="E611" s="33" t="s">
        <v>988</v>
      </c>
      <c r="F611" s="33" t="s">
        <v>543</v>
      </c>
      <c r="G611" s="36">
        <v>56151.7</v>
      </c>
      <c r="H611" s="36">
        <v>22299.46</v>
      </c>
      <c r="I611" s="37">
        <v>7.5</v>
      </c>
      <c r="J611" s="38" t="s">
        <v>529</v>
      </c>
      <c r="K611" s="35" t="s">
        <v>538</v>
      </c>
      <c r="L611" s="33" t="s">
        <v>544</v>
      </c>
      <c r="M611" s="39">
        <v>4.3929999999999998</v>
      </c>
      <c r="N611" s="40" t="s">
        <v>538</v>
      </c>
      <c r="O611" s="33" t="s">
        <v>544</v>
      </c>
      <c r="P611" s="39">
        <v>2.77</v>
      </c>
      <c r="Q611" s="35" t="s">
        <v>532</v>
      </c>
      <c r="R611" s="45"/>
      <c r="S611" s="42">
        <v>919.95</v>
      </c>
      <c r="T611" s="36">
        <v>2257.2800000000002</v>
      </c>
    </row>
    <row r="612" spans="1:20" ht="25.5" x14ac:dyDescent="0.25">
      <c r="A612" s="32" t="s">
        <v>507</v>
      </c>
      <c r="B612" s="33" t="s">
        <v>888</v>
      </c>
      <c r="C612" s="34">
        <v>1989</v>
      </c>
      <c r="D612" s="40" t="s">
        <v>541</v>
      </c>
      <c r="E612" s="33" t="s">
        <v>989</v>
      </c>
      <c r="F612" s="33" t="s">
        <v>543</v>
      </c>
      <c r="G612" s="36">
        <v>64000.23</v>
      </c>
      <c r="H612" s="36">
        <v>25366.6</v>
      </c>
      <c r="I612" s="37">
        <v>7.17</v>
      </c>
      <c r="J612" s="38" t="s">
        <v>529</v>
      </c>
      <c r="K612" s="35" t="s">
        <v>538</v>
      </c>
      <c r="L612" s="33" t="s">
        <v>544</v>
      </c>
      <c r="M612" s="39">
        <v>4.6639999999999997</v>
      </c>
      <c r="N612" s="40" t="s">
        <v>538</v>
      </c>
      <c r="O612" s="33" t="s">
        <v>544</v>
      </c>
      <c r="P612" s="39">
        <v>2.77</v>
      </c>
      <c r="Q612" s="35" t="s">
        <v>532</v>
      </c>
      <c r="R612" s="45"/>
      <c r="S612" s="36">
        <v>1129.0999999999999</v>
      </c>
      <c r="T612" s="36">
        <v>2495.79</v>
      </c>
    </row>
    <row r="613" spans="1:20" ht="25.5" x14ac:dyDescent="0.25">
      <c r="A613" s="32" t="s">
        <v>507</v>
      </c>
      <c r="B613" s="33" t="s">
        <v>888</v>
      </c>
      <c r="C613" s="34">
        <v>1985</v>
      </c>
      <c r="D613" s="40" t="s">
        <v>541</v>
      </c>
      <c r="E613" s="33" t="s">
        <v>990</v>
      </c>
      <c r="F613" s="33" t="s">
        <v>543</v>
      </c>
      <c r="G613" s="36">
        <v>950077.22</v>
      </c>
      <c r="H613" s="36">
        <v>70914.460000000006</v>
      </c>
      <c r="I613" s="37">
        <v>0.42</v>
      </c>
      <c r="J613" s="38" t="s">
        <v>529</v>
      </c>
      <c r="K613" s="35" t="s">
        <v>538</v>
      </c>
      <c r="L613" s="33" t="s">
        <v>544</v>
      </c>
      <c r="M613" s="39">
        <v>5.5110000000000001</v>
      </c>
      <c r="N613" s="40" t="s">
        <v>538</v>
      </c>
      <c r="O613" s="33" t="s">
        <v>544</v>
      </c>
      <c r="P613" s="39">
        <v>10.4</v>
      </c>
      <c r="Q613" s="35" t="s">
        <v>532</v>
      </c>
      <c r="R613" s="45"/>
      <c r="S613" s="36">
        <v>24506.63</v>
      </c>
      <c r="T613" s="36">
        <v>67345.14</v>
      </c>
    </row>
    <row r="614" spans="1:20" ht="25.5" x14ac:dyDescent="0.25">
      <c r="A614" s="32" t="s">
        <v>507</v>
      </c>
      <c r="B614" s="33" t="s">
        <v>888</v>
      </c>
      <c r="C614" s="34">
        <v>1988</v>
      </c>
      <c r="D614" s="40" t="s">
        <v>541</v>
      </c>
      <c r="E614" s="28" t="s">
        <v>1802</v>
      </c>
      <c r="F614" s="33" t="s">
        <v>543</v>
      </c>
      <c r="G614" s="36">
        <v>163604.47</v>
      </c>
      <c r="H614" s="36">
        <v>57836.55</v>
      </c>
      <c r="I614" s="37">
        <v>6.33</v>
      </c>
      <c r="J614" s="38" t="s">
        <v>529</v>
      </c>
      <c r="K614" s="35" t="s">
        <v>538</v>
      </c>
      <c r="L614" s="33" t="s">
        <v>544</v>
      </c>
      <c r="M614" s="39">
        <v>4.7119999999999997</v>
      </c>
      <c r="N614" s="40" t="s">
        <v>538</v>
      </c>
      <c r="O614" s="33" t="s">
        <v>544</v>
      </c>
      <c r="P614" s="39">
        <v>2.77</v>
      </c>
      <c r="Q614" s="35" t="s">
        <v>532</v>
      </c>
      <c r="R614" s="45"/>
      <c r="S614" s="36">
        <v>2654.67</v>
      </c>
      <c r="T614" s="36">
        <v>6684.62</v>
      </c>
    </row>
    <row r="615" spans="1:20" ht="25.5" x14ac:dyDescent="0.25">
      <c r="A615" s="32" t="s">
        <v>507</v>
      </c>
      <c r="B615" s="33" t="s">
        <v>888</v>
      </c>
      <c r="C615" s="34">
        <v>1987</v>
      </c>
      <c r="D615" s="40" t="s">
        <v>541</v>
      </c>
      <c r="E615" s="33" t="s">
        <v>991</v>
      </c>
      <c r="F615" s="33" t="s">
        <v>543</v>
      </c>
      <c r="G615" s="36">
        <v>64607.13</v>
      </c>
      <c r="H615" s="36">
        <v>19949.77</v>
      </c>
      <c r="I615" s="37">
        <v>5.17</v>
      </c>
      <c r="J615" s="38" t="s">
        <v>529</v>
      </c>
      <c r="K615" s="35" t="s">
        <v>538</v>
      </c>
      <c r="L615" s="33" t="s">
        <v>544</v>
      </c>
      <c r="M615" s="39">
        <v>4.758</v>
      </c>
      <c r="N615" s="40" t="s">
        <v>538</v>
      </c>
      <c r="O615" s="33" t="s">
        <v>544</v>
      </c>
      <c r="P615" s="39">
        <v>2.77</v>
      </c>
      <c r="Q615" s="35" t="s">
        <v>532</v>
      </c>
      <c r="R615" s="45"/>
      <c r="S615" s="36">
        <v>1006.2</v>
      </c>
      <c r="T615" s="36">
        <v>2764.39</v>
      </c>
    </row>
    <row r="616" spans="1:20" ht="25.5" x14ac:dyDescent="0.25">
      <c r="A616" s="32" t="s">
        <v>507</v>
      </c>
      <c r="B616" s="33" t="s">
        <v>888</v>
      </c>
      <c r="C616" s="34">
        <v>2002</v>
      </c>
      <c r="D616" s="40" t="s">
        <v>541</v>
      </c>
      <c r="E616" s="33" t="s">
        <v>992</v>
      </c>
      <c r="F616" s="33" t="s">
        <v>543</v>
      </c>
      <c r="G616" s="36">
        <v>268787</v>
      </c>
      <c r="H616" s="36">
        <v>186301.54</v>
      </c>
      <c r="I616" s="37">
        <v>19.420000000000002</v>
      </c>
      <c r="J616" s="38" t="s">
        <v>529</v>
      </c>
      <c r="K616" s="35" t="s">
        <v>538</v>
      </c>
      <c r="L616" s="33" t="s">
        <v>544</v>
      </c>
      <c r="M616" s="39">
        <v>2.7930000000000001</v>
      </c>
      <c r="N616" s="40" t="s">
        <v>538</v>
      </c>
      <c r="O616" s="33" t="s">
        <v>544</v>
      </c>
      <c r="P616" s="39">
        <v>2.25</v>
      </c>
      <c r="Q616" s="35" t="s">
        <v>532</v>
      </c>
      <c r="R616" s="46"/>
      <c r="S616" s="36">
        <v>4356.3500000000004</v>
      </c>
      <c r="T616" s="36">
        <v>7313.96</v>
      </c>
    </row>
    <row r="617" spans="1:20" ht="25.5" x14ac:dyDescent="0.25">
      <c r="A617" s="32" t="s">
        <v>507</v>
      </c>
      <c r="B617" s="33" t="s">
        <v>888</v>
      </c>
      <c r="C617" s="34">
        <v>2013</v>
      </c>
      <c r="D617" s="40" t="s">
        <v>541</v>
      </c>
      <c r="E617" s="33" t="s">
        <v>993</v>
      </c>
      <c r="F617" s="33" t="s">
        <v>543</v>
      </c>
      <c r="G617" s="36">
        <v>1369000</v>
      </c>
      <c r="H617" s="36">
        <v>1046870.62</v>
      </c>
      <c r="I617" s="37">
        <v>12.92</v>
      </c>
      <c r="J617" s="38" t="s">
        <v>529</v>
      </c>
      <c r="K617" s="35" t="s">
        <v>538</v>
      </c>
      <c r="L617" s="33" t="s">
        <v>544</v>
      </c>
      <c r="M617" s="39">
        <v>1.85</v>
      </c>
      <c r="N617" s="40" t="s">
        <v>538</v>
      </c>
      <c r="O617" s="33" t="s">
        <v>544</v>
      </c>
      <c r="P617" s="39">
        <v>1.85</v>
      </c>
      <c r="Q617" s="35" t="s">
        <v>532</v>
      </c>
      <c r="R617" s="45"/>
      <c r="S617" s="36">
        <v>20619.25</v>
      </c>
      <c r="T617" s="36">
        <v>67683.320000000007</v>
      </c>
    </row>
    <row r="618" spans="1:20" ht="25.5" x14ac:dyDescent="0.25">
      <c r="A618" s="32" t="s">
        <v>507</v>
      </c>
      <c r="B618" s="33" t="s">
        <v>888</v>
      </c>
      <c r="C618" s="34">
        <v>2014</v>
      </c>
      <c r="D618" s="40" t="s">
        <v>541</v>
      </c>
      <c r="E618" s="28" t="s">
        <v>1784</v>
      </c>
      <c r="F618" s="33" t="s">
        <v>543</v>
      </c>
      <c r="G618" s="36">
        <v>406000</v>
      </c>
      <c r="H618" s="36">
        <v>390718.52</v>
      </c>
      <c r="I618" s="37">
        <v>42</v>
      </c>
      <c r="J618" s="38" t="s">
        <v>529</v>
      </c>
      <c r="K618" s="35" t="s">
        <v>538</v>
      </c>
      <c r="L618" s="33" t="s">
        <v>544</v>
      </c>
      <c r="M618" s="39">
        <v>1.623</v>
      </c>
      <c r="N618" s="40" t="s">
        <v>538</v>
      </c>
      <c r="O618" s="33" t="s">
        <v>544</v>
      </c>
      <c r="P618" s="39">
        <v>1.6</v>
      </c>
      <c r="Q618" s="35" t="s">
        <v>532</v>
      </c>
      <c r="R618" s="45"/>
      <c r="S618" s="36">
        <v>6423.92</v>
      </c>
      <c r="T618" s="36">
        <v>5232.8900000000003</v>
      </c>
    </row>
    <row r="619" spans="1:20" ht="25.5" x14ac:dyDescent="0.25">
      <c r="A619" s="32" t="s">
        <v>507</v>
      </c>
      <c r="B619" s="33" t="s">
        <v>888</v>
      </c>
      <c r="C619" s="34">
        <v>2014</v>
      </c>
      <c r="D619" s="40" t="s">
        <v>541</v>
      </c>
      <c r="E619" s="28" t="s">
        <v>1784</v>
      </c>
      <c r="F619" s="33" t="s">
        <v>543</v>
      </c>
      <c r="G619" s="36">
        <v>306000</v>
      </c>
      <c r="H619" s="36">
        <v>262887.69</v>
      </c>
      <c r="I619" s="37">
        <v>14</v>
      </c>
      <c r="J619" s="38" t="s">
        <v>529</v>
      </c>
      <c r="K619" s="35" t="s">
        <v>538</v>
      </c>
      <c r="L619" s="33" t="s">
        <v>544</v>
      </c>
      <c r="M619" s="39">
        <v>1.587</v>
      </c>
      <c r="N619" s="40" t="s">
        <v>538</v>
      </c>
      <c r="O619" s="33" t="s">
        <v>544</v>
      </c>
      <c r="P619" s="39">
        <v>1.6</v>
      </c>
      <c r="Q619" s="35" t="s">
        <v>532</v>
      </c>
      <c r="R619" s="45"/>
      <c r="S619" s="36">
        <v>4503.51</v>
      </c>
      <c r="T619" s="36">
        <v>14695.41</v>
      </c>
    </row>
    <row r="620" spans="1:20" ht="25.5" x14ac:dyDescent="0.25">
      <c r="A620" s="32" t="s">
        <v>507</v>
      </c>
      <c r="B620" s="57" t="s">
        <v>888</v>
      </c>
      <c r="C620" s="58">
        <v>2015</v>
      </c>
      <c r="D620" s="59" t="s">
        <v>541</v>
      </c>
      <c r="E620" s="62" t="s">
        <v>1784</v>
      </c>
      <c r="F620" s="57" t="s">
        <v>543</v>
      </c>
      <c r="G620" s="64">
        <v>5237000</v>
      </c>
      <c r="H620" s="64">
        <v>4991007.63</v>
      </c>
      <c r="I620" s="68">
        <v>36</v>
      </c>
      <c r="J620" s="70" t="s">
        <v>529</v>
      </c>
      <c r="K620" s="72" t="s">
        <v>538</v>
      </c>
      <c r="L620" s="73" t="s">
        <v>544</v>
      </c>
      <c r="M620" s="75">
        <v>1.6240000000000001</v>
      </c>
      <c r="N620" s="76" t="s">
        <v>538</v>
      </c>
      <c r="O620" s="73" t="s">
        <v>544</v>
      </c>
      <c r="P620" s="75">
        <v>1.6</v>
      </c>
      <c r="Q620" s="79" t="s">
        <v>532</v>
      </c>
      <c r="R620" s="81"/>
      <c r="S620" s="85">
        <v>82339.13</v>
      </c>
      <c r="T620" s="86">
        <v>84131.28</v>
      </c>
    </row>
    <row r="621" spans="1:20" ht="25.5" x14ac:dyDescent="0.25">
      <c r="A621" s="32" t="s">
        <v>507</v>
      </c>
      <c r="B621" s="56" t="s">
        <v>888</v>
      </c>
      <c r="C621" s="34">
        <v>2015</v>
      </c>
      <c r="D621" s="40" t="s">
        <v>541</v>
      </c>
      <c r="E621" s="61" t="s">
        <v>1784</v>
      </c>
      <c r="F621" s="56" t="s">
        <v>543</v>
      </c>
      <c r="G621" s="63">
        <v>494000</v>
      </c>
      <c r="H621" s="63">
        <v>465837.9</v>
      </c>
      <c r="I621" s="67">
        <v>36</v>
      </c>
      <c r="J621" s="69" t="s">
        <v>529</v>
      </c>
      <c r="K621" s="35" t="s">
        <v>538</v>
      </c>
      <c r="L621" s="33" t="s">
        <v>544</v>
      </c>
      <c r="M621" s="39">
        <v>0.81200000000000006</v>
      </c>
      <c r="N621" s="40" t="s">
        <v>538</v>
      </c>
      <c r="O621" s="33" t="s">
        <v>544</v>
      </c>
      <c r="P621" s="39">
        <v>0.8</v>
      </c>
      <c r="Q621" s="78" t="s">
        <v>532</v>
      </c>
      <c r="R621" s="80"/>
      <c r="S621" s="36">
        <v>3855.97</v>
      </c>
      <c r="T621" s="36">
        <v>9529.2800000000007</v>
      </c>
    </row>
    <row r="622" spans="1:20" ht="25.5" x14ac:dyDescent="0.25">
      <c r="A622" s="32" t="s">
        <v>507</v>
      </c>
      <c r="B622" s="33" t="s">
        <v>888</v>
      </c>
      <c r="C622" s="34">
        <v>2015</v>
      </c>
      <c r="D622" s="40" t="s">
        <v>541</v>
      </c>
      <c r="E622" s="28" t="s">
        <v>1784</v>
      </c>
      <c r="F622" s="33" t="s">
        <v>543</v>
      </c>
      <c r="G622" s="36">
        <v>110000</v>
      </c>
      <c r="H622" s="36">
        <v>94502.12</v>
      </c>
      <c r="I622" s="37">
        <v>14</v>
      </c>
      <c r="J622" s="38" t="s">
        <v>529</v>
      </c>
      <c r="K622" s="35" t="s">
        <v>538</v>
      </c>
      <c r="L622" s="33" t="s">
        <v>544</v>
      </c>
      <c r="M622" s="39">
        <v>1.6240000000000001</v>
      </c>
      <c r="N622" s="40" t="s">
        <v>538</v>
      </c>
      <c r="O622" s="33" t="s">
        <v>544</v>
      </c>
      <c r="P622" s="41">
        <v>1.6</v>
      </c>
      <c r="Q622" s="35" t="s">
        <v>532</v>
      </c>
      <c r="R622" s="45"/>
      <c r="S622" s="36">
        <v>1618.91</v>
      </c>
      <c r="T622" s="36">
        <v>5282.66</v>
      </c>
    </row>
    <row r="623" spans="1:20" ht="25.5" x14ac:dyDescent="0.25">
      <c r="A623" s="32" t="s">
        <v>507</v>
      </c>
      <c r="B623" s="33" t="s">
        <v>888</v>
      </c>
      <c r="C623" s="34">
        <v>2015</v>
      </c>
      <c r="D623" s="40" t="s">
        <v>541</v>
      </c>
      <c r="E623" s="33" t="s">
        <v>890</v>
      </c>
      <c r="F623" s="33" t="s">
        <v>543</v>
      </c>
      <c r="G623" s="36">
        <v>226732</v>
      </c>
      <c r="H623" s="36">
        <v>192639.48</v>
      </c>
      <c r="I623" s="37">
        <v>14.75</v>
      </c>
      <c r="J623" s="38" t="s">
        <v>529</v>
      </c>
      <c r="K623" s="35" t="s">
        <v>538</v>
      </c>
      <c r="L623" s="33" t="s">
        <v>544</v>
      </c>
      <c r="M623" s="39">
        <v>1.35</v>
      </c>
      <c r="N623" s="40" t="s">
        <v>538</v>
      </c>
      <c r="O623" s="33" t="s">
        <v>544</v>
      </c>
      <c r="P623" s="41">
        <v>1.35</v>
      </c>
      <c r="Q623" s="35" t="s">
        <v>532</v>
      </c>
      <c r="R623" s="45"/>
      <c r="S623" s="36">
        <v>2756.11</v>
      </c>
      <c r="T623" s="36">
        <v>11516.9</v>
      </c>
    </row>
    <row r="624" spans="1:20" ht="25.5" x14ac:dyDescent="0.25">
      <c r="A624" s="32" t="s">
        <v>507</v>
      </c>
      <c r="B624" s="33" t="s">
        <v>888</v>
      </c>
      <c r="C624" s="34">
        <v>2012</v>
      </c>
      <c r="D624" s="40" t="s">
        <v>541</v>
      </c>
      <c r="E624" s="33" t="s">
        <v>994</v>
      </c>
      <c r="F624" s="33" t="s">
        <v>543</v>
      </c>
      <c r="G624" s="36">
        <v>1010000</v>
      </c>
      <c r="H624" s="36">
        <v>740635.69</v>
      </c>
      <c r="I624" s="37">
        <v>11.5</v>
      </c>
      <c r="J624" s="38" t="s">
        <v>529</v>
      </c>
      <c r="K624" s="35" t="s">
        <v>538</v>
      </c>
      <c r="L624" s="33" t="s">
        <v>544</v>
      </c>
      <c r="M624" s="39">
        <v>2.8479999999999999</v>
      </c>
      <c r="N624" s="40" t="s">
        <v>538</v>
      </c>
      <c r="O624" s="33" t="s">
        <v>544</v>
      </c>
      <c r="P624" s="41">
        <v>2.85</v>
      </c>
      <c r="Q624" s="35" t="s">
        <v>532</v>
      </c>
      <c r="R624" s="45"/>
      <c r="S624" s="36">
        <v>22504.42</v>
      </c>
      <c r="T624" s="36">
        <v>48992.99</v>
      </c>
    </row>
    <row r="625" spans="1:20" ht="25.5" x14ac:dyDescent="0.25">
      <c r="A625" s="32" t="s">
        <v>507</v>
      </c>
      <c r="B625" s="33" t="s">
        <v>888</v>
      </c>
      <c r="C625" s="34">
        <v>2012</v>
      </c>
      <c r="D625" s="40" t="s">
        <v>541</v>
      </c>
      <c r="E625" s="33" t="s">
        <v>940</v>
      </c>
      <c r="F625" s="33" t="s">
        <v>543</v>
      </c>
      <c r="G625" s="36">
        <v>428500</v>
      </c>
      <c r="H625" s="36">
        <v>398327.38</v>
      </c>
      <c r="I625" s="37">
        <v>33.5</v>
      </c>
      <c r="J625" s="38" t="s">
        <v>529</v>
      </c>
      <c r="K625" s="35" t="s">
        <v>538</v>
      </c>
      <c r="L625" s="33" t="s">
        <v>544</v>
      </c>
      <c r="M625" s="39">
        <v>2.8479999999999999</v>
      </c>
      <c r="N625" s="40" t="s">
        <v>538</v>
      </c>
      <c r="O625" s="33" t="s">
        <v>544</v>
      </c>
      <c r="P625" s="41">
        <v>2.85</v>
      </c>
      <c r="Q625" s="35" t="s">
        <v>532</v>
      </c>
      <c r="R625" s="45"/>
      <c r="S625" s="36">
        <v>11511.95</v>
      </c>
      <c r="T625" s="36">
        <v>5600.86</v>
      </c>
    </row>
    <row r="626" spans="1:20" ht="25.5" x14ac:dyDescent="0.25">
      <c r="A626" s="32" t="s">
        <v>507</v>
      </c>
      <c r="B626" s="33" t="s">
        <v>888</v>
      </c>
      <c r="C626" s="34">
        <v>2017</v>
      </c>
      <c r="D626" s="40" t="s">
        <v>541</v>
      </c>
      <c r="E626" s="33" t="s">
        <v>995</v>
      </c>
      <c r="F626" s="33" t="s">
        <v>543</v>
      </c>
      <c r="G626" s="36">
        <v>558500</v>
      </c>
      <c r="H626" s="36">
        <v>541036.38</v>
      </c>
      <c r="I626" s="37">
        <v>23.67</v>
      </c>
      <c r="J626" s="38" t="s">
        <v>529</v>
      </c>
      <c r="K626" s="35" t="s">
        <v>538</v>
      </c>
      <c r="L626" s="33" t="s">
        <v>544</v>
      </c>
      <c r="M626" s="39">
        <v>1.35</v>
      </c>
      <c r="N626" s="40" t="s">
        <v>538</v>
      </c>
      <c r="O626" s="33" t="s">
        <v>544</v>
      </c>
      <c r="P626" s="41">
        <v>1.35</v>
      </c>
      <c r="Q626" s="35" t="s">
        <v>532</v>
      </c>
      <c r="R626" s="45"/>
      <c r="S626" s="36">
        <v>7539.75</v>
      </c>
      <c r="T626" s="36">
        <v>17463.62</v>
      </c>
    </row>
    <row r="627" spans="1:20" ht="25.5" x14ac:dyDescent="0.25">
      <c r="A627" s="32" t="s">
        <v>507</v>
      </c>
      <c r="B627" s="33" t="s">
        <v>888</v>
      </c>
      <c r="C627" s="34">
        <v>2017</v>
      </c>
      <c r="D627" s="40" t="s">
        <v>541</v>
      </c>
      <c r="E627" s="28" t="s">
        <v>1803</v>
      </c>
      <c r="F627" s="33" t="s">
        <v>543</v>
      </c>
      <c r="G627" s="36">
        <v>445950</v>
      </c>
      <c r="H627" s="36">
        <v>432005.69</v>
      </c>
      <c r="I627" s="37">
        <v>23.67</v>
      </c>
      <c r="J627" s="38" t="s">
        <v>529</v>
      </c>
      <c r="K627" s="35" t="s">
        <v>538</v>
      </c>
      <c r="L627" s="33" t="s">
        <v>544</v>
      </c>
      <c r="M627" s="39">
        <v>1.35</v>
      </c>
      <c r="N627" s="40" t="s">
        <v>538</v>
      </c>
      <c r="O627" s="33" t="s">
        <v>544</v>
      </c>
      <c r="P627" s="41">
        <v>1.35</v>
      </c>
      <c r="Q627" s="35" t="s">
        <v>532</v>
      </c>
      <c r="R627" s="45"/>
      <c r="S627" s="36">
        <v>6020.33</v>
      </c>
      <c r="T627" s="36">
        <v>13944.31</v>
      </c>
    </row>
    <row r="628" spans="1:20" ht="25.5" x14ac:dyDescent="0.25">
      <c r="A628" s="32" t="s">
        <v>507</v>
      </c>
      <c r="B628" s="33" t="s">
        <v>888</v>
      </c>
      <c r="C628" s="34">
        <v>2015</v>
      </c>
      <c r="D628" s="40" t="s">
        <v>541</v>
      </c>
      <c r="E628" s="33" t="s">
        <v>941</v>
      </c>
      <c r="F628" s="33" t="s">
        <v>543</v>
      </c>
      <c r="G628" s="36">
        <v>1056000</v>
      </c>
      <c r="H628" s="36">
        <v>1003446.88</v>
      </c>
      <c r="I628" s="37">
        <v>36.92</v>
      </c>
      <c r="J628" s="38" t="s">
        <v>529</v>
      </c>
      <c r="K628" s="35" t="s">
        <v>538</v>
      </c>
      <c r="L628" s="33" t="s">
        <v>544</v>
      </c>
      <c r="M628" s="39">
        <v>1.35</v>
      </c>
      <c r="N628" s="40" t="s">
        <v>538</v>
      </c>
      <c r="O628" s="33" t="s">
        <v>544</v>
      </c>
      <c r="P628" s="41">
        <v>1.35</v>
      </c>
      <c r="Q628" s="35" t="s">
        <v>532</v>
      </c>
      <c r="R628" s="45"/>
      <c r="S628" s="36">
        <v>13788.32</v>
      </c>
      <c r="T628" s="36">
        <v>17909.86</v>
      </c>
    </row>
    <row r="629" spans="1:20" ht="25.5" x14ac:dyDescent="0.25">
      <c r="A629" s="32" t="s">
        <v>507</v>
      </c>
      <c r="B629" s="33" t="s">
        <v>888</v>
      </c>
      <c r="C629" s="34">
        <v>2017</v>
      </c>
      <c r="D629" s="40" t="s">
        <v>541</v>
      </c>
      <c r="E629" s="28" t="s">
        <v>1804</v>
      </c>
      <c r="F629" s="33" t="s">
        <v>543</v>
      </c>
      <c r="G629" s="36">
        <v>445950</v>
      </c>
      <c r="H629" s="36">
        <v>432005.69</v>
      </c>
      <c r="I629" s="37">
        <v>23.67</v>
      </c>
      <c r="J629" s="38" t="s">
        <v>529</v>
      </c>
      <c r="K629" s="35" t="s">
        <v>538</v>
      </c>
      <c r="L629" s="33" t="s">
        <v>544</v>
      </c>
      <c r="M629" s="39">
        <v>1.35</v>
      </c>
      <c r="N629" s="40" t="s">
        <v>538</v>
      </c>
      <c r="O629" s="33" t="s">
        <v>544</v>
      </c>
      <c r="P629" s="41">
        <v>1.35</v>
      </c>
      <c r="Q629" s="35" t="s">
        <v>532</v>
      </c>
      <c r="R629" s="45"/>
      <c r="S629" s="36">
        <v>6020.33</v>
      </c>
      <c r="T629" s="36">
        <v>13944.31</v>
      </c>
    </row>
    <row r="630" spans="1:20" ht="25.5" x14ac:dyDescent="0.25">
      <c r="A630" s="32" t="s">
        <v>507</v>
      </c>
      <c r="B630" s="33" t="s">
        <v>888</v>
      </c>
      <c r="C630" s="34">
        <v>2016</v>
      </c>
      <c r="D630" s="40" t="s">
        <v>541</v>
      </c>
      <c r="E630" s="28" t="s">
        <v>1785</v>
      </c>
      <c r="F630" s="33" t="s">
        <v>543</v>
      </c>
      <c r="G630" s="36">
        <v>425000</v>
      </c>
      <c r="H630" s="36">
        <v>384734.54</v>
      </c>
      <c r="I630" s="37">
        <v>15.83</v>
      </c>
      <c r="J630" s="38" t="s">
        <v>529</v>
      </c>
      <c r="K630" s="35" t="s">
        <v>538</v>
      </c>
      <c r="L630" s="33" t="s">
        <v>544</v>
      </c>
      <c r="M630" s="39">
        <v>1.37</v>
      </c>
      <c r="N630" s="40" t="s">
        <v>538</v>
      </c>
      <c r="O630" s="33" t="s">
        <v>544</v>
      </c>
      <c r="P630" s="41">
        <v>1.35</v>
      </c>
      <c r="Q630" s="35" t="s">
        <v>532</v>
      </c>
      <c r="R630" s="45"/>
      <c r="S630" s="36">
        <v>5625.65</v>
      </c>
      <c r="T630" s="36">
        <v>20292.07</v>
      </c>
    </row>
    <row r="631" spans="1:20" ht="25.5" x14ac:dyDescent="0.25">
      <c r="A631" s="32" t="s">
        <v>507</v>
      </c>
      <c r="B631" s="33" t="s">
        <v>888</v>
      </c>
      <c r="C631" s="34">
        <v>2016</v>
      </c>
      <c r="D631" s="40" t="s">
        <v>541</v>
      </c>
      <c r="E631" s="28" t="s">
        <v>1785</v>
      </c>
      <c r="F631" s="33" t="s">
        <v>543</v>
      </c>
      <c r="G631" s="36">
        <v>2036000</v>
      </c>
      <c r="H631" s="36">
        <v>1843104.78</v>
      </c>
      <c r="I631" s="37">
        <v>15.83</v>
      </c>
      <c r="J631" s="38" t="s">
        <v>529</v>
      </c>
      <c r="K631" s="35" t="s">
        <v>538</v>
      </c>
      <c r="L631" s="33" t="s">
        <v>544</v>
      </c>
      <c r="M631" s="39">
        <v>1.37</v>
      </c>
      <c r="N631" s="40" t="s">
        <v>538</v>
      </c>
      <c r="O631" s="33" t="s">
        <v>544</v>
      </c>
      <c r="P631" s="41">
        <v>1.35</v>
      </c>
      <c r="Q631" s="35" t="s">
        <v>532</v>
      </c>
      <c r="R631" s="45"/>
      <c r="S631" s="36">
        <v>26950.16</v>
      </c>
      <c r="T631" s="36">
        <v>97210.92</v>
      </c>
    </row>
    <row r="632" spans="1:20" ht="25.5" x14ac:dyDescent="0.25">
      <c r="A632" s="32" t="s">
        <v>507</v>
      </c>
      <c r="B632" s="33" t="s">
        <v>888</v>
      </c>
      <c r="C632" s="34">
        <v>2016</v>
      </c>
      <c r="D632" s="40" t="s">
        <v>541</v>
      </c>
      <c r="E632" s="28" t="s">
        <v>1785</v>
      </c>
      <c r="F632" s="33" t="s">
        <v>543</v>
      </c>
      <c r="G632" s="36">
        <v>503000</v>
      </c>
      <c r="H632" s="36">
        <v>471243.36</v>
      </c>
      <c r="I632" s="37">
        <v>22.83</v>
      </c>
      <c r="J632" s="38" t="s">
        <v>529</v>
      </c>
      <c r="K632" s="35" t="s">
        <v>538</v>
      </c>
      <c r="L632" s="33" t="s">
        <v>544</v>
      </c>
      <c r="M632" s="39">
        <v>1.37</v>
      </c>
      <c r="N632" s="40" t="s">
        <v>538</v>
      </c>
      <c r="O632" s="33" t="s">
        <v>544</v>
      </c>
      <c r="P632" s="41">
        <v>1.35</v>
      </c>
      <c r="Q632" s="35" t="s">
        <v>532</v>
      </c>
      <c r="R632" s="45"/>
      <c r="S632" s="36">
        <v>6765.94</v>
      </c>
      <c r="T632" s="36">
        <v>15993.77</v>
      </c>
    </row>
    <row r="633" spans="1:20" ht="25.5" x14ac:dyDescent="0.25">
      <c r="A633" s="32" t="s">
        <v>507</v>
      </c>
      <c r="B633" s="33" t="s">
        <v>888</v>
      </c>
      <c r="C633" s="34">
        <v>2016</v>
      </c>
      <c r="D633" s="40" t="s">
        <v>541</v>
      </c>
      <c r="E633" s="28" t="s">
        <v>1785</v>
      </c>
      <c r="F633" s="33" t="s">
        <v>543</v>
      </c>
      <c r="G633" s="36">
        <v>116000</v>
      </c>
      <c r="H633" s="36">
        <v>105009.9</v>
      </c>
      <c r="I633" s="37">
        <v>15.83</v>
      </c>
      <c r="J633" s="38" t="s">
        <v>529</v>
      </c>
      <c r="K633" s="35" t="s">
        <v>538</v>
      </c>
      <c r="L633" s="33" t="s">
        <v>544</v>
      </c>
      <c r="M633" s="39">
        <v>1.37</v>
      </c>
      <c r="N633" s="40" t="s">
        <v>538</v>
      </c>
      <c r="O633" s="33" t="s">
        <v>544</v>
      </c>
      <c r="P633" s="41">
        <v>1.35</v>
      </c>
      <c r="Q633" s="35" t="s">
        <v>532</v>
      </c>
      <c r="R633" s="45"/>
      <c r="S633" s="36">
        <v>1535.47</v>
      </c>
      <c r="T633" s="36">
        <v>5538.54</v>
      </c>
    </row>
    <row r="634" spans="1:20" ht="25.5" x14ac:dyDescent="0.25">
      <c r="A634" s="32" t="s">
        <v>507</v>
      </c>
      <c r="B634" s="33" t="s">
        <v>888</v>
      </c>
      <c r="C634" s="34">
        <v>2017</v>
      </c>
      <c r="D634" s="40" t="s">
        <v>541</v>
      </c>
      <c r="E634" s="33" t="s">
        <v>917</v>
      </c>
      <c r="F634" s="33" t="s">
        <v>543</v>
      </c>
      <c r="G634" s="36">
        <v>3135000</v>
      </c>
      <c r="H634" s="36">
        <v>3036756.25</v>
      </c>
      <c r="I634" s="37">
        <v>23.08</v>
      </c>
      <c r="J634" s="38" t="s">
        <v>529</v>
      </c>
      <c r="K634" s="35" t="s">
        <v>538</v>
      </c>
      <c r="L634" s="33" t="s">
        <v>544</v>
      </c>
      <c r="M634" s="39">
        <v>1.37</v>
      </c>
      <c r="N634" s="40" t="s">
        <v>538</v>
      </c>
      <c r="O634" s="33" t="s">
        <v>544</v>
      </c>
      <c r="P634" s="41">
        <v>1.35</v>
      </c>
      <c r="Q634" s="35" t="s">
        <v>532</v>
      </c>
      <c r="R634" s="45"/>
      <c r="S634" s="36">
        <v>42322.5</v>
      </c>
      <c r="T634" s="36">
        <v>98243.75</v>
      </c>
    </row>
    <row r="635" spans="1:20" ht="25.5" x14ac:dyDescent="0.25">
      <c r="A635" s="32" t="s">
        <v>507</v>
      </c>
      <c r="B635" s="33" t="s">
        <v>888</v>
      </c>
      <c r="C635" s="34">
        <v>2011</v>
      </c>
      <c r="D635" s="40" t="s">
        <v>541</v>
      </c>
      <c r="E635" s="33" t="s">
        <v>996</v>
      </c>
      <c r="F635" s="33" t="s">
        <v>543</v>
      </c>
      <c r="G635" s="36">
        <v>1401450</v>
      </c>
      <c r="H635" s="36">
        <v>1032023.87</v>
      </c>
      <c r="I635" s="37">
        <v>12</v>
      </c>
      <c r="J635" s="38" t="s">
        <v>529</v>
      </c>
      <c r="K635" s="35" t="s">
        <v>538</v>
      </c>
      <c r="L635" s="33" t="s">
        <v>544</v>
      </c>
      <c r="M635" s="39">
        <v>2.3479999999999999</v>
      </c>
      <c r="N635" s="40" t="s">
        <v>538</v>
      </c>
      <c r="O635" s="33" t="s">
        <v>544</v>
      </c>
      <c r="P635" s="41">
        <v>2.85</v>
      </c>
      <c r="Q635" s="35" t="s">
        <v>532</v>
      </c>
      <c r="R635" s="45"/>
      <c r="S635" s="36">
        <v>31091.26</v>
      </c>
      <c r="T635" s="36">
        <v>58897.42</v>
      </c>
    </row>
    <row r="636" spans="1:20" ht="25.5" x14ac:dyDescent="0.25">
      <c r="A636" s="32" t="s">
        <v>507</v>
      </c>
      <c r="B636" s="33" t="s">
        <v>888</v>
      </c>
      <c r="C636" s="34">
        <v>2010</v>
      </c>
      <c r="D636" s="40" t="s">
        <v>541</v>
      </c>
      <c r="E636" s="33" t="s">
        <v>894</v>
      </c>
      <c r="F636" s="33" t="s">
        <v>543</v>
      </c>
      <c r="G636" s="36">
        <v>1196000</v>
      </c>
      <c r="H636" s="36">
        <v>1099534.73</v>
      </c>
      <c r="I636" s="37">
        <v>31.67</v>
      </c>
      <c r="J636" s="38" t="s">
        <v>529</v>
      </c>
      <c r="K636" s="35" t="s">
        <v>538</v>
      </c>
      <c r="L636" s="33" t="s">
        <v>544</v>
      </c>
      <c r="M636" s="39">
        <v>2.3479999999999999</v>
      </c>
      <c r="N636" s="40" t="s">
        <v>538</v>
      </c>
      <c r="O636" s="33" t="s">
        <v>544</v>
      </c>
      <c r="P636" s="41">
        <v>2.85</v>
      </c>
      <c r="Q636" s="35" t="s">
        <v>532</v>
      </c>
      <c r="R636" s="45"/>
      <c r="S636" s="36">
        <v>31736.82</v>
      </c>
      <c r="T636" s="36">
        <v>14038</v>
      </c>
    </row>
    <row r="637" spans="1:20" ht="25.5" x14ac:dyDescent="0.25">
      <c r="A637" s="32" t="s">
        <v>507</v>
      </c>
      <c r="B637" s="33" t="s">
        <v>888</v>
      </c>
      <c r="C637" s="34">
        <v>2009</v>
      </c>
      <c r="D637" s="40" t="s">
        <v>541</v>
      </c>
      <c r="E637" s="33" t="s">
        <v>997</v>
      </c>
      <c r="F637" s="33" t="s">
        <v>543</v>
      </c>
      <c r="G637" s="36">
        <v>1990822</v>
      </c>
      <c r="H637" s="36">
        <v>1787024.63</v>
      </c>
      <c r="I637" s="37">
        <v>30.67</v>
      </c>
      <c r="J637" s="38" t="s">
        <v>529</v>
      </c>
      <c r="K637" s="35" t="s">
        <v>538</v>
      </c>
      <c r="L637" s="33" t="s">
        <v>544</v>
      </c>
      <c r="M637" s="39">
        <v>2.35</v>
      </c>
      <c r="N637" s="40" t="s">
        <v>538</v>
      </c>
      <c r="O637" s="33" t="s">
        <v>544</v>
      </c>
      <c r="P637" s="41">
        <v>2.85</v>
      </c>
      <c r="Q637" s="35" t="s">
        <v>532</v>
      </c>
      <c r="R637" s="45"/>
      <c r="S637" s="36">
        <v>51632.23</v>
      </c>
      <c r="T637" s="36">
        <v>24632.49</v>
      </c>
    </row>
    <row r="638" spans="1:20" ht="25.5" x14ac:dyDescent="0.25">
      <c r="A638" s="32" t="s">
        <v>507</v>
      </c>
      <c r="B638" s="33" t="s">
        <v>888</v>
      </c>
      <c r="C638" s="34">
        <v>2008</v>
      </c>
      <c r="D638" s="40" t="s">
        <v>541</v>
      </c>
      <c r="E638" s="33" t="s">
        <v>998</v>
      </c>
      <c r="F638" s="33" t="s">
        <v>543</v>
      </c>
      <c r="G638" s="36">
        <v>500000</v>
      </c>
      <c r="H638" s="36">
        <v>189562.05</v>
      </c>
      <c r="I638" s="37">
        <v>4.58</v>
      </c>
      <c r="J638" s="38" t="s">
        <v>529</v>
      </c>
      <c r="K638" s="35" t="s">
        <v>538</v>
      </c>
      <c r="L638" s="33" t="s">
        <v>544</v>
      </c>
      <c r="M638" s="39">
        <v>3.9460000000000002</v>
      </c>
      <c r="N638" s="40" t="s">
        <v>538</v>
      </c>
      <c r="O638" s="33" t="s">
        <v>544</v>
      </c>
      <c r="P638" s="41">
        <v>2.7</v>
      </c>
      <c r="Q638" s="35" t="s">
        <v>532</v>
      </c>
      <c r="R638" s="45"/>
      <c r="S638" s="36">
        <v>6062.51</v>
      </c>
      <c r="T638" s="36">
        <v>34975.339999999997</v>
      </c>
    </row>
    <row r="639" spans="1:20" ht="25.5" x14ac:dyDescent="0.25">
      <c r="A639" s="32" t="s">
        <v>507</v>
      </c>
      <c r="B639" s="33" t="s">
        <v>888</v>
      </c>
      <c r="C639" s="34">
        <v>2006</v>
      </c>
      <c r="D639" s="40" t="s">
        <v>541</v>
      </c>
      <c r="E639" s="33" t="s">
        <v>788</v>
      </c>
      <c r="F639" s="33" t="s">
        <v>543</v>
      </c>
      <c r="G639" s="36">
        <v>93571</v>
      </c>
      <c r="H639" s="36">
        <v>85242.05</v>
      </c>
      <c r="I639" s="37">
        <v>37.25</v>
      </c>
      <c r="J639" s="38" t="s">
        <v>529</v>
      </c>
      <c r="K639" s="35" t="s">
        <v>538</v>
      </c>
      <c r="L639" s="33" t="s">
        <v>544</v>
      </c>
      <c r="M639" s="39">
        <v>3.7410000000000001</v>
      </c>
      <c r="N639" s="40" t="s">
        <v>538</v>
      </c>
      <c r="O639" s="33" t="s">
        <v>544</v>
      </c>
      <c r="P639" s="41">
        <v>3.25</v>
      </c>
      <c r="Q639" s="35" t="s">
        <v>532</v>
      </c>
      <c r="R639" s="45"/>
      <c r="S639" s="36">
        <v>2802.46</v>
      </c>
      <c r="T639" s="42">
        <v>987.35</v>
      </c>
    </row>
    <row r="640" spans="1:20" ht="25.5" x14ac:dyDescent="0.25">
      <c r="A640" s="32" t="s">
        <v>507</v>
      </c>
      <c r="B640" s="33" t="s">
        <v>888</v>
      </c>
      <c r="C640" s="34">
        <v>2007</v>
      </c>
      <c r="D640" s="40" t="s">
        <v>541</v>
      </c>
      <c r="E640" s="33" t="s">
        <v>788</v>
      </c>
      <c r="F640" s="33" t="s">
        <v>543</v>
      </c>
      <c r="G640" s="36">
        <v>233927</v>
      </c>
      <c r="H640" s="36">
        <v>182476.87</v>
      </c>
      <c r="I640" s="37">
        <v>22.25</v>
      </c>
      <c r="J640" s="38" t="s">
        <v>529</v>
      </c>
      <c r="K640" s="35" t="s">
        <v>538</v>
      </c>
      <c r="L640" s="33" t="s">
        <v>544</v>
      </c>
      <c r="M640" s="39">
        <v>3.2949999999999999</v>
      </c>
      <c r="N640" s="40" t="s">
        <v>538</v>
      </c>
      <c r="O640" s="33" t="s">
        <v>544</v>
      </c>
      <c r="P640" s="41">
        <v>2.75</v>
      </c>
      <c r="Q640" s="35" t="s">
        <v>532</v>
      </c>
      <c r="R640" s="45"/>
      <c r="S640" s="36">
        <v>5165.59</v>
      </c>
      <c r="T640" s="36">
        <v>5362.66</v>
      </c>
    </row>
    <row r="641" spans="1:20" ht="25.5" x14ac:dyDescent="0.25">
      <c r="A641" s="32" t="s">
        <v>507</v>
      </c>
      <c r="B641" s="57" t="s">
        <v>888</v>
      </c>
      <c r="C641" s="58">
        <v>2008</v>
      </c>
      <c r="D641" s="59" t="s">
        <v>541</v>
      </c>
      <c r="E641" s="57" t="s">
        <v>999</v>
      </c>
      <c r="F641" s="57" t="s">
        <v>543</v>
      </c>
      <c r="G641" s="64">
        <v>345429</v>
      </c>
      <c r="H641" s="64">
        <v>305496.74</v>
      </c>
      <c r="I641" s="68">
        <v>39.92</v>
      </c>
      <c r="J641" s="70" t="s">
        <v>529</v>
      </c>
      <c r="K641" s="72" t="s">
        <v>538</v>
      </c>
      <c r="L641" s="73" t="s">
        <v>544</v>
      </c>
      <c r="M641" s="75">
        <v>4.2359999999999998</v>
      </c>
      <c r="N641" s="76" t="s">
        <v>538</v>
      </c>
      <c r="O641" s="73" t="s">
        <v>544</v>
      </c>
      <c r="P641" s="77">
        <v>2.5</v>
      </c>
      <c r="Q641" s="79" t="s">
        <v>532</v>
      </c>
      <c r="R641" s="81"/>
      <c r="S641" s="85">
        <v>7747.97</v>
      </c>
      <c r="T641" s="86">
        <v>4421.87</v>
      </c>
    </row>
    <row r="642" spans="1:20" ht="25.5" x14ac:dyDescent="0.25">
      <c r="A642" s="32" t="s">
        <v>507</v>
      </c>
      <c r="B642" s="56" t="s">
        <v>888</v>
      </c>
      <c r="C642" s="34">
        <v>2005</v>
      </c>
      <c r="D642" s="40" t="s">
        <v>541</v>
      </c>
      <c r="E642" s="56" t="s">
        <v>970</v>
      </c>
      <c r="F642" s="56" t="s">
        <v>543</v>
      </c>
      <c r="G642" s="63">
        <v>745170</v>
      </c>
      <c r="H642" s="63">
        <v>604381.44999999995</v>
      </c>
      <c r="I642" s="67">
        <v>22.33</v>
      </c>
      <c r="J642" s="69" t="s">
        <v>529</v>
      </c>
      <c r="K642" s="35" t="s">
        <v>538</v>
      </c>
      <c r="L642" s="33" t="s">
        <v>544</v>
      </c>
      <c r="M642" s="39">
        <v>3.3849999999999998</v>
      </c>
      <c r="N642" s="40" t="s">
        <v>538</v>
      </c>
      <c r="O642" s="33" t="s">
        <v>544</v>
      </c>
      <c r="P642" s="41">
        <v>3.4</v>
      </c>
      <c r="Q642" s="78" t="s">
        <v>532</v>
      </c>
      <c r="R642" s="80"/>
      <c r="S642" s="36">
        <v>21067.52</v>
      </c>
      <c r="T642" s="36">
        <v>15251.37</v>
      </c>
    </row>
    <row r="643" spans="1:20" ht="25.5" x14ac:dyDescent="0.25">
      <c r="A643" s="32" t="s">
        <v>507</v>
      </c>
      <c r="B643" s="33" t="s">
        <v>888</v>
      </c>
      <c r="C643" s="34">
        <v>2004</v>
      </c>
      <c r="D643" s="40" t="s">
        <v>541</v>
      </c>
      <c r="E643" s="33" t="s">
        <v>1000</v>
      </c>
      <c r="F643" s="33" t="s">
        <v>543</v>
      </c>
      <c r="G643" s="36">
        <v>130000</v>
      </c>
      <c r="H643" s="36">
        <v>22307.83</v>
      </c>
      <c r="I643" s="37">
        <v>1.08</v>
      </c>
      <c r="J643" s="38" t="s">
        <v>529</v>
      </c>
      <c r="K643" s="35" t="s">
        <v>538</v>
      </c>
      <c r="L643" s="33" t="s">
        <v>544</v>
      </c>
      <c r="M643" s="39">
        <v>3.9649999999999999</v>
      </c>
      <c r="N643" s="40" t="s">
        <v>538</v>
      </c>
      <c r="O643" s="33" t="s">
        <v>544</v>
      </c>
      <c r="P643" s="41">
        <v>3.45</v>
      </c>
      <c r="Q643" s="35" t="s">
        <v>532</v>
      </c>
      <c r="R643" s="45"/>
      <c r="S643" s="36">
        <v>1132.3900000000001</v>
      </c>
      <c r="T643" s="36">
        <v>10514.99</v>
      </c>
    </row>
    <row r="644" spans="1:20" ht="25.5" x14ac:dyDescent="0.25">
      <c r="A644" s="32" t="s">
        <v>507</v>
      </c>
      <c r="B644" s="33" t="s">
        <v>888</v>
      </c>
      <c r="C644" s="34">
        <v>2004</v>
      </c>
      <c r="D644" s="40" t="s">
        <v>541</v>
      </c>
      <c r="E644" s="33" t="s">
        <v>974</v>
      </c>
      <c r="F644" s="33" t="s">
        <v>543</v>
      </c>
      <c r="G644" s="36">
        <v>1635868</v>
      </c>
      <c r="H644" s="36">
        <v>1294508.55</v>
      </c>
      <c r="I644" s="37">
        <v>21.42</v>
      </c>
      <c r="J644" s="38" t="s">
        <v>529</v>
      </c>
      <c r="K644" s="35" t="s">
        <v>538</v>
      </c>
      <c r="L644" s="33" t="s">
        <v>544</v>
      </c>
      <c r="M644" s="39">
        <v>3.4369999999999998</v>
      </c>
      <c r="N644" s="40" t="s">
        <v>538</v>
      </c>
      <c r="O644" s="33" t="s">
        <v>544</v>
      </c>
      <c r="P644" s="41">
        <v>3.45</v>
      </c>
      <c r="Q644" s="35" t="s">
        <v>532</v>
      </c>
      <c r="R644" s="45"/>
      <c r="S644" s="36">
        <v>45862.5</v>
      </c>
      <c r="T644" s="36">
        <v>34839.15</v>
      </c>
    </row>
    <row r="645" spans="1:20" ht="25.5" x14ac:dyDescent="0.25">
      <c r="A645" s="32" t="s">
        <v>507</v>
      </c>
      <c r="B645" s="33" t="s">
        <v>888</v>
      </c>
      <c r="C645" s="34">
        <v>1991</v>
      </c>
      <c r="D645" s="35" t="s">
        <v>526</v>
      </c>
      <c r="E645" s="33" t="s">
        <v>1001</v>
      </c>
      <c r="F645" s="33" t="s">
        <v>884</v>
      </c>
      <c r="G645" s="36">
        <v>62809</v>
      </c>
      <c r="H645" s="36">
        <v>16765.61</v>
      </c>
      <c r="I645" s="37">
        <v>4.75</v>
      </c>
      <c r="J645" s="38" t="s">
        <v>529</v>
      </c>
      <c r="K645" s="35" t="s">
        <v>530</v>
      </c>
      <c r="L645" s="33" t="s">
        <v>531</v>
      </c>
      <c r="M645" s="39">
        <v>1.9179999999999999</v>
      </c>
      <c r="N645" s="40" t="s">
        <v>530</v>
      </c>
      <c r="O645" s="33" t="s">
        <v>531</v>
      </c>
      <c r="P645" s="41">
        <v>2</v>
      </c>
      <c r="Q645" s="35" t="s">
        <v>532</v>
      </c>
      <c r="R645" s="45"/>
      <c r="S645" s="42">
        <v>398.48</v>
      </c>
      <c r="T645" s="36">
        <v>3158.48</v>
      </c>
    </row>
    <row r="646" spans="1:20" ht="25.5" x14ac:dyDescent="0.25">
      <c r="A646" s="32" t="s">
        <v>507</v>
      </c>
      <c r="B646" s="33" t="s">
        <v>888</v>
      </c>
      <c r="C646" s="34">
        <v>1992</v>
      </c>
      <c r="D646" s="40" t="s">
        <v>541</v>
      </c>
      <c r="E646" s="33" t="s">
        <v>1002</v>
      </c>
      <c r="F646" s="33" t="s">
        <v>543</v>
      </c>
      <c r="G646" s="36">
        <v>1254819.45</v>
      </c>
      <c r="H646" s="36">
        <v>579895.51</v>
      </c>
      <c r="I646" s="37">
        <v>8.08</v>
      </c>
      <c r="J646" s="38" t="s">
        <v>529</v>
      </c>
      <c r="K646" s="35" t="s">
        <v>538</v>
      </c>
      <c r="L646" s="33" t="s">
        <v>544</v>
      </c>
      <c r="M646" s="39">
        <v>5.18</v>
      </c>
      <c r="N646" s="40" t="s">
        <v>538</v>
      </c>
      <c r="O646" s="33" t="s">
        <v>544</v>
      </c>
      <c r="P646" s="41">
        <v>3.55</v>
      </c>
      <c r="Q646" s="35" t="s">
        <v>532</v>
      </c>
      <c r="R646" s="45"/>
      <c r="S646" s="36">
        <v>22527.15</v>
      </c>
      <c r="T646" s="36">
        <v>54671.94</v>
      </c>
    </row>
    <row r="647" spans="1:20" ht="25.5" x14ac:dyDescent="0.25">
      <c r="A647" s="32" t="s">
        <v>507</v>
      </c>
      <c r="B647" s="33" t="s">
        <v>888</v>
      </c>
      <c r="C647" s="34">
        <v>1993</v>
      </c>
      <c r="D647" s="40" t="s">
        <v>541</v>
      </c>
      <c r="E647" s="33" t="s">
        <v>1003</v>
      </c>
      <c r="F647" s="33" t="s">
        <v>543</v>
      </c>
      <c r="G647" s="36">
        <v>94729.08</v>
      </c>
      <c r="H647" s="36">
        <v>43159.49</v>
      </c>
      <c r="I647" s="37">
        <v>9.42</v>
      </c>
      <c r="J647" s="38" t="s">
        <v>529</v>
      </c>
      <c r="K647" s="35" t="s">
        <v>538</v>
      </c>
      <c r="L647" s="33" t="s">
        <v>544</v>
      </c>
      <c r="M647" s="39">
        <v>5.0519999999999996</v>
      </c>
      <c r="N647" s="40" t="s">
        <v>538</v>
      </c>
      <c r="O647" s="33" t="s">
        <v>544</v>
      </c>
      <c r="P647" s="41">
        <v>3.55</v>
      </c>
      <c r="Q647" s="35" t="s">
        <v>532</v>
      </c>
      <c r="R647" s="45"/>
      <c r="S647" s="36">
        <v>1660.03</v>
      </c>
      <c r="T647" s="36">
        <v>3602.07</v>
      </c>
    </row>
    <row r="648" spans="1:20" ht="25.5" x14ac:dyDescent="0.25">
      <c r="A648" s="32" t="s">
        <v>507</v>
      </c>
      <c r="B648" s="33" t="s">
        <v>888</v>
      </c>
      <c r="C648" s="34">
        <v>1995</v>
      </c>
      <c r="D648" s="40" t="s">
        <v>541</v>
      </c>
      <c r="E648" s="28" t="s">
        <v>1805</v>
      </c>
      <c r="F648" s="33" t="s">
        <v>543</v>
      </c>
      <c r="G648" s="36">
        <v>3762766.16</v>
      </c>
      <c r="H648" s="36">
        <v>1731042.55</v>
      </c>
      <c r="I648" s="37">
        <v>9.67</v>
      </c>
      <c r="J648" s="38" t="s">
        <v>529</v>
      </c>
      <c r="K648" s="35" t="s">
        <v>538</v>
      </c>
      <c r="L648" s="33" t="s">
        <v>544</v>
      </c>
      <c r="M648" s="39">
        <v>4.5359999999999996</v>
      </c>
      <c r="N648" s="40" t="s">
        <v>538</v>
      </c>
      <c r="O648" s="33" t="s">
        <v>544</v>
      </c>
      <c r="P648" s="41">
        <v>3.55</v>
      </c>
      <c r="Q648" s="35" t="s">
        <v>532</v>
      </c>
      <c r="R648" s="45"/>
      <c r="S648" s="36">
        <v>66580.75</v>
      </c>
      <c r="T648" s="36">
        <v>144471.72</v>
      </c>
    </row>
    <row r="649" spans="1:20" ht="25.5" x14ac:dyDescent="0.25">
      <c r="A649" s="32" t="s">
        <v>507</v>
      </c>
      <c r="B649" s="33" t="s">
        <v>888</v>
      </c>
      <c r="C649" s="34">
        <v>1995</v>
      </c>
      <c r="D649" s="40" t="s">
        <v>541</v>
      </c>
      <c r="E649" s="28" t="s">
        <v>1805</v>
      </c>
      <c r="F649" s="33" t="s">
        <v>543</v>
      </c>
      <c r="G649" s="36">
        <v>452468.84</v>
      </c>
      <c r="H649" s="36">
        <v>212554.47</v>
      </c>
      <c r="I649" s="37">
        <v>9.67</v>
      </c>
      <c r="J649" s="38" t="s">
        <v>529</v>
      </c>
      <c r="K649" s="35" t="s">
        <v>538</v>
      </c>
      <c r="L649" s="33" t="s">
        <v>544</v>
      </c>
      <c r="M649" s="39">
        <v>4.0819999999999999</v>
      </c>
      <c r="N649" s="40" t="s">
        <v>538</v>
      </c>
      <c r="O649" s="33" t="s">
        <v>544</v>
      </c>
      <c r="P649" s="41">
        <v>3.05</v>
      </c>
      <c r="Q649" s="35" t="s">
        <v>532</v>
      </c>
      <c r="R649" s="45"/>
      <c r="S649" s="36">
        <v>7020.86</v>
      </c>
      <c r="T649" s="36">
        <v>17637.64</v>
      </c>
    </row>
    <row r="650" spans="1:20" ht="25.5" x14ac:dyDescent="0.25">
      <c r="A650" s="32" t="s">
        <v>507</v>
      </c>
      <c r="B650" s="33" t="s">
        <v>888</v>
      </c>
      <c r="C650" s="34">
        <v>1995</v>
      </c>
      <c r="D650" s="40" t="s">
        <v>541</v>
      </c>
      <c r="E650" s="28" t="s">
        <v>1806</v>
      </c>
      <c r="F650" s="33" t="s">
        <v>543</v>
      </c>
      <c r="G650" s="36">
        <v>3405745.65</v>
      </c>
      <c r="H650" s="36">
        <v>1723798.81</v>
      </c>
      <c r="I650" s="37">
        <v>10</v>
      </c>
      <c r="J650" s="38" t="s">
        <v>529</v>
      </c>
      <c r="K650" s="35" t="s">
        <v>538</v>
      </c>
      <c r="L650" s="33" t="s">
        <v>544</v>
      </c>
      <c r="M650" s="39">
        <v>4.5810000000000004</v>
      </c>
      <c r="N650" s="40" t="s">
        <v>538</v>
      </c>
      <c r="O650" s="33" t="s">
        <v>544</v>
      </c>
      <c r="P650" s="41">
        <v>3.55</v>
      </c>
      <c r="Q650" s="35" t="s">
        <v>532</v>
      </c>
      <c r="R650" s="45"/>
      <c r="S650" s="36">
        <v>65761.66</v>
      </c>
      <c r="T650" s="36">
        <v>128642.25</v>
      </c>
    </row>
    <row r="651" spans="1:20" ht="25.5" x14ac:dyDescent="0.25">
      <c r="A651" s="32" t="s">
        <v>507</v>
      </c>
      <c r="B651" s="33" t="s">
        <v>888</v>
      </c>
      <c r="C651" s="34">
        <v>1995</v>
      </c>
      <c r="D651" s="40" t="s">
        <v>541</v>
      </c>
      <c r="E651" s="28" t="s">
        <v>1799</v>
      </c>
      <c r="F651" s="33" t="s">
        <v>543</v>
      </c>
      <c r="G651" s="36">
        <v>145341.69</v>
      </c>
      <c r="H651" s="36">
        <v>70272</v>
      </c>
      <c r="I651" s="37">
        <v>9.67</v>
      </c>
      <c r="J651" s="38" t="s">
        <v>529</v>
      </c>
      <c r="K651" s="35" t="s">
        <v>538</v>
      </c>
      <c r="L651" s="33" t="s">
        <v>544</v>
      </c>
      <c r="M651" s="39">
        <v>4.2770000000000001</v>
      </c>
      <c r="N651" s="40" t="s">
        <v>538</v>
      </c>
      <c r="O651" s="33" t="s">
        <v>544</v>
      </c>
      <c r="P651" s="41">
        <v>3.05</v>
      </c>
      <c r="Q651" s="35" t="s">
        <v>532</v>
      </c>
      <c r="R651" s="45"/>
      <c r="S651" s="36">
        <v>2321.15</v>
      </c>
      <c r="T651" s="36">
        <v>5831.12</v>
      </c>
    </row>
    <row r="652" spans="1:20" ht="25.5" x14ac:dyDescent="0.25">
      <c r="A652" s="32" t="s">
        <v>507</v>
      </c>
      <c r="B652" s="33" t="s">
        <v>888</v>
      </c>
      <c r="C652" s="34">
        <v>1995</v>
      </c>
      <c r="D652" s="35" t="s">
        <v>526</v>
      </c>
      <c r="E652" s="33" t="s">
        <v>1004</v>
      </c>
      <c r="F652" s="33" t="s">
        <v>659</v>
      </c>
      <c r="G652" s="36">
        <v>384171.52000000002</v>
      </c>
      <c r="H652" s="36">
        <v>65164.46</v>
      </c>
      <c r="I652" s="37">
        <v>2.58</v>
      </c>
      <c r="J652" s="38" t="s">
        <v>529</v>
      </c>
      <c r="K652" s="35" t="s">
        <v>530</v>
      </c>
      <c r="L652" s="33" t="s">
        <v>531</v>
      </c>
      <c r="M652" s="39">
        <v>1.4990000000000001</v>
      </c>
      <c r="N652" s="40" t="s">
        <v>530</v>
      </c>
      <c r="O652" s="33" t="s">
        <v>531</v>
      </c>
      <c r="P652" s="41">
        <v>1.5</v>
      </c>
      <c r="Q652" s="35" t="s">
        <v>532</v>
      </c>
      <c r="R652" s="45"/>
      <c r="S652" s="36">
        <v>1293.71</v>
      </c>
      <c r="T652" s="36">
        <v>21082.639999999999</v>
      </c>
    </row>
    <row r="653" spans="1:20" ht="25.5" x14ac:dyDescent="0.25">
      <c r="A653" s="32" t="s">
        <v>507</v>
      </c>
      <c r="B653" s="33" t="s">
        <v>888</v>
      </c>
      <c r="C653" s="34">
        <v>1994</v>
      </c>
      <c r="D653" s="35" t="s">
        <v>526</v>
      </c>
      <c r="E653" s="33" t="s">
        <v>956</v>
      </c>
      <c r="F653" s="33" t="s">
        <v>659</v>
      </c>
      <c r="G653" s="36">
        <v>533571.56000000006</v>
      </c>
      <c r="H653" s="36">
        <v>90506.11</v>
      </c>
      <c r="I653" s="37">
        <v>2.83</v>
      </c>
      <c r="J653" s="38" t="s">
        <v>529</v>
      </c>
      <c r="K653" s="35" t="s">
        <v>530</v>
      </c>
      <c r="L653" s="33" t="s">
        <v>531</v>
      </c>
      <c r="M653" s="39">
        <v>1.5</v>
      </c>
      <c r="N653" s="40" t="s">
        <v>530</v>
      </c>
      <c r="O653" s="33" t="s">
        <v>531</v>
      </c>
      <c r="P653" s="41">
        <v>1.5</v>
      </c>
      <c r="Q653" s="35" t="s">
        <v>532</v>
      </c>
      <c r="R653" s="45"/>
      <c r="S653" s="36">
        <v>1796.81</v>
      </c>
      <c r="T653" s="36">
        <v>29281.46</v>
      </c>
    </row>
    <row r="654" spans="1:20" ht="25.5" x14ac:dyDescent="0.25">
      <c r="A654" s="32" t="s">
        <v>507</v>
      </c>
      <c r="B654" s="33" t="s">
        <v>888</v>
      </c>
      <c r="C654" s="34">
        <v>1993</v>
      </c>
      <c r="D654" s="40" t="s">
        <v>541</v>
      </c>
      <c r="E654" s="33" t="s">
        <v>1005</v>
      </c>
      <c r="F654" s="33" t="s">
        <v>543</v>
      </c>
      <c r="G654" s="36">
        <v>178383.8</v>
      </c>
      <c r="H654" s="36">
        <v>91239.21</v>
      </c>
      <c r="I654" s="37">
        <v>10.83</v>
      </c>
      <c r="J654" s="38" t="s">
        <v>529</v>
      </c>
      <c r="K654" s="35" t="s">
        <v>538</v>
      </c>
      <c r="L654" s="33" t="s">
        <v>544</v>
      </c>
      <c r="M654" s="39">
        <v>4.9820000000000002</v>
      </c>
      <c r="N654" s="40" t="s">
        <v>538</v>
      </c>
      <c r="O654" s="33" t="s">
        <v>544</v>
      </c>
      <c r="P654" s="41">
        <v>3.55</v>
      </c>
      <c r="Q654" s="35" t="s">
        <v>532</v>
      </c>
      <c r="R654" s="45"/>
      <c r="S654" s="36">
        <v>3480.7</v>
      </c>
      <c r="T654" s="36">
        <v>6808.93</v>
      </c>
    </row>
    <row r="655" spans="1:20" ht="25.5" x14ac:dyDescent="0.25">
      <c r="A655" s="32" t="s">
        <v>507</v>
      </c>
      <c r="B655" s="33" t="s">
        <v>888</v>
      </c>
      <c r="C655" s="34">
        <v>1993</v>
      </c>
      <c r="D655" s="40" t="s">
        <v>541</v>
      </c>
      <c r="E655" s="33" t="s">
        <v>1006</v>
      </c>
      <c r="F655" s="33" t="s">
        <v>543</v>
      </c>
      <c r="G655" s="36">
        <v>87928.02</v>
      </c>
      <c r="H655" s="36">
        <v>42089.84</v>
      </c>
      <c r="I655" s="37">
        <v>9.92</v>
      </c>
      <c r="J655" s="38" t="s">
        <v>529</v>
      </c>
      <c r="K655" s="35" t="s">
        <v>538</v>
      </c>
      <c r="L655" s="33" t="s">
        <v>544</v>
      </c>
      <c r="M655" s="39">
        <v>5.0519999999999996</v>
      </c>
      <c r="N655" s="40" t="s">
        <v>538</v>
      </c>
      <c r="O655" s="33" t="s">
        <v>544</v>
      </c>
      <c r="P655" s="41">
        <v>3.55</v>
      </c>
      <c r="Q655" s="35" t="s">
        <v>532</v>
      </c>
      <c r="R655" s="45"/>
      <c r="S655" s="36">
        <v>1618.89</v>
      </c>
      <c r="T655" s="36">
        <v>3512.79</v>
      </c>
    </row>
    <row r="656" spans="1:20" ht="25.5" x14ac:dyDescent="0.25">
      <c r="A656" s="32" t="s">
        <v>507</v>
      </c>
      <c r="B656" s="33" t="s">
        <v>888</v>
      </c>
      <c r="C656" s="34">
        <v>1996</v>
      </c>
      <c r="D656" s="40" t="s">
        <v>541</v>
      </c>
      <c r="E656" s="33" t="s">
        <v>1007</v>
      </c>
      <c r="F656" s="33" t="s">
        <v>543</v>
      </c>
      <c r="G656" s="36">
        <v>1030459.01</v>
      </c>
      <c r="H656" s="36">
        <v>537641.46</v>
      </c>
      <c r="I656" s="37">
        <v>10.33</v>
      </c>
      <c r="J656" s="38" t="s">
        <v>529</v>
      </c>
      <c r="K656" s="35" t="s">
        <v>538</v>
      </c>
      <c r="L656" s="33" t="s">
        <v>544</v>
      </c>
      <c r="M656" s="39">
        <v>4.5759999999999996</v>
      </c>
      <c r="N656" s="40" t="s">
        <v>538</v>
      </c>
      <c r="O656" s="33" t="s">
        <v>544</v>
      </c>
      <c r="P656" s="41">
        <v>4.05</v>
      </c>
      <c r="Q656" s="35" t="s">
        <v>532</v>
      </c>
      <c r="R656" s="45"/>
      <c r="S656" s="36">
        <v>23285.21</v>
      </c>
      <c r="T656" s="36">
        <v>37302.089999999997</v>
      </c>
    </row>
    <row r="657" spans="1:20" ht="25.5" x14ac:dyDescent="0.25">
      <c r="A657" s="32" t="s">
        <v>507</v>
      </c>
      <c r="B657" s="33" t="s">
        <v>888</v>
      </c>
      <c r="C657" s="34">
        <v>1994</v>
      </c>
      <c r="D657" s="40" t="s">
        <v>541</v>
      </c>
      <c r="E657" s="33" t="s">
        <v>1008</v>
      </c>
      <c r="F657" s="33" t="s">
        <v>543</v>
      </c>
      <c r="G657" s="36">
        <v>266700.26</v>
      </c>
      <c r="H657" s="36">
        <v>136072.39000000001</v>
      </c>
      <c r="I657" s="37">
        <v>10.5</v>
      </c>
      <c r="J657" s="38" t="s">
        <v>529</v>
      </c>
      <c r="K657" s="35" t="s">
        <v>538</v>
      </c>
      <c r="L657" s="33" t="s">
        <v>544</v>
      </c>
      <c r="M657" s="39">
        <v>4.585</v>
      </c>
      <c r="N657" s="40" t="s">
        <v>538</v>
      </c>
      <c r="O657" s="33" t="s">
        <v>544</v>
      </c>
      <c r="P657" s="41">
        <v>3.55</v>
      </c>
      <c r="Q657" s="35" t="s">
        <v>532</v>
      </c>
      <c r="R657" s="45"/>
      <c r="S657" s="36">
        <v>5191.0600000000004</v>
      </c>
      <c r="T657" s="36">
        <v>10154.700000000001</v>
      </c>
    </row>
    <row r="658" spans="1:20" ht="25.5" x14ac:dyDescent="0.25">
      <c r="A658" s="32" t="s">
        <v>507</v>
      </c>
      <c r="B658" s="33" t="s">
        <v>888</v>
      </c>
      <c r="C658" s="34">
        <v>1988</v>
      </c>
      <c r="D658" s="40" t="s">
        <v>541</v>
      </c>
      <c r="E658" s="33" t="s">
        <v>1009</v>
      </c>
      <c r="F658" s="33" t="s">
        <v>543</v>
      </c>
      <c r="G658" s="36">
        <v>84642.13</v>
      </c>
      <c r="H658" s="36">
        <v>29922.21</v>
      </c>
      <c r="I658" s="37">
        <v>6.25</v>
      </c>
      <c r="J658" s="38" t="s">
        <v>529</v>
      </c>
      <c r="K658" s="35" t="s">
        <v>538</v>
      </c>
      <c r="L658" s="33" t="s">
        <v>544</v>
      </c>
      <c r="M658" s="39">
        <v>4.7119999999999997</v>
      </c>
      <c r="N658" s="40" t="s">
        <v>538</v>
      </c>
      <c r="O658" s="33" t="s">
        <v>544</v>
      </c>
      <c r="P658" s="41">
        <v>2.77</v>
      </c>
      <c r="Q658" s="35" t="s">
        <v>532</v>
      </c>
      <c r="R658" s="45"/>
      <c r="S658" s="36">
        <v>1408.85</v>
      </c>
      <c r="T658" s="36">
        <v>3458.34</v>
      </c>
    </row>
    <row r="659" spans="1:20" ht="25.5" x14ac:dyDescent="0.25">
      <c r="A659" s="32" t="s">
        <v>507</v>
      </c>
      <c r="B659" s="33" t="s">
        <v>888</v>
      </c>
      <c r="C659" s="34">
        <v>1981</v>
      </c>
      <c r="D659" s="40" t="s">
        <v>541</v>
      </c>
      <c r="E659" s="33" t="s">
        <v>1010</v>
      </c>
      <c r="F659" s="33" t="s">
        <v>543</v>
      </c>
      <c r="G659" s="36">
        <v>675029.16</v>
      </c>
      <c r="H659" s="42">
        <v>0</v>
      </c>
      <c r="I659" s="37">
        <v>0</v>
      </c>
      <c r="J659" s="38" t="s">
        <v>529</v>
      </c>
      <c r="K659" s="35" t="s">
        <v>538</v>
      </c>
      <c r="L659" s="33" t="s">
        <v>544</v>
      </c>
      <c r="M659" s="39">
        <v>5.0549999999999997</v>
      </c>
      <c r="N659" s="40" t="s">
        <v>538</v>
      </c>
      <c r="O659" s="33" t="s">
        <v>544</v>
      </c>
      <c r="P659" s="41">
        <v>3.55</v>
      </c>
      <c r="Q659" s="35" t="s">
        <v>532</v>
      </c>
      <c r="R659" s="45"/>
      <c r="S659" s="36">
        <v>2357.4</v>
      </c>
      <c r="T659" s="36">
        <v>42870.16</v>
      </c>
    </row>
    <row r="660" spans="1:20" ht="25.5" x14ac:dyDescent="0.25">
      <c r="A660" s="32" t="s">
        <v>507</v>
      </c>
      <c r="B660" s="33" t="s">
        <v>888</v>
      </c>
      <c r="C660" s="34">
        <v>1986</v>
      </c>
      <c r="D660" s="40" t="s">
        <v>541</v>
      </c>
      <c r="E660" s="33" t="s">
        <v>909</v>
      </c>
      <c r="F660" s="33" t="s">
        <v>543</v>
      </c>
      <c r="G660" s="36">
        <v>13955.34</v>
      </c>
      <c r="H660" s="36">
        <v>4309.2</v>
      </c>
      <c r="I660" s="37">
        <v>5.17</v>
      </c>
      <c r="J660" s="38" t="s">
        <v>529</v>
      </c>
      <c r="K660" s="35" t="s">
        <v>538</v>
      </c>
      <c r="L660" s="33" t="s">
        <v>544</v>
      </c>
      <c r="M660" s="39">
        <v>4.758</v>
      </c>
      <c r="N660" s="40" t="s">
        <v>538</v>
      </c>
      <c r="O660" s="33" t="s">
        <v>544</v>
      </c>
      <c r="P660" s="41">
        <v>2.77</v>
      </c>
      <c r="Q660" s="35" t="s">
        <v>532</v>
      </c>
      <c r="R660" s="45"/>
      <c r="S660" s="42">
        <v>217.34</v>
      </c>
      <c r="T660" s="42">
        <v>597.12</v>
      </c>
    </row>
    <row r="661" spans="1:20" ht="25.5" x14ac:dyDescent="0.25">
      <c r="A661" s="32" t="s">
        <v>507</v>
      </c>
      <c r="B661" s="33" t="s">
        <v>888</v>
      </c>
      <c r="C661" s="34">
        <v>1986</v>
      </c>
      <c r="D661" s="40" t="s">
        <v>541</v>
      </c>
      <c r="E661" s="33" t="s">
        <v>1011</v>
      </c>
      <c r="F661" s="33" t="s">
        <v>543</v>
      </c>
      <c r="G661" s="36">
        <v>445608.48</v>
      </c>
      <c r="H661" s="36">
        <v>94951.19</v>
      </c>
      <c r="I661" s="37">
        <v>4.42</v>
      </c>
      <c r="J661" s="38" t="s">
        <v>529</v>
      </c>
      <c r="K661" s="35" t="s">
        <v>538</v>
      </c>
      <c r="L661" s="33" t="s">
        <v>544</v>
      </c>
      <c r="M661" s="39">
        <v>4.2190000000000003</v>
      </c>
      <c r="N661" s="40" t="s">
        <v>538</v>
      </c>
      <c r="O661" s="33" t="s">
        <v>544</v>
      </c>
      <c r="P661" s="41">
        <v>2.15</v>
      </c>
      <c r="Q661" s="35" t="s">
        <v>532</v>
      </c>
      <c r="R661" s="45"/>
      <c r="S661" s="36">
        <v>2439.86</v>
      </c>
      <c r="T661" s="36">
        <v>18530.54</v>
      </c>
    </row>
    <row r="662" spans="1:20" ht="25.5" x14ac:dyDescent="0.25">
      <c r="A662" s="32" t="s">
        <v>507</v>
      </c>
      <c r="B662" s="57" t="s">
        <v>888</v>
      </c>
      <c r="C662" s="58">
        <v>1983</v>
      </c>
      <c r="D662" s="59" t="s">
        <v>541</v>
      </c>
      <c r="E662" s="57" t="s">
        <v>1012</v>
      </c>
      <c r="F662" s="57" t="s">
        <v>543</v>
      </c>
      <c r="G662" s="64">
        <v>54073.82</v>
      </c>
      <c r="H662" s="64">
        <v>6356.29</v>
      </c>
      <c r="I662" s="68">
        <v>1.92</v>
      </c>
      <c r="J662" s="70" t="s">
        <v>529</v>
      </c>
      <c r="K662" s="72" t="s">
        <v>538</v>
      </c>
      <c r="L662" s="73" t="s">
        <v>544</v>
      </c>
      <c r="M662" s="75">
        <v>5.0019999999999998</v>
      </c>
      <c r="N662" s="76" t="s">
        <v>538</v>
      </c>
      <c r="O662" s="73" t="s">
        <v>544</v>
      </c>
      <c r="P662" s="77">
        <v>3.55</v>
      </c>
      <c r="Q662" s="79" t="s">
        <v>532</v>
      </c>
      <c r="R662" s="81"/>
      <c r="S662" s="84">
        <v>635.88</v>
      </c>
      <c r="T662" s="86">
        <v>2940.25</v>
      </c>
    </row>
    <row r="663" spans="1:20" ht="25.5" x14ac:dyDescent="0.25">
      <c r="A663" s="32" t="s">
        <v>507</v>
      </c>
      <c r="B663" s="56" t="s">
        <v>888</v>
      </c>
      <c r="C663" s="34">
        <v>1986</v>
      </c>
      <c r="D663" s="40" t="s">
        <v>541</v>
      </c>
      <c r="E663" s="56" t="s">
        <v>1013</v>
      </c>
      <c r="F663" s="56" t="s">
        <v>543</v>
      </c>
      <c r="G663" s="63">
        <v>247135.1</v>
      </c>
      <c r="H663" s="63">
        <v>52660.06</v>
      </c>
      <c r="I663" s="67">
        <v>4.42</v>
      </c>
      <c r="J663" s="69" t="s">
        <v>529</v>
      </c>
      <c r="K663" s="35" t="s">
        <v>538</v>
      </c>
      <c r="L663" s="33" t="s">
        <v>544</v>
      </c>
      <c r="M663" s="39">
        <v>4.2190000000000003</v>
      </c>
      <c r="N663" s="40" t="s">
        <v>538</v>
      </c>
      <c r="O663" s="33" t="s">
        <v>544</v>
      </c>
      <c r="P663" s="41">
        <v>2.15</v>
      </c>
      <c r="Q663" s="78" t="s">
        <v>532</v>
      </c>
      <c r="R663" s="80"/>
      <c r="S663" s="36">
        <v>1353.14</v>
      </c>
      <c r="T663" s="36">
        <v>10277.07</v>
      </c>
    </row>
    <row r="664" spans="1:20" ht="25.5" x14ac:dyDescent="0.25">
      <c r="A664" s="32" t="s">
        <v>507</v>
      </c>
      <c r="B664" s="33" t="s">
        <v>888</v>
      </c>
      <c r="C664" s="34">
        <v>1989</v>
      </c>
      <c r="D664" s="40" t="s">
        <v>541</v>
      </c>
      <c r="E664" s="33" t="s">
        <v>1014</v>
      </c>
      <c r="F664" s="33" t="s">
        <v>543</v>
      </c>
      <c r="G664" s="36">
        <v>45617.17</v>
      </c>
      <c r="H664" s="36">
        <v>18080.419999999998</v>
      </c>
      <c r="I664" s="37">
        <v>7.17</v>
      </c>
      <c r="J664" s="38" t="s">
        <v>529</v>
      </c>
      <c r="K664" s="35" t="s">
        <v>538</v>
      </c>
      <c r="L664" s="33" t="s">
        <v>544</v>
      </c>
      <c r="M664" s="39">
        <v>4.6639999999999997</v>
      </c>
      <c r="N664" s="40" t="s">
        <v>538</v>
      </c>
      <c r="O664" s="33" t="s">
        <v>544</v>
      </c>
      <c r="P664" s="41">
        <v>2.77</v>
      </c>
      <c r="Q664" s="35" t="s">
        <v>532</v>
      </c>
      <c r="R664" s="45"/>
      <c r="S664" s="42">
        <v>804.79</v>
      </c>
      <c r="T664" s="36">
        <v>1778.91</v>
      </c>
    </row>
    <row r="665" spans="1:20" ht="25.5" x14ac:dyDescent="0.25">
      <c r="A665" s="32" t="s">
        <v>507</v>
      </c>
      <c r="B665" s="33" t="s">
        <v>888</v>
      </c>
      <c r="C665" s="34">
        <v>2018</v>
      </c>
      <c r="D665" s="40" t="s">
        <v>541</v>
      </c>
      <c r="E665" s="33" t="s">
        <v>897</v>
      </c>
      <c r="F665" s="33" t="s">
        <v>543</v>
      </c>
      <c r="G665" s="36">
        <v>1163357</v>
      </c>
      <c r="H665" s="36">
        <v>1163357</v>
      </c>
      <c r="I665" s="37">
        <v>39.58</v>
      </c>
      <c r="J665" s="38" t="s">
        <v>529</v>
      </c>
      <c r="K665" s="35" t="s">
        <v>538</v>
      </c>
      <c r="L665" s="33" t="s">
        <v>544</v>
      </c>
      <c r="M665" s="39">
        <v>0.55000000000000004</v>
      </c>
      <c r="N665" s="40" t="s">
        <v>538</v>
      </c>
      <c r="O665" s="33" t="s">
        <v>544</v>
      </c>
      <c r="P665" s="41">
        <v>0.55000000000000004</v>
      </c>
      <c r="Q665" s="35" t="s">
        <v>532</v>
      </c>
      <c r="R665" s="45"/>
      <c r="S665" s="42">
        <v>0</v>
      </c>
      <c r="T665" s="42">
        <v>0</v>
      </c>
    </row>
    <row r="666" spans="1:20" ht="25.5" x14ac:dyDescent="0.25">
      <c r="A666" s="32" t="s">
        <v>507</v>
      </c>
      <c r="B666" s="33" t="s">
        <v>888</v>
      </c>
      <c r="C666" s="34">
        <v>1986</v>
      </c>
      <c r="D666" s="40" t="s">
        <v>541</v>
      </c>
      <c r="E666" s="33" t="s">
        <v>1015</v>
      </c>
      <c r="F666" s="33" t="s">
        <v>543</v>
      </c>
      <c r="G666" s="36">
        <v>71399.5</v>
      </c>
      <c r="H666" s="36">
        <v>15213.95</v>
      </c>
      <c r="I666" s="37">
        <v>4.42</v>
      </c>
      <c r="J666" s="38" t="s">
        <v>529</v>
      </c>
      <c r="K666" s="35" t="s">
        <v>538</v>
      </c>
      <c r="L666" s="33" t="s">
        <v>544</v>
      </c>
      <c r="M666" s="39">
        <v>4.2190000000000003</v>
      </c>
      <c r="N666" s="40" t="s">
        <v>538</v>
      </c>
      <c r="O666" s="33" t="s">
        <v>544</v>
      </c>
      <c r="P666" s="41">
        <v>2.15</v>
      </c>
      <c r="Q666" s="35" t="s">
        <v>532</v>
      </c>
      <c r="R666" s="45"/>
      <c r="S666" s="42">
        <v>390.93</v>
      </c>
      <c r="T666" s="36">
        <v>2969.14</v>
      </c>
    </row>
    <row r="667" spans="1:20" ht="25.5" x14ac:dyDescent="0.25">
      <c r="A667" s="32" t="s">
        <v>507</v>
      </c>
      <c r="B667" s="33" t="s">
        <v>888</v>
      </c>
      <c r="C667" s="34">
        <v>1966</v>
      </c>
      <c r="D667" s="35" t="s">
        <v>526</v>
      </c>
      <c r="E667" s="33" t="s">
        <v>1016</v>
      </c>
      <c r="F667" s="33" t="s">
        <v>543</v>
      </c>
      <c r="G667" s="36">
        <v>66737.600000000006</v>
      </c>
      <c r="H667" s="36">
        <v>5801.46</v>
      </c>
      <c r="I667" s="37">
        <v>2.25</v>
      </c>
      <c r="J667" s="38" t="s">
        <v>529</v>
      </c>
      <c r="K667" s="35" t="s">
        <v>530</v>
      </c>
      <c r="L667" s="33" t="s">
        <v>531</v>
      </c>
      <c r="M667" s="39">
        <v>1.978</v>
      </c>
      <c r="N667" s="40" t="s">
        <v>530</v>
      </c>
      <c r="O667" s="33" t="s">
        <v>531</v>
      </c>
      <c r="P667" s="41">
        <v>2</v>
      </c>
      <c r="Q667" s="35" t="s">
        <v>532</v>
      </c>
      <c r="R667" s="45"/>
      <c r="S667" s="42">
        <v>153.19999999999999</v>
      </c>
      <c r="T667" s="36">
        <v>1858.49</v>
      </c>
    </row>
    <row r="668" spans="1:20" ht="25.5" x14ac:dyDescent="0.25">
      <c r="A668" s="32" t="s">
        <v>507</v>
      </c>
      <c r="B668" s="33" t="s">
        <v>888</v>
      </c>
      <c r="C668" s="34">
        <v>1987</v>
      </c>
      <c r="D668" s="40" t="s">
        <v>541</v>
      </c>
      <c r="E668" s="33" t="s">
        <v>1017</v>
      </c>
      <c r="F668" s="33" t="s">
        <v>543</v>
      </c>
      <c r="G668" s="36">
        <v>96042.880000000005</v>
      </c>
      <c r="H668" s="36">
        <v>29656.68</v>
      </c>
      <c r="I668" s="37">
        <v>5.17</v>
      </c>
      <c r="J668" s="38" t="s">
        <v>529</v>
      </c>
      <c r="K668" s="35" t="s">
        <v>538</v>
      </c>
      <c r="L668" s="33" t="s">
        <v>544</v>
      </c>
      <c r="M668" s="39">
        <v>4.758</v>
      </c>
      <c r="N668" s="40" t="s">
        <v>538</v>
      </c>
      <c r="O668" s="33" t="s">
        <v>544</v>
      </c>
      <c r="P668" s="41">
        <v>2.77</v>
      </c>
      <c r="Q668" s="35" t="s">
        <v>532</v>
      </c>
      <c r="R668" s="45"/>
      <c r="S668" s="36">
        <v>1495.78</v>
      </c>
      <c r="T668" s="36">
        <v>4109.45</v>
      </c>
    </row>
    <row r="669" spans="1:20" ht="25.5" x14ac:dyDescent="0.25">
      <c r="A669" s="32" t="s">
        <v>507</v>
      </c>
      <c r="B669" s="33" t="s">
        <v>888</v>
      </c>
      <c r="C669" s="34">
        <v>2013</v>
      </c>
      <c r="D669" s="40" t="s">
        <v>541</v>
      </c>
      <c r="E669" s="33" t="s">
        <v>1018</v>
      </c>
      <c r="F669" s="33" t="s">
        <v>543</v>
      </c>
      <c r="G669" s="36">
        <v>2551000</v>
      </c>
      <c r="H669" s="36">
        <v>2159704.65</v>
      </c>
      <c r="I669" s="37">
        <v>19.920000000000002</v>
      </c>
      <c r="J669" s="38" t="s">
        <v>529</v>
      </c>
      <c r="K669" s="35" t="s">
        <v>538</v>
      </c>
      <c r="L669" s="33" t="s">
        <v>544</v>
      </c>
      <c r="M669" s="39">
        <v>1.85</v>
      </c>
      <c r="N669" s="40" t="s">
        <v>538</v>
      </c>
      <c r="O669" s="33" t="s">
        <v>544</v>
      </c>
      <c r="P669" s="41">
        <v>1.85</v>
      </c>
      <c r="Q669" s="35" t="s">
        <v>532</v>
      </c>
      <c r="R669" s="45"/>
      <c r="S669" s="36">
        <v>41478.57</v>
      </c>
      <c r="T669" s="36">
        <v>82380.210000000006</v>
      </c>
    </row>
    <row r="670" spans="1:20" ht="25.5" x14ac:dyDescent="0.25">
      <c r="A670" s="32" t="s">
        <v>507</v>
      </c>
      <c r="B670" s="33" t="s">
        <v>888</v>
      </c>
      <c r="C670" s="34">
        <v>2013</v>
      </c>
      <c r="D670" s="40" t="s">
        <v>541</v>
      </c>
      <c r="E670" s="33" t="s">
        <v>1019</v>
      </c>
      <c r="F670" s="33" t="s">
        <v>543</v>
      </c>
      <c r="G670" s="36">
        <v>4420000</v>
      </c>
      <c r="H670" s="36">
        <v>3690206.13</v>
      </c>
      <c r="I670" s="37">
        <v>19.920000000000002</v>
      </c>
      <c r="J670" s="38" t="s">
        <v>529</v>
      </c>
      <c r="K670" s="35" t="s">
        <v>538</v>
      </c>
      <c r="L670" s="33" t="s">
        <v>544</v>
      </c>
      <c r="M670" s="39">
        <v>1.85</v>
      </c>
      <c r="N670" s="40" t="s">
        <v>538</v>
      </c>
      <c r="O670" s="33" t="s">
        <v>544</v>
      </c>
      <c r="P670" s="41">
        <v>1.85</v>
      </c>
      <c r="Q670" s="35" t="s">
        <v>532</v>
      </c>
      <c r="R670" s="45"/>
      <c r="S670" s="36">
        <v>71068.94</v>
      </c>
      <c r="T670" s="36">
        <v>151358.34</v>
      </c>
    </row>
    <row r="671" spans="1:20" ht="25.5" x14ac:dyDescent="0.25">
      <c r="A671" s="32" t="s">
        <v>507</v>
      </c>
      <c r="B671" s="33" t="s">
        <v>888</v>
      </c>
      <c r="C671" s="34">
        <v>2013</v>
      </c>
      <c r="D671" s="40" t="s">
        <v>541</v>
      </c>
      <c r="E671" s="33" t="s">
        <v>1020</v>
      </c>
      <c r="F671" s="33" t="s">
        <v>543</v>
      </c>
      <c r="G671" s="36">
        <v>415000</v>
      </c>
      <c r="H671" s="36">
        <v>317349.38</v>
      </c>
      <c r="I671" s="37">
        <v>12.92</v>
      </c>
      <c r="J671" s="38" t="s">
        <v>529</v>
      </c>
      <c r="K671" s="35" t="s">
        <v>538</v>
      </c>
      <c r="L671" s="33" t="s">
        <v>544</v>
      </c>
      <c r="M671" s="39">
        <v>1.85</v>
      </c>
      <c r="N671" s="40" t="s">
        <v>538</v>
      </c>
      <c r="O671" s="33" t="s">
        <v>544</v>
      </c>
      <c r="P671" s="41">
        <v>1.85</v>
      </c>
      <c r="Q671" s="35" t="s">
        <v>532</v>
      </c>
      <c r="R671" s="45"/>
      <c r="S671" s="36">
        <v>6250.54</v>
      </c>
      <c r="T671" s="36">
        <v>20517.59</v>
      </c>
    </row>
    <row r="672" spans="1:20" ht="25.5" x14ac:dyDescent="0.25">
      <c r="A672" s="32" t="s">
        <v>507</v>
      </c>
      <c r="B672" s="33" t="s">
        <v>888</v>
      </c>
      <c r="C672" s="34">
        <v>2015</v>
      </c>
      <c r="D672" s="40" t="s">
        <v>541</v>
      </c>
      <c r="E672" s="33" t="s">
        <v>918</v>
      </c>
      <c r="F672" s="33" t="s">
        <v>543</v>
      </c>
      <c r="G672" s="36">
        <v>8000</v>
      </c>
      <c r="H672" s="36">
        <v>7241.69</v>
      </c>
      <c r="I672" s="37">
        <v>15.08</v>
      </c>
      <c r="J672" s="38" t="s">
        <v>529</v>
      </c>
      <c r="K672" s="35" t="s">
        <v>538</v>
      </c>
      <c r="L672" s="33" t="s">
        <v>544</v>
      </c>
      <c r="M672" s="39">
        <v>1.3240000000000001</v>
      </c>
      <c r="N672" s="40" t="s">
        <v>538</v>
      </c>
      <c r="O672" s="33" t="s">
        <v>544</v>
      </c>
      <c r="P672" s="41">
        <v>1.35</v>
      </c>
      <c r="Q672" s="35" t="s">
        <v>532</v>
      </c>
      <c r="R672" s="45"/>
      <c r="S672" s="42">
        <v>102.93</v>
      </c>
      <c r="T672" s="42">
        <v>382.9</v>
      </c>
    </row>
    <row r="673" spans="1:20" ht="25.5" x14ac:dyDescent="0.25">
      <c r="A673" s="32" t="s">
        <v>507</v>
      </c>
      <c r="B673" s="33" t="s">
        <v>888</v>
      </c>
      <c r="C673" s="34">
        <v>2015</v>
      </c>
      <c r="D673" s="40" t="s">
        <v>541</v>
      </c>
      <c r="E673" s="33" t="s">
        <v>889</v>
      </c>
      <c r="F673" s="33" t="s">
        <v>543</v>
      </c>
      <c r="G673" s="36">
        <v>438147</v>
      </c>
      <c r="H673" s="36">
        <v>423120.77</v>
      </c>
      <c r="I673" s="37">
        <v>56.75</v>
      </c>
      <c r="J673" s="38" t="s">
        <v>529</v>
      </c>
      <c r="K673" s="35" t="s">
        <v>538</v>
      </c>
      <c r="L673" s="33" t="s">
        <v>544</v>
      </c>
      <c r="M673" s="39">
        <v>1.25</v>
      </c>
      <c r="N673" s="40" t="s">
        <v>538</v>
      </c>
      <c r="O673" s="33" t="s">
        <v>544</v>
      </c>
      <c r="P673" s="41">
        <v>1.25</v>
      </c>
      <c r="Q673" s="35" t="s">
        <v>532</v>
      </c>
      <c r="R673" s="45"/>
      <c r="S673" s="36">
        <v>5352.4</v>
      </c>
      <c r="T673" s="36">
        <v>5071.09</v>
      </c>
    </row>
    <row r="674" spans="1:20" ht="25.5" x14ac:dyDescent="0.25">
      <c r="A674" s="32" t="s">
        <v>507</v>
      </c>
      <c r="B674" s="33" t="s">
        <v>888</v>
      </c>
      <c r="C674" s="34">
        <v>2015</v>
      </c>
      <c r="D674" s="40" t="s">
        <v>541</v>
      </c>
      <c r="E674" s="33" t="s">
        <v>889</v>
      </c>
      <c r="F674" s="33" t="s">
        <v>543</v>
      </c>
      <c r="G674" s="36">
        <v>63674</v>
      </c>
      <c r="H674" s="36">
        <v>61490.31</v>
      </c>
      <c r="I674" s="37">
        <v>56.75</v>
      </c>
      <c r="J674" s="38" t="s">
        <v>529</v>
      </c>
      <c r="K674" s="35" t="s">
        <v>538</v>
      </c>
      <c r="L674" s="33" t="s">
        <v>544</v>
      </c>
      <c r="M674" s="39">
        <v>1.25</v>
      </c>
      <c r="N674" s="40" t="s">
        <v>538</v>
      </c>
      <c r="O674" s="33" t="s">
        <v>544</v>
      </c>
      <c r="P674" s="41">
        <v>1.25</v>
      </c>
      <c r="Q674" s="35" t="s">
        <v>532</v>
      </c>
      <c r="R674" s="45"/>
      <c r="S674" s="42">
        <v>777.84</v>
      </c>
      <c r="T674" s="42">
        <v>736.96</v>
      </c>
    </row>
    <row r="675" spans="1:20" ht="25.5" x14ac:dyDescent="0.25">
      <c r="A675" s="32" t="s">
        <v>507</v>
      </c>
      <c r="B675" s="33" t="s">
        <v>888</v>
      </c>
      <c r="C675" s="34">
        <v>2015</v>
      </c>
      <c r="D675" s="40" t="s">
        <v>541</v>
      </c>
      <c r="E675" s="33" t="s">
        <v>889</v>
      </c>
      <c r="F675" s="33" t="s">
        <v>543</v>
      </c>
      <c r="G675" s="36">
        <v>107450</v>
      </c>
      <c r="H675" s="36">
        <v>103694.23</v>
      </c>
      <c r="I675" s="37">
        <v>56.75</v>
      </c>
      <c r="J675" s="38" t="s">
        <v>529</v>
      </c>
      <c r="K675" s="35" t="s">
        <v>538</v>
      </c>
      <c r="L675" s="33" t="s">
        <v>544</v>
      </c>
      <c r="M675" s="39">
        <v>1.19</v>
      </c>
      <c r="N675" s="40" t="s">
        <v>538</v>
      </c>
      <c r="O675" s="33" t="s">
        <v>544</v>
      </c>
      <c r="P675" s="41">
        <v>1.19</v>
      </c>
      <c r="Q675" s="35" t="s">
        <v>532</v>
      </c>
      <c r="R675" s="45"/>
      <c r="S675" s="36">
        <v>1249.04</v>
      </c>
      <c r="T675" s="36">
        <v>1266.76</v>
      </c>
    </row>
    <row r="676" spans="1:20" ht="25.5" x14ac:dyDescent="0.25">
      <c r="A676" s="32" t="s">
        <v>507</v>
      </c>
      <c r="B676" s="33" t="s">
        <v>888</v>
      </c>
      <c r="C676" s="34">
        <v>2014</v>
      </c>
      <c r="D676" s="40" t="s">
        <v>541</v>
      </c>
      <c r="E676" s="28" t="s">
        <v>1784</v>
      </c>
      <c r="F676" s="33" t="s">
        <v>543</v>
      </c>
      <c r="G676" s="36">
        <v>2470000</v>
      </c>
      <c r="H676" s="36">
        <v>2339916.9900000002</v>
      </c>
      <c r="I676" s="37">
        <v>34</v>
      </c>
      <c r="J676" s="38" t="s">
        <v>529</v>
      </c>
      <c r="K676" s="35" t="s">
        <v>538</v>
      </c>
      <c r="L676" s="33" t="s">
        <v>544</v>
      </c>
      <c r="M676" s="39">
        <v>1.623</v>
      </c>
      <c r="N676" s="40" t="s">
        <v>538</v>
      </c>
      <c r="O676" s="33" t="s">
        <v>544</v>
      </c>
      <c r="P676" s="41">
        <v>1.6</v>
      </c>
      <c r="Q676" s="35" t="s">
        <v>532</v>
      </c>
      <c r="R676" s="45"/>
      <c r="S676" s="36">
        <v>38684.25</v>
      </c>
      <c r="T676" s="36">
        <v>44465.25</v>
      </c>
    </row>
    <row r="677" spans="1:20" ht="25.5" x14ac:dyDescent="0.25">
      <c r="A677" s="32" t="s">
        <v>507</v>
      </c>
      <c r="B677" s="33" t="s">
        <v>888</v>
      </c>
      <c r="C677" s="34">
        <v>2014</v>
      </c>
      <c r="D677" s="40" t="s">
        <v>541</v>
      </c>
      <c r="E677" s="28" t="s">
        <v>1784</v>
      </c>
      <c r="F677" s="33" t="s">
        <v>543</v>
      </c>
      <c r="G677" s="36">
        <v>2654000</v>
      </c>
      <c r="H677" s="36">
        <v>2514226.6</v>
      </c>
      <c r="I677" s="37">
        <v>34</v>
      </c>
      <c r="J677" s="38" t="s">
        <v>529</v>
      </c>
      <c r="K677" s="35" t="s">
        <v>538</v>
      </c>
      <c r="L677" s="33" t="s">
        <v>544</v>
      </c>
      <c r="M677" s="39">
        <v>1.623</v>
      </c>
      <c r="N677" s="40" t="s">
        <v>538</v>
      </c>
      <c r="O677" s="33" t="s">
        <v>544</v>
      </c>
      <c r="P677" s="41">
        <v>1.6</v>
      </c>
      <c r="Q677" s="35" t="s">
        <v>532</v>
      </c>
      <c r="R677" s="45"/>
      <c r="S677" s="36">
        <v>41566</v>
      </c>
      <c r="T677" s="36">
        <v>47777.64</v>
      </c>
    </row>
    <row r="678" spans="1:20" ht="25.5" x14ac:dyDescent="0.25">
      <c r="A678" s="32" t="s">
        <v>507</v>
      </c>
      <c r="B678" s="33" t="s">
        <v>888</v>
      </c>
      <c r="C678" s="34">
        <v>2014</v>
      </c>
      <c r="D678" s="40" t="s">
        <v>541</v>
      </c>
      <c r="E678" s="28" t="s">
        <v>1784</v>
      </c>
      <c r="F678" s="33" t="s">
        <v>543</v>
      </c>
      <c r="G678" s="36">
        <v>88000</v>
      </c>
      <c r="H678" s="36">
        <v>76055.48</v>
      </c>
      <c r="I678" s="37">
        <v>14</v>
      </c>
      <c r="J678" s="38" t="s">
        <v>529</v>
      </c>
      <c r="K678" s="35" t="s">
        <v>538</v>
      </c>
      <c r="L678" s="33" t="s">
        <v>544</v>
      </c>
      <c r="M678" s="39">
        <v>1.641</v>
      </c>
      <c r="N678" s="40" t="s">
        <v>538</v>
      </c>
      <c r="O678" s="33" t="s">
        <v>544</v>
      </c>
      <c r="P678" s="41">
        <v>1.6</v>
      </c>
      <c r="Q678" s="35" t="s">
        <v>532</v>
      </c>
      <c r="R678" s="45"/>
      <c r="S678" s="36">
        <v>1302.9000000000001</v>
      </c>
      <c r="T678" s="36">
        <v>4251.5</v>
      </c>
    </row>
    <row r="679" spans="1:20" ht="25.5" x14ac:dyDescent="0.25">
      <c r="A679" s="32" t="s">
        <v>507</v>
      </c>
      <c r="B679" s="33" t="s">
        <v>888</v>
      </c>
      <c r="C679" s="34">
        <v>2014</v>
      </c>
      <c r="D679" s="40" t="s">
        <v>541</v>
      </c>
      <c r="E679" s="28" t="s">
        <v>1784</v>
      </c>
      <c r="F679" s="33" t="s">
        <v>543</v>
      </c>
      <c r="G679" s="36">
        <v>897000</v>
      </c>
      <c r="H679" s="36">
        <v>818510.76</v>
      </c>
      <c r="I679" s="37">
        <v>21</v>
      </c>
      <c r="J679" s="38" t="s">
        <v>529</v>
      </c>
      <c r="K679" s="35" t="s">
        <v>538</v>
      </c>
      <c r="L679" s="33" t="s">
        <v>544</v>
      </c>
      <c r="M679" s="39">
        <v>1.6359999999999999</v>
      </c>
      <c r="N679" s="40" t="s">
        <v>538</v>
      </c>
      <c r="O679" s="33" t="s">
        <v>544</v>
      </c>
      <c r="P679" s="41">
        <v>1.6</v>
      </c>
      <c r="Q679" s="35" t="s">
        <v>532</v>
      </c>
      <c r="R679" s="45"/>
      <c r="S679" s="36">
        <v>13743.77</v>
      </c>
      <c r="T679" s="36">
        <v>28614.12</v>
      </c>
    </row>
    <row r="680" spans="1:20" ht="25.5" x14ac:dyDescent="0.25">
      <c r="A680" s="32" t="s">
        <v>507</v>
      </c>
      <c r="B680" s="33" t="s">
        <v>888</v>
      </c>
      <c r="C680" s="34">
        <v>2017</v>
      </c>
      <c r="D680" s="40" t="s">
        <v>541</v>
      </c>
      <c r="E680" s="33" t="s">
        <v>915</v>
      </c>
      <c r="F680" s="33" t="s">
        <v>543</v>
      </c>
      <c r="G680" s="36">
        <v>570000</v>
      </c>
      <c r="H680" s="36">
        <v>549934.41</v>
      </c>
      <c r="I680" s="37">
        <v>23.08</v>
      </c>
      <c r="J680" s="38" t="s">
        <v>529</v>
      </c>
      <c r="K680" s="35" t="s">
        <v>538</v>
      </c>
      <c r="L680" s="33" t="s">
        <v>544</v>
      </c>
      <c r="M680" s="39">
        <v>0.50700000000000001</v>
      </c>
      <c r="N680" s="40" t="s">
        <v>538</v>
      </c>
      <c r="O680" s="33" t="s">
        <v>544</v>
      </c>
      <c r="P680" s="41">
        <v>0.5</v>
      </c>
      <c r="Q680" s="35" t="s">
        <v>532</v>
      </c>
      <c r="R680" s="45"/>
      <c r="S680" s="36">
        <v>2850</v>
      </c>
      <c r="T680" s="36">
        <v>20065.59</v>
      </c>
    </row>
    <row r="681" spans="1:20" ht="25.5" x14ac:dyDescent="0.25">
      <c r="A681" s="32" t="s">
        <v>507</v>
      </c>
      <c r="B681" s="33" t="s">
        <v>888</v>
      </c>
      <c r="C681" s="34">
        <v>2013</v>
      </c>
      <c r="D681" s="40" t="s">
        <v>541</v>
      </c>
      <c r="E681" s="33" t="s">
        <v>1021</v>
      </c>
      <c r="F681" s="33" t="s">
        <v>543</v>
      </c>
      <c r="G681" s="36">
        <v>1903000</v>
      </c>
      <c r="H681" s="36">
        <v>1645467.54</v>
      </c>
      <c r="I681" s="37">
        <v>19.25</v>
      </c>
      <c r="J681" s="38" t="s">
        <v>529</v>
      </c>
      <c r="K681" s="35" t="s">
        <v>538</v>
      </c>
      <c r="L681" s="33" t="s">
        <v>544</v>
      </c>
      <c r="M681" s="39">
        <v>2.85</v>
      </c>
      <c r="N681" s="40" t="s">
        <v>538</v>
      </c>
      <c r="O681" s="33" t="s">
        <v>544</v>
      </c>
      <c r="P681" s="41">
        <v>2.85</v>
      </c>
      <c r="Q681" s="35" t="s">
        <v>532</v>
      </c>
      <c r="R681" s="45"/>
      <c r="S681" s="36">
        <v>48476.72</v>
      </c>
      <c r="T681" s="36">
        <v>55469.88</v>
      </c>
    </row>
    <row r="682" spans="1:20" ht="25.5" x14ac:dyDescent="0.25">
      <c r="A682" s="32" t="s">
        <v>507</v>
      </c>
      <c r="B682" s="33" t="s">
        <v>888</v>
      </c>
      <c r="C682" s="34">
        <v>2017</v>
      </c>
      <c r="D682" s="40" t="s">
        <v>541</v>
      </c>
      <c r="E682" s="28" t="s">
        <v>1798</v>
      </c>
      <c r="F682" s="33" t="s">
        <v>543</v>
      </c>
      <c r="G682" s="36">
        <v>379500</v>
      </c>
      <c r="H682" s="36">
        <v>367607.34</v>
      </c>
      <c r="I682" s="37">
        <v>23.67</v>
      </c>
      <c r="J682" s="38" t="s">
        <v>529</v>
      </c>
      <c r="K682" s="35" t="s">
        <v>538</v>
      </c>
      <c r="L682" s="33" t="s">
        <v>544</v>
      </c>
      <c r="M682" s="39">
        <v>1.37</v>
      </c>
      <c r="N682" s="40" t="s">
        <v>538</v>
      </c>
      <c r="O682" s="33" t="s">
        <v>544</v>
      </c>
      <c r="P682" s="41">
        <v>1.35</v>
      </c>
      <c r="Q682" s="35" t="s">
        <v>532</v>
      </c>
      <c r="R682" s="45"/>
      <c r="S682" s="36">
        <v>5123.25</v>
      </c>
      <c r="T682" s="36">
        <v>11892.66</v>
      </c>
    </row>
    <row r="683" spans="1:20" ht="25.5" x14ac:dyDescent="0.25">
      <c r="A683" s="32" t="s">
        <v>507</v>
      </c>
      <c r="B683" s="57" t="s">
        <v>888</v>
      </c>
      <c r="C683" s="58">
        <v>2018</v>
      </c>
      <c r="D683" s="59" t="s">
        <v>541</v>
      </c>
      <c r="E683" s="62" t="s">
        <v>1786</v>
      </c>
      <c r="F683" s="57" t="s">
        <v>543</v>
      </c>
      <c r="G683" s="64">
        <v>979184</v>
      </c>
      <c r="H683" s="64">
        <v>979184</v>
      </c>
      <c r="I683" s="68">
        <v>39.58</v>
      </c>
      <c r="J683" s="70" t="s">
        <v>529</v>
      </c>
      <c r="K683" s="72" t="s">
        <v>538</v>
      </c>
      <c r="L683" s="73" t="s">
        <v>544</v>
      </c>
      <c r="M683" s="75">
        <v>0.55000000000000004</v>
      </c>
      <c r="N683" s="76" t="s">
        <v>538</v>
      </c>
      <c r="O683" s="73" t="s">
        <v>544</v>
      </c>
      <c r="P683" s="77">
        <v>0.55000000000000004</v>
      </c>
      <c r="Q683" s="79" t="s">
        <v>532</v>
      </c>
      <c r="R683" s="81"/>
      <c r="S683" s="84">
        <v>0</v>
      </c>
      <c r="T683" s="87">
        <v>0</v>
      </c>
    </row>
    <row r="684" spans="1:20" ht="25.5" x14ac:dyDescent="0.25">
      <c r="A684" s="32" t="s">
        <v>507</v>
      </c>
      <c r="B684" s="56" t="s">
        <v>888</v>
      </c>
      <c r="C684" s="34">
        <v>2011</v>
      </c>
      <c r="D684" s="40" t="s">
        <v>541</v>
      </c>
      <c r="E684" s="56" t="s">
        <v>1022</v>
      </c>
      <c r="F684" s="56" t="s">
        <v>543</v>
      </c>
      <c r="G684" s="63">
        <v>629550</v>
      </c>
      <c r="H684" s="63">
        <v>513029.82</v>
      </c>
      <c r="I684" s="67">
        <v>17</v>
      </c>
      <c r="J684" s="69" t="s">
        <v>529</v>
      </c>
      <c r="K684" s="35" t="s">
        <v>538</v>
      </c>
      <c r="L684" s="33" t="s">
        <v>544</v>
      </c>
      <c r="M684" s="39">
        <v>2.3479999999999999</v>
      </c>
      <c r="N684" s="40" t="s">
        <v>538</v>
      </c>
      <c r="O684" s="33" t="s">
        <v>544</v>
      </c>
      <c r="P684" s="41">
        <v>2.85</v>
      </c>
      <c r="Q684" s="78" t="s">
        <v>532</v>
      </c>
      <c r="R684" s="80"/>
      <c r="S684" s="36">
        <v>15151.22</v>
      </c>
      <c r="T684" s="36">
        <v>18591.810000000001</v>
      </c>
    </row>
    <row r="685" spans="1:20" ht="25.5" x14ac:dyDescent="0.25">
      <c r="A685" s="32" t="s">
        <v>507</v>
      </c>
      <c r="B685" s="33" t="s">
        <v>888</v>
      </c>
      <c r="C685" s="34">
        <v>2016</v>
      </c>
      <c r="D685" s="40" t="s">
        <v>541</v>
      </c>
      <c r="E685" s="33" t="s">
        <v>918</v>
      </c>
      <c r="F685" s="33" t="s">
        <v>543</v>
      </c>
      <c r="G685" s="36">
        <v>307000</v>
      </c>
      <c r="H685" s="36">
        <v>287602.65000000002</v>
      </c>
      <c r="I685" s="37">
        <v>22.08</v>
      </c>
      <c r="J685" s="38" t="s">
        <v>529</v>
      </c>
      <c r="K685" s="35" t="s">
        <v>538</v>
      </c>
      <c r="L685" s="33" t="s">
        <v>544</v>
      </c>
      <c r="M685" s="39">
        <v>1.35</v>
      </c>
      <c r="N685" s="40" t="s">
        <v>538</v>
      </c>
      <c r="O685" s="33" t="s">
        <v>544</v>
      </c>
      <c r="P685" s="41">
        <v>1.35</v>
      </c>
      <c r="Q685" s="35" t="s">
        <v>532</v>
      </c>
      <c r="R685" s="45"/>
      <c r="S685" s="36">
        <v>4014.91</v>
      </c>
      <c r="T685" s="36">
        <v>9797.83</v>
      </c>
    </row>
    <row r="686" spans="1:20" ht="25.5" x14ac:dyDescent="0.25">
      <c r="A686" s="32" t="s">
        <v>507</v>
      </c>
      <c r="B686" s="33" t="s">
        <v>888</v>
      </c>
      <c r="C686" s="34">
        <v>2010</v>
      </c>
      <c r="D686" s="40" t="s">
        <v>541</v>
      </c>
      <c r="E686" s="33" t="s">
        <v>1023</v>
      </c>
      <c r="F686" s="33" t="s">
        <v>543</v>
      </c>
      <c r="G686" s="36">
        <v>1854000</v>
      </c>
      <c r="H686" s="36">
        <v>930434.68</v>
      </c>
      <c r="I686" s="37">
        <v>6.25</v>
      </c>
      <c r="J686" s="38" t="s">
        <v>529</v>
      </c>
      <c r="K686" s="35" t="s">
        <v>530</v>
      </c>
      <c r="L686" s="33" t="s">
        <v>531</v>
      </c>
      <c r="M686" s="39">
        <v>1.8979999999999999</v>
      </c>
      <c r="N686" s="40" t="s">
        <v>530</v>
      </c>
      <c r="O686" s="33" t="s">
        <v>531</v>
      </c>
      <c r="P686" s="41">
        <v>1.9</v>
      </c>
      <c r="Q686" s="35" t="s">
        <v>532</v>
      </c>
      <c r="R686" s="45"/>
      <c r="S686" s="36">
        <v>20018.91</v>
      </c>
      <c r="T686" s="36">
        <v>123192.28</v>
      </c>
    </row>
    <row r="687" spans="1:20" ht="25.5" x14ac:dyDescent="0.25">
      <c r="A687" s="32" t="s">
        <v>507</v>
      </c>
      <c r="B687" s="33" t="s">
        <v>888</v>
      </c>
      <c r="C687" s="34">
        <v>2009</v>
      </c>
      <c r="D687" s="40" t="s">
        <v>541</v>
      </c>
      <c r="E687" s="33" t="s">
        <v>1024</v>
      </c>
      <c r="F687" s="33" t="s">
        <v>543</v>
      </c>
      <c r="G687" s="36">
        <v>593341</v>
      </c>
      <c r="H687" s="36">
        <v>383668.1</v>
      </c>
      <c r="I687" s="37">
        <v>10.75</v>
      </c>
      <c r="J687" s="38" t="s">
        <v>529</v>
      </c>
      <c r="K687" s="35" t="s">
        <v>538</v>
      </c>
      <c r="L687" s="33" t="s">
        <v>544</v>
      </c>
      <c r="M687" s="39">
        <v>1.9490000000000001</v>
      </c>
      <c r="N687" s="40" t="s">
        <v>538</v>
      </c>
      <c r="O687" s="33" t="s">
        <v>544</v>
      </c>
      <c r="P687" s="41">
        <v>2.5</v>
      </c>
      <c r="Q687" s="35" t="s">
        <v>532</v>
      </c>
      <c r="R687" s="45"/>
      <c r="S687" s="36">
        <v>10260.09</v>
      </c>
      <c r="T687" s="36">
        <v>26735.51</v>
      </c>
    </row>
    <row r="688" spans="1:20" ht="25.5" x14ac:dyDescent="0.25">
      <c r="A688" s="32" t="s">
        <v>507</v>
      </c>
      <c r="B688" s="33" t="s">
        <v>888</v>
      </c>
      <c r="C688" s="34">
        <v>2007</v>
      </c>
      <c r="D688" s="40" t="s">
        <v>541</v>
      </c>
      <c r="E688" s="33" t="s">
        <v>896</v>
      </c>
      <c r="F688" s="33" t="s">
        <v>543</v>
      </c>
      <c r="G688" s="36">
        <v>1323000</v>
      </c>
      <c r="H688" s="36">
        <v>600350.71</v>
      </c>
      <c r="I688" s="37">
        <v>6.58</v>
      </c>
      <c r="J688" s="38" t="s">
        <v>529</v>
      </c>
      <c r="K688" s="35" t="s">
        <v>538</v>
      </c>
      <c r="L688" s="33" t="s">
        <v>544</v>
      </c>
      <c r="M688" s="39">
        <v>3.1829999999999998</v>
      </c>
      <c r="N688" s="40" t="s">
        <v>538</v>
      </c>
      <c r="O688" s="33" t="s">
        <v>544</v>
      </c>
      <c r="P688" s="41">
        <v>2.7</v>
      </c>
      <c r="Q688" s="35" t="s">
        <v>532</v>
      </c>
      <c r="R688" s="45"/>
      <c r="S688" s="36">
        <v>18286.8</v>
      </c>
      <c r="T688" s="36">
        <v>76938.25</v>
      </c>
    </row>
    <row r="689" spans="1:20" ht="25.5" x14ac:dyDescent="0.25">
      <c r="A689" s="32" t="s">
        <v>507</v>
      </c>
      <c r="B689" s="33" t="s">
        <v>888</v>
      </c>
      <c r="C689" s="34">
        <v>2006</v>
      </c>
      <c r="D689" s="40" t="s">
        <v>541</v>
      </c>
      <c r="E689" s="33" t="s">
        <v>1025</v>
      </c>
      <c r="F689" s="33" t="s">
        <v>543</v>
      </c>
      <c r="G689" s="36">
        <v>1480000</v>
      </c>
      <c r="H689" s="36">
        <v>365453.46</v>
      </c>
      <c r="I689" s="37">
        <v>2.67</v>
      </c>
      <c r="J689" s="38" t="s">
        <v>529</v>
      </c>
      <c r="K689" s="35" t="s">
        <v>538</v>
      </c>
      <c r="L689" s="33" t="s">
        <v>544</v>
      </c>
      <c r="M689" s="39">
        <v>3.3330000000000002</v>
      </c>
      <c r="N689" s="40" t="s">
        <v>538</v>
      </c>
      <c r="O689" s="33" t="s">
        <v>544</v>
      </c>
      <c r="P689" s="41">
        <v>2.9</v>
      </c>
      <c r="Q689" s="35" t="s">
        <v>532</v>
      </c>
      <c r="R689" s="45"/>
      <c r="S689" s="36">
        <v>13897.88</v>
      </c>
      <c r="T689" s="36">
        <v>113783.87</v>
      </c>
    </row>
    <row r="690" spans="1:20" ht="25.5" x14ac:dyDescent="0.25">
      <c r="A690" s="32" t="s">
        <v>507</v>
      </c>
      <c r="B690" s="33" t="s">
        <v>888</v>
      </c>
      <c r="C690" s="34">
        <v>2006</v>
      </c>
      <c r="D690" s="40" t="s">
        <v>541</v>
      </c>
      <c r="E690" s="33" t="s">
        <v>596</v>
      </c>
      <c r="F690" s="33" t="s">
        <v>543</v>
      </c>
      <c r="G690" s="36">
        <v>155952</v>
      </c>
      <c r="H690" s="36">
        <v>139513.53</v>
      </c>
      <c r="I690" s="37">
        <v>37.25</v>
      </c>
      <c r="J690" s="38" t="s">
        <v>529</v>
      </c>
      <c r="K690" s="35" t="s">
        <v>538</v>
      </c>
      <c r="L690" s="33" t="s">
        <v>544</v>
      </c>
      <c r="M690" s="39">
        <v>3.3919999999999999</v>
      </c>
      <c r="N690" s="40" t="s">
        <v>538</v>
      </c>
      <c r="O690" s="33" t="s">
        <v>544</v>
      </c>
      <c r="P690" s="41">
        <v>2.75</v>
      </c>
      <c r="Q690" s="35" t="s">
        <v>532</v>
      </c>
      <c r="R690" s="45"/>
      <c r="S690" s="36">
        <v>3887.29</v>
      </c>
      <c r="T690" s="36">
        <v>1842.55</v>
      </c>
    </row>
    <row r="691" spans="1:20" ht="25.5" x14ac:dyDescent="0.25">
      <c r="A691" s="32" t="s">
        <v>507</v>
      </c>
      <c r="B691" s="33" t="s">
        <v>888</v>
      </c>
      <c r="C691" s="34">
        <v>2006</v>
      </c>
      <c r="D691" s="35" t="s">
        <v>526</v>
      </c>
      <c r="E691" s="33" t="s">
        <v>1026</v>
      </c>
      <c r="F691" s="33" t="s">
        <v>553</v>
      </c>
      <c r="G691" s="36">
        <v>4996438</v>
      </c>
      <c r="H691" s="36">
        <v>4518310.0999999996</v>
      </c>
      <c r="I691" s="37">
        <v>36.08</v>
      </c>
      <c r="J691" s="38" t="s">
        <v>529</v>
      </c>
      <c r="K691" s="35" t="s">
        <v>530</v>
      </c>
      <c r="L691" s="33" t="s">
        <v>531</v>
      </c>
      <c r="M691" s="39">
        <v>4.2759999999999998</v>
      </c>
      <c r="N691" s="40" t="s">
        <v>530</v>
      </c>
      <c r="O691" s="33" t="s">
        <v>531</v>
      </c>
      <c r="P691" s="41">
        <v>4.3</v>
      </c>
      <c r="Q691" s="35" t="s">
        <v>532</v>
      </c>
      <c r="R691" s="45"/>
      <c r="S691" s="36">
        <v>196424.4</v>
      </c>
      <c r="T691" s="36">
        <v>49699.23</v>
      </c>
    </row>
    <row r="692" spans="1:20" ht="25.5" x14ac:dyDescent="0.25">
      <c r="A692" s="32" t="s">
        <v>507</v>
      </c>
      <c r="B692" s="33" t="s">
        <v>888</v>
      </c>
      <c r="C692" s="34">
        <v>2004</v>
      </c>
      <c r="D692" s="40" t="s">
        <v>541</v>
      </c>
      <c r="E692" s="33" t="s">
        <v>1027</v>
      </c>
      <c r="F692" s="33" t="s">
        <v>543</v>
      </c>
      <c r="G692" s="36">
        <v>273508</v>
      </c>
      <c r="H692" s="36">
        <v>24038.66</v>
      </c>
      <c r="I692" s="37">
        <v>0.83</v>
      </c>
      <c r="J692" s="38" t="s">
        <v>529</v>
      </c>
      <c r="K692" s="35" t="s">
        <v>538</v>
      </c>
      <c r="L692" s="33" t="s">
        <v>544</v>
      </c>
      <c r="M692" s="39">
        <v>3.4180000000000001</v>
      </c>
      <c r="N692" s="40" t="s">
        <v>538</v>
      </c>
      <c r="O692" s="33" t="s">
        <v>544</v>
      </c>
      <c r="P692" s="41">
        <v>3.45</v>
      </c>
      <c r="Q692" s="35" t="s">
        <v>532</v>
      </c>
      <c r="R692" s="45"/>
      <c r="S692" s="36">
        <v>1626.88</v>
      </c>
      <c r="T692" s="36">
        <v>23117.4</v>
      </c>
    </row>
    <row r="693" spans="1:20" ht="25.5" x14ac:dyDescent="0.25">
      <c r="A693" s="32" t="s">
        <v>507</v>
      </c>
      <c r="B693" s="33" t="s">
        <v>888</v>
      </c>
      <c r="C693" s="34">
        <v>1992</v>
      </c>
      <c r="D693" s="40" t="s">
        <v>541</v>
      </c>
      <c r="E693" s="33" t="s">
        <v>1028</v>
      </c>
      <c r="F693" s="33" t="s">
        <v>543</v>
      </c>
      <c r="G693" s="36">
        <v>498339.68</v>
      </c>
      <c r="H693" s="36">
        <v>210669.57</v>
      </c>
      <c r="I693" s="37">
        <v>8.33</v>
      </c>
      <c r="J693" s="38" t="s">
        <v>529</v>
      </c>
      <c r="K693" s="35" t="s">
        <v>538</v>
      </c>
      <c r="L693" s="33" t="s">
        <v>544</v>
      </c>
      <c r="M693" s="39">
        <v>5.1180000000000003</v>
      </c>
      <c r="N693" s="40" t="s">
        <v>538</v>
      </c>
      <c r="O693" s="33" t="s">
        <v>544</v>
      </c>
      <c r="P693" s="41">
        <v>3.55</v>
      </c>
      <c r="Q693" s="35" t="s">
        <v>532</v>
      </c>
      <c r="R693" s="45"/>
      <c r="S693" s="36">
        <v>8183.86</v>
      </c>
      <c r="T693" s="36">
        <v>19861.71</v>
      </c>
    </row>
    <row r="694" spans="1:20" ht="25.5" x14ac:dyDescent="0.25">
      <c r="A694" s="32" t="s">
        <v>507</v>
      </c>
      <c r="B694" s="33" t="s">
        <v>888</v>
      </c>
      <c r="C694" s="34">
        <v>1999</v>
      </c>
      <c r="D694" s="35" t="s">
        <v>526</v>
      </c>
      <c r="E694" s="33" t="s">
        <v>1029</v>
      </c>
      <c r="F694" s="33" t="s">
        <v>528</v>
      </c>
      <c r="G694" s="36">
        <v>7362220.3899999997</v>
      </c>
      <c r="H694" s="36">
        <v>1263159.23</v>
      </c>
      <c r="I694" s="37">
        <v>2.42</v>
      </c>
      <c r="J694" s="38" t="s">
        <v>529</v>
      </c>
      <c r="K694" s="35" t="s">
        <v>538</v>
      </c>
      <c r="L694" s="33" t="s">
        <v>592</v>
      </c>
      <c r="M694" s="39">
        <v>3.5139999999999998</v>
      </c>
      <c r="N694" s="40" t="s">
        <v>538</v>
      </c>
      <c r="O694" s="33" t="s">
        <v>592</v>
      </c>
      <c r="P694" s="41">
        <v>3.4510000000000001</v>
      </c>
      <c r="Q694" s="35" t="s">
        <v>532</v>
      </c>
      <c r="R694" s="45"/>
      <c r="S694" s="36">
        <v>58002.65</v>
      </c>
      <c r="T694" s="36">
        <v>394565.77</v>
      </c>
    </row>
    <row r="695" spans="1:20" ht="25.5" x14ac:dyDescent="0.25">
      <c r="A695" s="32" t="s">
        <v>507</v>
      </c>
      <c r="B695" s="33" t="s">
        <v>888</v>
      </c>
      <c r="C695" s="34">
        <v>1996</v>
      </c>
      <c r="D695" s="40" t="s">
        <v>541</v>
      </c>
      <c r="E695" s="33" t="s">
        <v>1030</v>
      </c>
      <c r="F695" s="33" t="s">
        <v>543</v>
      </c>
      <c r="G695" s="36">
        <v>221214.96</v>
      </c>
      <c r="H695" s="36">
        <v>118183.96</v>
      </c>
      <c r="I695" s="37">
        <v>10.08</v>
      </c>
      <c r="J695" s="38" t="s">
        <v>529</v>
      </c>
      <c r="K695" s="35" t="s">
        <v>538</v>
      </c>
      <c r="L695" s="33" t="s">
        <v>544</v>
      </c>
      <c r="M695" s="39">
        <v>4.742</v>
      </c>
      <c r="N695" s="40" t="s">
        <v>538</v>
      </c>
      <c r="O695" s="33" t="s">
        <v>544</v>
      </c>
      <c r="P695" s="41">
        <v>4.05</v>
      </c>
      <c r="Q695" s="35" t="s">
        <v>532</v>
      </c>
      <c r="R695" s="45"/>
      <c r="S695" s="36">
        <v>5118.93</v>
      </c>
      <c r="T695" s="36">
        <v>8209.44</v>
      </c>
    </row>
    <row r="696" spans="1:20" ht="25.5" x14ac:dyDescent="0.25">
      <c r="A696" s="32" t="s">
        <v>507</v>
      </c>
      <c r="B696" s="33" t="s">
        <v>888</v>
      </c>
      <c r="C696" s="34">
        <v>1997</v>
      </c>
      <c r="D696" s="40" t="s">
        <v>541</v>
      </c>
      <c r="E696" s="28" t="s">
        <v>1807</v>
      </c>
      <c r="F696" s="33" t="s">
        <v>543</v>
      </c>
      <c r="G696" s="36">
        <v>215124.01</v>
      </c>
      <c r="H696" s="36">
        <v>108406.23</v>
      </c>
      <c r="I696" s="37">
        <v>11.75</v>
      </c>
      <c r="J696" s="38" t="s">
        <v>529</v>
      </c>
      <c r="K696" s="35" t="s">
        <v>538</v>
      </c>
      <c r="L696" s="33" t="s">
        <v>544</v>
      </c>
      <c r="M696" s="39">
        <v>4.077</v>
      </c>
      <c r="N696" s="40" t="s">
        <v>538</v>
      </c>
      <c r="O696" s="33" t="s">
        <v>544</v>
      </c>
      <c r="P696" s="41">
        <v>3.05</v>
      </c>
      <c r="Q696" s="35" t="s">
        <v>532</v>
      </c>
      <c r="R696" s="45"/>
      <c r="S696" s="36">
        <v>3536.03</v>
      </c>
      <c r="T696" s="36">
        <v>7529.2</v>
      </c>
    </row>
    <row r="697" spans="1:20" ht="25.5" x14ac:dyDescent="0.25">
      <c r="A697" s="32" t="s">
        <v>507</v>
      </c>
      <c r="B697" s="33" t="s">
        <v>888</v>
      </c>
      <c r="C697" s="34">
        <v>1988</v>
      </c>
      <c r="D697" s="40" t="s">
        <v>541</v>
      </c>
      <c r="E697" s="33" t="s">
        <v>1031</v>
      </c>
      <c r="F697" s="33" t="s">
        <v>543</v>
      </c>
      <c r="G697" s="36">
        <v>1814235.84</v>
      </c>
      <c r="H697" s="36">
        <v>644576.21</v>
      </c>
      <c r="I697" s="37">
        <v>6.5</v>
      </c>
      <c r="J697" s="38" t="s">
        <v>529</v>
      </c>
      <c r="K697" s="35" t="s">
        <v>538</v>
      </c>
      <c r="L697" s="33" t="s">
        <v>544</v>
      </c>
      <c r="M697" s="39">
        <v>4.4640000000000004</v>
      </c>
      <c r="N697" s="40" t="s">
        <v>538</v>
      </c>
      <c r="O697" s="33" t="s">
        <v>544</v>
      </c>
      <c r="P697" s="41">
        <v>2.77</v>
      </c>
      <c r="Q697" s="35" t="s">
        <v>532</v>
      </c>
      <c r="R697" s="45"/>
      <c r="S697" s="36">
        <v>29753.71</v>
      </c>
      <c r="T697" s="36">
        <v>74498.710000000006</v>
      </c>
    </row>
    <row r="698" spans="1:20" ht="25.5" x14ac:dyDescent="0.25">
      <c r="A698" s="32" t="s">
        <v>507</v>
      </c>
      <c r="B698" s="33" t="s">
        <v>888</v>
      </c>
      <c r="C698" s="34">
        <v>1981</v>
      </c>
      <c r="D698" s="40" t="s">
        <v>541</v>
      </c>
      <c r="E698" s="33" t="s">
        <v>1032</v>
      </c>
      <c r="F698" s="33" t="s">
        <v>543</v>
      </c>
      <c r="G698" s="36">
        <v>85693.42</v>
      </c>
      <c r="H698" s="42">
        <v>0</v>
      </c>
      <c r="I698" s="37">
        <v>0</v>
      </c>
      <c r="J698" s="38" t="s">
        <v>529</v>
      </c>
      <c r="K698" s="35" t="s">
        <v>538</v>
      </c>
      <c r="L698" s="33" t="s">
        <v>544</v>
      </c>
      <c r="M698" s="39">
        <v>5.0060000000000002</v>
      </c>
      <c r="N698" s="40" t="s">
        <v>538</v>
      </c>
      <c r="O698" s="33" t="s">
        <v>544</v>
      </c>
      <c r="P698" s="41">
        <v>3.55</v>
      </c>
      <c r="Q698" s="35" t="s">
        <v>532</v>
      </c>
      <c r="R698" s="45"/>
      <c r="S698" s="42">
        <v>327.08</v>
      </c>
      <c r="T698" s="36">
        <v>5442.27</v>
      </c>
    </row>
    <row r="699" spans="1:20" ht="25.5" x14ac:dyDescent="0.25">
      <c r="A699" s="32" t="s">
        <v>507</v>
      </c>
      <c r="B699" s="33" t="s">
        <v>888</v>
      </c>
      <c r="C699" s="34">
        <v>1987</v>
      </c>
      <c r="D699" s="40" t="s">
        <v>541</v>
      </c>
      <c r="E699" s="33" t="s">
        <v>1033</v>
      </c>
      <c r="F699" s="33" t="s">
        <v>543</v>
      </c>
      <c r="G699" s="36">
        <v>86572.75</v>
      </c>
      <c r="H699" s="36">
        <v>26732.43</v>
      </c>
      <c r="I699" s="37">
        <v>5.17</v>
      </c>
      <c r="J699" s="38" t="s">
        <v>529</v>
      </c>
      <c r="K699" s="35" t="s">
        <v>538</v>
      </c>
      <c r="L699" s="33" t="s">
        <v>544</v>
      </c>
      <c r="M699" s="39">
        <v>4.758</v>
      </c>
      <c r="N699" s="40" t="s">
        <v>538</v>
      </c>
      <c r="O699" s="33" t="s">
        <v>544</v>
      </c>
      <c r="P699" s="41">
        <v>2.77</v>
      </c>
      <c r="Q699" s="35" t="s">
        <v>532</v>
      </c>
      <c r="R699" s="45"/>
      <c r="S699" s="36">
        <v>1348.29</v>
      </c>
      <c r="T699" s="36">
        <v>3704.25</v>
      </c>
    </row>
    <row r="700" spans="1:20" ht="25.5" x14ac:dyDescent="0.25">
      <c r="A700" s="32" t="s">
        <v>507</v>
      </c>
      <c r="B700" s="33" t="s">
        <v>888</v>
      </c>
      <c r="C700" s="34">
        <v>1988</v>
      </c>
      <c r="D700" s="40" t="s">
        <v>541</v>
      </c>
      <c r="E700" s="33" t="s">
        <v>1034</v>
      </c>
      <c r="F700" s="33" t="s">
        <v>543</v>
      </c>
      <c r="G700" s="36">
        <v>3358617.1</v>
      </c>
      <c r="H700" s="36">
        <v>1187319.6399999999</v>
      </c>
      <c r="I700" s="37">
        <v>6.17</v>
      </c>
      <c r="J700" s="38" t="s">
        <v>529</v>
      </c>
      <c r="K700" s="35" t="s">
        <v>538</v>
      </c>
      <c r="L700" s="33" t="s">
        <v>544</v>
      </c>
      <c r="M700" s="39">
        <v>4.7119999999999997</v>
      </c>
      <c r="N700" s="40" t="s">
        <v>538</v>
      </c>
      <c r="O700" s="33" t="s">
        <v>544</v>
      </c>
      <c r="P700" s="41">
        <v>2.77</v>
      </c>
      <c r="Q700" s="35" t="s">
        <v>532</v>
      </c>
      <c r="R700" s="45"/>
      <c r="S700" s="36">
        <v>55903.4</v>
      </c>
      <c r="T700" s="36">
        <v>137227.81</v>
      </c>
    </row>
    <row r="701" spans="1:20" ht="25.5" x14ac:dyDescent="0.25">
      <c r="A701" s="32" t="s">
        <v>507</v>
      </c>
      <c r="B701" s="33" t="s">
        <v>888</v>
      </c>
      <c r="C701" s="34">
        <v>1983</v>
      </c>
      <c r="D701" s="40" t="s">
        <v>541</v>
      </c>
      <c r="E701" s="33" t="s">
        <v>1035</v>
      </c>
      <c r="F701" s="33" t="s">
        <v>543</v>
      </c>
      <c r="G701" s="36">
        <v>1391678.88</v>
      </c>
      <c r="H701" s="36">
        <v>163589.01</v>
      </c>
      <c r="I701" s="37">
        <v>1.67</v>
      </c>
      <c r="J701" s="38" t="s">
        <v>529</v>
      </c>
      <c r="K701" s="35" t="s">
        <v>538</v>
      </c>
      <c r="L701" s="33" t="s">
        <v>544</v>
      </c>
      <c r="M701" s="39">
        <v>5.1459999999999999</v>
      </c>
      <c r="N701" s="40" t="s">
        <v>538</v>
      </c>
      <c r="O701" s="33" t="s">
        <v>544</v>
      </c>
      <c r="P701" s="41">
        <v>3.55</v>
      </c>
      <c r="Q701" s="35" t="s">
        <v>532</v>
      </c>
      <c r="R701" s="45"/>
      <c r="S701" s="36">
        <v>16888.169999999998</v>
      </c>
      <c r="T701" s="36">
        <v>75672.28</v>
      </c>
    </row>
    <row r="702" spans="1:20" ht="25.5" x14ac:dyDescent="0.25">
      <c r="A702" s="32" t="s">
        <v>507</v>
      </c>
      <c r="B702" s="33" t="s">
        <v>888</v>
      </c>
      <c r="C702" s="34">
        <v>1986</v>
      </c>
      <c r="D702" s="40" t="s">
        <v>541</v>
      </c>
      <c r="E702" s="33" t="s">
        <v>1036</v>
      </c>
      <c r="F702" s="33" t="s">
        <v>543</v>
      </c>
      <c r="G702" s="36">
        <v>1179458.5600000001</v>
      </c>
      <c r="H702" s="36">
        <v>311059</v>
      </c>
      <c r="I702" s="37">
        <v>4.67</v>
      </c>
      <c r="J702" s="38" t="s">
        <v>529</v>
      </c>
      <c r="K702" s="35" t="s">
        <v>538</v>
      </c>
      <c r="L702" s="33" t="s">
        <v>544</v>
      </c>
      <c r="M702" s="39">
        <v>4.8010000000000002</v>
      </c>
      <c r="N702" s="40" t="s">
        <v>538</v>
      </c>
      <c r="O702" s="33" t="s">
        <v>544</v>
      </c>
      <c r="P702" s="41">
        <v>2.77</v>
      </c>
      <c r="Q702" s="35" t="s">
        <v>532</v>
      </c>
      <c r="R702" s="45"/>
      <c r="S702" s="36">
        <v>16524.04</v>
      </c>
      <c r="T702" s="36">
        <v>53141.04</v>
      </c>
    </row>
    <row r="703" spans="1:20" ht="25.5" x14ac:dyDescent="0.25">
      <c r="A703" s="32" t="s">
        <v>507</v>
      </c>
      <c r="B703" s="33" t="s">
        <v>888</v>
      </c>
      <c r="C703" s="34">
        <v>1969</v>
      </c>
      <c r="D703" s="35" t="s">
        <v>526</v>
      </c>
      <c r="E703" s="33" t="s">
        <v>934</v>
      </c>
      <c r="F703" s="33" t="s">
        <v>543</v>
      </c>
      <c r="G703" s="36">
        <v>72590.12</v>
      </c>
      <c r="H703" s="36">
        <v>2129.1</v>
      </c>
      <c r="I703" s="37">
        <v>0</v>
      </c>
      <c r="J703" s="38" t="s">
        <v>529</v>
      </c>
      <c r="K703" s="35" t="s">
        <v>530</v>
      </c>
      <c r="L703" s="33" t="s">
        <v>531</v>
      </c>
      <c r="M703" s="39">
        <v>0</v>
      </c>
      <c r="N703" s="40" t="s">
        <v>530</v>
      </c>
      <c r="O703" s="33" t="s">
        <v>531</v>
      </c>
      <c r="P703" s="41">
        <v>5</v>
      </c>
      <c r="Q703" s="35" t="s">
        <v>532</v>
      </c>
      <c r="R703" s="45"/>
      <c r="S703" s="42">
        <v>207.84</v>
      </c>
      <c r="T703" s="36">
        <v>2027.69</v>
      </c>
    </row>
    <row r="704" spans="1:20" ht="25.5" x14ac:dyDescent="0.25">
      <c r="A704" s="32" t="s">
        <v>507</v>
      </c>
      <c r="B704" s="57" t="s">
        <v>888</v>
      </c>
      <c r="C704" s="58">
        <v>1989</v>
      </c>
      <c r="D704" s="59" t="s">
        <v>541</v>
      </c>
      <c r="E704" s="57" t="s">
        <v>1037</v>
      </c>
      <c r="F704" s="57" t="s">
        <v>543</v>
      </c>
      <c r="G704" s="64">
        <v>184373.67</v>
      </c>
      <c r="H704" s="64">
        <v>73457.009999999995</v>
      </c>
      <c r="I704" s="68">
        <v>7.33</v>
      </c>
      <c r="J704" s="70" t="s">
        <v>529</v>
      </c>
      <c r="K704" s="72" t="s">
        <v>538</v>
      </c>
      <c r="L704" s="73" t="s">
        <v>544</v>
      </c>
      <c r="M704" s="75">
        <v>5.5650000000000004</v>
      </c>
      <c r="N704" s="76" t="s">
        <v>538</v>
      </c>
      <c r="O704" s="73" t="s">
        <v>544</v>
      </c>
      <c r="P704" s="77">
        <v>3.55</v>
      </c>
      <c r="Q704" s="79" t="s">
        <v>532</v>
      </c>
      <c r="R704" s="81"/>
      <c r="S704" s="85">
        <v>4572.33</v>
      </c>
      <c r="T704" s="86">
        <v>7227.36</v>
      </c>
    </row>
    <row r="705" spans="1:20" ht="25.5" x14ac:dyDescent="0.25">
      <c r="A705" s="32" t="s">
        <v>507</v>
      </c>
      <c r="B705" s="56" t="s">
        <v>888</v>
      </c>
      <c r="C705" s="34">
        <v>1984</v>
      </c>
      <c r="D705" s="40" t="s">
        <v>541</v>
      </c>
      <c r="E705" s="56" t="s">
        <v>1038</v>
      </c>
      <c r="F705" s="56" t="s">
        <v>543</v>
      </c>
      <c r="G705" s="63">
        <v>258865.9</v>
      </c>
      <c r="H705" s="63">
        <v>44731.42</v>
      </c>
      <c r="I705" s="67">
        <v>2.92</v>
      </c>
      <c r="J705" s="69" t="s">
        <v>529</v>
      </c>
      <c r="K705" s="35" t="s">
        <v>538</v>
      </c>
      <c r="L705" s="33" t="s">
        <v>544</v>
      </c>
      <c r="M705" s="39">
        <v>5.0389999999999997</v>
      </c>
      <c r="N705" s="40" t="s">
        <v>538</v>
      </c>
      <c r="O705" s="33" t="s">
        <v>544</v>
      </c>
      <c r="P705" s="41">
        <v>3.55</v>
      </c>
      <c r="Q705" s="78" t="s">
        <v>532</v>
      </c>
      <c r="R705" s="80"/>
      <c r="S705" s="36">
        <v>3359.26</v>
      </c>
      <c r="T705" s="36">
        <v>13435.34</v>
      </c>
    </row>
    <row r="706" spans="1:20" ht="25.5" x14ac:dyDescent="0.25">
      <c r="A706" s="32" t="s">
        <v>507</v>
      </c>
      <c r="B706" s="33" t="s">
        <v>888</v>
      </c>
      <c r="C706" s="34">
        <v>1984</v>
      </c>
      <c r="D706" s="40" t="s">
        <v>541</v>
      </c>
      <c r="E706" s="33" t="s">
        <v>1039</v>
      </c>
      <c r="F706" s="33" t="s">
        <v>543</v>
      </c>
      <c r="G706" s="36">
        <v>333245.93</v>
      </c>
      <c r="H706" s="36">
        <v>57584.1</v>
      </c>
      <c r="I706" s="37">
        <v>2.42</v>
      </c>
      <c r="J706" s="38" t="s">
        <v>529</v>
      </c>
      <c r="K706" s="35" t="s">
        <v>538</v>
      </c>
      <c r="L706" s="33" t="s">
        <v>544</v>
      </c>
      <c r="M706" s="39">
        <v>5.1719999999999997</v>
      </c>
      <c r="N706" s="40" t="s">
        <v>538</v>
      </c>
      <c r="O706" s="33" t="s">
        <v>544</v>
      </c>
      <c r="P706" s="41">
        <v>3.55</v>
      </c>
      <c r="Q706" s="35" t="s">
        <v>532</v>
      </c>
      <c r="R706" s="45"/>
      <c r="S706" s="36">
        <v>4340.5</v>
      </c>
      <c r="T706" s="36">
        <v>17295.72</v>
      </c>
    </row>
    <row r="707" spans="1:20" ht="25.5" x14ac:dyDescent="0.25">
      <c r="A707" s="32" t="s">
        <v>507</v>
      </c>
      <c r="B707" s="33" t="s">
        <v>888</v>
      </c>
      <c r="C707" s="34">
        <v>1984</v>
      </c>
      <c r="D707" s="40" t="s">
        <v>541</v>
      </c>
      <c r="E707" s="33" t="s">
        <v>1040</v>
      </c>
      <c r="F707" s="33" t="s">
        <v>543</v>
      </c>
      <c r="G707" s="36">
        <v>87224.62</v>
      </c>
      <c r="H707" s="36">
        <v>15072.21</v>
      </c>
      <c r="I707" s="37">
        <v>2.42</v>
      </c>
      <c r="J707" s="38" t="s">
        <v>529</v>
      </c>
      <c r="K707" s="35" t="s">
        <v>538</v>
      </c>
      <c r="L707" s="33" t="s">
        <v>544</v>
      </c>
      <c r="M707" s="39">
        <v>5.1719999999999997</v>
      </c>
      <c r="N707" s="40" t="s">
        <v>538</v>
      </c>
      <c r="O707" s="33" t="s">
        <v>544</v>
      </c>
      <c r="P707" s="41">
        <v>3.55</v>
      </c>
      <c r="Q707" s="35" t="s">
        <v>532</v>
      </c>
      <c r="R707" s="45"/>
      <c r="S707" s="36">
        <v>1136.0899999999999</v>
      </c>
      <c r="T707" s="36">
        <v>4527.03</v>
      </c>
    </row>
    <row r="708" spans="1:20" ht="25.5" x14ac:dyDescent="0.25">
      <c r="A708" s="32" t="s">
        <v>507</v>
      </c>
      <c r="B708" s="33" t="s">
        <v>888</v>
      </c>
      <c r="C708" s="34">
        <v>1988</v>
      </c>
      <c r="D708" s="40" t="s">
        <v>541</v>
      </c>
      <c r="E708" s="28" t="s">
        <v>1808</v>
      </c>
      <c r="F708" s="33" t="s">
        <v>543</v>
      </c>
      <c r="G708" s="36">
        <v>2444363.73</v>
      </c>
      <c r="H708" s="36">
        <v>868453.08</v>
      </c>
      <c r="I708" s="37">
        <v>6.42</v>
      </c>
      <c r="J708" s="38" t="s">
        <v>529</v>
      </c>
      <c r="K708" s="35" t="s">
        <v>538</v>
      </c>
      <c r="L708" s="33" t="s">
        <v>544</v>
      </c>
      <c r="M708" s="39">
        <v>4.7140000000000004</v>
      </c>
      <c r="N708" s="40" t="s">
        <v>538</v>
      </c>
      <c r="O708" s="33" t="s">
        <v>544</v>
      </c>
      <c r="P708" s="41">
        <v>2.77</v>
      </c>
      <c r="Q708" s="35" t="s">
        <v>532</v>
      </c>
      <c r="R708" s="45"/>
      <c r="S708" s="36">
        <v>39743.760000000002</v>
      </c>
      <c r="T708" s="36">
        <v>100373.91</v>
      </c>
    </row>
    <row r="709" spans="1:20" ht="25.5" x14ac:dyDescent="0.25">
      <c r="A709" s="32" t="s">
        <v>507</v>
      </c>
      <c r="B709" s="33" t="s">
        <v>888</v>
      </c>
      <c r="C709" s="34">
        <v>2018</v>
      </c>
      <c r="D709" s="40" t="s">
        <v>541</v>
      </c>
      <c r="E709" s="28" t="s">
        <v>1786</v>
      </c>
      <c r="F709" s="33" t="s">
        <v>543</v>
      </c>
      <c r="G709" s="36">
        <v>119135</v>
      </c>
      <c r="H709" s="36">
        <v>119135</v>
      </c>
      <c r="I709" s="37">
        <v>59.58</v>
      </c>
      <c r="J709" s="38" t="s">
        <v>529</v>
      </c>
      <c r="K709" s="35" t="s">
        <v>538</v>
      </c>
      <c r="L709" s="33" t="s">
        <v>544</v>
      </c>
      <c r="M709" s="39">
        <v>1.1499999999999999</v>
      </c>
      <c r="N709" s="40" t="s">
        <v>538</v>
      </c>
      <c r="O709" s="33" t="s">
        <v>544</v>
      </c>
      <c r="P709" s="41">
        <v>1.1499999999999999</v>
      </c>
      <c r="Q709" s="35" t="s">
        <v>532</v>
      </c>
      <c r="R709" s="45"/>
      <c r="S709" s="42">
        <v>0</v>
      </c>
      <c r="T709" s="42">
        <v>0</v>
      </c>
    </row>
    <row r="710" spans="1:20" ht="25.5" x14ac:dyDescent="0.25">
      <c r="A710" s="32" t="s">
        <v>507</v>
      </c>
      <c r="B710" s="33" t="s">
        <v>888</v>
      </c>
      <c r="C710" s="34">
        <v>1987</v>
      </c>
      <c r="D710" s="40" t="s">
        <v>541</v>
      </c>
      <c r="E710" s="33" t="s">
        <v>1041</v>
      </c>
      <c r="F710" s="33" t="s">
        <v>543</v>
      </c>
      <c r="G710" s="36">
        <v>77856.479999999996</v>
      </c>
      <c r="H710" s="36">
        <v>24040.97</v>
      </c>
      <c r="I710" s="37">
        <v>5.17</v>
      </c>
      <c r="J710" s="38" t="s">
        <v>529</v>
      </c>
      <c r="K710" s="35" t="s">
        <v>538</v>
      </c>
      <c r="L710" s="33" t="s">
        <v>544</v>
      </c>
      <c r="M710" s="39">
        <v>4.758</v>
      </c>
      <c r="N710" s="40" t="s">
        <v>538</v>
      </c>
      <c r="O710" s="33" t="s">
        <v>544</v>
      </c>
      <c r="P710" s="41">
        <v>2.77</v>
      </c>
      <c r="Q710" s="35" t="s">
        <v>532</v>
      </c>
      <c r="R710" s="45"/>
      <c r="S710" s="36">
        <v>1212.54</v>
      </c>
      <c r="T710" s="36">
        <v>3331.3</v>
      </c>
    </row>
    <row r="711" spans="1:20" ht="25.5" x14ac:dyDescent="0.25">
      <c r="A711" s="32" t="s">
        <v>507</v>
      </c>
      <c r="B711" s="33" t="s">
        <v>888</v>
      </c>
      <c r="C711" s="34">
        <v>1984</v>
      </c>
      <c r="D711" s="40" t="s">
        <v>541</v>
      </c>
      <c r="E711" s="33" t="s">
        <v>1042</v>
      </c>
      <c r="F711" s="33" t="s">
        <v>543</v>
      </c>
      <c r="G711" s="36">
        <v>302174.08000000002</v>
      </c>
      <c r="H711" s="36">
        <v>52214.96</v>
      </c>
      <c r="I711" s="37">
        <v>2.42</v>
      </c>
      <c r="J711" s="38" t="s">
        <v>529</v>
      </c>
      <c r="K711" s="35" t="s">
        <v>538</v>
      </c>
      <c r="L711" s="33" t="s">
        <v>544</v>
      </c>
      <c r="M711" s="39">
        <v>5.1520000000000001</v>
      </c>
      <c r="N711" s="40" t="s">
        <v>538</v>
      </c>
      <c r="O711" s="33" t="s">
        <v>544</v>
      </c>
      <c r="P711" s="41">
        <v>3.55</v>
      </c>
      <c r="Q711" s="35" t="s">
        <v>532</v>
      </c>
      <c r="R711" s="45"/>
      <c r="S711" s="36">
        <v>3935.79</v>
      </c>
      <c r="T711" s="36">
        <v>15683.07</v>
      </c>
    </row>
    <row r="712" spans="1:20" ht="25.5" x14ac:dyDescent="0.25">
      <c r="A712" s="32" t="s">
        <v>507</v>
      </c>
      <c r="B712" s="33" t="s">
        <v>888</v>
      </c>
      <c r="C712" s="34">
        <v>2002</v>
      </c>
      <c r="D712" s="40" t="s">
        <v>541</v>
      </c>
      <c r="E712" s="33" t="s">
        <v>992</v>
      </c>
      <c r="F712" s="33" t="s">
        <v>543</v>
      </c>
      <c r="G712" s="36">
        <v>122285</v>
      </c>
      <c r="H712" s="36">
        <v>102938.24000000001</v>
      </c>
      <c r="I712" s="37">
        <v>34.42</v>
      </c>
      <c r="J712" s="38" t="s">
        <v>529</v>
      </c>
      <c r="K712" s="35" t="s">
        <v>538</v>
      </c>
      <c r="L712" s="33" t="s">
        <v>544</v>
      </c>
      <c r="M712" s="39">
        <v>2.84</v>
      </c>
      <c r="N712" s="40" t="s">
        <v>538</v>
      </c>
      <c r="O712" s="33" t="s">
        <v>544</v>
      </c>
      <c r="P712" s="41">
        <v>2.25</v>
      </c>
      <c r="Q712" s="35" t="s">
        <v>532</v>
      </c>
      <c r="R712" s="46"/>
      <c r="S712" s="36">
        <v>2359.35</v>
      </c>
      <c r="T712" s="36">
        <v>1921.57</v>
      </c>
    </row>
    <row r="713" spans="1:20" ht="25.5" x14ac:dyDescent="0.25">
      <c r="A713" s="32" t="s">
        <v>507</v>
      </c>
      <c r="B713" s="33" t="s">
        <v>888</v>
      </c>
      <c r="C713" s="34">
        <v>2013</v>
      </c>
      <c r="D713" s="40" t="s">
        <v>541</v>
      </c>
      <c r="E713" s="33" t="s">
        <v>1043</v>
      </c>
      <c r="F713" s="33" t="s">
        <v>543</v>
      </c>
      <c r="G713" s="36">
        <v>724000</v>
      </c>
      <c r="H713" s="36">
        <v>612946.36</v>
      </c>
      <c r="I713" s="37">
        <v>19.920000000000002</v>
      </c>
      <c r="J713" s="38" t="s">
        <v>529</v>
      </c>
      <c r="K713" s="35" t="s">
        <v>538</v>
      </c>
      <c r="L713" s="33" t="s">
        <v>544</v>
      </c>
      <c r="M713" s="39">
        <v>1.85</v>
      </c>
      <c r="N713" s="40" t="s">
        <v>538</v>
      </c>
      <c r="O713" s="33" t="s">
        <v>544</v>
      </c>
      <c r="P713" s="41">
        <v>1.85</v>
      </c>
      <c r="Q713" s="35" t="s">
        <v>532</v>
      </c>
      <c r="R713" s="45"/>
      <c r="S713" s="36">
        <v>11772.04</v>
      </c>
      <c r="T713" s="36">
        <v>23380.35</v>
      </c>
    </row>
    <row r="714" spans="1:20" ht="25.5" x14ac:dyDescent="0.25">
      <c r="A714" s="32" t="s">
        <v>507</v>
      </c>
      <c r="B714" s="33" t="s">
        <v>888</v>
      </c>
      <c r="C714" s="34">
        <v>2013</v>
      </c>
      <c r="D714" s="40" t="s">
        <v>541</v>
      </c>
      <c r="E714" s="33" t="s">
        <v>1044</v>
      </c>
      <c r="F714" s="33" t="s">
        <v>543</v>
      </c>
      <c r="G714" s="36">
        <v>793000</v>
      </c>
      <c r="H714" s="36">
        <v>662066.4</v>
      </c>
      <c r="I714" s="37">
        <v>19.920000000000002</v>
      </c>
      <c r="J714" s="38" t="s">
        <v>529</v>
      </c>
      <c r="K714" s="35" t="s">
        <v>538</v>
      </c>
      <c r="L714" s="33" t="s">
        <v>544</v>
      </c>
      <c r="M714" s="39">
        <v>1.85</v>
      </c>
      <c r="N714" s="40" t="s">
        <v>538</v>
      </c>
      <c r="O714" s="33" t="s">
        <v>544</v>
      </c>
      <c r="P714" s="41">
        <v>1.85</v>
      </c>
      <c r="Q714" s="35" t="s">
        <v>532</v>
      </c>
      <c r="R714" s="45"/>
      <c r="S714" s="36">
        <v>12750.6</v>
      </c>
      <c r="T714" s="36">
        <v>27155.47</v>
      </c>
    </row>
    <row r="715" spans="1:20" ht="25.5" x14ac:dyDescent="0.25">
      <c r="A715" s="32" t="s">
        <v>507</v>
      </c>
      <c r="B715" s="33" t="s">
        <v>888</v>
      </c>
      <c r="C715" s="34">
        <v>2014</v>
      </c>
      <c r="D715" s="40" t="s">
        <v>541</v>
      </c>
      <c r="E715" s="28" t="s">
        <v>1784</v>
      </c>
      <c r="F715" s="33" t="s">
        <v>543</v>
      </c>
      <c r="G715" s="36">
        <v>1269000</v>
      </c>
      <c r="H715" s="36">
        <v>1221235.98</v>
      </c>
      <c r="I715" s="37">
        <v>42</v>
      </c>
      <c r="J715" s="38" t="s">
        <v>529</v>
      </c>
      <c r="K715" s="35" t="s">
        <v>538</v>
      </c>
      <c r="L715" s="33" t="s">
        <v>544</v>
      </c>
      <c r="M715" s="39">
        <v>1.6240000000000001</v>
      </c>
      <c r="N715" s="40" t="s">
        <v>538</v>
      </c>
      <c r="O715" s="33" t="s">
        <v>544</v>
      </c>
      <c r="P715" s="41">
        <v>1.6</v>
      </c>
      <c r="Q715" s="35" t="s">
        <v>532</v>
      </c>
      <c r="R715" s="45"/>
      <c r="S715" s="36">
        <v>20078.71</v>
      </c>
      <c r="T715" s="36">
        <v>16355.99</v>
      </c>
    </row>
    <row r="716" spans="1:20" ht="25.5" x14ac:dyDescent="0.25">
      <c r="A716" s="32" t="s">
        <v>507</v>
      </c>
      <c r="B716" s="33" t="s">
        <v>888</v>
      </c>
      <c r="C716" s="34">
        <v>2015</v>
      </c>
      <c r="D716" s="40" t="s">
        <v>541</v>
      </c>
      <c r="E716" s="28" t="s">
        <v>1784</v>
      </c>
      <c r="F716" s="33" t="s">
        <v>543</v>
      </c>
      <c r="G716" s="36">
        <v>4841000</v>
      </c>
      <c r="H716" s="36">
        <v>4613608.55</v>
      </c>
      <c r="I716" s="37">
        <v>36</v>
      </c>
      <c r="J716" s="38" t="s">
        <v>529</v>
      </c>
      <c r="K716" s="35" t="s">
        <v>538</v>
      </c>
      <c r="L716" s="35" t="s">
        <v>544</v>
      </c>
      <c r="M716" s="39">
        <v>1.6240000000000001</v>
      </c>
      <c r="N716" s="40" t="s">
        <v>538</v>
      </c>
      <c r="O716" s="35" t="s">
        <v>544</v>
      </c>
      <c r="P716" s="41">
        <v>1.6</v>
      </c>
      <c r="Q716" s="35" t="s">
        <v>532</v>
      </c>
      <c r="R716" s="45"/>
      <c r="S716" s="36">
        <v>76112.990000000005</v>
      </c>
      <c r="T716" s="36">
        <v>77769.62</v>
      </c>
    </row>
    <row r="717" spans="1:20" ht="25.5" x14ac:dyDescent="0.25">
      <c r="A717" s="32" t="s">
        <v>507</v>
      </c>
      <c r="B717" s="33" t="s">
        <v>888</v>
      </c>
      <c r="C717" s="34">
        <v>2017</v>
      </c>
      <c r="D717" s="40" t="s">
        <v>541</v>
      </c>
      <c r="E717" s="33" t="s">
        <v>1045</v>
      </c>
      <c r="F717" s="33" t="s">
        <v>543</v>
      </c>
      <c r="G717" s="36">
        <v>544500</v>
      </c>
      <c r="H717" s="36">
        <v>527436.61</v>
      </c>
      <c r="I717" s="37">
        <v>23.08</v>
      </c>
      <c r="J717" s="38" t="s">
        <v>529</v>
      </c>
      <c r="K717" s="35" t="s">
        <v>538</v>
      </c>
      <c r="L717" s="35" t="s">
        <v>544</v>
      </c>
      <c r="M717" s="39">
        <v>1.37</v>
      </c>
      <c r="N717" s="40" t="s">
        <v>538</v>
      </c>
      <c r="O717" s="35" t="s">
        <v>544</v>
      </c>
      <c r="P717" s="41">
        <v>1.35</v>
      </c>
      <c r="Q717" s="35" t="s">
        <v>532</v>
      </c>
      <c r="R717" s="45"/>
      <c r="S717" s="36">
        <v>7350.75</v>
      </c>
      <c r="T717" s="36">
        <v>17063.39</v>
      </c>
    </row>
    <row r="718" spans="1:20" ht="25.5" x14ac:dyDescent="0.25">
      <c r="A718" s="32" t="s">
        <v>507</v>
      </c>
      <c r="B718" s="33" t="s">
        <v>888</v>
      </c>
      <c r="C718" s="34">
        <v>2017</v>
      </c>
      <c r="D718" s="40" t="s">
        <v>541</v>
      </c>
      <c r="E718" s="33" t="s">
        <v>1045</v>
      </c>
      <c r="F718" s="33" t="s">
        <v>543</v>
      </c>
      <c r="G718" s="36">
        <v>50000</v>
      </c>
      <c r="H718" s="36">
        <v>48239.86</v>
      </c>
      <c r="I718" s="37">
        <v>23.08</v>
      </c>
      <c r="J718" s="38" t="s">
        <v>529</v>
      </c>
      <c r="K718" s="35" t="s">
        <v>538</v>
      </c>
      <c r="L718" s="35" t="s">
        <v>544</v>
      </c>
      <c r="M718" s="39">
        <v>0.50700000000000001</v>
      </c>
      <c r="N718" s="40" t="s">
        <v>538</v>
      </c>
      <c r="O718" s="35" t="s">
        <v>544</v>
      </c>
      <c r="P718" s="41">
        <v>0.5</v>
      </c>
      <c r="Q718" s="35" t="s">
        <v>532</v>
      </c>
      <c r="R718" s="45"/>
      <c r="S718" s="42">
        <v>250</v>
      </c>
      <c r="T718" s="36">
        <v>1760.14</v>
      </c>
    </row>
    <row r="719" spans="1:20" ht="25.5" x14ac:dyDescent="0.25">
      <c r="A719" s="32" t="s">
        <v>507</v>
      </c>
      <c r="B719" s="33" t="s">
        <v>888</v>
      </c>
      <c r="C719" s="34">
        <v>2017</v>
      </c>
      <c r="D719" s="40" t="s">
        <v>541</v>
      </c>
      <c r="E719" s="33" t="s">
        <v>1046</v>
      </c>
      <c r="F719" s="33" t="s">
        <v>543</v>
      </c>
      <c r="G719" s="36">
        <v>430000</v>
      </c>
      <c r="H719" s="36">
        <v>416554.42</v>
      </c>
      <c r="I719" s="37">
        <v>23.67</v>
      </c>
      <c r="J719" s="38" t="s">
        <v>529</v>
      </c>
      <c r="K719" s="35" t="s">
        <v>538</v>
      </c>
      <c r="L719" s="35" t="s">
        <v>544</v>
      </c>
      <c r="M719" s="39">
        <v>1.35</v>
      </c>
      <c r="N719" s="40" t="s">
        <v>538</v>
      </c>
      <c r="O719" s="35" t="s">
        <v>544</v>
      </c>
      <c r="P719" s="41">
        <v>1.35</v>
      </c>
      <c r="Q719" s="35" t="s">
        <v>532</v>
      </c>
      <c r="R719" s="45"/>
      <c r="S719" s="36">
        <v>5805</v>
      </c>
      <c r="T719" s="36">
        <v>13445.58</v>
      </c>
    </row>
    <row r="720" spans="1:20" ht="25.5" x14ac:dyDescent="0.25">
      <c r="A720" s="32" t="s">
        <v>507</v>
      </c>
      <c r="B720" s="33" t="s">
        <v>888</v>
      </c>
      <c r="C720" s="34">
        <v>2017</v>
      </c>
      <c r="D720" s="40" t="s">
        <v>541</v>
      </c>
      <c r="E720" s="28" t="s">
        <v>1809</v>
      </c>
      <c r="F720" s="33" t="s">
        <v>543</v>
      </c>
      <c r="G720" s="36">
        <v>445950</v>
      </c>
      <c r="H720" s="36">
        <v>432005.69</v>
      </c>
      <c r="I720" s="37">
        <v>23.67</v>
      </c>
      <c r="J720" s="38" t="s">
        <v>529</v>
      </c>
      <c r="K720" s="35" t="s">
        <v>538</v>
      </c>
      <c r="L720" s="35" t="s">
        <v>544</v>
      </c>
      <c r="M720" s="39">
        <v>1.35</v>
      </c>
      <c r="N720" s="40" t="s">
        <v>538</v>
      </c>
      <c r="O720" s="35" t="s">
        <v>544</v>
      </c>
      <c r="P720" s="41">
        <v>1.35</v>
      </c>
      <c r="Q720" s="35" t="s">
        <v>532</v>
      </c>
      <c r="R720" s="45"/>
      <c r="S720" s="36">
        <v>6020.33</v>
      </c>
      <c r="T720" s="36">
        <v>13944.31</v>
      </c>
    </row>
    <row r="721" spans="1:20" ht="25.5" x14ac:dyDescent="0.25">
      <c r="A721" s="32" t="s">
        <v>507</v>
      </c>
      <c r="B721" s="33" t="s">
        <v>888</v>
      </c>
      <c r="C721" s="34">
        <v>2017</v>
      </c>
      <c r="D721" s="40" t="s">
        <v>541</v>
      </c>
      <c r="E721" s="28" t="s">
        <v>1810</v>
      </c>
      <c r="F721" s="33" t="s">
        <v>543</v>
      </c>
      <c r="G721" s="36">
        <v>70000</v>
      </c>
      <c r="H721" s="36">
        <v>67535.81</v>
      </c>
      <c r="I721" s="37">
        <v>23.08</v>
      </c>
      <c r="J721" s="38" t="s">
        <v>529</v>
      </c>
      <c r="K721" s="35" t="s">
        <v>538</v>
      </c>
      <c r="L721" s="35" t="s">
        <v>544</v>
      </c>
      <c r="M721" s="39">
        <v>0.50700000000000001</v>
      </c>
      <c r="N721" s="40" t="s">
        <v>538</v>
      </c>
      <c r="O721" s="35" t="s">
        <v>544</v>
      </c>
      <c r="P721" s="41">
        <v>0.5</v>
      </c>
      <c r="Q721" s="35" t="s">
        <v>532</v>
      </c>
      <c r="R721" s="45"/>
      <c r="S721" s="42">
        <v>350</v>
      </c>
      <c r="T721" s="36">
        <v>2464.19</v>
      </c>
    </row>
    <row r="722" spans="1:20" ht="25.5" x14ac:dyDescent="0.25">
      <c r="A722" s="32" t="s">
        <v>507</v>
      </c>
      <c r="B722" s="33" t="s">
        <v>888</v>
      </c>
      <c r="C722" s="34">
        <v>2017</v>
      </c>
      <c r="D722" s="40" t="s">
        <v>541</v>
      </c>
      <c r="E722" s="28" t="s">
        <v>1810</v>
      </c>
      <c r="F722" s="33" t="s">
        <v>543</v>
      </c>
      <c r="G722" s="36">
        <v>359500</v>
      </c>
      <c r="H722" s="36">
        <v>348234.09</v>
      </c>
      <c r="I722" s="37">
        <v>23.08</v>
      </c>
      <c r="J722" s="38" t="s">
        <v>529</v>
      </c>
      <c r="K722" s="35" t="s">
        <v>538</v>
      </c>
      <c r="L722" s="35" t="s">
        <v>544</v>
      </c>
      <c r="M722" s="39">
        <v>1.37</v>
      </c>
      <c r="N722" s="40" t="s">
        <v>538</v>
      </c>
      <c r="O722" s="35" t="s">
        <v>544</v>
      </c>
      <c r="P722" s="41">
        <v>1.35</v>
      </c>
      <c r="Q722" s="35" t="s">
        <v>532</v>
      </c>
      <c r="R722" s="45"/>
      <c r="S722" s="36">
        <v>4853.25</v>
      </c>
      <c r="T722" s="36">
        <v>11265.91</v>
      </c>
    </row>
    <row r="723" spans="1:20" ht="25.5" x14ac:dyDescent="0.25">
      <c r="A723" s="32" t="s">
        <v>507</v>
      </c>
      <c r="B723" s="33" t="s">
        <v>888</v>
      </c>
      <c r="C723" s="34">
        <v>2018</v>
      </c>
      <c r="D723" s="40" t="s">
        <v>541</v>
      </c>
      <c r="E723" s="33" t="s">
        <v>897</v>
      </c>
      <c r="F723" s="33" t="s">
        <v>543</v>
      </c>
      <c r="G723" s="36">
        <v>3490072</v>
      </c>
      <c r="H723" s="36">
        <v>3490072</v>
      </c>
      <c r="I723" s="37">
        <v>39.58</v>
      </c>
      <c r="J723" s="38" t="s">
        <v>529</v>
      </c>
      <c r="K723" s="35" t="s">
        <v>538</v>
      </c>
      <c r="L723" s="35" t="s">
        <v>544</v>
      </c>
      <c r="M723" s="39">
        <v>1.35</v>
      </c>
      <c r="N723" s="40" t="s">
        <v>538</v>
      </c>
      <c r="O723" s="35" t="s">
        <v>544</v>
      </c>
      <c r="P723" s="41">
        <v>1.35</v>
      </c>
      <c r="Q723" s="35" t="s">
        <v>532</v>
      </c>
      <c r="R723" s="45"/>
      <c r="S723" s="42">
        <v>0</v>
      </c>
      <c r="T723" s="42">
        <v>0</v>
      </c>
    </row>
    <row r="724" spans="1:20" ht="25.5" x14ac:dyDescent="0.25">
      <c r="A724" s="32" t="s">
        <v>507</v>
      </c>
      <c r="B724" s="57" t="s">
        <v>888</v>
      </c>
      <c r="C724" s="58">
        <v>2003</v>
      </c>
      <c r="D724" s="59" t="s">
        <v>541</v>
      </c>
      <c r="E724" s="62" t="s">
        <v>1811</v>
      </c>
      <c r="F724" s="57" t="s">
        <v>543</v>
      </c>
      <c r="G724" s="64">
        <v>98272</v>
      </c>
      <c r="H724" s="66">
        <v>0</v>
      </c>
      <c r="I724" s="68">
        <v>0</v>
      </c>
      <c r="J724" s="70" t="s">
        <v>529</v>
      </c>
      <c r="K724" s="72" t="s">
        <v>538</v>
      </c>
      <c r="L724" s="74" t="s">
        <v>544</v>
      </c>
      <c r="M724" s="75">
        <v>4.1589999999999998</v>
      </c>
      <c r="N724" s="76" t="s">
        <v>538</v>
      </c>
      <c r="O724" s="74" t="s">
        <v>544</v>
      </c>
      <c r="P724" s="77">
        <v>3.45</v>
      </c>
      <c r="Q724" s="79" t="s">
        <v>532</v>
      </c>
      <c r="R724" s="81"/>
      <c r="S724" s="84">
        <v>270.11</v>
      </c>
      <c r="T724" s="86">
        <v>7829.36</v>
      </c>
    </row>
    <row r="725" spans="1:20" ht="25.5" x14ac:dyDescent="0.25">
      <c r="A725" s="32" t="s">
        <v>507</v>
      </c>
      <c r="B725" s="56" t="s">
        <v>888</v>
      </c>
      <c r="C725" s="34">
        <v>2017</v>
      </c>
      <c r="D725" s="40" t="s">
        <v>541</v>
      </c>
      <c r="E725" s="61" t="s">
        <v>1792</v>
      </c>
      <c r="F725" s="56" t="s">
        <v>543</v>
      </c>
      <c r="G725" s="63">
        <v>153498</v>
      </c>
      <c r="H725" s="63">
        <v>150421.64000000001</v>
      </c>
      <c r="I725" s="67">
        <v>38.92</v>
      </c>
      <c r="J725" s="69" t="s">
        <v>529</v>
      </c>
      <c r="K725" s="35" t="s">
        <v>538</v>
      </c>
      <c r="L725" s="35" t="s">
        <v>544</v>
      </c>
      <c r="M725" s="39">
        <v>0.55800000000000005</v>
      </c>
      <c r="N725" s="40" t="s">
        <v>538</v>
      </c>
      <c r="O725" s="35" t="s">
        <v>544</v>
      </c>
      <c r="P725" s="41">
        <v>0.55000000000000004</v>
      </c>
      <c r="Q725" s="78" t="s">
        <v>532</v>
      </c>
      <c r="R725" s="80"/>
      <c r="S725" s="42">
        <v>844.24</v>
      </c>
      <c r="T725" s="36">
        <v>3076.36</v>
      </c>
    </row>
    <row r="726" spans="1:20" ht="25.5" x14ac:dyDescent="0.25">
      <c r="A726" s="32" t="s">
        <v>507</v>
      </c>
      <c r="B726" s="33" t="s">
        <v>888</v>
      </c>
      <c r="C726" s="34">
        <v>2010</v>
      </c>
      <c r="D726" s="40" t="s">
        <v>541</v>
      </c>
      <c r="E726" s="33" t="s">
        <v>1024</v>
      </c>
      <c r="F726" s="33" t="s">
        <v>543</v>
      </c>
      <c r="G726" s="36">
        <v>505916</v>
      </c>
      <c r="H726" s="36">
        <v>272808.03000000003</v>
      </c>
      <c r="I726" s="37">
        <v>6.67</v>
      </c>
      <c r="J726" s="38" t="s">
        <v>529</v>
      </c>
      <c r="K726" s="35" t="s">
        <v>538</v>
      </c>
      <c r="L726" s="35" t="s">
        <v>544</v>
      </c>
      <c r="M726" s="39">
        <v>2.347</v>
      </c>
      <c r="N726" s="40" t="s">
        <v>538</v>
      </c>
      <c r="O726" s="35" t="s">
        <v>544</v>
      </c>
      <c r="P726" s="41">
        <v>2.85</v>
      </c>
      <c r="Q726" s="35" t="s">
        <v>532</v>
      </c>
      <c r="R726" s="45"/>
      <c r="S726" s="36">
        <v>8720.49</v>
      </c>
      <c r="T726" s="36">
        <v>33174.04</v>
      </c>
    </row>
    <row r="727" spans="1:20" ht="25.5" x14ac:dyDescent="0.25">
      <c r="A727" s="32" t="s">
        <v>507</v>
      </c>
      <c r="B727" s="33" t="s">
        <v>888</v>
      </c>
      <c r="C727" s="34">
        <v>2010</v>
      </c>
      <c r="D727" s="40" t="s">
        <v>541</v>
      </c>
      <c r="E727" s="33" t="s">
        <v>1047</v>
      </c>
      <c r="F727" s="33" t="s">
        <v>543</v>
      </c>
      <c r="G727" s="36">
        <v>2110295</v>
      </c>
      <c r="H727" s="36">
        <v>1940085.87</v>
      </c>
      <c r="I727" s="37">
        <v>31.67</v>
      </c>
      <c r="J727" s="38" t="s">
        <v>529</v>
      </c>
      <c r="K727" s="35" t="s">
        <v>538</v>
      </c>
      <c r="L727" s="35" t="s">
        <v>544</v>
      </c>
      <c r="M727" s="39">
        <v>2.3479999999999999</v>
      </c>
      <c r="N727" s="40" t="s">
        <v>538</v>
      </c>
      <c r="O727" s="35" t="s">
        <v>544</v>
      </c>
      <c r="P727" s="41">
        <v>2.85</v>
      </c>
      <c r="Q727" s="35" t="s">
        <v>532</v>
      </c>
      <c r="R727" s="45"/>
      <c r="S727" s="36">
        <v>55998.38</v>
      </c>
      <c r="T727" s="36">
        <v>24769.49</v>
      </c>
    </row>
    <row r="728" spans="1:20" ht="25.5" x14ac:dyDescent="0.25">
      <c r="A728" s="32" t="s">
        <v>507</v>
      </c>
      <c r="B728" s="33" t="s">
        <v>888</v>
      </c>
      <c r="C728" s="34">
        <v>2009</v>
      </c>
      <c r="D728" s="40" t="s">
        <v>541</v>
      </c>
      <c r="E728" s="33" t="s">
        <v>1024</v>
      </c>
      <c r="F728" s="33" t="s">
        <v>543</v>
      </c>
      <c r="G728" s="36">
        <v>437659</v>
      </c>
      <c r="H728" s="36">
        <v>287079.32</v>
      </c>
      <c r="I728" s="37">
        <v>10.75</v>
      </c>
      <c r="J728" s="38" t="s">
        <v>529</v>
      </c>
      <c r="K728" s="35" t="s">
        <v>538</v>
      </c>
      <c r="L728" s="35" t="s">
        <v>544</v>
      </c>
      <c r="M728" s="39">
        <v>2.298</v>
      </c>
      <c r="N728" s="40" t="s">
        <v>538</v>
      </c>
      <c r="O728" s="35" t="s">
        <v>544</v>
      </c>
      <c r="P728" s="41">
        <v>2.85</v>
      </c>
      <c r="Q728" s="35" t="s">
        <v>532</v>
      </c>
      <c r="R728" s="45"/>
      <c r="S728" s="36">
        <v>8737.81</v>
      </c>
      <c r="T728" s="36">
        <v>19510.5</v>
      </c>
    </row>
    <row r="729" spans="1:20" ht="25.5" x14ac:dyDescent="0.25">
      <c r="A729" s="32" t="s">
        <v>507</v>
      </c>
      <c r="B729" s="33" t="s">
        <v>888</v>
      </c>
      <c r="C729" s="34">
        <v>2009</v>
      </c>
      <c r="D729" s="40" t="s">
        <v>541</v>
      </c>
      <c r="E729" s="33" t="s">
        <v>1048</v>
      </c>
      <c r="F729" s="33" t="s">
        <v>543</v>
      </c>
      <c r="G729" s="36">
        <v>300000</v>
      </c>
      <c r="H729" s="36">
        <v>196782.86</v>
      </c>
      <c r="I729" s="37">
        <v>10.75</v>
      </c>
      <c r="J729" s="38" t="s">
        <v>529</v>
      </c>
      <c r="K729" s="35" t="s">
        <v>538</v>
      </c>
      <c r="L729" s="35" t="s">
        <v>544</v>
      </c>
      <c r="M729" s="39">
        <v>2.298</v>
      </c>
      <c r="N729" s="40" t="s">
        <v>538</v>
      </c>
      <c r="O729" s="35" t="s">
        <v>544</v>
      </c>
      <c r="P729" s="41">
        <v>2.85</v>
      </c>
      <c r="Q729" s="35" t="s">
        <v>532</v>
      </c>
      <c r="R729" s="45"/>
      <c r="S729" s="36">
        <v>5989.46</v>
      </c>
      <c r="T729" s="36">
        <v>13373.77</v>
      </c>
    </row>
    <row r="730" spans="1:20" ht="25.5" x14ac:dyDescent="0.25">
      <c r="A730" s="32" t="s">
        <v>507</v>
      </c>
      <c r="B730" s="33" t="s">
        <v>888</v>
      </c>
      <c r="C730" s="34">
        <v>2008</v>
      </c>
      <c r="D730" s="40" t="s">
        <v>541</v>
      </c>
      <c r="E730" s="33" t="s">
        <v>1049</v>
      </c>
      <c r="F730" s="33" t="s">
        <v>543</v>
      </c>
      <c r="G730" s="36">
        <v>1590000</v>
      </c>
      <c r="H730" s="36">
        <v>914992.34</v>
      </c>
      <c r="I730" s="37">
        <v>9.58</v>
      </c>
      <c r="J730" s="38" t="s">
        <v>529</v>
      </c>
      <c r="K730" s="35" t="s">
        <v>538</v>
      </c>
      <c r="L730" s="35" t="s">
        <v>544</v>
      </c>
      <c r="M730" s="39">
        <v>4.2960000000000003</v>
      </c>
      <c r="N730" s="40" t="s">
        <v>538</v>
      </c>
      <c r="O730" s="35" t="s">
        <v>544</v>
      </c>
      <c r="P730" s="41">
        <v>3.05</v>
      </c>
      <c r="Q730" s="35" t="s">
        <v>532</v>
      </c>
      <c r="R730" s="45"/>
      <c r="S730" s="36">
        <v>30264.15</v>
      </c>
      <c r="T730" s="36">
        <v>77274.759999999995</v>
      </c>
    </row>
    <row r="731" spans="1:20" ht="25.5" x14ac:dyDescent="0.25">
      <c r="A731" s="32" t="s">
        <v>507</v>
      </c>
      <c r="B731" s="33" t="s">
        <v>888</v>
      </c>
      <c r="C731" s="34">
        <v>2007</v>
      </c>
      <c r="D731" s="35" t="s">
        <v>863</v>
      </c>
      <c r="E731" s="33" t="s">
        <v>1050</v>
      </c>
      <c r="F731" s="33" t="s">
        <v>553</v>
      </c>
      <c r="G731" s="36">
        <v>8380566.8899999997</v>
      </c>
      <c r="H731" s="36">
        <v>5830713.5099999998</v>
      </c>
      <c r="I731" s="37">
        <v>13.08</v>
      </c>
      <c r="J731" s="38" t="s">
        <v>529</v>
      </c>
      <c r="K731" s="35" t="s">
        <v>569</v>
      </c>
      <c r="L731" s="35" t="s">
        <v>571</v>
      </c>
      <c r="M731" s="39">
        <v>3.6669999999999998</v>
      </c>
      <c r="N731" s="40" t="s">
        <v>569</v>
      </c>
      <c r="O731" s="35" t="s">
        <v>571</v>
      </c>
      <c r="P731" s="41">
        <v>3.62</v>
      </c>
      <c r="Q731" s="35" t="s">
        <v>532</v>
      </c>
      <c r="R731" s="45"/>
      <c r="S731" s="36">
        <v>225973.68</v>
      </c>
      <c r="T731" s="36">
        <v>326141.37</v>
      </c>
    </row>
    <row r="732" spans="1:20" ht="25.5" x14ac:dyDescent="0.25">
      <c r="A732" s="32" t="s">
        <v>507</v>
      </c>
      <c r="B732" s="33" t="s">
        <v>888</v>
      </c>
      <c r="C732" s="34">
        <v>2008</v>
      </c>
      <c r="D732" s="40" t="s">
        <v>541</v>
      </c>
      <c r="E732" s="33" t="s">
        <v>999</v>
      </c>
      <c r="F732" s="33" t="s">
        <v>543</v>
      </c>
      <c r="G732" s="36">
        <v>1741969</v>
      </c>
      <c r="H732" s="36">
        <v>1451724.36</v>
      </c>
      <c r="I732" s="37">
        <v>29.92</v>
      </c>
      <c r="J732" s="38" t="s">
        <v>529</v>
      </c>
      <c r="K732" s="35" t="s">
        <v>538</v>
      </c>
      <c r="L732" s="35" t="s">
        <v>544</v>
      </c>
      <c r="M732" s="39">
        <v>4.234</v>
      </c>
      <c r="N732" s="40" t="s">
        <v>538</v>
      </c>
      <c r="O732" s="35" t="s">
        <v>544</v>
      </c>
      <c r="P732" s="41">
        <v>2.5</v>
      </c>
      <c r="Q732" s="35" t="s">
        <v>532</v>
      </c>
      <c r="R732" s="45"/>
      <c r="S732" s="36">
        <v>37099.620000000003</v>
      </c>
      <c r="T732" s="36">
        <v>32260.35</v>
      </c>
    </row>
    <row r="733" spans="1:20" ht="25.5" x14ac:dyDescent="0.25">
      <c r="A733" s="32" t="s">
        <v>507</v>
      </c>
      <c r="B733" s="33" t="s">
        <v>888</v>
      </c>
      <c r="C733" s="34">
        <v>2006</v>
      </c>
      <c r="D733" s="40" t="s">
        <v>541</v>
      </c>
      <c r="E733" s="33" t="s">
        <v>1051</v>
      </c>
      <c r="F733" s="33" t="s">
        <v>543</v>
      </c>
      <c r="G733" s="36">
        <v>2069289</v>
      </c>
      <c r="H733" s="36">
        <v>1678328.28</v>
      </c>
      <c r="I733" s="37">
        <v>22.33</v>
      </c>
      <c r="J733" s="38" t="s">
        <v>529</v>
      </c>
      <c r="K733" s="35" t="s">
        <v>538</v>
      </c>
      <c r="L733" s="35" t="s">
        <v>544</v>
      </c>
      <c r="M733" s="39">
        <v>3.6440000000000001</v>
      </c>
      <c r="N733" s="40" t="s">
        <v>538</v>
      </c>
      <c r="O733" s="35" t="s">
        <v>544</v>
      </c>
      <c r="P733" s="41">
        <v>3.4</v>
      </c>
      <c r="Q733" s="35" t="s">
        <v>532</v>
      </c>
      <c r="R733" s="45"/>
      <c r="S733" s="36">
        <v>58503.13</v>
      </c>
      <c r="T733" s="36">
        <v>42352.08</v>
      </c>
    </row>
    <row r="734" spans="1:20" ht="25.5" x14ac:dyDescent="0.25">
      <c r="A734" s="32" t="s">
        <v>507</v>
      </c>
      <c r="B734" s="33" t="s">
        <v>888</v>
      </c>
      <c r="C734" s="34">
        <v>2005</v>
      </c>
      <c r="D734" s="40" t="s">
        <v>541</v>
      </c>
      <c r="E734" s="33" t="s">
        <v>1051</v>
      </c>
      <c r="F734" s="33" t="s">
        <v>543</v>
      </c>
      <c r="G734" s="36">
        <v>301827</v>
      </c>
      <c r="H734" s="36">
        <v>279959.17</v>
      </c>
      <c r="I734" s="37">
        <v>37.33</v>
      </c>
      <c r="J734" s="38" t="s">
        <v>529</v>
      </c>
      <c r="K734" s="35" t="s">
        <v>538</v>
      </c>
      <c r="L734" s="35" t="s">
        <v>544</v>
      </c>
      <c r="M734" s="39">
        <v>3.4020000000000001</v>
      </c>
      <c r="N734" s="40" t="s">
        <v>538</v>
      </c>
      <c r="O734" s="35" t="s">
        <v>544</v>
      </c>
      <c r="P734" s="41">
        <v>3.4</v>
      </c>
      <c r="Q734" s="35" t="s">
        <v>532</v>
      </c>
      <c r="R734" s="45"/>
      <c r="S734" s="36">
        <v>9607.65</v>
      </c>
      <c r="T734" s="36">
        <v>2618.64</v>
      </c>
    </row>
    <row r="735" spans="1:20" ht="25.5" x14ac:dyDescent="0.25">
      <c r="A735" s="32" t="s">
        <v>507</v>
      </c>
      <c r="B735" s="33" t="s">
        <v>888</v>
      </c>
      <c r="C735" s="34">
        <v>1991</v>
      </c>
      <c r="D735" s="40" t="s">
        <v>541</v>
      </c>
      <c r="E735" s="33" t="s">
        <v>975</v>
      </c>
      <c r="F735" s="33" t="s">
        <v>543</v>
      </c>
      <c r="G735" s="36">
        <v>39789.19</v>
      </c>
      <c r="H735" s="36">
        <v>15512.92</v>
      </c>
      <c r="I735" s="37">
        <v>7.92</v>
      </c>
      <c r="J735" s="38" t="s">
        <v>529</v>
      </c>
      <c r="K735" s="35" t="s">
        <v>538</v>
      </c>
      <c r="L735" s="33" t="s">
        <v>544</v>
      </c>
      <c r="M735" s="39">
        <v>5.18</v>
      </c>
      <c r="N735" s="40" t="s">
        <v>538</v>
      </c>
      <c r="O735" s="33" t="s">
        <v>544</v>
      </c>
      <c r="P735" s="41">
        <v>3.55</v>
      </c>
      <c r="Q735" s="35" t="s">
        <v>532</v>
      </c>
      <c r="R735" s="45"/>
      <c r="S735" s="42">
        <v>610.09</v>
      </c>
      <c r="T735" s="36">
        <v>1672.78</v>
      </c>
    </row>
    <row r="736" spans="1:20" ht="25.5" x14ac:dyDescent="0.25">
      <c r="A736" s="32" t="s">
        <v>507</v>
      </c>
      <c r="B736" s="33" t="s">
        <v>888</v>
      </c>
      <c r="C736" s="34">
        <v>1993</v>
      </c>
      <c r="D736" s="40" t="s">
        <v>541</v>
      </c>
      <c r="E736" s="33" t="s">
        <v>1052</v>
      </c>
      <c r="F736" s="33" t="s">
        <v>543</v>
      </c>
      <c r="G736" s="36">
        <v>1793288.58</v>
      </c>
      <c r="H736" s="36">
        <v>981129.61</v>
      </c>
      <c r="I736" s="37">
        <v>11.25</v>
      </c>
      <c r="J736" s="38" t="s">
        <v>529</v>
      </c>
      <c r="K736" s="35" t="s">
        <v>538</v>
      </c>
      <c r="L736" s="33" t="s">
        <v>544</v>
      </c>
      <c r="M736" s="39">
        <v>4.9109999999999996</v>
      </c>
      <c r="N736" s="40" t="s">
        <v>538</v>
      </c>
      <c r="O736" s="33" t="s">
        <v>544</v>
      </c>
      <c r="P736" s="41">
        <v>3.55</v>
      </c>
      <c r="Q736" s="35" t="s">
        <v>532</v>
      </c>
      <c r="R736" s="45"/>
      <c r="S736" s="36">
        <v>37173.660000000003</v>
      </c>
      <c r="T736" s="36">
        <v>66015.789999999994</v>
      </c>
    </row>
    <row r="737" spans="1:20" ht="25.5" x14ac:dyDescent="0.25">
      <c r="A737" s="32" t="s">
        <v>507</v>
      </c>
      <c r="B737" s="33" t="s">
        <v>888</v>
      </c>
      <c r="C737" s="34">
        <v>1996</v>
      </c>
      <c r="D737" s="40" t="s">
        <v>541</v>
      </c>
      <c r="E737" s="28" t="s">
        <v>1812</v>
      </c>
      <c r="F737" s="33" t="s">
        <v>543</v>
      </c>
      <c r="G737" s="36">
        <v>13823.77</v>
      </c>
      <c r="H737" s="36">
        <v>5788.99</v>
      </c>
      <c r="I737" s="37">
        <v>9.42</v>
      </c>
      <c r="J737" s="38" t="s">
        <v>529</v>
      </c>
      <c r="K737" s="35" t="s">
        <v>538</v>
      </c>
      <c r="L737" s="33" t="s">
        <v>544</v>
      </c>
      <c r="M737" s="39">
        <v>4.2590000000000003</v>
      </c>
      <c r="N737" s="40" t="s">
        <v>538</v>
      </c>
      <c r="O737" s="33" t="s">
        <v>544</v>
      </c>
      <c r="P737" s="41">
        <v>1</v>
      </c>
      <c r="Q737" s="35" t="s">
        <v>532</v>
      </c>
      <c r="R737" s="45"/>
      <c r="S737" s="42">
        <v>63.37</v>
      </c>
      <c r="T737" s="42">
        <v>547.85</v>
      </c>
    </row>
    <row r="738" spans="1:20" ht="25.5" x14ac:dyDescent="0.25">
      <c r="A738" s="32" t="s">
        <v>507</v>
      </c>
      <c r="B738" s="33" t="s">
        <v>888</v>
      </c>
      <c r="C738" s="34">
        <v>1993</v>
      </c>
      <c r="D738" s="40" t="s">
        <v>541</v>
      </c>
      <c r="E738" s="33" t="s">
        <v>1053</v>
      </c>
      <c r="F738" s="33" t="s">
        <v>543</v>
      </c>
      <c r="G738" s="36">
        <v>120841.91</v>
      </c>
      <c r="H738" s="36">
        <v>60439.57</v>
      </c>
      <c r="I738" s="37">
        <v>9.08</v>
      </c>
      <c r="J738" s="38" t="s">
        <v>529</v>
      </c>
      <c r="K738" s="35" t="s">
        <v>538</v>
      </c>
      <c r="L738" s="33" t="s">
        <v>544</v>
      </c>
      <c r="M738" s="39">
        <v>5.117</v>
      </c>
      <c r="N738" s="40" t="s">
        <v>538</v>
      </c>
      <c r="O738" s="33" t="s">
        <v>544</v>
      </c>
      <c r="P738" s="41">
        <v>3.55</v>
      </c>
      <c r="Q738" s="35" t="s">
        <v>532</v>
      </c>
      <c r="R738" s="45"/>
      <c r="S738" s="36">
        <v>2324.67</v>
      </c>
      <c r="T738" s="36">
        <v>5044.25</v>
      </c>
    </row>
    <row r="739" spans="1:20" ht="25.5" x14ac:dyDescent="0.25">
      <c r="A739" s="32" t="s">
        <v>507</v>
      </c>
      <c r="B739" s="33" t="s">
        <v>888</v>
      </c>
      <c r="C739" s="34">
        <v>1993</v>
      </c>
      <c r="D739" s="40" t="s">
        <v>541</v>
      </c>
      <c r="E739" s="28" t="s">
        <v>1813</v>
      </c>
      <c r="F739" s="33" t="s">
        <v>543</v>
      </c>
      <c r="G739" s="36">
        <v>117875.87</v>
      </c>
      <c r="H739" s="36">
        <v>60154.17</v>
      </c>
      <c r="I739" s="37">
        <v>10.83</v>
      </c>
      <c r="J739" s="38" t="s">
        <v>529</v>
      </c>
      <c r="K739" s="35" t="s">
        <v>538</v>
      </c>
      <c r="L739" s="33" t="s">
        <v>544</v>
      </c>
      <c r="M739" s="39">
        <v>4.9820000000000002</v>
      </c>
      <c r="N739" s="40" t="s">
        <v>538</v>
      </c>
      <c r="O739" s="33" t="s">
        <v>544</v>
      </c>
      <c r="P739" s="41">
        <v>3.55</v>
      </c>
      <c r="Q739" s="35" t="s">
        <v>532</v>
      </c>
      <c r="R739" s="45"/>
      <c r="S739" s="36">
        <v>2294.83</v>
      </c>
      <c r="T739" s="36">
        <v>4489.1400000000003</v>
      </c>
    </row>
    <row r="740" spans="1:20" ht="25.5" x14ac:dyDescent="0.25">
      <c r="A740" s="32" t="s">
        <v>507</v>
      </c>
      <c r="B740" s="33" t="s">
        <v>888</v>
      </c>
      <c r="C740" s="34">
        <v>1994</v>
      </c>
      <c r="D740" s="40" t="s">
        <v>541</v>
      </c>
      <c r="E740" s="33" t="s">
        <v>1054</v>
      </c>
      <c r="F740" s="33" t="s">
        <v>543</v>
      </c>
      <c r="G740" s="36">
        <v>201251.61</v>
      </c>
      <c r="H740" s="36">
        <v>102902.44</v>
      </c>
      <c r="I740" s="37">
        <v>10.17</v>
      </c>
      <c r="J740" s="38" t="s">
        <v>529</v>
      </c>
      <c r="K740" s="35" t="s">
        <v>538</v>
      </c>
      <c r="L740" s="33" t="s">
        <v>544</v>
      </c>
      <c r="M740" s="39">
        <v>4.9829999999999997</v>
      </c>
      <c r="N740" s="40" t="s">
        <v>538</v>
      </c>
      <c r="O740" s="33" t="s">
        <v>544</v>
      </c>
      <c r="P740" s="41">
        <v>3.55</v>
      </c>
      <c r="Q740" s="35" t="s">
        <v>532</v>
      </c>
      <c r="R740" s="45"/>
      <c r="S740" s="36">
        <v>3925.65</v>
      </c>
      <c r="T740" s="36">
        <v>7679.32</v>
      </c>
    </row>
    <row r="741" spans="1:20" ht="25.5" x14ac:dyDescent="0.25">
      <c r="A741" s="32" t="s">
        <v>507</v>
      </c>
      <c r="B741" s="33" t="s">
        <v>888</v>
      </c>
      <c r="C741" s="34">
        <v>1993</v>
      </c>
      <c r="D741" s="40" t="s">
        <v>541</v>
      </c>
      <c r="E741" s="28" t="s">
        <v>1814</v>
      </c>
      <c r="F741" s="33" t="s">
        <v>543</v>
      </c>
      <c r="G741" s="36">
        <v>84952.82</v>
      </c>
      <c r="H741" s="36">
        <v>43317.39</v>
      </c>
      <c r="I741" s="37">
        <v>10.67</v>
      </c>
      <c r="J741" s="38" t="s">
        <v>529</v>
      </c>
      <c r="K741" s="35" t="s">
        <v>538</v>
      </c>
      <c r="L741" s="33" t="s">
        <v>544</v>
      </c>
      <c r="M741" s="39">
        <v>4.9820000000000002</v>
      </c>
      <c r="N741" s="40" t="s">
        <v>538</v>
      </c>
      <c r="O741" s="33" t="s">
        <v>544</v>
      </c>
      <c r="P741" s="41">
        <v>3.55</v>
      </c>
      <c r="Q741" s="35" t="s">
        <v>532</v>
      </c>
      <c r="R741" s="45"/>
      <c r="S741" s="36">
        <v>1652.52</v>
      </c>
      <c r="T741" s="36">
        <v>3232.66</v>
      </c>
    </row>
    <row r="742" spans="1:20" ht="25.5" x14ac:dyDescent="0.25">
      <c r="A742" s="32" t="s">
        <v>507</v>
      </c>
      <c r="B742" s="33" t="s">
        <v>888</v>
      </c>
      <c r="C742" s="34">
        <v>1988</v>
      </c>
      <c r="D742" s="40" t="s">
        <v>541</v>
      </c>
      <c r="E742" s="28" t="s">
        <v>1815</v>
      </c>
      <c r="F742" s="33" t="s">
        <v>543</v>
      </c>
      <c r="G742" s="36">
        <v>193249.1</v>
      </c>
      <c r="H742" s="36">
        <v>68659.08</v>
      </c>
      <c r="I742" s="37">
        <v>6.75</v>
      </c>
      <c r="J742" s="38" t="s">
        <v>529</v>
      </c>
      <c r="K742" s="35" t="s">
        <v>538</v>
      </c>
      <c r="L742" s="33" t="s">
        <v>544</v>
      </c>
      <c r="M742" s="39">
        <v>4.7140000000000004</v>
      </c>
      <c r="N742" s="40" t="s">
        <v>538</v>
      </c>
      <c r="O742" s="33" t="s">
        <v>544</v>
      </c>
      <c r="P742" s="41">
        <v>2.77</v>
      </c>
      <c r="Q742" s="35" t="s">
        <v>532</v>
      </c>
      <c r="R742" s="45"/>
      <c r="S742" s="36">
        <v>3141.84</v>
      </c>
      <c r="T742" s="36">
        <v>7935.47</v>
      </c>
    </row>
    <row r="743" spans="1:20" ht="25.5" x14ac:dyDescent="0.25">
      <c r="A743" s="32" t="s">
        <v>507</v>
      </c>
      <c r="B743" s="33" t="s">
        <v>888</v>
      </c>
      <c r="C743" s="34">
        <v>1984</v>
      </c>
      <c r="D743" s="40" t="s">
        <v>541</v>
      </c>
      <c r="E743" s="33" t="s">
        <v>1055</v>
      </c>
      <c r="F743" s="33" t="s">
        <v>543</v>
      </c>
      <c r="G743" s="36">
        <v>140591.23000000001</v>
      </c>
      <c r="H743" s="36">
        <v>24293.84</v>
      </c>
      <c r="I743" s="37">
        <v>2.42</v>
      </c>
      <c r="J743" s="38" t="s">
        <v>529</v>
      </c>
      <c r="K743" s="35" t="s">
        <v>538</v>
      </c>
      <c r="L743" s="33" t="s">
        <v>544</v>
      </c>
      <c r="M743" s="39">
        <v>5.1340000000000003</v>
      </c>
      <c r="N743" s="40" t="s">
        <v>538</v>
      </c>
      <c r="O743" s="33" t="s">
        <v>544</v>
      </c>
      <c r="P743" s="41">
        <v>3.55</v>
      </c>
      <c r="Q743" s="35" t="s">
        <v>532</v>
      </c>
      <c r="R743" s="45"/>
      <c r="S743" s="36">
        <v>1831.19</v>
      </c>
      <c r="T743" s="36">
        <v>7296.79</v>
      </c>
    </row>
    <row r="744" spans="1:20" ht="25.5" x14ac:dyDescent="0.25">
      <c r="A744" s="32" t="s">
        <v>507</v>
      </c>
      <c r="B744" s="33" t="s">
        <v>888</v>
      </c>
      <c r="C744" s="34">
        <v>1981</v>
      </c>
      <c r="D744" s="40" t="s">
        <v>541</v>
      </c>
      <c r="E744" s="33" t="s">
        <v>1056</v>
      </c>
      <c r="F744" s="33" t="s">
        <v>543</v>
      </c>
      <c r="G744" s="36">
        <v>106690.07</v>
      </c>
      <c r="H744" s="42">
        <v>0</v>
      </c>
      <c r="I744" s="37">
        <v>0</v>
      </c>
      <c r="J744" s="38" t="s">
        <v>529</v>
      </c>
      <c r="K744" s="35" t="s">
        <v>538</v>
      </c>
      <c r="L744" s="33" t="s">
        <v>544</v>
      </c>
      <c r="M744" s="39">
        <v>5.0110000000000001</v>
      </c>
      <c r="N744" s="40" t="s">
        <v>538</v>
      </c>
      <c r="O744" s="33" t="s">
        <v>544</v>
      </c>
      <c r="P744" s="41">
        <v>3.8</v>
      </c>
      <c r="Q744" s="35" t="s">
        <v>532</v>
      </c>
      <c r="R744" s="45"/>
      <c r="S744" s="42">
        <v>243.54</v>
      </c>
      <c r="T744" s="36">
        <v>6409.48</v>
      </c>
    </row>
    <row r="745" spans="1:20" ht="25.5" x14ac:dyDescent="0.25">
      <c r="A745" s="32" t="s">
        <v>507</v>
      </c>
      <c r="B745" s="57" t="s">
        <v>888</v>
      </c>
      <c r="C745" s="58">
        <v>1981</v>
      </c>
      <c r="D745" s="59" t="s">
        <v>541</v>
      </c>
      <c r="E745" s="57" t="s">
        <v>1057</v>
      </c>
      <c r="F745" s="57" t="s">
        <v>543</v>
      </c>
      <c r="G745" s="64">
        <v>63199.57</v>
      </c>
      <c r="H745" s="66">
        <v>0</v>
      </c>
      <c r="I745" s="68">
        <v>0</v>
      </c>
      <c r="J745" s="70" t="s">
        <v>529</v>
      </c>
      <c r="K745" s="72" t="s">
        <v>538</v>
      </c>
      <c r="L745" s="73" t="s">
        <v>544</v>
      </c>
      <c r="M745" s="75">
        <v>5.0880000000000001</v>
      </c>
      <c r="N745" s="76" t="s">
        <v>538</v>
      </c>
      <c r="O745" s="73" t="s">
        <v>544</v>
      </c>
      <c r="P745" s="77">
        <v>3.55</v>
      </c>
      <c r="Q745" s="79" t="s">
        <v>532</v>
      </c>
      <c r="R745" s="81"/>
      <c r="S745" s="84">
        <v>220.71</v>
      </c>
      <c r="T745" s="86">
        <v>4013.72</v>
      </c>
    </row>
    <row r="746" spans="1:20" ht="25.5" x14ac:dyDescent="0.25">
      <c r="A746" s="32" t="s">
        <v>507</v>
      </c>
      <c r="B746" s="56" t="s">
        <v>888</v>
      </c>
      <c r="C746" s="34">
        <v>1988</v>
      </c>
      <c r="D746" s="40" t="s">
        <v>541</v>
      </c>
      <c r="E746" s="61" t="s">
        <v>1816</v>
      </c>
      <c r="F746" s="56" t="s">
        <v>543</v>
      </c>
      <c r="G746" s="63">
        <v>36927.730000000003</v>
      </c>
      <c r="H746" s="63">
        <v>13054.47</v>
      </c>
      <c r="I746" s="67">
        <v>6.25</v>
      </c>
      <c r="J746" s="69" t="s">
        <v>529</v>
      </c>
      <c r="K746" s="35" t="s">
        <v>538</v>
      </c>
      <c r="L746" s="33" t="s">
        <v>544</v>
      </c>
      <c r="M746" s="39">
        <v>4.7119999999999997</v>
      </c>
      <c r="N746" s="40" t="s">
        <v>538</v>
      </c>
      <c r="O746" s="33" t="s">
        <v>544</v>
      </c>
      <c r="P746" s="41">
        <v>2.77</v>
      </c>
      <c r="Q746" s="78" t="s">
        <v>532</v>
      </c>
      <c r="R746" s="80"/>
      <c r="S746" s="42">
        <v>614.65</v>
      </c>
      <c r="T746" s="36">
        <v>1508.81</v>
      </c>
    </row>
    <row r="747" spans="1:20" ht="25.5" x14ac:dyDescent="0.25">
      <c r="A747" s="32" t="s">
        <v>507</v>
      </c>
      <c r="B747" s="33" t="s">
        <v>888</v>
      </c>
      <c r="C747" s="34">
        <v>1988</v>
      </c>
      <c r="D747" s="40" t="s">
        <v>541</v>
      </c>
      <c r="E747" s="33" t="s">
        <v>1058</v>
      </c>
      <c r="F747" s="33" t="s">
        <v>543</v>
      </c>
      <c r="G747" s="36">
        <v>431655.58</v>
      </c>
      <c r="H747" s="36">
        <v>152596.48000000001</v>
      </c>
      <c r="I747" s="37">
        <v>6.17</v>
      </c>
      <c r="J747" s="38" t="s">
        <v>529</v>
      </c>
      <c r="K747" s="35" t="s">
        <v>538</v>
      </c>
      <c r="L747" s="33" t="s">
        <v>544</v>
      </c>
      <c r="M747" s="39">
        <v>4.7119999999999997</v>
      </c>
      <c r="N747" s="40" t="s">
        <v>538</v>
      </c>
      <c r="O747" s="33" t="s">
        <v>544</v>
      </c>
      <c r="P747" s="41">
        <v>2.77</v>
      </c>
      <c r="Q747" s="35" t="s">
        <v>532</v>
      </c>
      <c r="R747" s="45"/>
      <c r="S747" s="36">
        <v>7184.8</v>
      </c>
      <c r="T747" s="36">
        <v>17636.77</v>
      </c>
    </row>
    <row r="748" spans="1:20" ht="25.5" x14ac:dyDescent="0.25">
      <c r="A748" s="32" t="s">
        <v>507</v>
      </c>
      <c r="B748" s="33" t="s">
        <v>888</v>
      </c>
      <c r="C748" s="34">
        <v>1987</v>
      </c>
      <c r="D748" s="40" t="s">
        <v>541</v>
      </c>
      <c r="E748" s="33" t="s">
        <v>1059</v>
      </c>
      <c r="F748" s="33" t="s">
        <v>543</v>
      </c>
      <c r="G748" s="36">
        <v>76835.83</v>
      </c>
      <c r="H748" s="36">
        <v>23856.799999999999</v>
      </c>
      <c r="I748" s="37">
        <v>5.42</v>
      </c>
      <c r="J748" s="38" t="s">
        <v>529</v>
      </c>
      <c r="K748" s="35" t="s">
        <v>538</v>
      </c>
      <c r="L748" s="33" t="s">
        <v>544</v>
      </c>
      <c r="M748" s="39">
        <v>4.7590000000000003</v>
      </c>
      <c r="N748" s="40" t="s">
        <v>538</v>
      </c>
      <c r="O748" s="33" t="s">
        <v>544</v>
      </c>
      <c r="P748" s="41">
        <v>2.77</v>
      </c>
      <c r="Q748" s="35" t="s">
        <v>532</v>
      </c>
      <c r="R748" s="45"/>
      <c r="S748" s="36">
        <v>1165.8900000000001</v>
      </c>
      <c r="T748" s="36">
        <v>3305.78</v>
      </c>
    </row>
    <row r="749" spans="1:20" ht="25.5" x14ac:dyDescent="0.25">
      <c r="A749" s="32" t="s">
        <v>507</v>
      </c>
      <c r="B749" s="33" t="s">
        <v>888</v>
      </c>
      <c r="C749" s="34">
        <v>1989</v>
      </c>
      <c r="D749" s="40" t="s">
        <v>541</v>
      </c>
      <c r="E749" s="33" t="s">
        <v>1060</v>
      </c>
      <c r="F749" s="33" t="s">
        <v>543</v>
      </c>
      <c r="G749" s="36">
        <v>135609.79999999999</v>
      </c>
      <c r="H749" s="36">
        <v>54203.97</v>
      </c>
      <c r="I749" s="37">
        <v>7.75</v>
      </c>
      <c r="J749" s="38" t="s">
        <v>529</v>
      </c>
      <c r="K749" s="35" t="s">
        <v>538</v>
      </c>
      <c r="L749" s="33" t="s">
        <v>544</v>
      </c>
      <c r="M749" s="39">
        <v>5.5640000000000001</v>
      </c>
      <c r="N749" s="40" t="s">
        <v>538</v>
      </c>
      <c r="O749" s="33" t="s">
        <v>544</v>
      </c>
      <c r="P749" s="41">
        <v>3.55</v>
      </c>
      <c r="Q749" s="35" t="s">
        <v>532</v>
      </c>
      <c r="R749" s="45"/>
      <c r="S749" s="36">
        <v>3376.14</v>
      </c>
      <c r="T749" s="36">
        <v>5333.07</v>
      </c>
    </row>
    <row r="750" spans="1:20" ht="25.5" x14ac:dyDescent="0.25">
      <c r="A750" s="32" t="s">
        <v>507</v>
      </c>
      <c r="B750" s="33" t="s">
        <v>888</v>
      </c>
      <c r="C750" s="34">
        <v>1987</v>
      </c>
      <c r="D750" s="40" t="s">
        <v>541</v>
      </c>
      <c r="E750" s="33" t="s">
        <v>1061</v>
      </c>
      <c r="F750" s="33" t="s">
        <v>543</v>
      </c>
      <c r="G750" s="36">
        <v>77091.33</v>
      </c>
      <c r="H750" s="36">
        <v>23804.720000000001</v>
      </c>
      <c r="I750" s="37">
        <v>5.17</v>
      </c>
      <c r="J750" s="38" t="s">
        <v>529</v>
      </c>
      <c r="K750" s="35" t="s">
        <v>538</v>
      </c>
      <c r="L750" s="33" t="s">
        <v>544</v>
      </c>
      <c r="M750" s="39">
        <v>4.758</v>
      </c>
      <c r="N750" s="40" t="s">
        <v>538</v>
      </c>
      <c r="O750" s="33" t="s">
        <v>544</v>
      </c>
      <c r="P750" s="41">
        <v>2.77</v>
      </c>
      <c r="Q750" s="35" t="s">
        <v>532</v>
      </c>
      <c r="R750" s="45"/>
      <c r="S750" s="36">
        <v>1200.6300000000001</v>
      </c>
      <c r="T750" s="36">
        <v>3298.56</v>
      </c>
    </row>
    <row r="751" spans="1:20" ht="25.5" x14ac:dyDescent="0.25">
      <c r="A751" s="32" t="s">
        <v>507</v>
      </c>
      <c r="B751" s="33" t="s">
        <v>888</v>
      </c>
      <c r="C751" s="34">
        <v>2013</v>
      </c>
      <c r="D751" s="40" t="s">
        <v>541</v>
      </c>
      <c r="E751" s="33" t="s">
        <v>1062</v>
      </c>
      <c r="F751" s="33" t="s">
        <v>543</v>
      </c>
      <c r="G751" s="36">
        <v>184000</v>
      </c>
      <c r="H751" s="36">
        <v>140704.29999999999</v>
      </c>
      <c r="I751" s="37">
        <v>12.92</v>
      </c>
      <c r="J751" s="38" t="s">
        <v>529</v>
      </c>
      <c r="K751" s="35" t="s">
        <v>538</v>
      </c>
      <c r="L751" s="33" t="s">
        <v>544</v>
      </c>
      <c r="M751" s="39">
        <v>1.85</v>
      </c>
      <c r="N751" s="40" t="s">
        <v>538</v>
      </c>
      <c r="O751" s="33" t="s">
        <v>544</v>
      </c>
      <c r="P751" s="41">
        <v>1.85</v>
      </c>
      <c r="Q751" s="35" t="s">
        <v>532</v>
      </c>
      <c r="R751" s="45"/>
      <c r="S751" s="36">
        <v>2771.32</v>
      </c>
      <c r="T751" s="36">
        <v>9096.9599999999991</v>
      </c>
    </row>
    <row r="752" spans="1:20" ht="25.5" x14ac:dyDescent="0.25">
      <c r="A752" s="32" t="s">
        <v>507</v>
      </c>
      <c r="B752" s="33" t="s">
        <v>888</v>
      </c>
      <c r="C752" s="34">
        <v>2015</v>
      </c>
      <c r="D752" s="40" t="s">
        <v>541</v>
      </c>
      <c r="E752" s="33" t="s">
        <v>918</v>
      </c>
      <c r="F752" s="33" t="s">
        <v>543</v>
      </c>
      <c r="G752" s="36">
        <v>11000</v>
      </c>
      <c r="H752" s="36">
        <v>9957.33</v>
      </c>
      <c r="I752" s="37">
        <v>15.08</v>
      </c>
      <c r="J752" s="38" t="s">
        <v>529</v>
      </c>
      <c r="K752" s="35" t="s">
        <v>538</v>
      </c>
      <c r="L752" s="33" t="s">
        <v>544</v>
      </c>
      <c r="M752" s="39">
        <v>1.3240000000000001</v>
      </c>
      <c r="N752" s="40" t="s">
        <v>538</v>
      </c>
      <c r="O752" s="33" t="s">
        <v>544</v>
      </c>
      <c r="P752" s="41">
        <v>1.35</v>
      </c>
      <c r="Q752" s="35" t="s">
        <v>532</v>
      </c>
      <c r="R752" s="45"/>
      <c r="S752" s="42">
        <v>141.53</v>
      </c>
      <c r="T752" s="42">
        <v>526.48</v>
      </c>
    </row>
    <row r="753" spans="1:20" ht="25.5" x14ac:dyDescent="0.25">
      <c r="A753" s="32" t="s">
        <v>507</v>
      </c>
      <c r="B753" s="33" t="s">
        <v>888</v>
      </c>
      <c r="C753" s="34">
        <v>2015</v>
      </c>
      <c r="D753" s="40" t="s">
        <v>541</v>
      </c>
      <c r="E753" s="33" t="s">
        <v>889</v>
      </c>
      <c r="F753" s="33" t="s">
        <v>543</v>
      </c>
      <c r="G753" s="36">
        <v>868060</v>
      </c>
      <c r="H753" s="36">
        <v>809354.76</v>
      </c>
      <c r="I753" s="37">
        <v>36.75</v>
      </c>
      <c r="J753" s="38" t="s">
        <v>529</v>
      </c>
      <c r="K753" s="35" t="s">
        <v>538</v>
      </c>
      <c r="L753" s="33" t="s">
        <v>544</v>
      </c>
      <c r="M753" s="39">
        <v>0.55000000000000004</v>
      </c>
      <c r="N753" s="40" t="s">
        <v>538</v>
      </c>
      <c r="O753" s="33" t="s">
        <v>544</v>
      </c>
      <c r="P753" s="41">
        <v>0.55000000000000004</v>
      </c>
      <c r="Q753" s="35" t="s">
        <v>532</v>
      </c>
      <c r="R753" s="45"/>
      <c r="S753" s="36">
        <v>4559.67</v>
      </c>
      <c r="T753" s="36">
        <v>19675.84</v>
      </c>
    </row>
    <row r="754" spans="1:20" ht="25.5" x14ac:dyDescent="0.25">
      <c r="A754" s="32" t="s">
        <v>507</v>
      </c>
      <c r="B754" s="33" t="s">
        <v>888</v>
      </c>
      <c r="C754" s="34">
        <v>2014</v>
      </c>
      <c r="D754" s="40" t="s">
        <v>541</v>
      </c>
      <c r="E754" s="28" t="s">
        <v>1784</v>
      </c>
      <c r="F754" s="33" t="s">
        <v>543</v>
      </c>
      <c r="G754" s="36">
        <v>275000</v>
      </c>
      <c r="H754" s="36">
        <v>258921.68</v>
      </c>
      <c r="I754" s="37">
        <v>36</v>
      </c>
      <c r="J754" s="38" t="s">
        <v>529</v>
      </c>
      <c r="K754" s="35" t="s">
        <v>538</v>
      </c>
      <c r="L754" s="33" t="s">
        <v>544</v>
      </c>
      <c r="M754" s="39">
        <v>0.81200000000000006</v>
      </c>
      <c r="N754" s="40" t="s">
        <v>538</v>
      </c>
      <c r="O754" s="33" t="s">
        <v>544</v>
      </c>
      <c r="P754" s="41">
        <v>0.8</v>
      </c>
      <c r="Q754" s="35" t="s">
        <v>532</v>
      </c>
      <c r="R754" s="45"/>
      <c r="S754" s="36">
        <v>2144.39</v>
      </c>
      <c r="T754" s="36">
        <v>5440.18</v>
      </c>
    </row>
    <row r="755" spans="1:20" ht="25.5" x14ac:dyDescent="0.25">
      <c r="A755" s="32" t="s">
        <v>507</v>
      </c>
      <c r="B755" s="33" t="s">
        <v>888</v>
      </c>
      <c r="C755" s="34">
        <v>2014</v>
      </c>
      <c r="D755" s="40" t="s">
        <v>541</v>
      </c>
      <c r="E755" s="28" t="s">
        <v>1784</v>
      </c>
      <c r="F755" s="33" t="s">
        <v>543</v>
      </c>
      <c r="G755" s="36">
        <v>201000</v>
      </c>
      <c r="H755" s="36">
        <v>190414.29</v>
      </c>
      <c r="I755" s="37">
        <v>34</v>
      </c>
      <c r="J755" s="38" t="s">
        <v>529</v>
      </c>
      <c r="K755" s="35" t="s">
        <v>538</v>
      </c>
      <c r="L755" s="33" t="s">
        <v>544</v>
      </c>
      <c r="M755" s="39">
        <v>1.623</v>
      </c>
      <c r="N755" s="40" t="s">
        <v>538</v>
      </c>
      <c r="O755" s="33" t="s">
        <v>544</v>
      </c>
      <c r="P755" s="41">
        <v>1.6</v>
      </c>
      <c r="Q755" s="35" t="s">
        <v>532</v>
      </c>
      <c r="R755" s="45"/>
      <c r="S755" s="36">
        <v>3147.99</v>
      </c>
      <c r="T755" s="36">
        <v>3618.43</v>
      </c>
    </row>
    <row r="756" spans="1:20" ht="25.5" x14ac:dyDescent="0.25">
      <c r="A756" s="32" t="s">
        <v>507</v>
      </c>
      <c r="B756" s="33" t="s">
        <v>888</v>
      </c>
      <c r="C756" s="34">
        <v>2015</v>
      </c>
      <c r="D756" s="40" t="s">
        <v>541</v>
      </c>
      <c r="E756" s="33" t="s">
        <v>890</v>
      </c>
      <c r="F756" s="33" t="s">
        <v>543</v>
      </c>
      <c r="G756" s="36">
        <v>326810</v>
      </c>
      <c r="H756" s="36">
        <v>277669.28000000003</v>
      </c>
      <c r="I756" s="37">
        <v>14.75</v>
      </c>
      <c r="J756" s="38" t="s">
        <v>529</v>
      </c>
      <c r="K756" s="35" t="s">
        <v>538</v>
      </c>
      <c r="L756" s="33" t="s">
        <v>544</v>
      </c>
      <c r="M756" s="39">
        <v>1.35</v>
      </c>
      <c r="N756" s="40" t="s">
        <v>538</v>
      </c>
      <c r="O756" s="33" t="s">
        <v>544</v>
      </c>
      <c r="P756" s="41">
        <v>1.35</v>
      </c>
      <c r="Q756" s="35" t="s">
        <v>532</v>
      </c>
      <c r="R756" s="45"/>
      <c r="S756" s="36">
        <v>3972.64</v>
      </c>
      <c r="T756" s="36">
        <v>16600.38</v>
      </c>
    </row>
    <row r="757" spans="1:20" ht="25.5" x14ac:dyDescent="0.25">
      <c r="A757" s="32" t="s">
        <v>507</v>
      </c>
      <c r="B757" s="33" t="s">
        <v>888</v>
      </c>
      <c r="C757" s="34">
        <v>2015</v>
      </c>
      <c r="D757" s="40" t="s">
        <v>541</v>
      </c>
      <c r="E757" s="33" t="s">
        <v>889</v>
      </c>
      <c r="F757" s="33" t="s">
        <v>543</v>
      </c>
      <c r="G757" s="36">
        <v>893174</v>
      </c>
      <c r="H757" s="36">
        <v>861656.96</v>
      </c>
      <c r="I757" s="37">
        <v>56.75</v>
      </c>
      <c r="J757" s="38" t="s">
        <v>529</v>
      </c>
      <c r="K757" s="35" t="s">
        <v>538</v>
      </c>
      <c r="L757" s="33" t="s">
        <v>544</v>
      </c>
      <c r="M757" s="39">
        <v>1.1599999999999999</v>
      </c>
      <c r="N757" s="40" t="s">
        <v>538</v>
      </c>
      <c r="O757" s="33" t="s">
        <v>544</v>
      </c>
      <c r="P757" s="41">
        <v>1.1599999999999999</v>
      </c>
      <c r="Q757" s="35" t="s">
        <v>532</v>
      </c>
      <c r="R757" s="45"/>
      <c r="S757" s="36">
        <v>10118.49</v>
      </c>
      <c r="T757" s="36">
        <v>10627.08</v>
      </c>
    </row>
    <row r="758" spans="1:20" ht="25.5" x14ac:dyDescent="0.25">
      <c r="A758" s="32" t="s">
        <v>507</v>
      </c>
      <c r="B758" s="33" t="s">
        <v>888</v>
      </c>
      <c r="C758" s="34">
        <v>2015</v>
      </c>
      <c r="D758" s="40" t="s">
        <v>541</v>
      </c>
      <c r="E758" s="33" t="s">
        <v>889</v>
      </c>
      <c r="F758" s="33" t="s">
        <v>543</v>
      </c>
      <c r="G758" s="36">
        <v>286833</v>
      </c>
      <c r="H758" s="36">
        <v>276711.65000000002</v>
      </c>
      <c r="I758" s="37">
        <v>56.75</v>
      </c>
      <c r="J758" s="38" t="s">
        <v>529</v>
      </c>
      <c r="K758" s="35" t="s">
        <v>538</v>
      </c>
      <c r="L758" s="33" t="s">
        <v>544</v>
      </c>
      <c r="M758" s="39">
        <v>1.1599999999999999</v>
      </c>
      <c r="N758" s="40" t="s">
        <v>538</v>
      </c>
      <c r="O758" s="33" t="s">
        <v>544</v>
      </c>
      <c r="P758" s="41">
        <v>1.1599999999999999</v>
      </c>
      <c r="Q758" s="35" t="s">
        <v>532</v>
      </c>
      <c r="R758" s="45"/>
      <c r="S758" s="36">
        <v>3249.44</v>
      </c>
      <c r="T758" s="36">
        <v>3412.77</v>
      </c>
    </row>
    <row r="759" spans="1:20" ht="25.5" x14ac:dyDescent="0.25">
      <c r="A759" s="32" t="s">
        <v>507</v>
      </c>
      <c r="B759" s="33" t="s">
        <v>888</v>
      </c>
      <c r="C759" s="34">
        <v>2012</v>
      </c>
      <c r="D759" s="40" t="s">
        <v>541</v>
      </c>
      <c r="E759" s="33" t="s">
        <v>994</v>
      </c>
      <c r="F759" s="33" t="s">
        <v>543</v>
      </c>
      <c r="G759" s="36">
        <v>2592000</v>
      </c>
      <c r="H759" s="36">
        <v>1900720.5</v>
      </c>
      <c r="I759" s="37">
        <v>11.5</v>
      </c>
      <c r="J759" s="38" t="s">
        <v>529</v>
      </c>
      <c r="K759" s="35" t="s">
        <v>538</v>
      </c>
      <c r="L759" s="33" t="s">
        <v>544</v>
      </c>
      <c r="M759" s="39">
        <v>2.8479999999999999</v>
      </c>
      <c r="N759" s="40" t="s">
        <v>538</v>
      </c>
      <c r="O759" s="33" t="s">
        <v>544</v>
      </c>
      <c r="P759" s="41">
        <v>2.85</v>
      </c>
      <c r="Q759" s="35" t="s">
        <v>532</v>
      </c>
      <c r="R759" s="45"/>
      <c r="S759" s="36">
        <v>57753.91</v>
      </c>
      <c r="T759" s="36">
        <v>125732.52</v>
      </c>
    </row>
    <row r="760" spans="1:20" ht="25.5" x14ac:dyDescent="0.25">
      <c r="A760" s="32" t="s">
        <v>507</v>
      </c>
      <c r="B760" s="33" t="s">
        <v>888</v>
      </c>
      <c r="C760" s="34">
        <v>2015</v>
      </c>
      <c r="D760" s="40" t="s">
        <v>541</v>
      </c>
      <c r="E760" s="33" t="s">
        <v>941</v>
      </c>
      <c r="F760" s="33" t="s">
        <v>543</v>
      </c>
      <c r="G760" s="36">
        <v>552000</v>
      </c>
      <c r="H760" s="36">
        <v>532941.05000000005</v>
      </c>
      <c r="I760" s="37">
        <v>46.92</v>
      </c>
      <c r="J760" s="38" t="s">
        <v>529</v>
      </c>
      <c r="K760" s="35" t="s">
        <v>538</v>
      </c>
      <c r="L760" s="33" t="s">
        <v>544</v>
      </c>
      <c r="M760" s="39">
        <v>1.35</v>
      </c>
      <c r="N760" s="40" t="s">
        <v>538</v>
      </c>
      <c r="O760" s="33" t="s">
        <v>544</v>
      </c>
      <c r="P760" s="41">
        <v>1.35</v>
      </c>
      <c r="Q760" s="35" t="s">
        <v>532</v>
      </c>
      <c r="R760" s="45"/>
      <c r="S760" s="36">
        <v>7282.54</v>
      </c>
      <c r="T760" s="36">
        <v>6506.55</v>
      </c>
    </row>
    <row r="761" spans="1:20" ht="25.5" x14ac:dyDescent="0.25">
      <c r="A761" s="32" t="s">
        <v>507</v>
      </c>
      <c r="B761" s="33" t="s">
        <v>888</v>
      </c>
      <c r="C761" s="34">
        <v>2015</v>
      </c>
      <c r="D761" s="40" t="s">
        <v>541</v>
      </c>
      <c r="E761" s="33" t="s">
        <v>941</v>
      </c>
      <c r="F761" s="33" t="s">
        <v>543</v>
      </c>
      <c r="G761" s="36">
        <v>2043000</v>
      </c>
      <c r="H761" s="36">
        <v>1941327.62</v>
      </c>
      <c r="I761" s="37">
        <v>36.92</v>
      </c>
      <c r="J761" s="38" t="s">
        <v>529</v>
      </c>
      <c r="K761" s="35" t="s">
        <v>538</v>
      </c>
      <c r="L761" s="33" t="s">
        <v>544</v>
      </c>
      <c r="M761" s="39">
        <v>1.35</v>
      </c>
      <c r="N761" s="40" t="s">
        <v>538</v>
      </c>
      <c r="O761" s="33" t="s">
        <v>544</v>
      </c>
      <c r="P761" s="41">
        <v>1.35</v>
      </c>
      <c r="Q761" s="35" t="s">
        <v>532</v>
      </c>
      <c r="R761" s="45"/>
      <c r="S761" s="36">
        <v>26675.69</v>
      </c>
      <c r="T761" s="36">
        <v>34649.480000000003</v>
      </c>
    </row>
    <row r="762" spans="1:20" ht="25.5" x14ac:dyDescent="0.25">
      <c r="A762" s="32" t="s">
        <v>507</v>
      </c>
      <c r="B762" s="33" t="s">
        <v>888</v>
      </c>
      <c r="C762" s="34">
        <v>2012</v>
      </c>
      <c r="D762" s="40" t="s">
        <v>541</v>
      </c>
      <c r="E762" s="33" t="s">
        <v>994</v>
      </c>
      <c r="F762" s="33" t="s">
        <v>543</v>
      </c>
      <c r="G762" s="36">
        <v>1321000</v>
      </c>
      <c r="H762" s="36">
        <v>1102265.8799999999</v>
      </c>
      <c r="I762" s="37">
        <v>18.5</v>
      </c>
      <c r="J762" s="38" t="s">
        <v>529</v>
      </c>
      <c r="K762" s="35" t="s">
        <v>538</v>
      </c>
      <c r="L762" s="33" t="s">
        <v>544</v>
      </c>
      <c r="M762" s="39">
        <v>2.8479999999999999</v>
      </c>
      <c r="N762" s="40" t="s">
        <v>538</v>
      </c>
      <c r="O762" s="33" t="s">
        <v>544</v>
      </c>
      <c r="P762" s="41">
        <v>2.85</v>
      </c>
      <c r="Q762" s="35" t="s">
        <v>532</v>
      </c>
      <c r="R762" s="45"/>
      <c r="S762" s="36">
        <v>32553.54</v>
      </c>
      <c r="T762" s="36">
        <v>39963.550000000003</v>
      </c>
    </row>
    <row r="763" spans="1:20" ht="25.5" x14ac:dyDescent="0.25">
      <c r="A763" s="32" t="s">
        <v>507</v>
      </c>
      <c r="B763" s="33" t="s">
        <v>888</v>
      </c>
      <c r="C763" s="34">
        <v>2013</v>
      </c>
      <c r="D763" s="40" t="s">
        <v>541</v>
      </c>
      <c r="E763" s="33" t="s">
        <v>1063</v>
      </c>
      <c r="F763" s="33" t="s">
        <v>543</v>
      </c>
      <c r="G763" s="36">
        <v>2673000</v>
      </c>
      <c r="H763" s="36">
        <v>2089779.66</v>
      </c>
      <c r="I763" s="37">
        <v>12.25</v>
      </c>
      <c r="J763" s="38" t="s">
        <v>529</v>
      </c>
      <c r="K763" s="35" t="s">
        <v>538</v>
      </c>
      <c r="L763" s="33" t="s">
        <v>544</v>
      </c>
      <c r="M763" s="39">
        <v>2.8490000000000002</v>
      </c>
      <c r="N763" s="40" t="s">
        <v>538</v>
      </c>
      <c r="O763" s="33" t="s">
        <v>544</v>
      </c>
      <c r="P763" s="41">
        <v>2.85</v>
      </c>
      <c r="Q763" s="35" t="s">
        <v>532</v>
      </c>
      <c r="R763" s="45"/>
      <c r="S763" s="36">
        <v>63125.59</v>
      </c>
      <c r="T763" s="36">
        <v>125153.4</v>
      </c>
    </row>
    <row r="764" spans="1:20" ht="25.5" x14ac:dyDescent="0.25">
      <c r="A764" s="32" t="s">
        <v>507</v>
      </c>
      <c r="B764" s="33" t="s">
        <v>888</v>
      </c>
      <c r="C764" s="34">
        <v>2016</v>
      </c>
      <c r="D764" s="40" t="s">
        <v>541</v>
      </c>
      <c r="E764" s="28" t="s">
        <v>1785</v>
      </c>
      <c r="F764" s="33" t="s">
        <v>543</v>
      </c>
      <c r="G764" s="36">
        <v>173000</v>
      </c>
      <c r="H764" s="36">
        <v>162222.14000000001</v>
      </c>
      <c r="I764" s="37">
        <v>22.83</v>
      </c>
      <c r="J764" s="38" t="s">
        <v>529</v>
      </c>
      <c r="K764" s="35" t="s">
        <v>538</v>
      </c>
      <c r="L764" s="33" t="s">
        <v>544</v>
      </c>
      <c r="M764" s="39">
        <v>1.37</v>
      </c>
      <c r="N764" s="40" t="s">
        <v>538</v>
      </c>
      <c r="O764" s="33" t="s">
        <v>544</v>
      </c>
      <c r="P764" s="41">
        <v>1.35</v>
      </c>
      <c r="Q764" s="35" t="s">
        <v>532</v>
      </c>
      <c r="R764" s="45"/>
      <c r="S764" s="36">
        <v>2295.15</v>
      </c>
      <c r="T764" s="36">
        <v>5444.37</v>
      </c>
    </row>
    <row r="765" spans="1:20" ht="25.5" x14ac:dyDescent="0.25">
      <c r="A765" s="32" t="s">
        <v>507</v>
      </c>
      <c r="B765" s="33" t="s">
        <v>888</v>
      </c>
      <c r="C765" s="34">
        <v>2016</v>
      </c>
      <c r="D765" s="40" t="s">
        <v>541</v>
      </c>
      <c r="E765" s="28" t="s">
        <v>1785</v>
      </c>
      <c r="F765" s="33" t="s">
        <v>543</v>
      </c>
      <c r="G765" s="36">
        <v>133000</v>
      </c>
      <c r="H765" s="36">
        <v>124603.11</v>
      </c>
      <c r="I765" s="37">
        <v>22.83</v>
      </c>
      <c r="J765" s="38" t="s">
        <v>529</v>
      </c>
      <c r="K765" s="35" t="s">
        <v>538</v>
      </c>
      <c r="L765" s="33" t="s">
        <v>544</v>
      </c>
      <c r="M765" s="39">
        <v>1.37</v>
      </c>
      <c r="N765" s="40" t="s">
        <v>538</v>
      </c>
      <c r="O765" s="33" t="s">
        <v>544</v>
      </c>
      <c r="P765" s="41">
        <v>1.35</v>
      </c>
      <c r="Q765" s="35" t="s">
        <v>532</v>
      </c>
      <c r="R765" s="45"/>
      <c r="S765" s="36">
        <v>1789.01</v>
      </c>
      <c r="T765" s="36">
        <v>4228.97</v>
      </c>
    </row>
    <row r="766" spans="1:20" ht="25.5" x14ac:dyDescent="0.25">
      <c r="A766" s="32" t="s">
        <v>507</v>
      </c>
      <c r="B766" s="57" t="s">
        <v>888</v>
      </c>
      <c r="C766" s="58">
        <v>2016</v>
      </c>
      <c r="D766" s="59" t="s">
        <v>541</v>
      </c>
      <c r="E766" s="62" t="s">
        <v>1791</v>
      </c>
      <c r="F766" s="57" t="s">
        <v>543</v>
      </c>
      <c r="G766" s="64">
        <v>334157</v>
      </c>
      <c r="H766" s="64">
        <v>328802.67</v>
      </c>
      <c r="I766" s="68">
        <v>57.33</v>
      </c>
      <c r="J766" s="70" t="s">
        <v>529</v>
      </c>
      <c r="K766" s="72" t="s">
        <v>538</v>
      </c>
      <c r="L766" s="73" t="s">
        <v>544</v>
      </c>
      <c r="M766" s="75">
        <v>1.37</v>
      </c>
      <c r="N766" s="76" t="s">
        <v>538</v>
      </c>
      <c r="O766" s="73" t="s">
        <v>544</v>
      </c>
      <c r="P766" s="77">
        <v>1.35</v>
      </c>
      <c r="Q766" s="79" t="s">
        <v>532</v>
      </c>
      <c r="R766" s="81"/>
      <c r="S766" s="85">
        <v>4601.5600000000004</v>
      </c>
      <c r="T766" s="86">
        <v>2681.45</v>
      </c>
    </row>
    <row r="767" spans="1:20" ht="25.5" x14ac:dyDescent="0.25">
      <c r="A767" s="32" t="s">
        <v>507</v>
      </c>
      <c r="B767" s="56" t="s">
        <v>888</v>
      </c>
      <c r="C767" s="34">
        <v>2010</v>
      </c>
      <c r="D767" s="40" t="s">
        <v>541</v>
      </c>
      <c r="E767" s="56" t="s">
        <v>1023</v>
      </c>
      <c r="F767" s="56" t="s">
        <v>543</v>
      </c>
      <c r="G767" s="63">
        <v>552812</v>
      </c>
      <c r="H767" s="63">
        <v>382842.8</v>
      </c>
      <c r="I767" s="67">
        <v>11.67</v>
      </c>
      <c r="J767" s="69" t="s">
        <v>529</v>
      </c>
      <c r="K767" s="35" t="s">
        <v>538</v>
      </c>
      <c r="L767" s="33" t="s">
        <v>544</v>
      </c>
      <c r="M767" s="39">
        <v>2.3479999999999999</v>
      </c>
      <c r="N767" s="40" t="s">
        <v>538</v>
      </c>
      <c r="O767" s="33" t="s">
        <v>544</v>
      </c>
      <c r="P767" s="41">
        <v>2.85</v>
      </c>
      <c r="Q767" s="78" t="s">
        <v>532</v>
      </c>
      <c r="R767" s="80"/>
      <c r="S767" s="36">
        <v>11602.04</v>
      </c>
      <c r="T767" s="36">
        <v>24246.400000000001</v>
      </c>
    </row>
    <row r="768" spans="1:20" ht="25.5" x14ac:dyDescent="0.25">
      <c r="A768" s="32" t="s">
        <v>507</v>
      </c>
      <c r="B768" s="33" t="s">
        <v>888</v>
      </c>
      <c r="C768" s="34">
        <v>2010</v>
      </c>
      <c r="D768" s="40" t="s">
        <v>541</v>
      </c>
      <c r="E768" s="33" t="s">
        <v>1047</v>
      </c>
      <c r="F768" s="33" t="s">
        <v>543</v>
      </c>
      <c r="G768" s="36">
        <v>384705</v>
      </c>
      <c r="H768" s="36">
        <v>370559.65</v>
      </c>
      <c r="I768" s="37">
        <v>41.67</v>
      </c>
      <c r="J768" s="38" t="s">
        <v>529</v>
      </c>
      <c r="K768" s="35" t="s">
        <v>538</v>
      </c>
      <c r="L768" s="33" t="s">
        <v>544</v>
      </c>
      <c r="M768" s="39">
        <v>2.3479999999999999</v>
      </c>
      <c r="N768" s="40" t="s">
        <v>538</v>
      </c>
      <c r="O768" s="33" t="s">
        <v>544</v>
      </c>
      <c r="P768" s="41">
        <v>2.85</v>
      </c>
      <c r="Q768" s="35" t="s">
        <v>532</v>
      </c>
      <c r="R768" s="45"/>
      <c r="S768" s="36">
        <v>10621.49</v>
      </c>
      <c r="T768" s="36">
        <v>2124.2199999999998</v>
      </c>
    </row>
    <row r="769" spans="1:20" ht="25.5" x14ac:dyDescent="0.25">
      <c r="A769" s="32" t="s">
        <v>507</v>
      </c>
      <c r="B769" s="33" t="s">
        <v>888</v>
      </c>
      <c r="C769" s="34">
        <v>2009</v>
      </c>
      <c r="D769" s="40" t="s">
        <v>541</v>
      </c>
      <c r="E769" s="33" t="s">
        <v>997</v>
      </c>
      <c r="F769" s="33" t="s">
        <v>543</v>
      </c>
      <c r="G769" s="36">
        <v>394775</v>
      </c>
      <c r="H769" s="36">
        <v>374020.28</v>
      </c>
      <c r="I769" s="37">
        <v>40.67</v>
      </c>
      <c r="J769" s="38" t="s">
        <v>529</v>
      </c>
      <c r="K769" s="35" t="s">
        <v>538</v>
      </c>
      <c r="L769" s="33" t="s">
        <v>544</v>
      </c>
      <c r="M769" s="39">
        <v>2.35</v>
      </c>
      <c r="N769" s="40" t="s">
        <v>538</v>
      </c>
      <c r="O769" s="33" t="s">
        <v>544</v>
      </c>
      <c r="P769" s="41">
        <v>2.85</v>
      </c>
      <c r="Q769" s="35" t="s">
        <v>532</v>
      </c>
      <c r="R769" s="45"/>
      <c r="S769" s="36">
        <v>10727.08</v>
      </c>
      <c r="T769" s="36">
        <v>2368.52</v>
      </c>
    </row>
    <row r="770" spans="1:20" ht="25.5" x14ac:dyDescent="0.25">
      <c r="A770" s="32" t="s">
        <v>507</v>
      </c>
      <c r="B770" s="33" t="s">
        <v>888</v>
      </c>
      <c r="C770" s="34">
        <v>2009</v>
      </c>
      <c r="D770" s="40" t="s">
        <v>541</v>
      </c>
      <c r="E770" s="33" t="s">
        <v>947</v>
      </c>
      <c r="F770" s="33" t="s">
        <v>543</v>
      </c>
      <c r="G770" s="36">
        <v>108000</v>
      </c>
      <c r="H770" s="36">
        <v>105200.24</v>
      </c>
      <c r="I770" s="37">
        <v>40.75</v>
      </c>
      <c r="J770" s="38" t="s">
        <v>529</v>
      </c>
      <c r="K770" s="35" t="s">
        <v>538</v>
      </c>
      <c r="L770" s="33" t="s">
        <v>544</v>
      </c>
      <c r="M770" s="39">
        <v>2.3260000000000001</v>
      </c>
      <c r="N770" s="40" t="s">
        <v>538</v>
      </c>
      <c r="O770" s="33" t="s">
        <v>544</v>
      </c>
      <c r="P770" s="41">
        <v>2.85</v>
      </c>
      <c r="Q770" s="35" t="s">
        <v>532</v>
      </c>
      <c r="R770" s="45"/>
      <c r="S770" s="36">
        <v>3008.06</v>
      </c>
      <c r="T770" s="42">
        <v>345.67</v>
      </c>
    </row>
    <row r="771" spans="1:20" ht="25.5" x14ac:dyDescent="0.25">
      <c r="A771" s="32" t="s">
        <v>507</v>
      </c>
      <c r="B771" s="33" t="s">
        <v>888</v>
      </c>
      <c r="C771" s="34">
        <v>2008</v>
      </c>
      <c r="D771" s="40" t="s">
        <v>541</v>
      </c>
      <c r="E771" s="33" t="s">
        <v>1064</v>
      </c>
      <c r="F771" s="33" t="s">
        <v>543</v>
      </c>
      <c r="G771" s="36">
        <v>3120000</v>
      </c>
      <c r="H771" s="36">
        <v>1769265.46</v>
      </c>
      <c r="I771" s="37">
        <v>9.58</v>
      </c>
      <c r="J771" s="38" t="s">
        <v>529</v>
      </c>
      <c r="K771" s="35" t="s">
        <v>538</v>
      </c>
      <c r="L771" s="33" t="s">
        <v>544</v>
      </c>
      <c r="M771" s="39">
        <v>3.948</v>
      </c>
      <c r="N771" s="40" t="s">
        <v>538</v>
      </c>
      <c r="O771" s="33" t="s">
        <v>544</v>
      </c>
      <c r="P771" s="41">
        <v>2.7</v>
      </c>
      <c r="Q771" s="35" t="s">
        <v>532</v>
      </c>
      <c r="R771" s="45"/>
      <c r="S771" s="36">
        <v>51884.02</v>
      </c>
      <c r="T771" s="36">
        <v>152364.82999999999</v>
      </c>
    </row>
    <row r="772" spans="1:20" ht="25.5" x14ac:dyDescent="0.25">
      <c r="A772" s="32" t="s">
        <v>507</v>
      </c>
      <c r="B772" s="33" t="s">
        <v>888</v>
      </c>
      <c r="C772" s="34">
        <v>2005</v>
      </c>
      <c r="D772" s="40" t="s">
        <v>541</v>
      </c>
      <c r="E772" s="33" t="s">
        <v>1065</v>
      </c>
      <c r="F772" s="33" t="s">
        <v>543</v>
      </c>
      <c r="G772" s="36">
        <v>2620000</v>
      </c>
      <c r="H772" s="36">
        <v>434627.35</v>
      </c>
      <c r="I772" s="37">
        <v>1.42</v>
      </c>
      <c r="J772" s="38" t="s">
        <v>529</v>
      </c>
      <c r="K772" s="35" t="s">
        <v>538</v>
      </c>
      <c r="L772" s="33" t="s">
        <v>544</v>
      </c>
      <c r="M772" s="39">
        <v>2.9260000000000002</v>
      </c>
      <c r="N772" s="40" t="s">
        <v>538</v>
      </c>
      <c r="O772" s="33" t="s">
        <v>544</v>
      </c>
      <c r="P772" s="41">
        <v>2.95</v>
      </c>
      <c r="Q772" s="35" t="s">
        <v>532</v>
      </c>
      <c r="R772" s="45"/>
      <c r="S772" s="36">
        <v>18909.79</v>
      </c>
      <c r="T772" s="36">
        <v>206382.32</v>
      </c>
    </row>
    <row r="773" spans="1:20" ht="25.5" x14ac:dyDescent="0.25">
      <c r="A773" s="32" t="s">
        <v>507</v>
      </c>
      <c r="B773" s="33" t="s">
        <v>888</v>
      </c>
      <c r="C773" s="34">
        <v>2018</v>
      </c>
      <c r="D773" s="40" t="s">
        <v>541</v>
      </c>
      <c r="E773" s="28" t="s">
        <v>1786</v>
      </c>
      <c r="F773" s="33" t="s">
        <v>543</v>
      </c>
      <c r="G773" s="36">
        <v>362046</v>
      </c>
      <c r="H773" s="36">
        <v>362046</v>
      </c>
      <c r="I773" s="37">
        <v>59.58</v>
      </c>
      <c r="J773" s="38" t="s">
        <v>529</v>
      </c>
      <c r="K773" s="35" t="s">
        <v>538</v>
      </c>
      <c r="L773" s="33" t="s">
        <v>544</v>
      </c>
      <c r="M773" s="39">
        <v>1.1499999999999999</v>
      </c>
      <c r="N773" s="40" t="s">
        <v>538</v>
      </c>
      <c r="O773" s="33" t="s">
        <v>544</v>
      </c>
      <c r="P773" s="41">
        <v>1.1499999999999999</v>
      </c>
      <c r="Q773" s="35" t="s">
        <v>532</v>
      </c>
      <c r="R773" s="45"/>
      <c r="S773" s="42">
        <v>0</v>
      </c>
      <c r="T773" s="42">
        <v>0</v>
      </c>
    </row>
    <row r="774" spans="1:20" ht="25.5" x14ac:dyDescent="0.25">
      <c r="A774" s="32" t="s">
        <v>507</v>
      </c>
      <c r="B774" s="33" t="s">
        <v>888</v>
      </c>
      <c r="C774" s="34">
        <v>2013</v>
      </c>
      <c r="D774" s="40" t="s">
        <v>541</v>
      </c>
      <c r="E774" s="28" t="s">
        <v>1817</v>
      </c>
      <c r="F774" s="33" t="s">
        <v>543</v>
      </c>
      <c r="G774" s="36">
        <v>2197000</v>
      </c>
      <c r="H774" s="36">
        <v>1717637.82</v>
      </c>
      <c r="I774" s="37">
        <v>12.17</v>
      </c>
      <c r="J774" s="38" t="s">
        <v>529</v>
      </c>
      <c r="K774" s="35" t="s">
        <v>538</v>
      </c>
      <c r="L774" s="33" t="s">
        <v>544</v>
      </c>
      <c r="M774" s="39">
        <v>2.8519999999999999</v>
      </c>
      <c r="N774" s="40" t="s">
        <v>538</v>
      </c>
      <c r="O774" s="33" t="s">
        <v>544</v>
      </c>
      <c r="P774" s="41">
        <v>2.85</v>
      </c>
      <c r="Q774" s="35" t="s">
        <v>532</v>
      </c>
      <c r="R774" s="45"/>
      <c r="S774" s="36">
        <v>51884.37</v>
      </c>
      <c r="T774" s="36">
        <v>102866.45</v>
      </c>
    </row>
    <row r="775" spans="1:20" ht="25.5" x14ac:dyDescent="0.25">
      <c r="A775" s="32" t="s">
        <v>507</v>
      </c>
      <c r="B775" s="33" t="s">
        <v>888</v>
      </c>
      <c r="C775" s="34">
        <v>2005</v>
      </c>
      <c r="D775" s="35" t="s">
        <v>526</v>
      </c>
      <c r="E775" s="33" t="s">
        <v>1066</v>
      </c>
      <c r="F775" s="33" t="s">
        <v>553</v>
      </c>
      <c r="G775" s="36">
        <v>3000000</v>
      </c>
      <c r="H775" s="36">
        <v>1318493.1200000001</v>
      </c>
      <c r="I775" s="37">
        <v>6.75</v>
      </c>
      <c r="J775" s="38" t="s">
        <v>554</v>
      </c>
      <c r="K775" s="35" t="s">
        <v>530</v>
      </c>
      <c r="L775" s="33" t="s">
        <v>531</v>
      </c>
      <c r="M775" s="39">
        <v>3.6819999999999999</v>
      </c>
      <c r="N775" s="40" t="s">
        <v>530</v>
      </c>
      <c r="O775" s="33" t="s">
        <v>531</v>
      </c>
      <c r="P775" s="41">
        <v>3.85</v>
      </c>
      <c r="Q775" s="35" t="s">
        <v>532</v>
      </c>
      <c r="R775" s="45"/>
      <c r="S775" s="36">
        <v>54657.45</v>
      </c>
      <c r="T775" s="36">
        <v>161117.87</v>
      </c>
    </row>
    <row r="776" spans="1:20" ht="25.5" x14ac:dyDescent="0.25">
      <c r="A776" s="32" t="s">
        <v>507</v>
      </c>
      <c r="B776" s="33" t="s">
        <v>888</v>
      </c>
      <c r="C776" s="34">
        <v>2009</v>
      </c>
      <c r="D776" s="35" t="s">
        <v>526</v>
      </c>
      <c r="E776" s="33" t="s">
        <v>1066</v>
      </c>
      <c r="F776" s="33" t="s">
        <v>553</v>
      </c>
      <c r="G776" s="36">
        <v>3085000</v>
      </c>
      <c r="H776" s="36">
        <v>2287762.6</v>
      </c>
      <c r="I776" s="37">
        <v>15.25</v>
      </c>
      <c r="J776" s="38" t="s">
        <v>529</v>
      </c>
      <c r="K776" s="35" t="s">
        <v>530</v>
      </c>
      <c r="L776" s="33" t="s">
        <v>531</v>
      </c>
      <c r="M776" s="39">
        <v>3.8180000000000001</v>
      </c>
      <c r="N776" s="40" t="s">
        <v>538</v>
      </c>
      <c r="O776" s="33" t="s">
        <v>613</v>
      </c>
      <c r="P776" s="41">
        <v>4.25</v>
      </c>
      <c r="Q776" s="35" t="s">
        <v>532</v>
      </c>
      <c r="R776" s="45"/>
      <c r="S776" s="36">
        <v>102994.16</v>
      </c>
      <c r="T776" s="36">
        <v>102432.25</v>
      </c>
    </row>
    <row r="777" spans="1:20" ht="25.5" x14ac:dyDescent="0.25">
      <c r="A777" s="32" t="s">
        <v>507</v>
      </c>
      <c r="B777" s="33" t="s">
        <v>888</v>
      </c>
      <c r="C777" s="34">
        <v>2007</v>
      </c>
      <c r="D777" s="35" t="s">
        <v>863</v>
      </c>
      <c r="E777" s="33" t="s">
        <v>1050</v>
      </c>
      <c r="F777" s="33" t="s">
        <v>553</v>
      </c>
      <c r="G777" s="36">
        <v>4820907.4800000004</v>
      </c>
      <c r="H777" s="36">
        <v>2723601.8</v>
      </c>
      <c r="I777" s="37">
        <v>10.58</v>
      </c>
      <c r="J777" s="38" t="s">
        <v>1067</v>
      </c>
      <c r="K777" s="35" t="s">
        <v>569</v>
      </c>
      <c r="L777" s="33" t="s">
        <v>571</v>
      </c>
      <c r="M777" s="39">
        <v>3.6819999999999999</v>
      </c>
      <c r="N777" s="40" t="s">
        <v>569</v>
      </c>
      <c r="O777" s="33" t="s">
        <v>571</v>
      </c>
      <c r="P777" s="41">
        <v>3.65</v>
      </c>
      <c r="Q777" s="35" t="s">
        <v>532</v>
      </c>
      <c r="R777" s="45"/>
      <c r="S777" s="36">
        <v>105227.95</v>
      </c>
      <c r="T777" s="36">
        <v>212474.29</v>
      </c>
    </row>
    <row r="778" spans="1:20" ht="25.5" x14ac:dyDescent="0.25">
      <c r="A778" s="32" t="s">
        <v>507</v>
      </c>
      <c r="B778" s="33" t="s">
        <v>888</v>
      </c>
      <c r="C778" s="34">
        <v>1996</v>
      </c>
      <c r="D778" s="35" t="s">
        <v>526</v>
      </c>
      <c r="E778" s="33" t="s">
        <v>1068</v>
      </c>
      <c r="F778" s="33" t="s">
        <v>659</v>
      </c>
      <c r="G778" s="36">
        <v>144064.32000000001</v>
      </c>
      <c r="H778" s="36">
        <v>24436.69</v>
      </c>
      <c r="I778" s="37">
        <v>2.75</v>
      </c>
      <c r="J778" s="38" t="s">
        <v>529</v>
      </c>
      <c r="K778" s="35" t="s">
        <v>530</v>
      </c>
      <c r="L778" s="33" t="s">
        <v>531</v>
      </c>
      <c r="M778" s="39">
        <v>1.5029999999999999</v>
      </c>
      <c r="N778" s="40" t="s">
        <v>530</v>
      </c>
      <c r="O778" s="33" t="s">
        <v>531</v>
      </c>
      <c r="P778" s="41">
        <v>1.5</v>
      </c>
      <c r="Q778" s="35" t="s">
        <v>532</v>
      </c>
      <c r="R778" s="45"/>
      <c r="S778" s="42">
        <v>485.14</v>
      </c>
      <c r="T778" s="36">
        <v>7905.99</v>
      </c>
    </row>
    <row r="779" spans="1:20" ht="25.5" x14ac:dyDescent="0.25">
      <c r="A779" s="32" t="s">
        <v>507</v>
      </c>
      <c r="B779" s="33" t="s">
        <v>888</v>
      </c>
      <c r="C779" s="34">
        <v>1988</v>
      </c>
      <c r="D779" s="40" t="s">
        <v>541</v>
      </c>
      <c r="E779" s="33" t="s">
        <v>1069</v>
      </c>
      <c r="F779" s="33" t="s">
        <v>543</v>
      </c>
      <c r="G779" s="36">
        <v>93124.55</v>
      </c>
      <c r="H779" s="36">
        <v>33086.04</v>
      </c>
      <c r="I779" s="37">
        <v>6.5</v>
      </c>
      <c r="J779" s="38" t="s">
        <v>529</v>
      </c>
      <c r="K779" s="35" t="s">
        <v>538</v>
      </c>
      <c r="L779" s="33" t="s">
        <v>544</v>
      </c>
      <c r="M779" s="39">
        <v>4.4640000000000004</v>
      </c>
      <c r="N779" s="40" t="s">
        <v>538</v>
      </c>
      <c r="O779" s="33" t="s">
        <v>544</v>
      </c>
      <c r="P779" s="41">
        <v>2.77</v>
      </c>
      <c r="Q779" s="35" t="s">
        <v>532</v>
      </c>
      <c r="R779" s="45"/>
      <c r="S779" s="36">
        <v>1527.26</v>
      </c>
      <c r="T779" s="36">
        <v>3824.01</v>
      </c>
    </row>
    <row r="780" spans="1:20" ht="25.5" x14ac:dyDescent="0.25">
      <c r="A780" s="32" t="s">
        <v>507</v>
      </c>
      <c r="B780" s="33" t="s">
        <v>888</v>
      </c>
      <c r="C780" s="34">
        <v>1987</v>
      </c>
      <c r="D780" s="40" t="s">
        <v>541</v>
      </c>
      <c r="E780" s="33" t="s">
        <v>1070</v>
      </c>
      <c r="F780" s="33" t="s">
        <v>543</v>
      </c>
      <c r="G780" s="36">
        <v>50186.83</v>
      </c>
      <c r="H780" s="36">
        <v>15496.96</v>
      </c>
      <c r="I780" s="37">
        <v>5.17</v>
      </c>
      <c r="J780" s="38" t="s">
        <v>529</v>
      </c>
      <c r="K780" s="35" t="s">
        <v>538</v>
      </c>
      <c r="L780" s="33" t="s">
        <v>544</v>
      </c>
      <c r="M780" s="39">
        <v>4.758</v>
      </c>
      <c r="N780" s="40" t="s">
        <v>538</v>
      </c>
      <c r="O780" s="33" t="s">
        <v>544</v>
      </c>
      <c r="P780" s="41">
        <v>2.77</v>
      </c>
      <c r="Q780" s="35" t="s">
        <v>532</v>
      </c>
      <c r="R780" s="45"/>
      <c r="S780" s="42">
        <v>781.61</v>
      </c>
      <c r="T780" s="36">
        <v>2147.38</v>
      </c>
    </row>
    <row r="781" spans="1:20" ht="25.5" x14ac:dyDescent="0.25">
      <c r="A781" s="32" t="s">
        <v>507</v>
      </c>
      <c r="B781" s="33" t="s">
        <v>888</v>
      </c>
      <c r="C781" s="34">
        <v>1986</v>
      </c>
      <c r="D781" s="40" t="s">
        <v>541</v>
      </c>
      <c r="E781" s="33" t="s">
        <v>1071</v>
      </c>
      <c r="F781" s="33" t="s">
        <v>543</v>
      </c>
      <c r="G781" s="36">
        <v>2134286.2400000002</v>
      </c>
      <c r="H781" s="36">
        <v>454778.21</v>
      </c>
      <c r="I781" s="37">
        <v>4.42</v>
      </c>
      <c r="J781" s="38" t="s">
        <v>529</v>
      </c>
      <c r="K781" s="35" t="s">
        <v>538</v>
      </c>
      <c r="L781" s="33" t="s">
        <v>544</v>
      </c>
      <c r="M781" s="39">
        <v>4.2190000000000003</v>
      </c>
      <c r="N781" s="40" t="s">
        <v>538</v>
      </c>
      <c r="O781" s="33" t="s">
        <v>544</v>
      </c>
      <c r="P781" s="41">
        <v>2.15</v>
      </c>
      <c r="Q781" s="35" t="s">
        <v>532</v>
      </c>
      <c r="R781" s="45"/>
      <c r="S781" s="36">
        <v>11685.94</v>
      </c>
      <c r="T781" s="36">
        <v>88753.87</v>
      </c>
    </row>
    <row r="782" spans="1:20" ht="25.5" x14ac:dyDescent="0.25">
      <c r="A782" s="32" t="s">
        <v>507</v>
      </c>
      <c r="B782" s="33" t="s">
        <v>888</v>
      </c>
      <c r="C782" s="34">
        <v>1982</v>
      </c>
      <c r="D782" s="40" t="s">
        <v>541</v>
      </c>
      <c r="E782" s="28" t="s">
        <v>1818</v>
      </c>
      <c r="F782" s="33" t="s">
        <v>543</v>
      </c>
      <c r="G782" s="36">
        <v>77863.179999999993</v>
      </c>
      <c r="H782" s="36">
        <v>4871.24</v>
      </c>
      <c r="I782" s="37">
        <v>0.42</v>
      </c>
      <c r="J782" s="38" t="s">
        <v>529</v>
      </c>
      <c r="K782" s="35" t="s">
        <v>538</v>
      </c>
      <c r="L782" s="33" t="s">
        <v>544</v>
      </c>
      <c r="M782" s="39">
        <v>5.0430000000000001</v>
      </c>
      <c r="N782" s="40" t="s">
        <v>538</v>
      </c>
      <c r="O782" s="33" t="s">
        <v>544</v>
      </c>
      <c r="P782" s="41">
        <v>3.55</v>
      </c>
      <c r="Q782" s="35" t="s">
        <v>532</v>
      </c>
      <c r="R782" s="45"/>
      <c r="S782" s="42">
        <v>478</v>
      </c>
      <c r="T782" s="36">
        <v>4626.04</v>
      </c>
    </row>
    <row r="783" spans="1:20" ht="25.5" x14ac:dyDescent="0.25">
      <c r="A783" s="32" t="s">
        <v>507</v>
      </c>
      <c r="B783" s="33" t="s">
        <v>888</v>
      </c>
      <c r="C783" s="34">
        <v>1984</v>
      </c>
      <c r="D783" s="40" t="s">
        <v>541</v>
      </c>
      <c r="E783" s="33" t="s">
        <v>1072</v>
      </c>
      <c r="F783" s="33" t="s">
        <v>543</v>
      </c>
      <c r="G783" s="36">
        <v>1826.95</v>
      </c>
      <c r="H783" s="42">
        <v>315.7</v>
      </c>
      <c r="I783" s="37">
        <v>2.42</v>
      </c>
      <c r="J783" s="38" t="s">
        <v>529</v>
      </c>
      <c r="K783" s="35" t="s">
        <v>538</v>
      </c>
      <c r="L783" s="33" t="s">
        <v>544</v>
      </c>
      <c r="M783" s="39">
        <v>5.1360000000000001</v>
      </c>
      <c r="N783" s="40" t="s">
        <v>538</v>
      </c>
      <c r="O783" s="33" t="s">
        <v>544</v>
      </c>
      <c r="P783" s="41">
        <v>3.55</v>
      </c>
      <c r="Q783" s="35" t="s">
        <v>532</v>
      </c>
      <c r="R783" s="45"/>
      <c r="S783" s="42">
        <v>23.8</v>
      </c>
      <c r="T783" s="42">
        <v>94.82</v>
      </c>
    </row>
    <row r="784" spans="1:20" ht="25.5" x14ac:dyDescent="0.25">
      <c r="A784" s="32" t="s">
        <v>507</v>
      </c>
      <c r="B784" s="33" t="s">
        <v>888</v>
      </c>
      <c r="C784" s="34">
        <v>1982</v>
      </c>
      <c r="D784" s="40" t="s">
        <v>541</v>
      </c>
      <c r="E784" s="33" t="s">
        <v>1073</v>
      </c>
      <c r="F784" s="33" t="s">
        <v>543</v>
      </c>
      <c r="G784" s="36">
        <v>2515408.7799999998</v>
      </c>
      <c r="H784" s="36">
        <v>156392.69</v>
      </c>
      <c r="I784" s="37">
        <v>0.17</v>
      </c>
      <c r="J784" s="38" t="s">
        <v>529</v>
      </c>
      <c r="K784" s="35" t="s">
        <v>538</v>
      </c>
      <c r="L784" s="33" t="s">
        <v>544</v>
      </c>
      <c r="M784" s="39">
        <v>5.1210000000000004</v>
      </c>
      <c r="N784" s="40" t="s">
        <v>538</v>
      </c>
      <c r="O784" s="33" t="s">
        <v>544</v>
      </c>
      <c r="P784" s="41">
        <v>3.55</v>
      </c>
      <c r="Q784" s="35" t="s">
        <v>532</v>
      </c>
      <c r="R784" s="45"/>
      <c r="S784" s="36">
        <v>16853.36</v>
      </c>
      <c r="T784" s="36">
        <v>148521.07999999999</v>
      </c>
    </row>
    <row r="785" spans="1:20" ht="25.5" x14ac:dyDescent="0.25">
      <c r="A785" s="32" t="s">
        <v>507</v>
      </c>
      <c r="B785" s="33" t="s">
        <v>888</v>
      </c>
      <c r="C785" s="34">
        <v>1986</v>
      </c>
      <c r="D785" s="40" t="s">
        <v>541</v>
      </c>
      <c r="E785" s="33" t="s">
        <v>1074</v>
      </c>
      <c r="F785" s="33" t="s">
        <v>543</v>
      </c>
      <c r="G785" s="36">
        <v>389747.35</v>
      </c>
      <c r="H785" s="36">
        <v>102788.2</v>
      </c>
      <c r="I785" s="37">
        <v>4.67</v>
      </c>
      <c r="J785" s="38" t="s">
        <v>529</v>
      </c>
      <c r="K785" s="35" t="s">
        <v>538</v>
      </c>
      <c r="L785" s="33" t="s">
        <v>544</v>
      </c>
      <c r="M785" s="39">
        <v>4.8010000000000002</v>
      </c>
      <c r="N785" s="40" t="s">
        <v>538</v>
      </c>
      <c r="O785" s="33" t="s">
        <v>544</v>
      </c>
      <c r="P785" s="41">
        <v>2.77</v>
      </c>
      <c r="Q785" s="35" t="s">
        <v>532</v>
      </c>
      <c r="R785" s="45"/>
      <c r="S785" s="36">
        <v>5460.31</v>
      </c>
      <c r="T785" s="36">
        <v>17560.240000000002</v>
      </c>
    </row>
    <row r="786" spans="1:20" ht="25.5" x14ac:dyDescent="0.25">
      <c r="A786" s="32" t="s">
        <v>507</v>
      </c>
      <c r="B786" s="33" t="s">
        <v>888</v>
      </c>
      <c r="C786" s="34">
        <v>1988</v>
      </c>
      <c r="D786" s="40" t="s">
        <v>541</v>
      </c>
      <c r="E786" s="28" t="s">
        <v>1819</v>
      </c>
      <c r="F786" s="33" t="s">
        <v>543</v>
      </c>
      <c r="G786" s="36">
        <v>51492.7</v>
      </c>
      <c r="H786" s="36">
        <v>18203.41</v>
      </c>
      <c r="I786" s="37">
        <v>6.17</v>
      </c>
      <c r="J786" s="38" t="s">
        <v>529</v>
      </c>
      <c r="K786" s="35" t="s">
        <v>538</v>
      </c>
      <c r="L786" s="33" t="s">
        <v>544</v>
      </c>
      <c r="M786" s="39">
        <v>4.7119999999999997</v>
      </c>
      <c r="N786" s="40" t="s">
        <v>538</v>
      </c>
      <c r="O786" s="33" t="s">
        <v>544</v>
      </c>
      <c r="P786" s="41">
        <v>2.77</v>
      </c>
      <c r="Q786" s="35" t="s">
        <v>532</v>
      </c>
      <c r="R786" s="45"/>
      <c r="S786" s="42">
        <v>857.09</v>
      </c>
      <c r="T786" s="36">
        <v>2103.91</v>
      </c>
    </row>
    <row r="787" spans="1:20" ht="25.5" x14ac:dyDescent="0.25">
      <c r="A787" s="32" t="s">
        <v>507</v>
      </c>
      <c r="B787" s="57" t="s">
        <v>888</v>
      </c>
      <c r="C787" s="58">
        <v>1986</v>
      </c>
      <c r="D787" s="59" t="s">
        <v>541</v>
      </c>
      <c r="E787" s="57" t="s">
        <v>1075</v>
      </c>
      <c r="F787" s="57" t="s">
        <v>543</v>
      </c>
      <c r="G787" s="64">
        <v>51123.78</v>
      </c>
      <c r="H787" s="64">
        <v>10893.57</v>
      </c>
      <c r="I787" s="68">
        <v>4.42</v>
      </c>
      <c r="J787" s="70" t="s">
        <v>529</v>
      </c>
      <c r="K787" s="72" t="s">
        <v>538</v>
      </c>
      <c r="L787" s="73" t="s">
        <v>544</v>
      </c>
      <c r="M787" s="75">
        <v>4.2190000000000003</v>
      </c>
      <c r="N787" s="76" t="s">
        <v>538</v>
      </c>
      <c r="O787" s="73" t="s">
        <v>544</v>
      </c>
      <c r="P787" s="77">
        <v>2.15</v>
      </c>
      <c r="Q787" s="79" t="s">
        <v>532</v>
      </c>
      <c r="R787" s="81"/>
      <c r="S787" s="84">
        <v>279.92</v>
      </c>
      <c r="T787" s="86">
        <v>2125.9699999999998</v>
      </c>
    </row>
    <row r="788" spans="1:20" ht="25.5" x14ac:dyDescent="0.25">
      <c r="A788" s="32" t="s">
        <v>507</v>
      </c>
      <c r="B788" s="56" t="s">
        <v>888</v>
      </c>
      <c r="C788" s="34">
        <v>1988</v>
      </c>
      <c r="D788" s="40" t="s">
        <v>541</v>
      </c>
      <c r="E788" s="56" t="s">
        <v>1076</v>
      </c>
      <c r="F788" s="56" t="s">
        <v>543</v>
      </c>
      <c r="G788" s="63">
        <v>77479.320000000007</v>
      </c>
      <c r="H788" s="63">
        <v>27390.06</v>
      </c>
      <c r="I788" s="67">
        <v>6.25</v>
      </c>
      <c r="J788" s="69" t="s">
        <v>529</v>
      </c>
      <c r="K788" s="35" t="s">
        <v>538</v>
      </c>
      <c r="L788" s="33" t="s">
        <v>544</v>
      </c>
      <c r="M788" s="39">
        <v>4.7119999999999997</v>
      </c>
      <c r="N788" s="40" t="s">
        <v>538</v>
      </c>
      <c r="O788" s="33" t="s">
        <v>544</v>
      </c>
      <c r="P788" s="41">
        <v>2.77</v>
      </c>
      <c r="Q788" s="78" t="s">
        <v>532</v>
      </c>
      <c r="R788" s="80"/>
      <c r="S788" s="36">
        <v>1289.6300000000001</v>
      </c>
      <c r="T788" s="36">
        <v>3165.68</v>
      </c>
    </row>
    <row r="789" spans="1:20" ht="25.5" x14ac:dyDescent="0.25">
      <c r="A789" s="32" t="s">
        <v>507</v>
      </c>
      <c r="B789" s="33" t="s">
        <v>888</v>
      </c>
      <c r="C789" s="34">
        <v>1988</v>
      </c>
      <c r="D789" s="40" t="s">
        <v>541</v>
      </c>
      <c r="E789" s="33" t="s">
        <v>1077</v>
      </c>
      <c r="F789" s="33" t="s">
        <v>543</v>
      </c>
      <c r="G789" s="36">
        <v>169702.59</v>
      </c>
      <c r="H789" s="36">
        <v>59992.31</v>
      </c>
      <c r="I789" s="37">
        <v>6.25</v>
      </c>
      <c r="J789" s="38" t="s">
        <v>529</v>
      </c>
      <c r="K789" s="35" t="s">
        <v>538</v>
      </c>
      <c r="L789" s="33" t="s">
        <v>544</v>
      </c>
      <c r="M789" s="39">
        <v>4.7119999999999997</v>
      </c>
      <c r="N789" s="40" t="s">
        <v>538</v>
      </c>
      <c r="O789" s="33" t="s">
        <v>544</v>
      </c>
      <c r="P789" s="41">
        <v>2.77</v>
      </c>
      <c r="Q789" s="35" t="s">
        <v>532</v>
      </c>
      <c r="R789" s="45"/>
      <c r="S789" s="36">
        <v>2824.66</v>
      </c>
      <c r="T789" s="36">
        <v>6933.78</v>
      </c>
    </row>
    <row r="790" spans="1:20" ht="25.5" x14ac:dyDescent="0.25">
      <c r="A790" s="32" t="s">
        <v>507</v>
      </c>
      <c r="B790" s="33" t="s">
        <v>888</v>
      </c>
      <c r="C790" s="34">
        <v>1988</v>
      </c>
      <c r="D790" s="40" t="s">
        <v>541</v>
      </c>
      <c r="E790" s="33" t="s">
        <v>1078</v>
      </c>
      <c r="F790" s="33" t="s">
        <v>543</v>
      </c>
      <c r="G790" s="36">
        <v>96957.57</v>
      </c>
      <c r="H790" s="36">
        <v>34275.919999999998</v>
      </c>
      <c r="I790" s="37">
        <v>6.33</v>
      </c>
      <c r="J790" s="38" t="s">
        <v>529</v>
      </c>
      <c r="K790" s="35" t="s">
        <v>538</v>
      </c>
      <c r="L790" s="33" t="s">
        <v>544</v>
      </c>
      <c r="M790" s="39">
        <v>4.7119999999999997</v>
      </c>
      <c r="N790" s="40" t="s">
        <v>538</v>
      </c>
      <c r="O790" s="33" t="s">
        <v>544</v>
      </c>
      <c r="P790" s="41">
        <v>2.77</v>
      </c>
      <c r="Q790" s="35" t="s">
        <v>532</v>
      </c>
      <c r="R790" s="45"/>
      <c r="S790" s="36">
        <v>1573.25</v>
      </c>
      <c r="T790" s="36">
        <v>3961.53</v>
      </c>
    </row>
    <row r="791" spans="1:20" ht="25.5" x14ac:dyDescent="0.25">
      <c r="A791" s="32" t="s">
        <v>507</v>
      </c>
      <c r="B791" s="33" t="s">
        <v>888</v>
      </c>
      <c r="C791" s="34">
        <v>1984</v>
      </c>
      <c r="D791" s="40" t="s">
        <v>541</v>
      </c>
      <c r="E791" s="33" t="s">
        <v>1079</v>
      </c>
      <c r="F791" s="33" t="s">
        <v>543</v>
      </c>
      <c r="G791" s="36">
        <v>86895.94</v>
      </c>
      <c r="H791" s="36">
        <v>15015.4</v>
      </c>
      <c r="I791" s="37">
        <v>2.42</v>
      </c>
      <c r="J791" s="38" t="s">
        <v>529</v>
      </c>
      <c r="K791" s="35" t="s">
        <v>538</v>
      </c>
      <c r="L791" s="33" t="s">
        <v>544</v>
      </c>
      <c r="M791" s="39">
        <v>5.1719999999999997</v>
      </c>
      <c r="N791" s="40" t="s">
        <v>538</v>
      </c>
      <c r="O791" s="33" t="s">
        <v>544</v>
      </c>
      <c r="P791" s="41">
        <v>3.55</v>
      </c>
      <c r="Q791" s="35" t="s">
        <v>532</v>
      </c>
      <c r="R791" s="45"/>
      <c r="S791" s="36">
        <v>1131.81</v>
      </c>
      <c r="T791" s="36">
        <v>4509.97</v>
      </c>
    </row>
    <row r="792" spans="1:20" ht="25.5" x14ac:dyDescent="0.25">
      <c r="A792" s="32" t="s">
        <v>505</v>
      </c>
      <c r="B792" s="33" t="s">
        <v>540</v>
      </c>
      <c r="C792" s="34">
        <v>2016</v>
      </c>
      <c r="D792" s="40" t="s">
        <v>541</v>
      </c>
      <c r="E792" s="33" t="s">
        <v>542</v>
      </c>
      <c r="F792" s="33" t="s">
        <v>543</v>
      </c>
      <c r="G792" s="36">
        <v>9500000</v>
      </c>
      <c r="H792" s="36">
        <v>9104166.6699999999</v>
      </c>
      <c r="I792" s="37">
        <v>22.5</v>
      </c>
      <c r="J792" s="38" t="s">
        <v>529</v>
      </c>
      <c r="K792" s="35" t="s">
        <v>538</v>
      </c>
      <c r="L792" s="33" t="s">
        <v>544</v>
      </c>
      <c r="M792" s="39">
        <v>1.35</v>
      </c>
      <c r="N792" s="40" t="s">
        <v>538</v>
      </c>
      <c r="O792" s="33" t="s">
        <v>544</v>
      </c>
      <c r="P792" s="41">
        <v>1.35</v>
      </c>
      <c r="Q792" s="35" t="s">
        <v>532</v>
      </c>
      <c r="R792" s="45"/>
      <c r="S792" s="36">
        <v>128250</v>
      </c>
      <c r="T792" s="36">
        <v>395833.34</v>
      </c>
    </row>
    <row r="793" spans="1:20" ht="25.5" x14ac:dyDescent="0.25">
      <c r="A793" s="32" t="s">
        <v>506</v>
      </c>
      <c r="B793" s="33" t="s">
        <v>540</v>
      </c>
      <c r="C793" s="34">
        <v>2010</v>
      </c>
      <c r="D793" s="35" t="s">
        <v>569</v>
      </c>
      <c r="E793" s="33" t="s">
        <v>570</v>
      </c>
      <c r="F793" s="33" t="s">
        <v>553</v>
      </c>
      <c r="G793" s="36">
        <v>30000000</v>
      </c>
      <c r="H793" s="36">
        <v>22000000</v>
      </c>
      <c r="I793" s="37">
        <v>21.42</v>
      </c>
      <c r="J793" s="38" t="s">
        <v>529</v>
      </c>
      <c r="K793" s="35" t="s">
        <v>569</v>
      </c>
      <c r="L793" s="33" t="s">
        <v>571</v>
      </c>
      <c r="M793" s="39">
        <v>1.9770000000000001</v>
      </c>
      <c r="N793" s="40" t="s">
        <v>569</v>
      </c>
      <c r="O793" s="33" t="s">
        <v>571</v>
      </c>
      <c r="P793" s="41">
        <v>1.95</v>
      </c>
      <c r="Q793" s="35" t="s">
        <v>572</v>
      </c>
      <c r="R793" s="45"/>
      <c r="S793" s="36">
        <v>454729.17</v>
      </c>
      <c r="T793" s="36">
        <v>1000000</v>
      </c>
    </row>
    <row r="794" spans="1:20" ht="25.5" x14ac:dyDescent="0.25">
      <c r="A794" s="32" t="s">
        <v>506</v>
      </c>
      <c r="B794" s="33" t="s">
        <v>540</v>
      </c>
      <c r="C794" s="34">
        <v>2010</v>
      </c>
      <c r="D794" s="35" t="s">
        <v>569</v>
      </c>
      <c r="E794" s="33" t="s">
        <v>570</v>
      </c>
      <c r="F794" s="33" t="s">
        <v>543</v>
      </c>
      <c r="G794" s="36">
        <v>42608695.659999996</v>
      </c>
      <c r="H794" s="36">
        <v>40231910.439999998</v>
      </c>
      <c r="I794" s="37">
        <v>17</v>
      </c>
      <c r="J794" s="38" t="s">
        <v>529</v>
      </c>
      <c r="K794" s="35" t="s">
        <v>538</v>
      </c>
      <c r="L794" s="33" t="s">
        <v>544</v>
      </c>
      <c r="M794" s="39">
        <v>2.6709999999999998</v>
      </c>
      <c r="N794" s="40" t="s">
        <v>538</v>
      </c>
      <c r="O794" s="33" t="s">
        <v>544</v>
      </c>
      <c r="P794" s="41">
        <v>1.45</v>
      </c>
      <c r="Q794" s="35" t="s">
        <v>532</v>
      </c>
      <c r="R794" s="45"/>
      <c r="S794" s="36">
        <v>590375.56000000006</v>
      </c>
      <c r="T794" s="36">
        <v>2034666.03</v>
      </c>
    </row>
    <row r="795" spans="1:20" ht="25.5" x14ac:dyDescent="0.25">
      <c r="A795" s="32" t="s">
        <v>506</v>
      </c>
      <c r="B795" s="33" t="s">
        <v>540</v>
      </c>
      <c r="C795" s="34">
        <v>2009</v>
      </c>
      <c r="D795" s="35" t="s">
        <v>526</v>
      </c>
      <c r="E795" s="33" t="s">
        <v>570</v>
      </c>
      <c r="F795" s="33" t="s">
        <v>543</v>
      </c>
      <c r="G795" s="36">
        <v>32728571.420000002</v>
      </c>
      <c r="H795" s="36">
        <v>31676106.329999998</v>
      </c>
      <c r="I795" s="37">
        <v>26.5</v>
      </c>
      <c r="J795" s="38" t="s">
        <v>529</v>
      </c>
      <c r="K795" s="35" t="s">
        <v>530</v>
      </c>
      <c r="L795" s="33" t="s">
        <v>531</v>
      </c>
      <c r="M795" s="39">
        <v>3.6890000000000001</v>
      </c>
      <c r="N795" s="40" t="s">
        <v>538</v>
      </c>
      <c r="O795" s="33" t="s">
        <v>544</v>
      </c>
      <c r="P795" s="41">
        <v>1.89</v>
      </c>
      <c r="Q795" s="35" t="s">
        <v>532</v>
      </c>
      <c r="R795" s="45"/>
      <c r="S795" s="36">
        <v>596838.94999999995</v>
      </c>
      <c r="T795" s="36">
        <v>907250.77</v>
      </c>
    </row>
    <row r="796" spans="1:20" ht="25.5" x14ac:dyDescent="0.25">
      <c r="A796" s="32" t="s">
        <v>506</v>
      </c>
      <c r="B796" s="33" t="s">
        <v>540</v>
      </c>
      <c r="C796" s="34">
        <v>2009</v>
      </c>
      <c r="D796" s="35" t="s">
        <v>569</v>
      </c>
      <c r="E796" s="33" t="s">
        <v>570</v>
      </c>
      <c r="F796" s="33" t="s">
        <v>543</v>
      </c>
      <c r="G796" s="36">
        <v>2987878.72</v>
      </c>
      <c r="H796" s="36">
        <v>2842944.94</v>
      </c>
      <c r="I796" s="37">
        <v>26</v>
      </c>
      <c r="J796" s="38" t="s">
        <v>554</v>
      </c>
      <c r="K796" s="35" t="s">
        <v>530</v>
      </c>
      <c r="L796" s="33" t="s">
        <v>531</v>
      </c>
      <c r="M796" s="39">
        <v>3.5070000000000001</v>
      </c>
      <c r="N796" s="40" t="s">
        <v>538</v>
      </c>
      <c r="O796" s="33" t="s">
        <v>544</v>
      </c>
      <c r="P796" s="41">
        <v>1.89</v>
      </c>
      <c r="Q796" s="35" t="s">
        <v>532</v>
      </c>
      <c r="R796" s="45"/>
      <c r="S796" s="36">
        <v>53589.37</v>
      </c>
      <c r="T796" s="36">
        <v>83392.39</v>
      </c>
    </row>
    <row r="797" spans="1:20" ht="25.5" x14ac:dyDescent="0.25">
      <c r="A797" s="32" t="s">
        <v>507</v>
      </c>
      <c r="B797" s="33" t="s">
        <v>1080</v>
      </c>
      <c r="C797" s="34">
        <v>2011</v>
      </c>
      <c r="D797" s="40" t="s">
        <v>541</v>
      </c>
      <c r="E797" s="33" t="s">
        <v>1081</v>
      </c>
      <c r="F797" s="33" t="s">
        <v>543</v>
      </c>
      <c r="G797" s="36">
        <v>58672.9</v>
      </c>
      <c r="H797" s="36">
        <v>45121.13</v>
      </c>
      <c r="I797" s="37">
        <v>17.920000000000002</v>
      </c>
      <c r="J797" s="38" t="s">
        <v>529</v>
      </c>
      <c r="K797" s="35" t="s">
        <v>538</v>
      </c>
      <c r="L797" s="33" t="s">
        <v>544</v>
      </c>
      <c r="M797" s="39">
        <v>2.048</v>
      </c>
      <c r="N797" s="40" t="s">
        <v>538</v>
      </c>
      <c r="O797" s="33" t="s">
        <v>544</v>
      </c>
      <c r="P797" s="41">
        <v>2.0499999999999998</v>
      </c>
      <c r="Q797" s="35" t="s">
        <v>532</v>
      </c>
      <c r="R797" s="45"/>
      <c r="S797" s="42">
        <v>967.13</v>
      </c>
      <c r="T797" s="36">
        <v>2055.8000000000002</v>
      </c>
    </row>
    <row r="798" spans="1:20" ht="25.5" x14ac:dyDescent="0.25">
      <c r="A798" s="32" t="s">
        <v>506</v>
      </c>
      <c r="B798" s="33" t="s">
        <v>573</v>
      </c>
      <c r="C798" s="34">
        <v>2006</v>
      </c>
      <c r="D798" s="40" t="s">
        <v>541</v>
      </c>
      <c r="E798" s="33" t="s">
        <v>574</v>
      </c>
      <c r="F798" s="33" t="s">
        <v>543</v>
      </c>
      <c r="G798" s="36">
        <v>3000000</v>
      </c>
      <c r="H798" s="36">
        <v>964741.03</v>
      </c>
      <c r="I798" s="37">
        <v>3.83</v>
      </c>
      <c r="J798" s="38" t="s">
        <v>529</v>
      </c>
      <c r="K798" s="35" t="s">
        <v>538</v>
      </c>
      <c r="L798" s="33" t="s">
        <v>544</v>
      </c>
      <c r="M798" s="39">
        <v>4.0640000000000001</v>
      </c>
      <c r="N798" s="40" t="s">
        <v>538</v>
      </c>
      <c r="O798" s="33" t="s">
        <v>544</v>
      </c>
      <c r="P798" s="41">
        <v>2.4500000000000002</v>
      </c>
      <c r="Q798" s="35" t="s">
        <v>532</v>
      </c>
      <c r="R798" s="45"/>
      <c r="S798" s="36">
        <v>29196.2</v>
      </c>
      <c r="T798" s="36">
        <v>226940.41</v>
      </c>
    </row>
    <row r="799" spans="1:20" ht="25.5" x14ac:dyDescent="0.25">
      <c r="A799" s="32" t="s">
        <v>507</v>
      </c>
      <c r="B799" s="33" t="s">
        <v>1082</v>
      </c>
      <c r="C799" s="34">
        <v>2017</v>
      </c>
      <c r="D799" s="40" t="s">
        <v>541</v>
      </c>
      <c r="E799" s="28" t="s">
        <v>1820</v>
      </c>
      <c r="F799" s="33" t="s">
        <v>543</v>
      </c>
      <c r="G799" s="36">
        <v>9763895.9000000004</v>
      </c>
      <c r="H799" s="36">
        <v>9516346.6199999992</v>
      </c>
      <c r="I799" s="37">
        <v>28.17</v>
      </c>
      <c r="J799" s="38" t="s">
        <v>529</v>
      </c>
      <c r="K799" s="35" t="s">
        <v>538</v>
      </c>
      <c r="L799" s="33" t="s">
        <v>544</v>
      </c>
      <c r="M799" s="39">
        <v>1.887</v>
      </c>
      <c r="N799" s="40" t="s">
        <v>538</v>
      </c>
      <c r="O799" s="33" t="s">
        <v>544</v>
      </c>
      <c r="P799" s="41">
        <v>1.86</v>
      </c>
      <c r="Q799" s="35" t="s">
        <v>532</v>
      </c>
      <c r="R799" s="45"/>
      <c r="S799" s="36">
        <v>181608.47</v>
      </c>
      <c r="T799" s="36">
        <v>247549.28</v>
      </c>
    </row>
    <row r="800" spans="1:20" x14ac:dyDescent="0.25">
      <c r="A800" s="32" t="s">
        <v>507</v>
      </c>
      <c r="B800" s="33" t="s">
        <v>1082</v>
      </c>
      <c r="C800" s="34">
        <v>2014</v>
      </c>
      <c r="D800" s="40" t="s">
        <v>541</v>
      </c>
      <c r="E800" s="33" t="s">
        <v>1083</v>
      </c>
      <c r="F800" s="33" t="s">
        <v>543</v>
      </c>
      <c r="G800" s="36">
        <v>731497.25</v>
      </c>
      <c r="H800" s="36">
        <v>691211.94</v>
      </c>
      <c r="I800" s="37">
        <v>30</v>
      </c>
      <c r="J800" s="38" t="s">
        <v>529</v>
      </c>
      <c r="K800" s="35" t="s">
        <v>538</v>
      </c>
      <c r="L800" s="33" t="s">
        <v>544</v>
      </c>
      <c r="M800" s="39">
        <v>1.625</v>
      </c>
      <c r="N800" s="40" t="s">
        <v>538</v>
      </c>
      <c r="O800" s="33" t="s">
        <v>544</v>
      </c>
      <c r="P800" s="41">
        <v>1.6</v>
      </c>
      <c r="Q800" s="35" t="s">
        <v>532</v>
      </c>
      <c r="R800" s="45"/>
      <c r="S800" s="36">
        <v>11381.54</v>
      </c>
      <c r="T800" s="36">
        <v>10312.379999999999</v>
      </c>
    </row>
    <row r="801" spans="1:20" x14ac:dyDescent="0.25">
      <c r="A801" s="32" t="s">
        <v>507</v>
      </c>
      <c r="B801" s="33" t="s">
        <v>1082</v>
      </c>
      <c r="C801" s="34">
        <v>2014</v>
      </c>
      <c r="D801" s="40" t="s">
        <v>541</v>
      </c>
      <c r="E801" s="33" t="s">
        <v>1083</v>
      </c>
      <c r="F801" s="33" t="s">
        <v>543</v>
      </c>
      <c r="G801" s="36">
        <v>839918.2</v>
      </c>
      <c r="H801" s="36">
        <v>793503.88</v>
      </c>
      <c r="I801" s="37">
        <v>25</v>
      </c>
      <c r="J801" s="38" t="s">
        <v>529</v>
      </c>
      <c r="K801" s="35" t="s">
        <v>538</v>
      </c>
      <c r="L801" s="33" t="s">
        <v>544</v>
      </c>
      <c r="M801" s="39">
        <v>2.14</v>
      </c>
      <c r="N801" s="40" t="s">
        <v>538</v>
      </c>
      <c r="O801" s="33" t="s">
        <v>544</v>
      </c>
      <c r="P801" s="41">
        <v>2.11</v>
      </c>
      <c r="Q801" s="35" t="s">
        <v>532</v>
      </c>
      <c r="R801" s="45"/>
      <c r="S801" s="36">
        <v>17234.05</v>
      </c>
      <c r="T801" s="36">
        <v>11969.5</v>
      </c>
    </row>
    <row r="802" spans="1:20" x14ac:dyDescent="0.25">
      <c r="A802" s="32" t="s">
        <v>507</v>
      </c>
      <c r="B802" s="33" t="s">
        <v>1082</v>
      </c>
      <c r="C802" s="34">
        <v>2009</v>
      </c>
      <c r="D802" s="40" t="s">
        <v>541</v>
      </c>
      <c r="E802" s="33" t="s">
        <v>1084</v>
      </c>
      <c r="F802" s="33" t="s">
        <v>543</v>
      </c>
      <c r="G802" s="36">
        <v>640373.80000000005</v>
      </c>
      <c r="H802" s="36">
        <v>551661.37</v>
      </c>
      <c r="I802" s="37">
        <v>25.92</v>
      </c>
      <c r="J802" s="38" t="s">
        <v>529</v>
      </c>
      <c r="K802" s="35" t="s">
        <v>538</v>
      </c>
      <c r="L802" s="33" t="s">
        <v>544</v>
      </c>
      <c r="M802" s="39">
        <v>2.3079999999999998</v>
      </c>
      <c r="N802" s="40" t="s">
        <v>538</v>
      </c>
      <c r="O802" s="33" t="s">
        <v>544</v>
      </c>
      <c r="P802" s="41">
        <v>2.85</v>
      </c>
      <c r="Q802" s="35" t="s">
        <v>532</v>
      </c>
      <c r="R802" s="45"/>
      <c r="S802" s="36">
        <v>16032.64</v>
      </c>
      <c r="T802" s="36">
        <v>10887.45</v>
      </c>
    </row>
    <row r="803" spans="1:20" x14ac:dyDescent="0.25">
      <c r="A803" s="32" t="s">
        <v>507</v>
      </c>
      <c r="B803" s="33" t="s">
        <v>1082</v>
      </c>
      <c r="C803" s="34">
        <v>2009</v>
      </c>
      <c r="D803" s="40" t="s">
        <v>541</v>
      </c>
      <c r="E803" s="33" t="s">
        <v>1085</v>
      </c>
      <c r="F803" s="33" t="s">
        <v>543</v>
      </c>
      <c r="G803" s="36">
        <v>1041463.5</v>
      </c>
      <c r="H803" s="36">
        <v>859238.88</v>
      </c>
      <c r="I803" s="37">
        <v>25.25</v>
      </c>
      <c r="J803" s="38" t="s">
        <v>529</v>
      </c>
      <c r="K803" s="35" t="s">
        <v>538</v>
      </c>
      <c r="L803" s="33" t="s">
        <v>544</v>
      </c>
      <c r="M803" s="39">
        <v>4.5750000000000002</v>
      </c>
      <c r="N803" s="40" t="s">
        <v>538</v>
      </c>
      <c r="O803" s="33" t="s">
        <v>544</v>
      </c>
      <c r="P803" s="41">
        <v>2.85</v>
      </c>
      <c r="Q803" s="35" t="s">
        <v>532</v>
      </c>
      <c r="R803" s="45"/>
      <c r="S803" s="36">
        <v>25118.720000000001</v>
      </c>
      <c r="T803" s="36">
        <v>22119.71</v>
      </c>
    </row>
    <row r="804" spans="1:20" x14ac:dyDescent="0.25">
      <c r="A804" s="32" t="s">
        <v>507</v>
      </c>
      <c r="B804" s="33" t="s">
        <v>1082</v>
      </c>
      <c r="C804" s="34">
        <v>1981</v>
      </c>
      <c r="D804" s="40" t="s">
        <v>541</v>
      </c>
      <c r="E804" s="33" t="s">
        <v>1086</v>
      </c>
      <c r="F804" s="33" t="s">
        <v>543</v>
      </c>
      <c r="G804" s="36">
        <v>438156.77</v>
      </c>
      <c r="H804" s="42">
        <v>0</v>
      </c>
      <c r="I804" s="37">
        <v>0</v>
      </c>
      <c r="J804" s="38" t="s">
        <v>529</v>
      </c>
      <c r="K804" s="35" t="s">
        <v>538</v>
      </c>
      <c r="L804" s="33" t="s">
        <v>544</v>
      </c>
      <c r="M804" s="39">
        <v>5.0039999999999996</v>
      </c>
      <c r="N804" s="40" t="s">
        <v>538</v>
      </c>
      <c r="O804" s="33" t="s">
        <v>544</v>
      </c>
      <c r="P804" s="41">
        <v>7.5</v>
      </c>
      <c r="Q804" s="35" t="s">
        <v>532</v>
      </c>
      <c r="R804" s="45"/>
      <c r="S804" s="36">
        <v>8412.36</v>
      </c>
      <c r="T804" s="36">
        <v>27826.74</v>
      </c>
    </row>
    <row r="805" spans="1:20" ht="25.5" x14ac:dyDescent="0.25">
      <c r="A805" s="32" t="s">
        <v>507</v>
      </c>
      <c r="B805" s="33" t="s">
        <v>1082</v>
      </c>
      <c r="C805" s="34">
        <v>2018</v>
      </c>
      <c r="D805" s="40" t="s">
        <v>541</v>
      </c>
      <c r="E805" s="28" t="s">
        <v>1821</v>
      </c>
      <c r="F805" s="33" t="s">
        <v>543</v>
      </c>
      <c r="G805" s="36">
        <v>1499097.05</v>
      </c>
      <c r="H805" s="36">
        <v>1499097.05</v>
      </c>
      <c r="I805" s="37">
        <v>14.33</v>
      </c>
      <c r="J805" s="38" t="s">
        <v>529</v>
      </c>
      <c r="K805" s="35" t="s">
        <v>538</v>
      </c>
      <c r="L805" s="33" t="s">
        <v>544</v>
      </c>
      <c r="M805" s="39">
        <v>1.35</v>
      </c>
      <c r="N805" s="40" t="s">
        <v>538</v>
      </c>
      <c r="O805" s="33" t="s">
        <v>544</v>
      </c>
      <c r="P805" s="41">
        <v>1.35</v>
      </c>
      <c r="Q805" s="35" t="s">
        <v>532</v>
      </c>
      <c r="R805" s="45"/>
      <c r="S805" s="42">
        <v>0</v>
      </c>
      <c r="T805" s="42">
        <v>0</v>
      </c>
    </row>
    <row r="806" spans="1:20" x14ac:dyDescent="0.25">
      <c r="A806" s="32" t="s">
        <v>507</v>
      </c>
      <c r="B806" s="33" t="s">
        <v>1082</v>
      </c>
      <c r="C806" s="34">
        <v>2018</v>
      </c>
      <c r="D806" s="40" t="s">
        <v>541</v>
      </c>
      <c r="E806" s="33" t="s">
        <v>1087</v>
      </c>
      <c r="F806" s="33" t="s">
        <v>543</v>
      </c>
      <c r="G806" s="36">
        <v>2360284.2999999998</v>
      </c>
      <c r="H806" s="36">
        <v>2360284.2999999998</v>
      </c>
      <c r="I806" s="37">
        <v>34.08</v>
      </c>
      <c r="J806" s="38" t="s">
        <v>529</v>
      </c>
      <c r="K806" s="35" t="s">
        <v>538</v>
      </c>
      <c r="L806" s="33" t="s">
        <v>544</v>
      </c>
      <c r="M806" s="39">
        <v>1.35</v>
      </c>
      <c r="N806" s="40" t="s">
        <v>538</v>
      </c>
      <c r="O806" s="33" t="s">
        <v>544</v>
      </c>
      <c r="P806" s="41">
        <v>1.35</v>
      </c>
      <c r="Q806" s="35" t="s">
        <v>532</v>
      </c>
      <c r="R806" s="45"/>
      <c r="S806" s="42">
        <v>0</v>
      </c>
      <c r="T806" s="42">
        <v>0</v>
      </c>
    </row>
    <row r="807" spans="1:20" x14ac:dyDescent="0.25">
      <c r="A807" s="32" t="s">
        <v>507</v>
      </c>
      <c r="B807" s="33" t="s">
        <v>1082</v>
      </c>
      <c r="C807" s="34">
        <v>2007</v>
      </c>
      <c r="D807" s="40" t="s">
        <v>541</v>
      </c>
      <c r="E807" s="33" t="s">
        <v>1088</v>
      </c>
      <c r="F807" s="33" t="s">
        <v>543</v>
      </c>
      <c r="G807" s="36">
        <v>1071010.6000000001</v>
      </c>
      <c r="H807" s="36">
        <v>782045.91</v>
      </c>
      <c r="I807" s="37">
        <v>18.420000000000002</v>
      </c>
      <c r="J807" s="38" t="s">
        <v>529</v>
      </c>
      <c r="K807" s="35" t="s">
        <v>538</v>
      </c>
      <c r="L807" s="33" t="s">
        <v>544</v>
      </c>
      <c r="M807" s="39">
        <v>4.3470000000000004</v>
      </c>
      <c r="N807" s="40" t="s">
        <v>538</v>
      </c>
      <c r="O807" s="33" t="s">
        <v>544</v>
      </c>
      <c r="P807" s="41">
        <v>3.88</v>
      </c>
      <c r="Q807" s="35" t="s">
        <v>532</v>
      </c>
      <c r="R807" s="45"/>
      <c r="S807" s="36">
        <v>31506.42</v>
      </c>
      <c r="T807" s="36">
        <v>29975.3</v>
      </c>
    </row>
    <row r="808" spans="1:20" ht="25.5" x14ac:dyDescent="0.25">
      <c r="A808" s="32" t="s">
        <v>507</v>
      </c>
      <c r="B808" s="57" t="s">
        <v>1082</v>
      </c>
      <c r="C808" s="58">
        <v>2004</v>
      </c>
      <c r="D808" s="59" t="s">
        <v>541</v>
      </c>
      <c r="E808" s="62" t="s">
        <v>1822</v>
      </c>
      <c r="F808" s="57" t="s">
        <v>543</v>
      </c>
      <c r="G808" s="64">
        <v>222516.8</v>
      </c>
      <c r="H808" s="64">
        <v>21799.75</v>
      </c>
      <c r="I808" s="68">
        <v>0.92</v>
      </c>
      <c r="J808" s="70" t="s">
        <v>529</v>
      </c>
      <c r="K808" s="72" t="s">
        <v>538</v>
      </c>
      <c r="L808" s="73" t="s">
        <v>544</v>
      </c>
      <c r="M808" s="75">
        <v>3.415</v>
      </c>
      <c r="N808" s="76" t="s">
        <v>538</v>
      </c>
      <c r="O808" s="73" t="s">
        <v>544</v>
      </c>
      <c r="P808" s="77">
        <v>3.45</v>
      </c>
      <c r="Q808" s="79" t="s">
        <v>532</v>
      </c>
      <c r="R808" s="81"/>
      <c r="S808" s="85">
        <v>1475.36</v>
      </c>
      <c r="T808" s="86">
        <v>20964.259999999998</v>
      </c>
    </row>
    <row r="809" spans="1:20" x14ac:dyDescent="0.25">
      <c r="A809" s="32" t="s">
        <v>507</v>
      </c>
      <c r="B809" s="56" t="s">
        <v>1082</v>
      </c>
      <c r="C809" s="34">
        <v>1986</v>
      </c>
      <c r="D809" s="40" t="s">
        <v>541</v>
      </c>
      <c r="E809" s="56" t="s">
        <v>1086</v>
      </c>
      <c r="F809" s="56" t="s">
        <v>543</v>
      </c>
      <c r="G809" s="63">
        <v>955641.91</v>
      </c>
      <c r="H809" s="63">
        <v>202888.64</v>
      </c>
      <c r="I809" s="67">
        <v>4.42</v>
      </c>
      <c r="J809" s="69" t="s">
        <v>529</v>
      </c>
      <c r="K809" s="35" t="s">
        <v>538</v>
      </c>
      <c r="L809" s="33" t="s">
        <v>544</v>
      </c>
      <c r="M809" s="39">
        <v>4.2149999999999999</v>
      </c>
      <c r="N809" s="40" t="s">
        <v>538</v>
      </c>
      <c r="O809" s="33" t="s">
        <v>544</v>
      </c>
      <c r="P809" s="41">
        <v>2.15</v>
      </c>
      <c r="Q809" s="78" t="s">
        <v>532</v>
      </c>
      <c r="R809" s="80"/>
      <c r="S809" s="36">
        <v>5213.41</v>
      </c>
      <c r="T809" s="36">
        <v>39595.46</v>
      </c>
    </row>
    <row r="810" spans="1:20" ht="25.5" x14ac:dyDescent="0.25">
      <c r="A810" s="32" t="s">
        <v>507</v>
      </c>
      <c r="B810" s="33" t="s">
        <v>1082</v>
      </c>
      <c r="C810" s="34">
        <v>2017</v>
      </c>
      <c r="D810" s="40" t="s">
        <v>541</v>
      </c>
      <c r="E810" s="28" t="s">
        <v>1823</v>
      </c>
      <c r="F810" s="33" t="s">
        <v>543</v>
      </c>
      <c r="G810" s="36">
        <v>153908.70000000001</v>
      </c>
      <c r="H810" s="36">
        <v>149902.5</v>
      </c>
      <c r="I810" s="37">
        <v>33.42</v>
      </c>
      <c r="J810" s="38" t="s">
        <v>529</v>
      </c>
      <c r="K810" s="35" t="s">
        <v>538</v>
      </c>
      <c r="L810" s="33" t="s">
        <v>544</v>
      </c>
      <c r="M810" s="39">
        <v>0.55800000000000005</v>
      </c>
      <c r="N810" s="40" t="s">
        <v>538</v>
      </c>
      <c r="O810" s="33" t="s">
        <v>544</v>
      </c>
      <c r="P810" s="41">
        <v>0.55000000000000004</v>
      </c>
      <c r="Q810" s="35" t="s">
        <v>532</v>
      </c>
      <c r="R810" s="45"/>
      <c r="S810" s="42">
        <v>846.5</v>
      </c>
      <c r="T810" s="36">
        <v>4006.2</v>
      </c>
    </row>
    <row r="811" spans="1:20" x14ac:dyDescent="0.25">
      <c r="A811" s="32" t="s">
        <v>507</v>
      </c>
      <c r="B811" s="33" t="s">
        <v>1082</v>
      </c>
      <c r="C811" s="34">
        <v>2006</v>
      </c>
      <c r="D811" s="40" t="s">
        <v>541</v>
      </c>
      <c r="E811" s="33" t="s">
        <v>1089</v>
      </c>
      <c r="F811" s="33" t="s">
        <v>543</v>
      </c>
      <c r="G811" s="36">
        <v>84376.6</v>
      </c>
      <c r="H811" s="36">
        <v>72701.88</v>
      </c>
      <c r="I811" s="37">
        <v>28.25</v>
      </c>
      <c r="J811" s="38" t="s">
        <v>529</v>
      </c>
      <c r="K811" s="35" t="s">
        <v>538</v>
      </c>
      <c r="L811" s="33" t="s">
        <v>544</v>
      </c>
      <c r="M811" s="39">
        <v>1.597</v>
      </c>
      <c r="N811" s="40" t="s">
        <v>538</v>
      </c>
      <c r="O811" s="33" t="s">
        <v>544</v>
      </c>
      <c r="P811" s="41">
        <v>2.75</v>
      </c>
      <c r="Q811" s="35" t="s">
        <v>532</v>
      </c>
      <c r="R811" s="45"/>
      <c r="S811" s="36">
        <v>2040.92</v>
      </c>
      <c r="T811" s="36">
        <v>1513.57</v>
      </c>
    </row>
    <row r="812" spans="1:20" x14ac:dyDescent="0.25">
      <c r="A812" s="32" t="s">
        <v>507</v>
      </c>
      <c r="B812" s="33" t="s">
        <v>1082</v>
      </c>
      <c r="C812" s="34">
        <v>2017</v>
      </c>
      <c r="D812" s="40" t="s">
        <v>541</v>
      </c>
      <c r="E812" s="33" t="s">
        <v>1090</v>
      </c>
      <c r="F812" s="33" t="s">
        <v>543</v>
      </c>
      <c r="G812" s="36">
        <v>31851.599999999999</v>
      </c>
      <c r="H812" s="36">
        <v>31022.51</v>
      </c>
      <c r="I812" s="37">
        <v>33.5</v>
      </c>
      <c r="J812" s="38" t="s">
        <v>529</v>
      </c>
      <c r="K812" s="35" t="s">
        <v>538</v>
      </c>
      <c r="L812" s="33" t="s">
        <v>544</v>
      </c>
      <c r="M812" s="39">
        <v>0.55800000000000005</v>
      </c>
      <c r="N812" s="40" t="s">
        <v>538</v>
      </c>
      <c r="O812" s="33" t="s">
        <v>544</v>
      </c>
      <c r="P812" s="41">
        <v>0.55000000000000004</v>
      </c>
      <c r="Q812" s="35" t="s">
        <v>532</v>
      </c>
      <c r="R812" s="45"/>
      <c r="S812" s="42">
        <v>175.19</v>
      </c>
      <c r="T812" s="42">
        <v>829.09</v>
      </c>
    </row>
    <row r="813" spans="1:20" x14ac:dyDescent="0.25">
      <c r="A813" s="32" t="s">
        <v>507</v>
      </c>
      <c r="B813" s="33" t="s">
        <v>1082</v>
      </c>
      <c r="C813" s="34">
        <v>2009</v>
      </c>
      <c r="D813" s="40" t="s">
        <v>541</v>
      </c>
      <c r="E813" s="33" t="s">
        <v>1091</v>
      </c>
      <c r="F813" s="33" t="s">
        <v>543</v>
      </c>
      <c r="G813" s="36">
        <v>182596.7</v>
      </c>
      <c r="H813" s="36">
        <v>152689.82</v>
      </c>
      <c r="I813" s="37">
        <v>25.92</v>
      </c>
      <c r="J813" s="38" t="s">
        <v>529</v>
      </c>
      <c r="K813" s="35" t="s">
        <v>538</v>
      </c>
      <c r="L813" s="33" t="s">
        <v>544</v>
      </c>
      <c r="M813" s="39">
        <v>1.5129999999999999</v>
      </c>
      <c r="N813" s="40" t="s">
        <v>538</v>
      </c>
      <c r="O813" s="33" t="s">
        <v>544</v>
      </c>
      <c r="P813" s="41">
        <v>2.0499999999999998</v>
      </c>
      <c r="Q813" s="35" t="s">
        <v>532</v>
      </c>
      <c r="R813" s="45"/>
      <c r="S813" s="36">
        <v>3202.68</v>
      </c>
      <c r="T813" s="36">
        <v>3538.64</v>
      </c>
    </row>
    <row r="814" spans="1:20" x14ac:dyDescent="0.25">
      <c r="A814" s="32" t="s">
        <v>507</v>
      </c>
      <c r="B814" s="33" t="s">
        <v>1082</v>
      </c>
      <c r="C814" s="34">
        <v>2018</v>
      </c>
      <c r="D814" s="40" t="s">
        <v>541</v>
      </c>
      <c r="E814" s="33" t="s">
        <v>1087</v>
      </c>
      <c r="F814" s="33" t="s">
        <v>543</v>
      </c>
      <c r="G814" s="36">
        <v>735819.15</v>
      </c>
      <c r="H814" s="36">
        <v>735819.15</v>
      </c>
      <c r="I814" s="37">
        <v>34.08</v>
      </c>
      <c r="J814" s="38" t="s">
        <v>529</v>
      </c>
      <c r="K814" s="35" t="s">
        <v>538</v>
      </c>
      <c r="L814" s="33" t="s">
        <v>544</v>
      </c>
      <c r="M814" s="39">
        <v>0.55000000000000004</v>
      </c>
      <c r="N814" s="40" t="s">
        <v>538</v>
      </c>
      <c r="O814" s="33" t="s">
        <v>544</v>
      </c>
      <c r="P814" s="41">
        <v>0.55000000000000004</v>
      </c>
      <c r="Q814" s="35" t="s">
        <v>532</v>
      </c>
      <c r="R814" s="45"/>
      <c r="S814" s="42">
        <v>0</v>
      </c>
      <c r="T814" s="42">
        <v>0</v>
      </c>
    </row>
    <row r="815" spans="1:20" x14ac:dyDescent="0.25">
      <c r="A815" s="32" t="s">
        <v>507</v>
      </c>
      <c r="B815" s="33" t="s">
        <v>1082</v>
      </c>
      <c r="C815" s="34">
        <v>2006</v>
      </c>
      <c r="D815" s="40" t="s">
        <v>541</v>
      </c>
      <c r="E815" s="33" t="s">
        <v>1092</v>
      </c>
      <c r="F815" s="33" t="s">
        <v>543</v>
      </c>
      <c r="G815" s="36">
        <v>77674.850000000006</v>
      </c>
      <c r="H815" s="36">
        <v>62180.67</v>
      </c>
      <c r="I815" s="37">
        <v>22.5</v>
      </c>
      <c r="J815" s="38" t="s">
        <v>529</v>
      </c>
      <c r="K815" s="35" t="s">
        <v>530</v>
      </c>
      <c r="L815" s="33" t="s">
        <v>531</v>
      </c>
      <c r="M815" s="39">
        <v>3.2709999999999999</v>
      </c>
      <c r="N815" s="40" t="s">
        <v>530</v>
      </c>
      <c r="O815" s="33" t="s">
        <v>531</v>
      </c>
      <c r="P815" s="41">
        <v>2.75</v>
      </c>
      <c r="Q815" s="35" t="s">
        <v>532</v>
      </c>
      <c r="R815" s="45"/>
      <c r="S815" s="36">
        <v>1755.08</v>
      </c>
      <c r="T815" s="36">
        <v>1640.52</v>
      </c>
    </row>
    <row r="816" spans="1:20" x14ac:dyDescent="0.25">
      <c r="A816" s="32" t="s">
        <v>507</v>
      </c>
      <c r="B816" s="33" t="s">
        <v>1082</v>
      </c>
      <c r="C816" s="34">
        <v>1958</v>
      </c>
      <c r="D816" s="35" t="s">
        <v>526</v>
      </c>
      <c r="E816" s="33" t="s">
        <v>1086</v>
      </c>
      <c r="F816" s="33" t="s">
        <v>543</v>
      </c>
      <c r="G816" s="36">
        <v>120510.95</v>
      </c>
      <c r="H816" s="42">
        <v>0</v>
      </c>
      <c r="I816" s="37">
        <v>0</v>
      </c>
      <c r="J816" s="38" t="s">
        <v>529</v>
      </c>
      <c r="K816" s="35" t="s">
        <v>530</v>
      </c>
      <c r="L816" s="33" t="s">
        <v>531</v>
      </c>
      <c r="M816" s="39">
        <v>1.9790000000000001</v>
      </c>
      <c r="N816" s="40" t="s">
        <v>530</v>
      </c>
      <c r="O816" s="33" t="s">
        <v>531</v>
      </c>
      <c r="P816" s="41">
        <v>2</v>
      </c>
      <c r="Q816" s="35" t="s">
        <v>532</v>
      </c>
      <c r="R816" s="45"/>
      <c r="S816" s="42">
        <v>67.98</v>
      </c>
      <c r="T816" s="36">
        <v>3398.94</v>
      </c>
    </row>
    <row r="817" spans="1:20" ht="25.5" x14ac:dyDescent="0.25">
      <c r="A817" s="32" t="s">
        <v>507</v>
      </c>
      <c r="B817" s="33" t="s">
        <v>1082</v>
      </c>
      <c r="C817" s="34">
        <v>2015</v>
      </c>
      <c r="D817" s="40" t="s">
        <v>541</v>
      </c>
      <c r="E817" s="33" t="s">
        <v>1093</v>
      </c>
      <c r="F817" s="33" t="s">
        <v>543</v>
      </c>
      <c r="G817" s="36">
        <v>803092.4</v>
      </c>
      <c r="H817" s="36">
        <v>745879.65</v>
      </c>
      <c r="I817" s="37">
        <v>31.58</v>
      </c>
      <c r="J817" s="38" t="s">
        <v>529</v>
      </c>
      <c r="K817" s="35" t="s">
        <v>538</v>
      </c>
      <c r="L817" s="33" t="s">
        <v>544</v>
      </c>
      <c r="M817" s="39">
        <v>0.55000000000000004</v>
      </c>
      <c r="N817" s="40" t="s">
        <v>538</v>
      </c>
      <c r="O817" s="33" t="s">
        <v>544</v>
      </c>
      <c r="P817" s="41">
        <v>0.55000000000000004</v>
      </c>
      <c r="Q817" s="35" t="s">
        <v>532</v>
      </c>
      <c r="R817" s="45"/>
      <c r="S817" s="36">
        <v>4208.45</v>
      </c>
      <c r="T817" s="36">
        <v>19292.12</v>
      </c>
    </row>
    <row r="818" spans="1:20" ht="25.5" x14ac:dyDescent="0.25">
      <c r="A818" s="32" t="s">
        <v>507</v>
      </c>
      <c r="B818" s="33" t="s">
        <v>1082</v>
      </c>
      <c r="C818" s="34">
        <v>2017</v>
      </c>
      <c r="D818" s="40" t="s">
        <v>541</v>
      </c>
      <c r="E818" s="28" t="s">
        <v>1823</v>
      </c>
      <c r="F818" s="33" t="s">
        <v>543</v>
      </c>
      <c r="G818" s="36">
        <v>572667.15</v>
      </c>
      <c r="H818" s="36">
        <v>559695.26</v>
      </c>
      <c r="I818" s="37">
        <v>33.42</v>
      </c>
      <c r="J818" s="38" t="s">
        <v>529</v>
      </c>
      <c r="K818" s="35" t="s">
        <v>538</v>
      </c>
      <c r="L818" s="33" t="s">
        <v>544</v>
      </c>
      <c r="M818" s="39">
        <v>1.37</v>
      </c>
      <c r="N818" s="40" t="s">
        <v>538</v>
      </c>
      <c r="O818" s="33" t="s">
        <v>544</v>
      </c>
      <c r="P818" s="41">
        <v>1.35</v>
      </c>
      <c r="Q818" s="35" t="s">
        <v>532</v>
      </c>
      <c r="R818" s="45"/>
      <c r="S818" s="36">
        <v>7731.01</v>
      </c>
      <c r="T818" s="36">
        <v>12971.89</v>
      </c>
    </row>
    <row r="819" spans="1:20" x14ac:dyDescent="0.25">
      <c r="A819" s="32" t="s">
        <v>507</v>
      </c>
      <c r="B819" s="33" t="s">
        <v>1082</v>
      </c>
      <c r="C819" s="34">
        <v>2011</v>
      </c>
      <c r="D819" s="40" t="s">
        <v>541</v>
      </c>
      <c r="E819" s="33" t="s">
        <v>1094</v>
      </c>
      <c r="F819" s="33" t="s">
        <v>543</v>
      </c>
      <c r="G819" s="36">
        <v>741375.25</v>
      </c>
      <c r="H819" s="36">
        <v>657546.51</v>
      </c>
      <c r="I819" s="37">
        <v>27.17</v>
      </c>
      <c r="J819" s="38" t="s">
        <v>529</v>
      </c>
      <c r="K819" s="35" t="s">
        <v>538</v>
      </c>
      <c r="L819" s="33" t="s">
        <v>544</v>
      </c>
      <c r="M819" s="39">
        <v>2.3420000000000001</v>
      </c>
      <c r="N819" s="40" t="s">
        <v>538</v>
      </c>
      <c r="O819" s="33" t="s">
        <v>544</v>
      </c>
      <c r="P819" s="41">
        <v>2.85</v>
      </c>
      <c r="Q819" s="35" t="s">
        <v>532</v>
      </c>
      <c r="R819" s="45"/>
      <c r="S819" s="36">
        <v>19116.28</v>
      </c>
      <c r="T819" s="36">
        <v>13200.21</v>
      </c>
    </row>
    <row r="820" spans="1:20" x14ac:dyDescent="0.25">
      <c r="A820" s="32" t="s">
        <v>507</v>
      </c>
      <c r="B820" s="33" t="s">
        <v>1082</v>
      </c>
      <c r="C820" s="34">
        <v>2008</v>
      </c>
      <c r="D820" s="40" t="s">
        <v>541</v>
      </c>
      <c r="E820" s="33" t="s">
        <v>1095</v>
      </c>
      <c r="F820" s="33" t="s">
        <v>543</v>
      </c>
      <c r="G820" s="36">
        <v>3091674</v>
      </c>
      <c r="H820" s="36">
        <v>2324930.2000000002</v>
      </c>
      <c r="I820" s="37">
        <v>19</v>
      </c>
      <c r="J820" s="38" t="s">
        <v>529</v>
      </c>
      <c r="K820" s="35" t="s">
        <v>538</v>
      </c>
      <c r="L820" s="33" t="s">
        <v>544</v>
      </c>
      <c r="M820" s="39">
        <v>5.5069999999999997</v>
      </c>
      <c r="N820" s="40" t="s">
        <v>538</v>
      </c>
      <c r="O820" s="33" t="s">
        <v>544</v>
      </c>
      <c r="P820" s="41">
        <v>3.83</v>
      </c>
      <c r="Q820" s="35" t="s">
        <v>532</v>
      </c>
      <c r="R820" s="45"/>
      <c r="S820" s="36">
        <v>92398.91</v>
      </c>
      <c r="T820" s="36">
        <v>87573.88</v>
      </c>
    </row>
    <row r="821" spans="1:20" x14ac:dyDescent="0.25">
      <c r="A821" s="32" t="s">
        <v>507</v>
      </c>
      <c r="B821" s="33" t="s">
        <v>1082</v>
      </c>
      <c r="C821" s="34">
        <v>2009</v>
      </c>
      <c r="D821" s="40" t="s">
        <v>541</v>
      </c>
      <c r="E821" s="33" t="s">
        <v>1096</v>
      </c>
      <c r="F821" s="33" t="s">
        <v>568</v>
      </c>
      <c r="G821" s="36">
        <v>2200000</v>
      </c>
      <c r="H821" s="36">
        <v>1841032.51</v>
      </c>
      <c r="I821" s="37">
        <v>20.079999999999998</v>
      </c>
      <c r="J821" s="38" t="s">
        <v>529</v>
      </c>
      <c r="K821" s="35" t="s">
        <v>538</v>
      </c>
      <c r="L821" s="33" t="s">
        <v>544</v>
      </c>
      <c r="M821" s="39">
        <v>5.133</v>
      </c>
      <c r="N821" s="40" t="s">
        <v>538</v>
      </c>
      <c r="O821" s="33" t="s">
        <v>544</v>
      </c>
      <c r="P821" s="41">
        <v>5.13</v>
      </c>
      <c r="Q821" s="35" t="s">
        <v>532</v>
      </c>
      <c r="R821" s="45"/>
      <c r="S821" s="36">
        <v>96923.65</v>
      </c>
      <c r="T821" s="36">
        <v>48317.26</v>
      </c>
    </row>
    <row r="822" spans="1:20" ht="25.5" x14ac:dyDescent="0.25">
      <c r="A822" s="32" t="s">
        <v>507</v>
      </c>
      <c r="B822" s="33" t="s">
        <v>1082</v>
      </c>
      <c r="C822" s="34">
        <v>2010</v>
      </c>
      <c r="D822" s="40" t="s">
        <v>541</v>
      </c>
      <c r="E822" s="33" t="s">
        <v>1097</v>
      </c>
      <c r="F822" s="33" t="s">
        <v>543</v>
      </c>
      <c r="G822" s="36">
        <v>742901.5</v>
      </c>
      <c r="H822" s="36">
        <v>397519.74</v>
      </c>
      <c r="I822" s="37">
        <v>6.33</v>
      </c>
      <c r="J822" s="38" t="s">
        <v>529</v>
      </c>
      <c r="K822" s="35" t="s">
        <v>538</v>
      </c>
      <c r="L822" s="33" t="s">
        <v>544</v>
      </c>
      <c r="M822" s="39">
        <v>2.4590000000000001</v>
      </c>
      <c r="N822" s="40" t="s">
        <v>538</v>
      </c>
      <c r="O822" s="33" t="s">
        <v>544</v>
      </c>
      <c r="P822" s="41">
        <v>2.85</v>
      </c>
      <c r="Q822" s="35" t="s">
        <v>532</v>
      </c>
      <c r="R822" s="45"/>
      <c r="S822" s="36">
        <v>12707.58</v>
      </c>
      <c r="T822" s="36">
        <v>48360.32</v>
      </c>
    </row>
    <row r="823" spans="1:20" x14ac:dyDescent="0.25">
      <c r="A823" s="32" t="s">
        <v>507</v>
      </c>
      <c r="B823" s="33" t="s">
        <v>1082</v>
      </c>
      <c r="C823" s="34">
        <v>2009</v>
      </c>
      <c r="D823" s="40" t="s">
        <v>541</v>
      </c>
      <c r="E823" s="33" t="s">
        <v>1096</v>
      </c>
      <c r="F823" s="33" t="s">
        <v>543</v>
      </c>
      <c r="G823" s="36">
        <v>1222064.8</v>
      </c>
      <c r="H823" s="36">
        <v>1008240.41</v>
      </c>
      <c r="I823" s="37">
        <v>25.25</v>
      </c>
      <c r="J823" s="38" t="s">
        <v>529</v>
      </c>
      <c r="K823" s="35" t="s">
        <v>538</v>
      </c>
      <c r="L823" s="33" t="s">
        <v>544</v>
      </c>
      <c r="M823" s="39">
        <v>4.5750000000000002</v>
      </c>
      <c r="N823" s="40" t="s">
        <v>538</v>
      </c>
      <c r="O823" s="33" t="s">
        <v>544</v>
      </c>
      <c r="P823" s="41">
        <v>2.85</v>
      </c>
      <c r="Q823" s="35" t="s">
        <v>532</v>
      </c>
      <c r="R823" s="45"/>
      <c r="S823" s="36">
        <v>29474.58</v>
      </c>
      <c r="T823" s="36">
        <v>25955.52</v>
      </c>
    </row>
    <row r="824" spans="1:20" x14ac:dyDescent="0.25">
      <c r="A824" s="32" t="s">
        <v>507</v>
      </c>
      <c r="B824" s="33" t="s">
        <v>1082</v>
      </c>
      <c r="C824" s="34">
        <v>2017</v>
      </c>
      <c r="D824" s="40" t="s">
        <v>541</v>
      </c>
      <c r="E824" s="33" t="s">
        <v>1090</v>
      </c>
      <c r="F824" s="33" t="s">
        <v>543</v>
      </c>
      <c r="G824" s="36">
        <v>80372.600000000006</v>
      </c>
      <c r="H824" s="36">
        <v>78552.02</v>
      </c>
      <c r="I824" s="37">
        <v>33.5</v>
      </c>
      <c r="J824" s="38" t="s">
        <v>529</v>
      </c>
      <c r="K824" s="35" t="s">
        <v>538</v>
      </c>
      <c r="L824" s="33" t="s">
        <v>544</v>
      </c>
      <c r="M824" s="39">
        <v>1.37</v>
      </c>
      <c r="N824" s="40" t="s">
        <v>538</v>
      </c>
      <c r="O824" s="33" t="s">
        <v>544</v>
      </c>
      <c r="P824" s="41">
        <v>1.35</v>
      </c>
      <c r="Q824" s="35" t="s">
        <v>532</v>
      </c>
      <c r="R824" s="45"/>
      <c r="S824" s="36">
        <v>1085.03</v>
      </c>
      <c r="T824" s="36">
        <v>1820.58</v>
      </c>
    </row>
    <row r="825" spans="1:20" x14ac:dyDescent="0.25">
      <c r="A825" s="32" t="s">
        <v>507</v>
      </c>
      <c r="B825" s="33" t="s">
        <v>1082</v>
      </c>
      <c r="C825" s="34">
        <v>2004</v>
      </c>
      <c r="D825" s="40" t="s">
        <v>541</v>
      </c>
      <c r="E825" s="33" t="s">
        <v>1098</v>
      </c>
      <c r="F825" s="33" t="s">
        <v>543</v>
      </c>
      <c r="G825" s="36">
        <v>23369.5</v>
      </c>
      <c r="H825" s="36">
        <v>16970.47</v>
      </c>
      <c r="I825" s="37">
        <v>20.25</v>
      </c>
      <c r="J825" s="38" t="s">
        <v>529</v>
      </c>
      <c r="K825" s="35" t="s">
        <v>538</v>
      </c>
      <c r="L825" s="33" t="s">
        <v>544</v>
      </c>
      <c r="M825" s="39">
        <v>2.9420000000000002</v>
      </c>
      <c r="N825" s="40" t="s">
        <v>538</v>
      </c>
      <c r="O825" s="33" t="s">
        <v>544</v>
      </c>
      <c r="P825" s="41">
        <v>2.95</v>
      </c>
      <c r="Q825" s="35" t="s">
        <v>532</v>
      </c>
      <c r="R825" s="45"/>
      <c r="S825" s="42">
        <v>517.67999999999995</v>
      </c>
      <c r="T825" s="42">
        <v>577.92999999999995</v>
      </c>
    </row>
    <row r="826" spans="1:20" ht="25.5" x14ac:dyDescent="0.25">
      <c r="A826" s="32" t="s">
        <v>507</v>
      </c>
      <c r="B826" s="33" t="s">
        <v>1082</v>
      </c>
      <c r="C826" s="34">
        <v>2017</v>
      </c>
      <c r="D826" s="40" t="s">
        <v>541</v>
      </c>
      <c r="E826" s="28" t="s">
        <v>1820</v>
      </c>
      <c r="F826" s="33" t="s">
        <v>543</v>
      </c>
      <c r="G826" s="36">
        <v>2245031.7999999998</v>
      </c>
      <c r="H826" s="36">
        <v>2188112.31</v>
      </c>
      <c r="I826" s="37">
        <v>28.17</v>
      </c>
      <c r="J826" s="38" t="s">
        <v>529</v>
      </c>
      <c r="K826" s="35" t="s">
        <v>538</v>
      </c>
      <c r="L826" s="33" t="s">
        <v>544</v>
      </c>
      <c r="M826" s="39">
        <v>1.887</v>
      </c>
      <c r="N826" s="40" t="s">
        <v>538</v>
      </c>
      <c r="O826" s="33" t="s">
        <v>544</v>
      </c>
      <c r="P826" s="41">
        <v>1.86</v>
      </c>
      <c r="Q826" s="35" t="s">
        <v>532</v>
      </c>
      <c r="R826" s="45"/>
      <c r="S826" s="36">
        <v>41757.589999999997</v>
      </c>
      <c r="T826" s="36">
        <v>56919.49</v>
      </c>
    </row>
    <row r="827" spans="1:20" ht="25.5" x14ac:dyDescent="0.25">
      <c r="A827" s="32" t="s">
        <v>507</v>
      </c>
      <c r="B827" s="33" t="s">
        <v>1082</v>
      </c>
      <c r="C827" s="34">
        <v>2015</v>
      </c>
      <c r="D827" s="40" t="s">
        <v>541</v>
      </c>
      <c r="E827" s="33" t="s">
        <v>1093</v>
      </c>
      <c r="F827" s="33" t="s">
        <v>543</v>
      </c>
      <c r="G827" s="36">
        <v>1947767.8</v>
      </c>
      <c r="H827" s="36">
        <v>1829558.01</v>
      </c>
      <c r="I827" s="37">
        <v>31.58</v>
      </c>
      <c r="J827" s="38" t="s">
        <v>529</v>
      </c>
      <c r="K827" s="35" t="s">
        <v>538</v>
      </c>
      <c r="L827" s="33" t="s">
        <v>544</v>
      </c>
      <c r="M827" s="39">
        <v>1.35</v>
      </c>
      <c r="N827" s="40" t="s">
        <v>538</v>
      </c>
      <c r="O827" s="33" t="s">
        <v>544</v>
      </c>
      <c r="P827" s="41">
        <v>1.35</v>
      </c>
      <c r="Q827" s="35" t="s">
        <v>532</v>
      </c>
      <c r="R827" s="45"/>
      <c r="S827" s="36">
        <v>25242.5</v>
      </c>
      <c r="T827" s="36">
        <v>40256.68</v>
      </c>
    </row>
    <row r="828" spans="1:20" x14ac:dyDescent="0.25">
      <c r="A828" s="32" t="s">
        <v>507</v>
      </c>
      <c r="B828" s="33" t="s">
        <v>1082</v>
      </c>
      <c r="C828" s="34">
        <v>2015</v>
      </c>
      <c r="D828" s="40" t="s">
        <v>541</v>
      </c>
      <c r="E828" s="33" t="s">
        <v>1099</v>
      </c>
      <c r="F828" s="33" t="s">
        <v>543</v>
      </c>
      <c r="G828" s="36">
        <v>1033513.25</v>
      </c>
      <c r="H828" s="36">
        <v>959885.18</v>
      </c>
      <c r="I828" s="37">
        <v>31.5</v>
      </c>
      <c r="J828" s="38" t="s">
        <v>529</v>
      </c>
      <c r="K828" s="35" t="s">
        <v>538</v>
      </c>
      <c r="L828" s="33" t="s">
        <v>544</v>
      </c>
      <c r="M828" s="39">
        <v>0.55000000000000004</v>
      </c>
      <c r="N828" s="40" t="s">
        <v>538</v>
      </c>
      <c r="O828" s="33" t="s">
        <v>544</v>
      </c>
      <c r="P828" s="41">
        <v>0.55000000000000004</v>
      </c>
      <c r="Q828" s="35" t="s">
        <v>532</v>
      </c>
      <c r="R828" s="45"/>
      <c r="S828" s="36">
        <v>5415.92</v>
      </c>
      <c r="T828" s="36">
        <v>24827.360000000001</v>
      </c>
    </row>
    <row r="829" spans="1:20" x14ac:dyDescent="0.25">
      <c r="A829" s="32" t="s">
        <v>507</v>
      </c>
      <c r="B829" s="57" t="s">
        <v>1082</v>
      </c>
      <c r="C829" s="58">
        <v>2015</v>
      </c>
      <c r="D829" s="59" t="s">
        <v>541</v>
      </c>
      <c r="E829" s="57" t="s">
        <v>1099</v>
      </c>
      <c r="F829" s="57" t="s">
        <v>543</v>
      </c>
      <c r="G829" s="64">
        <v>683102.75</v>
      </c>
      <c r="H829" s="64">
        <v>630504.11</v>
      </c>
      <c r="I829" s="68">
        <v>26.5</v>
      </c>
      <c r="J829" s="70" t="s">
        <v>529</v>
      </c>
      <c r="K829" s="72" t="s">
        <v>538</v>
      </c>
      <c r="L829" s="73" t="s">
        <v>544</v>
      </c>
      <c r="M829" s="75">
        <v>1.86</v>
      </c>
      <c r="N829" s="76" t="s">
        <v>538</v>
      </c>
      <c r="O829" s="73" t="s">
        <v>544</v>
      </c>
      <c r="P829" s="77">
        <v>1.86</v>
      </c>
      <c r="Q829" s="79" t="s">
        <v>532</v>
      </c>
      <c r="R829" s="81"/>
      <c r="S829" s="85">
        <v>12059.51</v>
      </c>
      <c r="T829" s="86">
        <v>17856.97</v>
      </c>
    </row>
    <row r="830" spans="1:20" x14ac:dyDescent="0.25">
      <c r="A830" s="32" t="s">
        <v>507</v>
      </c>
      <c r="B830" s="56" t="s">
        <v>1082</v>
      </c>
      <c r="C830" s="34">
        <v>2015</v>
      </c>
      <c r="D830" s="40" t="s">
        <v>541</v>
      </c>
      <c r="E830" s="56" t="s">
        <v>1099</v>
      </c>
      <c r="F830" s="56" t="s">
        <v>543</v>
      </c>
      <c r="G830" s="63">
        <v>1615873.6</v>
      </c>
      <c r="H830" s="63">
        <v>1517806.42</v>
      </c>
      <c r="I830" s="67">
        <v>31.5</v>
      </c>
      <c r="J830" s="69" t="s">
        <v>529</v>
      </c>
      <c r="K830" s="35" t="s">
        <v>538</v>
      </c>
      <c r="L830" s="33" t="s">
        <v>544</v>
      </c>
      <c r="M830" s="39">
        <v>1.35</v>
      </c>
      <c r="N830" s="40" t="s">
        <v>538</v>
      </c>
      <c r="O830" s="33" t="s">
        <v>544</v>
      </c>
      <c r="P830" s="41">
        <v>1.35</v>
      </c>
      <c r="Q830" s="78" t="s">
        <v>532</v>
      </c>
      <c r="R830" s="80"/>
      <c r="S830" s="36">
        <v>20941.240000000002</v>
      </c>
      <c r="T830" s="36">
        <v>33397.050000000003</v>
      </c>
    </row>
    <row r="831" spans="1:20" x14ac:dyDescent="0.25">
      <c r="A831" s="32" t="s">
        <v>507</v>
      </c>
      <c r="B831" s="33" t="s">
        <v>1082</v>
      </c>
      <c r="C831" s="34">
        <v>2011</v>
      </c>
      <c r="D831" s="40" t="s">
        <v>541</v>
      </c>
      <c r="E831" s="33" t="s">
        <v>1100</v>
      </c>
      <c r="F831" s="33" t="s">
        <v>543</v>
      </c>
      <c r="G831" s="36">
        <v>127749.6</v>
      </c>
      <c r="H831" s="36">
        <v>110870.27</v>
      </c>
      <c r="I831" s="37">
        <v>27.17</v>
      </c>
      <c r="J831" s="38" t="s">
        <v>529</v>
      </c>
      <c r="K831" s="35" t="s">
        <v>538</v>
      </c>
      <c r="L831" s="33" t="s">
        <v>544</v>
      </c>
      <c r="M831" s="39">
        <v>1.5449999999999999</v>
      </c>
      <c r="N831" s="40" t="s">
        <v>538</v>
      </c>
      <c r="O831" s="33" t="s">
        <v>544</v>
      </c>
      <c r="P831" s="41">
        <v>2.0499999999999998</v>
      </c>
      <c r="Q831" s="35" t="s">
        <v>532</v>
      </c>
      <c r="R831" s="45"/>
      <c r="S831" s="36">
        <v>2325.83</v>
      </c>
      <c r="T831" s="36">
        <v>2585.16</v>
      </c>
    </row>
    <row r="832" spans="1:20" x14ac:dyDescent="0.25">
      <c r="A832" s="32" t="s">
        <v>507</v>
      </c>
      <c r="B832" s="33" t="s">
        <v>1082</v>
      </c>
      <c r="C832" s="34">
        <v>2006</v>
      </c>
      <c r="D832" s="40" t="s">
        <v>541</v>
      </c>
      <c r="E832" s="33" t="s">
        <v>1089</v>
      </c>
      <c r="F832" s="33" t="s">
        <v>543</v>
      </c>
      <c r="G832" s="36">
        <v>266363.90000000002</v>
      </c>
      <c r="H832" s="36">
        <v>234448.42</v>
      </c>
      <c r="I832" s="37">
        <v>28.25</v>
      </c>
      <c r="J832" s="38" t="s">
        <v>529</v>
      </c>
      <c r="K832" s="35" t="s">
        <v>538</v>
      </c>
      <c r="L832" s="33" t="s">
        <v>544</v>
      </c>
      <c r="M832" s="39">
        <v>1.6379999999999999</v>
      </c>
      <c r="N832" s="40" t="s">
        <v>538</v>
      </c>
      <c r="O832" s="33" t="s">
        <v>544</v>
      </c>
      <c r="P832" s="41">
        <v>3.25</v>
      </c>
      <c r="Q832" s="35" t="s">
        <v>532</v>
      </c>
      <c r="R832" s="45"/>
      <c r="S832" s="36">
        <v>7764.32</v>
      </c>
      <c r="T832" s="36">
        <v>4453.88</v>
      </c>
    </row>
    <row r="833" spans="1:20" x14ac:dyDescent="0.25">
      <c r="A833" s="32" t="s">
        <v>507</v>
      </c>
      <c r="B833" s="33" t="s">
        <v>1082</v>
      </c>
      <c r="C833" s="34">
        <v>2006</v>
      </c>
      <c r="D833" s="40" t="s">
        <v>541</v>
      </c>
      <c r="E833" s="33" t="s">
        <v>1089</v>
      </c>
      <c r="F833" s="33" t="s">
        <v>543</v>
      </c>
      <c r="G833" s="36">
        <v>164712.35</v>
      </c>
      <c r="H833" s="36">
        <v>154854.99</v>
      </c>
      <c r="I833" s="37">
        <v>38.25</v>
      </c>
      <c r="J833" s="38" t="s">
        <v>529</v>
      </c>
      <c r="K833" s="35" t="s">
        <v>538</v>
      </c>
      <c r="L833" s="33" t="s">
        <v>544</v>
      </c>
      <c r="M833" s="39">
        <v>1.5649999999999999</v>
      </c>
      <c r="N833" s="40" t="s">
        <v>538</v>
      </c>
      <c r="O833" s="33" t="s">
        <v>544</v>
      </c>
      <c r="P833" s="41">
        <v>3.25</v>
      </c>
      <c r="Q833" s="35" t="s">
        <v>532</v>
      </c>
      <c r="R833" s="45"/>
      <c r="S833" s="36">
        <v>5088.08</v>
      </c>
      <c r="T833" s="36">
        <v>1701.36</v>
      </c>
    </row>
    <row r="834" spans="1:20" x14ac:dyDescent="0.25">
      <c r="A834" s="32" t="s">
        <v>507</v>
      </c>
      <c r="B834" s="33" t="s">
        <v>1082</v>
      </c>
      <c r="C834" s="34">
        <v>2009</v>
      </c>
      <c r="D834" s="40" t="s">
        <v>541</v>
      </c>
      <c r="E834" s="33" t="s">
        <v>1101</v>
      </c>
      <c r="F834" s="33" t="s">
        <v>543</v>
      </c>
      <c r="G834" s="36">
        <v>1026374.8</v>
      </c>
      <c r="H834" s="36">
        <v>884188.76</v>
      </c>
      <c r="I834" s="37">
        <v>25.92</v>
      </c>
      <c r="J834" s="38" t="s">
        <v>529</v>
      </c>
      <c r="K834" s="35" t="s">
        <v>538</v>
      </c>
      <c r="L834" s="33" t="s">
        <v>544</v>
      </c>
      <c r="M834" s="39">
        <v>2.3119999999999998</v>
      </c>
      <c r="N834" s="40" t="s">
        <v>538</v>
      </c>
      <c r="O834" s="33" t="s">
        <v>544</v>
      </c>
      <c r="P834" s="41">
        <v>2.85</v>
      </c>
      <c r="Q834" s="35" t="s">
        <v>532</v>
      </c>
      <c r="R834" s="45"/>
      <c r="S834" s="36">
        <v>25696.71</v>
      </c>
      <c r="T834" s="36">
        <v>17450.13</v>
      </c>
    </row>
    <row r="835" spans="1:20" x14ac:dyDescent="0.25">
      <c r="A835" s="32" t="s">
        <v>507</v>
      </c>
      <c r="B835" s="33" t="s">
        <v>1082</v>
      </c>
      <c r="C835" s="34">
        <v>2009</v>
      </c>
      <c r="D835" s="40" t="s">
        <v>541</v>
      </c>
      <c r="E835" s="33" t="s">
        <v>1102</v>
      </c>
      <c r="F835" s="33" t="s">
        <v>543</v>
      </c>
      <c r="G835" s="36">
        <v>1021383.55</v>
      </c>
      <c r="H835" s="36">
        <v>842672.33</v>
      </c>
      <c r="I835" s="37">
        <v>25.25</v>
      </c>
      <c r="J835" s="38" t="s">
        <v>529</v>
      </c>
      <c r="K835" s="35" t="s">
        <v>538</v>
      </c>
      <c r="L835" s="33" t="s">
        <v>544</v>
      </c>
      <c r="M835" s="39">
        <v>1.9159999999999999</v>
      </c>
      <c r="N835" s="40" t="s">
        <v>538</v>
      </c>
      <c r="O835" s="33" t="s">
        <v>544</v>
      </c>
      <c r="P835" s="41">
        <v>2.85</v>
      </c>
      <c r="Q835" s="35" t="s">
        <v>532</v>
      </c>
      <c r="R835" s="45"/>
      <c r="S835" s="36">
        <v>24634.42</v>
      </c>
      <c r="T835" s="36">
        <v>21693.23</v>
      </c>
    </row>
    <row r="836" spans="1:20" x14ac:dyDescent="0.25">
      <c r="A836" s="32" t="s">
        <v>507</v>
      </c>
      <c r="B836" s="33" t="s">
        <v>1082</v>
      </c>
      <c r="C836" s="34">
        <v>2006</v>
      </c>
      <c r="D836" s="40" t="s">
        <v>541</v>
      </c>
      <c r="E836" s="33" t="s">
        <v>1092</v>
      </c>
      <c r="F836" s="33" t="s">
        <v>543</v>
      </c>
      <c r="G836" s="36">
        <v>20028.25</v>
      </c>
      <c r="H836" s="36">
        <v>18439.650000000001</v>
      </c>
      <c r="I836" s="37">
        <v>37.5</v>
      </c>
      <c r="J836" s="38" t="s">
        <v>529</v>
      </c>
      <c r="K836" s="35" t="s">
        <v>538</v>
      </c>
      <c r="L836" s="33" t="s">
        <v>544</v>
      </c>
      <c r="M836" s="39">
        <v>3.2650000000000001</v>
      </c>
      <c r="N836" s="40" t="s">
        <v>538</v>
      </c>
      <c r="O836" s="33" t="s">
        <v>544</v>
      </c>
      <c r="P836" s="41">
        <v>2.75</v>
      </c>
      <c r="Q836" s="35" t="s">
        <v>532</v>
      </c>
      <c r="R836" s="45"/>
      <c r="S836" s="42">
        <v>512.15</v>
      </c>
      <c r="T836" s="42">
        <v>184.08</v>
      </c>
    </row>
    <row r="837" spans="1:20" x14ac:dyDescent="0.25">
      <c r="A837" s="32" t="s">
        <v>507</v>
      </c>
      <c r="B837" s="33" t="s">
        <v>1082</v>
      </c>
      <c r="C837" s="34">
        <v>2011</v>
      </c>
      <c r="D837" s="40" t="s">
        <v>541</v>
      </c>
      <c r="E837" s="33" t="s">
        <v>1103</v>
      </c>
      <c r="F837" s="33" t="s">
        <v>568</v>
      </c>
      <c r="G837" s="36">
        <v>615545.69999999995</v>
      </c>
      <c r="H837" s="36">
        <v>516665.51</v>
      </c>
      <c r="I837" s="37">
        <v>22.17</v>
      </c>
      <c r="J837" s="38" t="s">
        <v>529</v>
      </c>
      <c r="K837" s="35" t="s">
        <v>538</v>
      </c>
      <c r="L837" s="33" t="s">
        <v>544</v>
      </c>
      <c r="M837" s="39">
        <v>3.194</v>
      </c>
      <c r="N837" s="40" t="s">
        <v>538</v>
      </c>
      <c r="O837" s="33" t="s">
        <v>544</v>
      </c>
      <c r="P837" s="41">
        <v>3.15</v>
      </c>
      <c r="Q837" s="35" t="s">
        <v>532</v>
      </c>
      <c r="R837" s="45"/>
      <c r="S837" s="36">
        <v>16998.87</v>
      </c>
      <c r="T837" s="36">
        <v>15473.33</v>
      </c>
    </row>
    <row r="838" spans="1:20" x14ac:dyDescent="0.25">
      <c r="A838" s="32" t="s">
        <v>507</v>
      </c>
      <c r="B838" s="33" t="s">
        <v>1082</v>
      </c>
      <c r="C838" s="34">
        <v>2011</v>
      </c>
      <c r="D838" s="40" t="s">
        <v>541</v>
      </c>
      <c r="E838" s="33" t="s">
        <v>1104</v>
      </c>
      <c r="F838" s="33" t="s">
        <v>543</v>
      </c>
      <c r="G838" s="36">
        <v>1017339.95</v>
      </c>
      <c r="H838" s="36">
        <v>905721.71</v>
      </c>
      <c r="I838" s="37">
        <v>28</v>
      </c>
      <c r="J838" s="38" t="s">
        <v>529</v>
      </c>
      <c r="K838" s="35" t="s">
        <v>538</v>
      </c>
      <c r="L838" s="33" t="s">
        <v>544</v>
      </c>
      <c r="M838" s="39">
        <v>2.8450000000000002</v>
      </c>
      <c r="N838" s="40" t="s">
        <v>538</v>
      </c>
      <c r="O838" s="33" t="s">
        <v>544</v>
      </c>
      <c r="P838" s="41">
        <v>2.85</v>
      </c>
      <c r="Q838" s="35" t="s">
        <v>532</v>
      </c>
      <c r="R838" s="45"/>
      <c r="S838" s="36">
        <v>26381.19</v>
      </c>
      <c r="T838" s="36">
        <v>19934.009999999998</v>
      </c>
    </row>
    <row r="839" spans="1:20" x14ac:dyDescent="0.25">
      <c r="A839" s="32" t="s">
        <v>507</v>
      </c>
      <c r="B839" s="33" t="s">
        <v>1082</v>
      </c>
      <c r="C839" s="34">
        <v>2011</v>
      </c>
      <c r="D839" s="40" t="s">
        <v>541</v>
      </c>
      <c r="E839" s="33" t="s">
        <v>1104</v>
      </c>
      <c r="F839" s="33" t="s">
        <v>543</v>
      </c>
      <c r="G839" s="36">
        <v>239118.55</v>
      </c>
      <c r="H839" s="36">
        <v>209190</v>
      </c>
      <c r="I839" s="37">
        <v>28</v>
      </c>
      <c r="J839" s="38" t="s">
        <v>529</v>
      </c>
      <c r="K839" s="35" t="s">
        <v>538</v>
      </c>
      <c r="L839" s="33" t="s">
        <v>544</v>
      </c>
      <c r="M839" s="39">
        <v>2.0470000000000002</v>
      </c>
      <c r="N839" s="40" t="s">
        <v>538</v>
      </c>
      <c r="O839" s="33" t="s">
        <v>544</v>
      </c>
      <c r="P839" s="41">
        <v>2.0499999999999998</v>
      </c>
      <c r="Q839" s="35" t="s">
        <v>532</v>
      </c>
      <c r="R839" s="45"/>
      <c r="S839" s="36">
        <v>4395.91</v>
      </c>
      <c r="T839" s="36">
        <v>5244.53</v>
      </c>
    </row>
    <row r="840" spans="1:20" x14ac:dyDescent="0.25">
      <c r="A840" s="32" t="s">
        <v>507</v>
      </c>
      <c r="B840" s="33" t="s">
        <v>1082</v>
      </c>
      <c r="C840" s="34">
        <v>2015</v>
      </c>
      <c r="D840" s="40" t="s">
        <v>541</v>
      </c>
      <c r="E840" s="33" t="s">
        <v>1105</v>
      </c>
      <c r="F840" s="33" t="s">
        <v>543</v>
      </c>
      <c r="G840" s="36">
        <v>2595818.5</v>
      </c>
      <c r="H840" s="36">
        <v>2438278.6</v>
      </c>
      <c r="I840" s="37">
        <v>31.5</v>
      </c>
      <c r="J840" s="38" t="s">
        <v>529</v>
      </c>
      <c r="K840" s="35" t="s">
        <v>538</v>
      </c>
      <c r="L840" s="33" t="s">
        <v>544</v>
      </c>
      <c r="M840" s="39">
        <v>1.35</v>
      </c>
      <c r="N840" s="40" t="s">
        <v>538</v>
      </c>
      <c r="O840" s="33" t="s">
        <v>544</v>
      </c>
      <c r="P840" s="41">
        <v>1.35</v>
      </c>
      <c r="Q840" s="35" t="s">
        <v>532</v>
      </c>
      <c r="R840" s="45"/>
      <c r="S840" s="36">
        <v>33641.050000000003</v>
      </c>
      <c r="T840" s="36">
        <v>53650.65</v>
      </c>
    </row>
    <row r="841" spans="1:20" x14ac:dyDescent="0.25">
      <c r="A841" s="32" t="s">
        <v>507</v>
      </c>
      <c r="B841" s="33" t="s">
        <v>1082</v>
      </c>
      <c r="C841" s="34">
        <v>2006</v>
      </c>
      <c r="D841" s="40" t="s">
        <v>541</v>
      </c>
      <c r="E841" s="33" t="s">
        <v>1106</v>
      </c>
      <c r="F841" s="33" t="s">
        <v>543</v>
      </c>
      <c r="G841" s="36">
        <v>52176.3</v>
      </c>
      <c r="H841" s="36">
        <v>48121.81</v>
      </c>
      <c r="I841" s="37">
        <v>38.25</v>
      </c>
      <c r="J841" s="38" t="s">
        <v>529</v>
      </c>
      <c r="K841" s="35" t="s">
        <v>538</v>
      </c>
      <c r="L841" s="33" t="s">
        <v>544</v>
      </c>
      <c r="M841" s="39">
        <v>1.5229999999999999</v>
      </c>
      <c r="N841" s="40" t="s">
        <v>538</v>
      </c>
      <c r="O841" s="33" t="s">
        <v>544</v>
      </c>
      <c r="P841" s="41">
        <v>2.75</v>
      </c>
      <c r="Q841" s="35" t="s">
        <v>532</v>
      </c>
      <c r="R841" s="45"/>
      <c r="S841" s="36">
        <v>1340.01</v>
      </c>
      <c r="T841" s="42">
        <v>605.85</v>
      </c>
    </row>
    <row r="842" spans="1:20" x14ac:dyDescent="0.25">
      <c r="A842" s="32" t="s">
        <v>507</v>
      </c>
      <c r="B842" s="33" t="s">
        <v>1082</v>
      </c>
      <c r="C842" s="34">
        <v>2006</v>
      </c>
      <c r="D842" s="40" t="s">
        <v>541</v>
      </c>
      <c r="E842" s="33" t="s">
        <v>1107</v>
      </c>
      <c r="F842" s="33" t="s">
        <v>543</v>
      </c>
      <c r="G842" s="36">
        <v>30501.9</v>
      </c>
      <c r="H842" s="36">
        <v>28647.89</v>
      </c>
      <c r="I842" s="37">
        <v>37.5</v>
      </c>
      <c r="J842" s="38" t="s">
        <v>529</v>
      </c>
      <c r="K842" s="35" t="s">
        <v>538</v>
      </c>
      <c r="L842" s="33" t="s">
        <v>544</v>
      </c>
      <c r="M842" s="39">
        <v>3.77</v>
      </c>
      <c r="N842" s="40" t="s">
        <v>538</v>
      </c>
      <c r="O842" s="33" t="s">
        <v>544</v>
      </c>
      <c r="P842" s="41">
        <v>3.25</v>
      </c>
      <c r="Q842" s="35" t="s">
        <v>532</v>
      </c>
      <c r="R842" s="45"/>
      <c r="S842" s="42">
        <v>938.71</v>
      </c>
      <c r="T842" s="42">
        <v>235.49</v>
      </c>
    </row>
    <row r="843" spans="1:20" ht="25.5" x14ac:dyDescent="0.25">
      <c r="A843" s="32" t="s">
        <v>507</v>
      </c>
      <c r="B843" s="33" t="s">
        <v>1082</v>
      </c>
      <c r="C843" s="34">
        <v>2015</v>
      </c>
      <c r="D843" s="35" t="s">
        <v>526</v>
      </c>
      <c r="E843" s="33" t="s">
        <v>1108</v>
      </c>
      <c r="F843" s="33" t="s">
        <v>568</v>
      </c>
      <c r="G843" s="36">
        <v>1150461.3999999999</v>
      </c>
      <c r="H843" s="36">
        <v>1117272.29</v>
      </c>
      <c r="I843" s="37">
        <v>25.58</v>
      </c>
      <c r="J843" s="38" t="s">
        <v>529</v>
      </c>
      <c r="K843" s="35" t="s">
        <v>538</v>
      </c>
      <c r="L843" s="33" t="s">
        <v>544</v>
      </c>
      <c r="M843" s="39">
        <v>1.843</v>
      </c>
      <c r="N843" s="40" t="s">
        <v>538</v>
      </c>
      <c r="O843" s="33" t="s">
        <v>544</v>
      </c>
      <c r="P843" s="41">
        <v>1.86</v>
      </c>
      <c r="Q843" s="35" t="s">
        <v>532</v>
      </c>
      <c r="R843" s="45"/>
      <c r="S843" s="36">
        <v>21398.58</v>
      </c>
      <c r="T843" s="36">
        <v>33189.11</v>
      </c>
    </row>
    <row r="844" spans="1:20" x14ac:dyDescent="0.25">
      <c r="A844" s="32" t="s">
        <v>507</v>
      </c>
      <c r="B844" s="33" t="s">
        <v>1082</v>
      </c>
      <c r="C844" s="34">
        <v>2015</v>
      </c>
      <c r="D844" s="40" t="s">
        <v>541</v>
      </c>
      <c r="E844" s="33" t="s">
        <v>1105</v>
      </c>
      <c r="F844" s="33" t="s">
        <v>543</v>
      </c>
      <c r="G844" s="36">
        <v>972309.8</v>
      </c>
      <c r="H844" s="36">
        <v>903041.9</v>
      </c>
      <c r="I844" s="37">
        <v>31.5</v>
      </c>
      <c r="J844" s="38" t="s">
        <v>529</v>
      </c>
      <c r="K844" s="35" t="s">
        <v>538</v>
      </c>
      <c r="L844" s="33" t="s">
        <v>544</v>
      </c>
      <c r="M844" s="39">
        <v>0.55000000000000004</v>
      </c>
      <c r="N844" s="40" t="s">
        <v>538</v>
      </c>
      <c r="O844" s="33" t="s">
        <v>544</v>
      </c>
      <c r="P844" s="41">
        <v>0.55000000000000004</v>
      </c>
      <c r="Q844" s="35" t="s">
        <v>532</v>
      </c>
      <c r="R844" s="45"/>
      <c r="S844" s="36">
        <v>5095.1899999999996</v>
      </c>
      <c r="T844" s="36">
        <v>23357.119999999999</v>
      </c>
    </row>
    <row r="845" spans="1:20" x14ac:dyDescent="0.25">
      <c r="A845" s="32" t="s">
        <v>507</v>
      </c>
      <c r="B845" s="33" t="s">
        <v>1082</v>
      </c>
      <c r="C845" s="34">
        <v>2006</v>
      </c>
      <c r="D845" s="40" t="s">
        <v>541</v>
      </c>
      <c r="E845" s="33" t="s">
        <v>1089</v>
      </c>
      <c r="F845" s="33" t="s">
        <v>543</v>
      </c>
      <c r="G845" s="36">
        <v>320402</v>
      </c>
      <c r="H845" s="36">
        <v>261786.59</v>
      </c>
      <c r="I845" s="37">
        <v>23.25</v>
      </c>
      <c r="J845" s="38" t="s">
        <v>529</v>
      </c>
      <c r="K845" s="35" t="s">
        <v>538</v>
      </c>
      <c r="L845" s="33" t="s">
        <v>544</v>
      </c>
      <c r="M845" s="39">
        <v>1.6319999999999999</v>
      </c>
      <c r="N845" s="40" t="s">
        <v>538</v>
      </c>
      <c r="O845" s="33" t="s">
        <v>544</v>
      </c>
      <c r="P845" s="41">
        <v>2.75</v>
      </c>
      <c r="Q845" s="35" t="s">
        <v>532</v>
      </c>
      <c r="R845" s="45"/>
      <c r="S845" s="36">
        <v>7398.2</v>
      </c>
      <c r="T845" s="36">
        <v>7239.03</v>
      </c>
    </row>
    <row r="846" spans="1:20" ht="25.5" x14ac:dyDescent="0.25">
      <c r="A846" s="32" t="s">
        <v>507</v>
      </c>
      <c r="B846" s="33" t="s">
        <v>1082</v>
      </c>
      <c r="C846" s="34">
        <v>2010</v>
      </c>
      <c r="D846" s="40" t="s">
        <v>541</v>
      </c>
      <c r="E846" s="33" t="s">
        <v>1109</v>
      </c>
      <c r="F846" s="33" t="s">
        <v>543</v>
      </c>
      <c r="G846" s="36">
        <v>424568.65</v>
      </c>
      <c r="H846" s="36">
        <v>227182.76</v>
      </c>
      <c r="I846" s="37">
        <v>6.33</v>
      </c>
      <c r="J846" s="38" t="s">
        <v>529</v>
      </c>
      <c r="K846" s="35" t="s">
        <v>538</v>
      </c>
      <c r="L846" s="33" t="s">
        <v>544</v>
      </c>
      <c r="M846" s="39">
        <v>2.4590000000000001</v>
      </c>
      <c r="N846" s="40" t="s">
        <v>538</v>
      </c>
      <c r="O846" s="33" t="s">
        <v>544</v>
      </c>
      <c r="P846" s="41">
        <v>2.85</v>
      </c>
      <c r="Q846" s="35" t="s">
        <v>532</v>
      </c>
      <c r="R846" s="45"/>
      <c r="S846" s="36">
        <v>7262.39</v>
      </c>
      <c r="T846" s="36">
        <v>27637.95</v>
      </c>
    </row>
    <row r="847" spans="1:20" x14ac:dyDescent="0.25">
      <c r="A847" s="32" t="s">
        <v>507</v>
      </c>
      <c r="B847" s="33" t="s">
        <v>1082</v>
      </c>
      <c r="C847" s="34">
        <v>2017</v>
      </c>
      <c r="D847" s="40" t="s">
        <v>541</v>
      </c>
      <c r="E847" s="33" t="s">
        <v>1110</v>
      </c>
      <c r="F847" s="33" t="s">
        <v>543</v>
      </c>
      <c r="G847" s="36">
        <v>3909306.5</v>
      </c>
      <c r="H847" s="36">
        <v>3802311.34</v>
      </c>
      <c r="I847" s="37">
        <v>28.67</v>
      </c>
      <c r="J847" s="38" t="s">
        <v>529</v>
      </c>
      <c r="K847" s="35" t="s">
        <v>538</v>
      </c>
      <c r="L847" s="33" t="s">
        <v>544</v>
      </c>
      <c r="M847" s="39">
        <v>1.37</v>
      </c>
      <c r="N847" s="40" t="s">
        <v>538</v>
      </c>
      <c r="O847" s="33" t="s">
        <v>544</v>
      </c>
      <c r="P847" s="41">
        <v>1.35</v>
      </c>
      <c r="Q847" s="35" t="s">
        <v>532</v>
      </c>
      <c r="R847" s="45"/>
      <c r="S847" s="36">
        <v>52775.64</v>
      </c>
      <c r="T847" s="36">
        <v>106995.16</v>
      </c>
    </row>
    <row r="848" spans="1:20" x14ac:dyDescent="0.25">
      <c r="A848" s="32" t="s">
        <v>507</v>
      </c>
      <c r="B848" s="33" t="s">
        <v>1082</v>
      </c>
      <c r="C848" s="34">
        <v>2004</v>
      </c>
      <c r="D848" s="40" t="s">
        <v>541</v>
      </c>
      <c r="E848" s="33" t="s">
        <v>1111</v>
      </c>
      <c r="F848" s="33" t="s">
        <v>543</v>
      </c>
      <c r="G848" s="36">
        <v>27402.65</v>
      </c>
      <c r="H848" s="36">
        <v>23563.200000000001</v>
      </c>
      <c r="I848" s="37">
        <v>35.25</v>
      </c>
      <c r="J848" s="38" t="s">
        <v>529</v>
      </c>
      <c r="K848" s="35" t="s">
        <v>538</v>
      </c>
      <c r="L848" s="33" t="s">
        <v>544</v>
      </c>
      <c r="M848" s="39">
        <v>2.9430000000000001</v>
      </c>
      <c r="N848" s="40" t="s">
        <v>538</v>
      </c>
      <c r="O848" s="33" t="s">
        <v>544</v>
      </c>
      <c r="P848" s="41">
        <v>2.95</v>
      </c>
      <c r="Q848" s="35" t="s">
        <v>532</v>
      </c>
      <c r="R848" s="45"/>
      <c r="S848" s="42">
        <v>705.89</v>
      </c>
      <c r="T848" s="42">
        <v>365.35</v>
      </c>
    </row>
    <row r="849" spans="1:20" x14ac:dyDescent="0.25">
      <c r="A849" s="32" t="s">
        <v>507</v>
      </c>
      <c r="B849" s="33" t="s">
        <v>1082</v>
      </c>
      <c r="C849" s="34">
        <v>1959</v>
      </c>
      <c r="D849" s="35" t="s">
        <v>526</v>
      </c>
      <c r="E849" s="33" t="s">
        <v>1112</v>
      </c>
      <c r="F849" s="33" t="s">
        <v>543</v>
      </c>
      <c r="G849" s="36">
        <v>10537.28</v>
      </c>
      <c r="H849" s="42">
        <v>297.17</v>
      </c>
      <c r="I849" s="37">
        <v>0.25</v>
      </c>
      <c r="J849" s="38" t="s">
        <v>529</v>
      </c>
      <c r="K849" s="35" t="s">
        <v>530</v>
      </c>
      <c r="L849" s="33" t="s">
        <v>531</v>
      </c>
      <c r="M849" s="39">
        <v>1.9790000000000001</v>
      </c>
      <c r="N849" s="40" t="s">
        <v>530</v>
      </c>
      <c r="O849" s="33" t="s">
        <v>531</v>
      </c>
      <c r="P849" s="41">
        <v>2</v>
      </c>
      <c r="Q849" s="35" t="s">
        <v>532</v>
      </c>
      <c r="R849" s="45"/>
      <c r="S849" s="42">
        <v>11.77</v>
      </c>
      <c r="T849" s="42">
        <v>291.37</v>
      </c>
    </row>
    <row r="850" spans="1:20" x14ac:dyDescent="0.25">
      <c r="A850" s="32" t="s">
        <v>507</v>
      </c>
      <c r="B850" s="57" t="s">
        <v>1082</v>
      </c>
      <c r="C850" s="58">
        <v>2014</v>
      </c>
      <c r="D850" s="59" t="s">
        <v>541</v>
      </c>
      <c r="E850" s="57" t="s">
        <v>1083</v>
      </c>
      <c r="F850" s="57" t="s">
        <v>543</v>
      </c>
      <c r="G850" s="64">
        <v>556749.05000000005</v>
      </c>
      <c r="H850" s="64">
        <v>509403.88</v>
      </c>
      <c r="I850" s="68">
        <v>30</v>
      </c>
      <c r="J850" s="70" t="s">
        <v>529</v>
      </c>
      <c r="K850" s="72" t="s">
        <v>538</v>
      </c>
      <c r="L850" s="73" t="s">
        <v>544</v>
      </c>
      <c r="M850" s="75">
        <v>0.81200000000000006</v>
      </c>
      <c r="N850" s="76" t="s">
        <v>538</v>
      </c>
      <c r="O850" s="73" t="s">
        <v>544</v>
      </c>
      <c r="P850" s="77">
        <v>0.8</v>
      </c>
      <c r="Q850" s="79" t="s">
        <v>532</v>
      </c>
      <c r="R850" s="81"/>
      <c r="S850" s="85">
        <v>4229.22</v>
      </c>
      <c r="T850" s="86">
        <v>11978.14</v>
      </c>
    </row>
    <row r="851" spans="1:20" x14ac:dyDescent="0.25">
      <c r="A851" s="32" t="s">
        <v>507</v>
      </c>
      <c r="B851" s="56" t="s">
        <v>1082</v>
      </c>
      <c r="C851" s="34">
        <v>2006</v>
      </c>
      <c r="D851" s="40" t="s">
        <v>541</v>
      </c>
      <c r="E851" s="56" t="s">
        <v>1089</v>
      </c>
      <c r="F851" s="56" t="s">
        <v>543</v>
      </c>
      <c r="G851" s="63">
        <v>108970.4</v>
      </c>
      <c r="H851" s="63">
        <v>100502.58</v>
      </c>
      <c r="I851" s="67">
        <v>38.25</v>
      </c>
      <c r="J851" s="69" t="s">
        <v>529</v>
      </c>
      <c r="K851" s="35" t="s">
        <v>538</v>
      </c>
      <c r="L851" s="33" t="s">
        <v>544</v>
      </c>
      <c r="M851" s="39">
        <v>1.5289999999999999</v>
      </c>
      <c r="N851" s="40" t="s">
        <v>538</v>
      </c>
      <c r="O851" s="33" t="s">
        <v>544</v>
      </c>
      <c r="P851" s="41">
        <v>2.75</v>
      </c>
      <c r="Q851" s="78" t="s">
        <v>532</v>
      </c>
      <c r="R851" s="80"/>
      <c r="S851" s="36">
        <v>2798.62</v>
      </c>
      <c r="T851" s="36">
        <v>1265.32</v>
      </c>
    </row>
    <row r="852" spans="1:20" ht="25.5" x14ac:dyDescent="0.25">
      <c r="A852" s="32" t="s">
        <v>506</v>
      </c>
      <c r="B852" s="33" t="s">
        <v>575</v>
      </c>
      <c r="C852" s="34">
        <v>2013</v>
      </c>
      <c r="D852" s="35" t="s">
        <v>526</v>
      </c>
      <c r="E852" s="33" t="s">
        <v>576</v>
      </c>
      <c r="F852" s="33" t="s">
        <v>543</v>
      </c>
      <c r="G852" s="36">
        <v>4865000</v>
      </c>
      <c r="H852" s="36">
        <v>4062371.98</v>
      </c>
      <c r="I852" s="37">
        <v>20.58</v>
      </c>
      <c r="J852" s="38" t="s">
        <v>554</v>
      </c>
      <c r="K852" s="35" t="s">
        <v>538</v>
      </c>
      <c r="L852" s="33" t="s">
        <v>577</v>
      </c>
      <c r="M852" s="39">
        <v>0.29099999999999998</v>
      </c>
      <c r="N852" s="40" t="s">
        <v>538</v>
      </c>
      <c r="O852" s="33" t="s">
        <v>577</v>
      </c>
      <c r="P852" s="41">
        <v>0.28699999999999998</v>
      </c>
      <c r="Q852" s="35" t="s">
        <v>532</v>
      </c>
      <c r="R852" s="45"/>
      <c r="S852" s="36">
        <v>12165.55</v>
      </c>
      <c r="T852" s="36">
        <v>189735.05</v>
      </c>
    </row>
    <row r="853" spans="1:20" ht="25.5" x14ac:dyDescent="0.25">
      <c r="A853" s="32" t="s">
        <v>507</v>
      </c>
      <c r="B853" s="33" t="s">
        <v>1113</v>
      </c>
      <c r="C853" s="34">
        <v>2016</v>
      </c>
      <c r="D853" s="40" t="s">
        <v>541</v>
      </c>
      <c r="E853" s="28" t="s">
        <v>1824</v>
      </c>
      <c r="F853" s="33" t="s">
        <v>543</v>
      </c>
      <c r="G853" s="36">
        <v>1250000</v>
      </c>
      <c r="H853" s="36">
        <v>1186426.72</v>
      </c>
      <c r="I853" s="37">
        <v>27.58</v>
      </c>
      <c r="J853" s="38" t="s">
        <v>529</v>
      </c>
      <c r="K853" s="35" t="s">
        <v>538</v>
      </c>
      <c r="L853" s="33" t="s">
        <v>544</v>
      </c>
      <c r="M853" s="39">
        <v>1.86</v>
      </c>
      <c r="N853" s="40" t="s">
        <v>538</v>
      </c>
      <c r="O853" s="33" t="s">
        <v>544</v>
      </c>
      <c r="P853" s="41">
        <v>1.86</v>
      </c>
      <c r="Q853" s="35" t="s">
        <v>532</v>
      </c>
      <c r="R853" s="45"/>
      <c r="S853" s="36">
        <v>22664.22</v>
      </c>
      <c r="T853" s="36">
        <v>32079.54</v>
      </c>
    </row>
    <row r="854" spans="1:20" ht="25.5" x14ac:dyDescent="0.25">
      <c r="A854" s="32" t="s">
        <v>506</v>
      </c>
      <c r="B854" s="33" t="s">
        <v>578</v>
      </c>
      <c r="C854" s="34">
        <v>2007</v>
      </c>
      <c r="D854" s="35" t="s">
        <v>569</v>
      </c>
      <c r="E854" s="33" t="s">
        <v>579</v>
      </c>
      <c r="F854" s="33" t="s">
        <v>580</v>
      </c>
      <c r="G854" s="36">
        <v>442500</v>
      </c>
      <c r="H854" s="42">
        <v>0</v>
      </c>
      <c r="I854" s="37">
        <v>0</v>
      </c>
      <c r="J854" s="40" t="s">
        <v>549</v>
      </c>
      <c r="K854" s="35" t="s">
        <v>530</v>
      </c>
      <c r="L854" s="33" t="s">
        <v>531</v>
      </c>
      <c r="M854" s="39">
        <v>4.5880000000000001</v>
      </c>
      <c r="N854" s="40" t="s">
        <v>530</v>
      </c>
      <c r="O854" s="33" t="s">
        <v>531</v>
      </c>
      <c r="P854" s="41">
        <v>4.5</v>
      </c>
      <c r="Q854" s="35" t="s">
        <v>532</v>
      </c>
      <c r="R854" s="45"/>
      <c r="S854" s="42">
        <v>37.71</v>
      </c>
      <c r="T854" s="36">
        <v>6704.26</v>
      </c>
    </row>
    <row r="855" spans="1:20" ht="25.5" x14ac:dyDescent="0.25">
      <c r="A855" s="32" t="s">
        <v>506</v>
      </c>
      <c r="B855" s="33" t="s">
        <v>581</v>
      </c>
      <c r="C855" s="34">
        <v>2012</v>
      </c>
      <c r="D855" s="35" t="s">
        <v>526</v>
      </c>
      <c r="E855" s="33" t="s">
        <v>582</v>
      </c>
      <c r="F855" s="33" t="s">
        <v>528</v>
      </c>
      <c r="G855" s="36">
        <v>265747.5</v>
      </c>
      <c r="H855" s="36">
        <v>221474.5</v>
      </c>
      <c r="I855" s="37">
        <v>17.170000000000002</v>
      </c>
      <c r="J855" s="38" t="s">
        <v>529</v>
      </c>
      <c r="K855" s="35" t="s">
        <v>530</v>
      </c>
      <c r="L855" s="33" t="s">
        <v>531</v>
      </c>
      <c r="M855" s="39">
        <v>5.2930000000000001</v>
      </c>
      <c r="N855" s="40" t="s">
        <v>530</v>
      </c>
      <c r="O855" s="33" t="s">
        <v>531</v>
      </c>
      <c r="P855" s="41">
        <v>5.22</v>
      </c>
      <c r="Q855" s="35" t="s">
        <v>532</v>
      </c>
      <c r="R855" s="45"/>
      <c r="S855" s="36">
        <v>12109.47</v>
      </c>
      <c r="T855" s="36">
        <v>7329.76</v>
      </c>
    </row>
    <row r="856" spans="1:20" x14ac:dyDescent="0.25">
      <c r="A856" s="32" t="s">
        <v>505</v>
      </c>
      <c r="B856" s="33" t="s">
        <v>545</v>
      </c>
      <c r="C856" s="34">
        <v>2018</v>
      </c>
      <c r="D856" s="40" t="s">
        <v>541</v>
      </c>
      <c r="E856" s="33" t="s">
        <v>546</v>
      </c>
      <c r="F856" s="33" t="s">
        <v>543</v>
      </c>
      <c r="G856" s="36">
        <v>904443.5</v>
      </c>
      <c r="H856" s="36">
        <v>904443.5</v>
      </c>
      <c r="I856" s="37">
        <v>19.170000000000002</v>
      </c>
      <c r="J856" s="38" t="s">
        <v>529</v>
      </c>
      <c r="K856" s="35" t="s">
        <v>530</v>
      </c>
      <c r="L856" s="33" t="s">
        <v>531</v>
      </c>
      <c r="M856" s="39">
        <v>0</v>
      </c>
      <c r="N856" s="40" t="s">
        <v>530</v>
      </c>
      <c r="O856" s="33" t="s">
        <v>531</v>
      </c>
      <c r="P856" s="41">
        <v>0</v>
      </c>
      <c r="Q856" s="35" t="s">
        <v>532</v>
      </c>
      <c r="R856" s="45"/>
      <c r="S856" s="42">
        <v>0</v>
      </c>
      <c r="T856" s="42">
        <v>0</v>
      </c>
    </row>
    <row r="857" spans="1:20" ht="25.5" x14ac:dyDescent="0.25">
      <c r="A857" s="32" t="s">
        <v>507</v>
      </c>
      <c r="B857" s="33" t="s">
        <v>1114</v>
      </c>
      <c r="C857" s="34">
        <v>2009</v>
      </c>
      <c r="D857" s="40" t="s">
        <v>541</v>
      </c>
      <c r="E857" s="33" t="s">
        <v>1115</v>
      </c>
      <c r="F857" s="33" t="s">
        <v>543</v>
      </c>
      <c r="G857" s="36">
        <v>30250</v>
      </c>
      <c r="H857" s="36">
        <v>25391.75</v>
      </c>
      <c r="I857" s="37">
        <v>21.67</v>
      </c>
      <c r="J857" s="38" t="s">
        <v>529</v>
      </c>
      <c r="K857" s="35" t="s">
        <v>538</v>
      </c>
      <c r="L857" s="33" t="s">
        <v>544</v>
      </c>
      <c r="M857" s="39">
        <v>1.2330000000000001</v>
      </c>
      <c r="N857" s="40" t="s">
        <v>538</v>
      </c>
      <c r="O857" s="33" t="s">
        <v>544</v>
      </c>
      <c r="P857" s="41">
        <v>2.0499999999999998</v>
      </c>
      <c r="Q857" s="35" t="s">
        <v>532</v>
      </c>
      <c r="R857" s="45"/>
      <c r="S857" s="42">
        <v>534.75</v>
      </c>
      <c r="T857" s="42">
        <v>693.45</v>
      </c>
    </row>
    <row r="858" spans="1:20" x14ac:dyDescent="0.25">
      <c r="A858" s="32" t="s">
        <v>507</v>
      </c>
      <c r="B858" s="33" t="s">
        <v>1116</v>
      </c>
      <c r="C858" s="34">
        <v>2013</v>
      </c>
      <c r="D858" s="40" t="s">
        <v>541</v>
      </c>
      <c r="E858" s="33" t="s">
        <v>1117</v>
      </c>
      <c r="F858" s="33" t="s">
        <v>543</v>
      </c>
      <c r="G858" s="36">
        <v>7000</v>
      </c>
      <c r="H858" s="36">
        <v>6276.37</v>
      </c>
      <c r="I858" s="37">
        <v>34.75</v>
      </c>
      <c r="J858" s="38" t="s">
        <v>529</v>
      </c>
      <c r="K858" s="35" t="s">
        <v>538</v>
      </c>
      <c r="L858" s="33" t="s">
        <v>544</v>
      </c>
      <c r="M858" s="39">
        <v>1.05</v>
      </c>
      <c r="N858" s="40" t="s">
        <v>538</v>
      </c>
      <c r="O858" s="33" t="s">
        <v>544</v>
      </c>
      <c r="P858" s="41">
        <v>1.05</v>
      </c>
      <c r="Q858" s="35" t="s">
        <v>532</v>
      </c>
      <c r="R858" s="45"/>
      <c r="S858" s="42">
        <v>67.459999999999994</v>
      </c>
      <c r="T858" s="42">
        <v>147.77000000000001</v>
      </c>
    </row>
    <row r="859" spans="1:20" x14ac:dyDescent="0.25">
      <c r="A859" s="32" t="s">
        <v>507</v>
      </c>
      <c r="B859" s="33" t="s">
        <v>1116</v>
      </c>
      <c r="C859" s="34">
        <v>2013</v>
      </c>
      <c r="D859" s="40" t="s">
        <v>541</v>
      </c>
      <c r="E859" s="33" t="s">
        <v>1118</v>
      </c>
      <c r="F859" s="33" t="s">
        <v>543</v>
      </c>
      <c r="G859" s="36">
        <v>16500</v>
      </c>
      <c r="H859" s="36">
        <v>14948.42</v>
      </c>
      <c r="I859" s="37">
        <v>34.33</v>
      </c>
      <c r="J859" s="38" t="s">
        <v>529</v>
      </c>
      <c r="K859" s="35" t="s">
        <v>538</v>
      </c>
      <c r="L859" s="33" t="s">
        <v>544</v>
      </c>
      <c r="M859" s="39">
        <v>1.55</v>
      </c>
      <c r="N859" s="40" t="s">
        <v>538</v>
      </c>
      <c r="O859" s="33" t="s">
        <v>544</v>
      </c>
      <c r="P859" s="41">
        <v>1.55</v>
      </c>
      <c r="Q859" s="35" t="s">
        <v>532</v>
      </c>
      <c r="R859" s="45"/>
      <c r="S859" s="42">
        <v>236.66</v>
      </c>
      <c r="T859" s="42">
        <v>319.94</v>
      </c>
    </row>
    <row r="860" spans="1:20" x14ac:dyDescent="0.25">
      <c r="A860" s="32" t="s">
        <v>507</v>
      </c>
      <c r="B860" s="33" t="s">
        <v>1116</v>
      </c>
      <c r="C860" s="34">
        <v>2009</v>
      </c>
      <c r="D860" s="40" t="s">
        <v>541</v>
      </c>
      <c r="E860" s="33" t="s">
        <v>1119</v>
      </c>
      <c r="F860" s="33" t="s">
        <v>543</v>
      </c>
      <c r="G860" s="36">
        <v>97900</v>
      </c>
      <c r="H860" s="36">
        <v>88201.25</v>
      </c>
      <c r="I860" s="37">
        <v>30.58</v>
      </c>
      <c r="J860" s="38" t="s">
        <v>529</v>
      </c>
      <c r="K860" s="35" t="s">
        <v>538</v>
      </c>
      <c r="L860" s="33" t="s">
        <v>544</v>
      </c>
      <c r="M860" s="39">
        <v>1.8260000000000001</v>
      </c>
      <c r="N860" s="40" t="s">
        <v>538</v>
      </c>
      <c r="O860" s="33" t="s">
        <v>544</v>
      </c>
      <c r="P860" s="41">
        <v>2.8</v>
      </c>
      <c r="Q860" s="35" t="s">
        <v>532</v>
      </c>
      <c r="R860" s="45"/>
      <c r="S860" s="36">
        <v>2504.0300000000002</v>
      </c>
      <c r="T860" s="36">
        <v>1228.51</v>
      </c>
    </row>
    <row r="861" spans="1:20" x14ac:dyDescent="0.25">
      <c r="A861" s="32" t="s">
        <v>507</v>
      </c>
      <c r="B861" s="33" t="s">
        <v>1116</v>
      </c>
      <c r="C861" s="34">
        <v>2015</v>
      </c>
      <c r="D861" s="40" t="s">
        <v>541</v>
      </c>
      <c r="E861" s="33" t="s">
        <v>1120</v>
      </c>
      <c r="F861" s="33" t="s">
        <v>543</v>
      </c>
      <c r="G861" s="36">
        <v>57750</v>
      </c>
      <c r="H861" s="36">
        <v>54264.39</v>
      </c>
      <c r="I861" s="37">
        <v>36.58</v>
      </c>
      <c r="J861" s="38" t="s">
        <v>529</v>
      </c>
      <c r="K861" s="35" t="s">
        <v>538</v>
      </c>
      <c r="L861" s="33" t="s">
        <v>544</v>
      </c>
      <c r="M861" s="39">
        <v>0.55000000000000004</v>
      </c>
      <c r="N861" s="40" t="s">
        <v>538</v>
      </c>
      <c r="O861" s="33" t="s">
        <v>544</v>
      </c>
      <c r="P861" s="41">
        <v>0.55000000000000004</v>
      </c>
      <c r="Q861" s="35" t="s">
        <v>532</v>
      </c>
      <c r="R861" s="45"/>
      <c r="S861" s="42">
        <v>304.92</v>
      </c>
      <c r="T861" s="36">
        <v>1175.5899999999999</v>
      </c>
    </row>
    <row r="862" spans="1:20" x14ac:dyDescent="0.25">
      <c r="A862" s="32" t="s">
        <v>507</v>
      </c>
      <c r="B862" s="33" t="s">
        <v>1724</v>
      </c>
      <c r="C862" s="34">
        <v>2017</v>
      </c>
      <c r="D862" s="40" t="s">
        <v>541</v>
      </c>
      <c r="E862" s="33" t="s">
        <v>1725</v>
      </c>
      <c r="F862" s="33" t="s">
        <v>543</v>
      </c>
      <c r="G862" s="36">
        <v>71500</v>
      </c>
      <c r="H862" s="36">
        <v>69894.02</v>
      </c>
      <c r="I862" s="37">
        <v>38.25</v>
      </c>
      <c r="J862" s="38" t="s">
        <v>529</v>
      </c>
      <c r="K862" s="35" t="s">
        <v>538</v>
      </c>
      <c r="L862" s="33" t="s">
        <v>544</v>
      </c>
      <c r="M862" s="39">
        <v>0.55800000000000005</v>
      </c>
      <c r="N862" s="40" t="s">
        <v>538</v>
      </c>
      <c r="O862" s="33" t="s">
        <v>544</v>
      </c>
      <c r="P862" s="41">
        <v>0.55000000000000004</v>
      </c>
      <c r="Q862" s="35" t="s">
        <v>532</v>
      </c>
      <c r="R862" s="45"/>
      <c r="S862" s="42">
        <v>393.25</v>
      </c>
      <c r="T862" s="36">
        <v>1605.98</v>
      </c>
    </row>
    <row r="863" spans="1:20" x14ac:dyDescent="0.25">
      <c r="A863" s="32" t="s">
        <v>507</v>
      </c>
      <c r="B863" s="33" t="s">
        <v>1724</v>
      </c>
      <c r="C863" s="34">
        <v>2017</v>
      </c>
      <c r="D863" s="40" t="s">
        <v>541</v>
      </c>
      <c r="E863" s="33" t="s">
        <v>1726</v>
      </c>
      <c r="F863" s="33" t="s">
        <v>543</v>
      </c>
      <c r="G863" s="36">
        <v>88000</v>
      </c>
      <c r="H863" s="36">
        <v>86023.41</v>
      </c>
      <c r="I863" s="37">
        <v>38.25</v>
      </c>
      <c r="J863" s="38" t="s">
        <v>529</v>
      </c>
      <c r="K863" s="35" t="s">
        <v>538</v>
      </c>
      <c r="L863" s="33" t="s">
        <v>544</v>
      </c>
      <c r="M863" s="39">
        <v>0.55800000000000005</v>
      </c>
      <c r="N863" s="40" t="s">
        <v>538</v>
      </c>
      <c r="O863" s="33" t="s">
        <v>544</v>
      </c>
      <c r="P863" s="41">
        <v>0.55000000000000004</v>
      </c>
      <c r="Q863" s="35" t="s">
        <v>532</v>
      </c>
      <c r="R863" s="45"/>
      <c r="S863" s="42">
        <v>484</v>
      </c>
      <c r="T863" s="36">
        <v>1976.59</v>
      </c>
    </row>
    <row r="864" spans="1:20" x14ac:dyDescent="0.25">
      <c r="A864" s="32" t="s">
        <v>507</v>
      </c>
      <c r="B864" s="33" t="s">
        <v>1121</v>
      </c>
      <c r="C864" s="34">
        <v>2016</v>
      </c>
      <c r="D864" s="40" t="s">
        <v>541</v>
      </c>
      <c r="E864" s="33" t="s">
        <v>1122</v>
      </c>
      <c r="F864" s="33" t="s">
        <v>543</v>
      </c>
      <c r="G864" s="36">
        <v>27044.05</v>
      </c>
      <c r="H864" s="36">
        <v>26273.24</v>
      </c>
      <c r="I864" s="37">
        <v>47.92</v>
      </c>
      <c r="J864" s="38" t="s">
        <v>529</v>
      </c>
      <c r="K864" s="35" t="s">
        <v>538</v>
      </c>
      <c r="L864" s="33" t="s">
        <v>544</v>
      </c>
      <c r="M864" s="39">
        <v>1.37</v>
      </c>
      <c r="N864" s="40" t="s">
        <v>538</v>
      </c>
      <c r="O864" s="33" t="s">
        <v>544</v>
      </c>
      <c r="P864" s="41">
        <v>1.35</v>
      </c>
      <c r="Q864" s="35" t="s">
        <v>532</v>
      </c>
      <c r="R864" s="45"/>
      <c r="S864" s="42">
        <v>370.1</v>
      </c>
      <c r="T864" s="42">
        <v>385.42</v>
      </c>
    </row>
    <row r="865" spans="1:20" x14ac:dyDescent="0.25">
      <c r="A865" s="32" t="s">
        <v>507</v>
      </c>
      <c r="B865" s="33" t="s">
        <v>1121</v>
      </c>
      <c r="C865" s="34">
        <v>2014</v>
      </c>
      <c r="D865" s="40" t="s">
        <v>541</v>
      </c>
      <c r="E865" s="33" t="s">
        <v>1123</v>
      </c>
      <c r="F865" s="33" t="s">
        <v>543</v>
      </c>
      <c r="G865" s="36">
        <v>177742.95</v>
      </c>
      <c r="H865" s="36">
        <v>173724.54</v>
      </c>
      <c r="I865" s="37">
        <v>46</v>
      </c>
      <c r="J865" s="38" t="s">
        <v>529</v>
      </c>
      <c r="K865" s="35" t="s">
        <v>538</v>
      </c>
      <c r="L865" s="33" t="s">
        <v>544</v>
      </c>
      <c r="M865" s="39">
        <v>1.6459999999999999</v>
      </c>
      <c r="N865" s="40" t="s">
        <v>538</v>
      </c>
      <c r="O865" s="33" t="s">
        <v>544</v>
      </c>
      <c r="P865" s="41">
        <v>1.6</v>
      </c>
      <c r="Q865" s="35" t="s">
        <v>532</v>
      </c>
      <c r="R865" s="45"/>
      <c r="S865" s="36">
        <v>2859</v>
      </c>
      <c r="T865" s="36">
        <v>2495.63</v>
      </c>
    </row>
    <row r="866" spans="1:20" x14ac:dyDescent="0.25">
      <c r="A866" s="32" t="s">
        <v>507</v>
      </c>
      <c r="B866" s="33" t="s">
        <v>1121</v>
      </c>
      <c r="C866" s="34">
        <v>2014</v>
      </c>
      <c r="D866" s="40" t="s">
        <v>541</v>
      </c>
      <c r="E866" s="33" t="s">
        <v>1123</v>
      </c>
      <c r="F866" s="33" t="s">
        <v>543</v>
      </c>
      <c r="G866" s="36">
        <v>892062.6</v>
      </c>
      <c r="H866" s="36">
        <v>858517.62</v>
      </c>
      <c r="I866" s="37">
        <v>36</v>
      </c>
      <c r="J866" s="38" t="s">
        <v>529</v>
      </c>
      <c r="K866" s="35" t="s">
        <v>538</v>
      </c>
      <c r="L866" s="33" t="s">
        <v>544</v>
      </c>
      <c r="M866" s="39">
        <v>1.65</v>
      </c>
      <c r="N866" s="40" t="s">
        <v>538</v>
      </c>
      <c r="O866" s="33" t="s">
        <v>544</v>
      </c>
      <c r="P866" s="41">
        <v>1.6</v>
      </c>
      <c r="Q866" s="35" t="s">
        <v>532</v>
      </c>
      <c r="R866" s="45"/>
      <c r="S866" s="36">
        <v>14205.31</v>
      </c>
      <c r="T866" s="36">
        <v>17055.2</v>
      </c>
    </row>
    <row r="867" spans="1:20" x14ac:dyDescent="0.25">
      <c r="A867" s="32" t="s">
        <v>507</v>
      </c>
      <c r="B867" s="33" t="s">
        <v>1121</v>
      </c>
      <c r="C867" s="34">
        <v>2014</v>
      </c>
      <c r="D867" s="40" t="s">
        <v>541</v>
      </c>
      <c r="E867" s="33" t="s">
        <v>1124</v>
      </c>
      <c r="F867" s="33" t="s">
        <v>543</v>
      </c>
      <c r="G867" s="36">
        <v>332721.40000000002</v>
      </c>
      <c r="H867" s="36">
        <v>315750.5</v>
      </c>
      <c r="I867" s="37">
        <v>36</v>
      </c>
      <c r="J867" s="38" t="s">
        <v>529</v>
      </c>
      <c r="K867" s="35" t="s">
        <v>538</v>
      </c>
      <c r="L867" s="33" t="s">
        <v>544</v>
      </c>
      <c r="M867" s="39">
        <v>1.63</v>
      </c>
      <c r="N867" s="40" t="s">
        <v>538</v>
      </c>
      <c r="O867" s="33" t="s">
        <v>544</v>
      </c>
      <c r="P867" s="41">
        <v>1.6</v>
      </c>
      <c r="Q867" s="35" t="s">
        <v>532</v>
      </c>
      <c r="R867" s="45"/>
      <c r="S867" s="36">
        <v>5224.51</v>
      </c>
      <c r="T867" s="36">
        <v>6272.66</v>
      </c>
    </row>
    <row r="868" spans="1:20" ht="25.5" x14ac:dyDescent="0.25">
      <c r="A868" s="32" t="s">
        <v>507</v>
      </c>
      <c r="B868" s="33" t="s">
        <v>1121</v>
      </c>
      <c r="C868" s="34">
        <v>2018</v>
      </c>
      <c r="D868" s="40" t="s">
        <v>541</v>
      </c>
      <c r="E868" s="28" t="s">
        <v>1825</v>
      </c>
      <c r="F868" s="33" t="s">
        <v>543</v>
      </c>
      <c r="G868" s="36">
        <v>39760.6</v>
      </c>
      <c r="H868" s="36">
        <v>39760.6</v>
      </c>
      <c r="I868" s="37">
        <v>49.25</v>
      </c>
      <c r="J868" s="38" t="s">
        <v>529</v>
      </c>
      <c r="K868" s="35" t="s">
        <v>538</v>
      </c>
      <c r="L868" s="33" t="s">
        <v>544</v>
      </c>
      <c r="M868" s="39">
        <v>0.55000000000000004</v>
      </c>
      <c r="N868" s="40" t="s">
        <v>538</v>
      </c>
      <c r="O868" s="33" t="s">
        <v>544</v>
      </c>
      <c r="P868" s="41">
        <v>0.55000000000000004</v>
      </c>
      <c r="Q868" s="35" t="s">
        <v>532</v>
      </c>
      <c r="R868" s="45"/>
      <c r="S868" s="42">
        <v>0</v>
      </c>
      <c r="T868" s="42">
        <v>0</v>
      </c>
    </row>
    <row r="869" spans="1:20" ht="25.5" x14ac:dyDescent="0.25">
      <c r="A869" s="32" t="s">
        <v>507</v>
      </c>
      <c r="B869" s="33" t="s">
        <v>1121</v>
      </c>
      <c r="C869" s="34">
        <v>2018</v>
      </c>
      <c r="D869" s="40" t="s">
        <v>541</v>
      </c>
      <c r="E869" s="28" t="s">
        <v>1825</v>
      </c>
      <c r="F869" s="33" t="s">
        <v>543</v>
      </c>
      <c r="G869" s="36">
        <v>65590.8</v>
      </c>
      <c r="H869" s="36">
        <v>65590.8</v>
      </c>
      <c r="I869" s="37">
        <v>39.25</v>
      </c>
      <c r="J869" s="38" t="s">
        <v>529</v>
      </c>
      <c r="K869" s="35" t="s">
        <v>538</v>
      </c>
      <c r="L869" s="33" t="s">
        <v>544</v>
      </c>
      <c r="M869" s="39">
        <v>0.55000000000000004</v>
      </c>
      <c r="N869" s="40" t="s">
        <v>538</v>
      </c>
      <c r="O869" s="33" t="s">
        <v>544</v>
      </c>
      <c r="P869" s="41">
        <v>0.55000000000000004</v>
      </c>
      <c r="Q869" s="35" t="s">
        <v>532</v>
      </c>
      <c r="R869" s="45"/>
      <c r="S869" s="42">
        <v>0</v>
      </c>
      <c r="T869" s="42">
        <v>0</v>
      </c>
    </row>
    <row r="870" spans="1:20" x14ac:dyDescent="0.25">
      <c r="A870" s="32" t="s">
        <v>507</v>
      </c>
      <c r="B870" s="33" t="s">
        <v>1121</v>
      </c>
      <c r="C870" s="34">
        <v>2012</v>
      </c>
      <c r="D870" s="40" t="s">
        <v>541</v>
      </c>
      <c r="E870" s="33" t="s">
        <v>1125</v>
      </c>
      <c r="F870" s="33" t="s">
        <v>543</v>
      </c>
      <c r="G870" s="36">
        <v>1033504.31</v>
      </c>
      <c r="H870" s="36">
        <v>866524.56</v>
      </c>
      <c r="I870" s="37">
        <v>19.75</v>
      </c>
      <c r="J870" s="38" t="s">
        <v>529</v>
      </c>
      <c r="K870" s="35" t="s">
        <v>538</v>
      </c>
      <c r="L870" s="33" t="s">
        <v>544</v>
      </c>
      <c r="M870" s="39">
        <v>3.4990000000000001</v>
      </c>
      <c r="N870" s="40" t="s">
        <v>538</v>
      </c>
      <c r="O870" s="33" t="s">
        <v>544</v>
      </c>
      <c r="P870" s="41">
        <v>3.45</v>
      </c>
      <c r="Q870" s="35" t="s">
        <v>532</v>
      </c>
      <c r="R870" s="45"/>
      <c r="S870" s="36">
        <v>31375.58</v>
      </c>
      <c r="T870" s="36">
        <v>30241.99</v>
      </c>
    </row>
    <row r="871" spans="1:20" ht="25.5" x14ac:dyDescent="0.25">
      <c r="A871" s="32" t="s">
        <v>507</v>
      </c>
      <c r="B871" s="57" t="s">
        <v>1121</v>
      </c>
      <c r="C871" s="58">
        <v>2018</v>
      </c>
      <c r="D871" s="59" t="s">
        <v>541</v>
      </c>
      <c r="E871" s="62" t="s">
        <v>1826</v>
      </c>
      <c r="F871" s="57" t="s">
        <v>543</v>
      </c>
      <c r="G871" s="64">
        <v>27503.3</v>
      </c>
      <c r="H871" s="64">
        <v>27503.3</v>
      </c>
      <c r="I871" s="68">
        <v>59.25</v>
      </c>
      <c r="J871" s="70" t="s">
        <v>529</v>
      </c>
      <c r="K871" s="72" t="s">
        <v>538</v>
      </c>
      <c r="L871" s="73" t="s">
        <v>544</v>
      </c>
      <c r="M871" s="75">
        <v>0.55000000000000004</v>
      </c>
      <c r="N871" s="76" t="s">
        <v>538</v>
      </c>
      <c r="O871" s="73" t="s">
        <v>544</v>
      </c>
      <c r="P871" s="77">
        <v>0.55000000000000004</v>
      </c>
      <c r="Q871" s="79" t="s">
        <v>532</v>
      </c>
      <c r="R871" s="81"/>
      <c r="S871" s="84">
        <v>0</v>
      </c>
      <c r="T871" s="87">
        <v>0</v>
      </c>
    </row>
    <row r="872" spans="1:20" ht="25.5" x14ac:dyDescent="0.25">
      <c r="A872" s="32" t="s">
        <v>507</v>
      </c>
      <c r="B872" s="56" t="s">
        <v>1121</v>
      </c>
      <c r="C872" s="34">
        <v>2016</v>
      </c>
      <c r="D872" s="40" t="s">
        <v>541</v>
      </c>
      <c r="E872" s="61" t="s">
        <v>1827</v>
      </c>
      <c r="F872" s="56" t="s">
        <v>543</v>
      </c>
      <c r="G872" s="63">
        <v>79024</v>
      </c>
      <c r="H872" s="63">
        <v>76771.64</v>
      </c>
      <c r="I872" s="67">
        <v>47.83</v>
      </c>
      <c r="J872" s="69" t="s">
        <v>529</v>
      </c>
      <c r="K872" s="35" t="s">
        <v>538</v>
      </c>
      <c r="L872" s="33" t="s">
        <v>544</v>
      </c>
      <c r="M872" s="39">
        <v>1.37</v>
      </c>
      <c r="N872" s="40" t="s">
        <v>538</v>
      </c>
      <c r="O872" s="33" t="s">
        <v>544</v>
      </c>
      <c r="P872" s="41">
        <v>1.35</v>
      </c>
      <c r="Q872" s="78" t="s">
        <v>532</v>
      </c>
      <c r="R872" s="80"/>
      <c r="S872" s="36">
        <v>1081.45</v>
      </c>
      <c r="T872" s="36">
        <v>1126.22</v>
      </c>
    </row>
    <row r="873" spans="1:20" x14ac:dyDescent="0.25">
      <c r="A873" s="32" t="s">
        <v>507</v>
      </c>
      <c r="B873" s="33" t="s">
        <v>1121</v>
      </c>
      <c r="C873" s="34">
        <v>2016</v>
      </c>
      <c r="D873" s="40" t="s">
        <v>541</v>
      </c>
      <c r="E873" s="33" t="s">
        <v>1126</v>
      </c>
      <c r="F873" s="33" t="s">
        <v>543</v>
      </c>
      <c r="G873" s="36">
        <v>402102.25</v>
      </c>
      <c r="H873" s="36">
        <v>393236.57</v>
      </c>
      <c r="I873" s="37">
        <v>57.92</v>
      </c>
      <c r="J873" s="38" t="s">
        <v>529</v>
      </c>
      <c r="K873" s="35" t="s">
        <v>538</v>
      </c>
      <c r="L873" s="33" t="s">
        <v>544</v>
      </c>
      <c r="M873" s="39">
        <v>1.37</v>
      </c>
      <c r="N873" s="40" t="s">
        <v>538</v>
      </c>
      <c r="O873" s="33" t="s">
        <v>544</v>
      </c>
      <c r="P873" s="41">
        <v>1.35</v>
      </c>
      <c r="Q873" s="35" t="s">
        <v>532</v>
      </c>
      <c r="R873" s="45"/>
      <c r="S873" s="36">
        <v>5520.44</v>
      </c>
      <c r="T873" s="36">
        <v>4424.3500000000004</v>
      </c>
    </row>
    <row r="874" spans="1:20" x14ac:dyDescent="0.25">
      <c r="A874" s="32" t="s">
        <v>507</v>
      </c>
      <c r="B874" s="33" t="s">
        <v>1121</v>
      </c>
      <c r="C874" s="34">
        <v>2016</v>
      </c>
      <c r="D874" s="40" t="s">
        <v>541</v>
      </c>
      <c r="E874" s="33" t="s">
        <v>1126</v>
      </c>
      <c r="F874" s="33" t="s">
        <v>543</v>
      </c>
      <c r="G874" s="36">
        <v>641220.25</v>
      </c>
      <c r="H874" s="36">
        <v>616641.09</v>
      </c>
      <c r="I874" s="37">
        <v>37.92</v>
      </c>
      <c r="J874" s="38" t="s">
        <v>529</v>
      </c>
      <c r="K874" s="35" t="s">
        <v>538</v>
      </c>
      <c r="L874" s="33" t="s">
        <v>544</v>
      </c>
      <c r="M874" s="39">
        <v>1.37</v>
      </c>
      <c r="N874" s="40" t="s">
        <v>538</v>
      </c>
      <c r="O874" s="33" t="s">
        <v>544</v>
      </c>
      <c r="P874" s="41">
        <v>1.35</v>
      </c>
      <c r="Q874" s="35" t="s">
        <v>532</v>
      </c>
      <c r="R874" s="45"/>
      <c r="S874" s="36">
        <v>8732.2999999999993</v>
      </c>
      <c r="T874" s="36">
        <v>12311.05</v>
      </c>
    </row>
    <row r="875" spans="1:20" x14ac:dyDescent="0.25">
      <c r="A875" s="32" t="s">
        <v>507</v>
      </c>
      <c r="B875" s="33" t="s">
        <v>1121</v>
      </c>
      <c r="C875" s="34">
        <v>2012</v>
      </c>
      <c r="D875" s="40" t="s">
        <v>541</v>
      </c>
      <c r="E875" s="33" t="s">
        <v>1127</v>
      </c>
      <c r="F875" s="33" t="s">
        <v>543</v>
      </c>
      <c r="G875" s="36">
        <v>74406.2</v>
      </c>
      <c r="H875" s="36">
        <v>74008.160000000003</v>
      </c>
      <c r="I875" s="37">
        <v>43.83</v>
      </c>
      <c r="J875" s="38" t="s">
        <v>529</v>
      </c>
      <c r="K875" s="35" t="s">
        <v>538</v>
      </c>
      <c r="L875" s="33" t="s">
        <v>544</v>
      </c>
      <c r="M875" s="39">
        <v>2.847</v>
      </c>
      <c r="N875" s="40" t="s">
        <v>538</v>
      </c>
      <c r="O875" s="33" t="s">
        <v>544</v>
      </c>
      <c r="P875" s="41">
        <v>2.85</v>
      </c>
      <c r="Q875" s="35" t="s">
        <v>532</v>
      </c>
      <c r="R875" s="45"/>
      <c r="S875" s="36">
        <v>2133.15</v>
      </c>
      <c r="T875" s="42">
        <v>839.31</v>
      </c>
    </row>
    <row r="876" spans="1:20" x14ac:dyDescent="0.25">
      <c r="A876" s="32" t="s">
        <v>507</v>
      </c>
      <c r="B876" s="33" t="s">
        <v>1121</v>
      </c>
      <c r="C876" s="34">
        <v>2013</v>
      </c>
      <c r="D876" s="40" t="s">
        <v>541</v>
      </c>
      <c r="E876" s="33" t="s">
        <v>1128</v>
      </c>
      <c r="F876" s="33" t="s">
        <v>543</v>
      </c>
      <c r="G876" s="36">
        <v>15571.05</v>
      </c>
      <c r="H876" s="36">
        <v>14948.73</v>
      </c>
      <c r="I876" s="37">
        <v>44.17</v>
      </c>
      <c r="J876" s="38" t="s">
        <v>529</v>
      </c>
      <c r="K876" s="35" t="s">
        <v>538</v>
      </c>
      <c r="L876" s="33" t="s">
        <v>544</v>
      </c>
      <c r="M876" s="39">
        <v>1.55</v>
      </c>
      <c r="N876" s="40" t="s">
        <v>538</v>
      </c>
      <c r="O876" s="33" t="s">
        <v>544</v>
      </c>
      <c r="P876" s="41">
        <v>1.55</v>
      </c>
      <c r="Q876" s="35" t="s">
        <v>532</v>
      </c>
      <c r="R876" s="45"/>
      <c r="S876" s="42">
        <v>235.25</v>
      </c>
      <c r="T876" s="42">
        <v>228.62</v>
      </c>
    </row>
    <row r="877" spans="1:20" x14ac:dyDescent="0.25">
      <c r="A877" s="32" t="s">
        <v>507</v>
      </c>
      <c r="B877" s="33" t="s">
        <v>1121</v>
      </c>
      <c r="C877" s="34">
        <v>2007</v>
      </c>
      <c r="D877" s="40" t="s">
        <v>541</v>
      </c>
      <c r="E877" s="33" t="s">
        <v>1129</v>
      </c>
      <c r="F877" s="33" t="s">
        <v>568</v>
      </c>
      <c r="G877" s="36">
        <v>412500</v>
      </c>
      <c r="H877" s="36">
        <v>317588.01</v>
      </c>
      <c r="I877" s="37">
        <v>18.920000000000002</v>
      </c>
      <c r="J877" s="38" t="s">
        <v>529</v>
      </c>
      <c r="K877" s="35" t="s">
        <v>538</v>
      </c>
      <c r="L877" s="33" t="s">
        <v>544</v>
      </c>
      <c r="M877" s="39">
        <v>4.3819999999999997</v>
      </c>
      <c r="N877" s="40" t="s">
        <v>538</v>
      </c>
      <c r="O877" s="33" t="s">
        <v>544</v>
      </c>
      <c r="P877" s="41">
        <v>4.38</v>
      </c>
      <c r="Q877" s="35" t="s">
        <v>532</v>
      </c>
      <c r="R877" s="45"/>
      <c r="S877" s="36">
        <v>14374.34</v>
      </c>
      <c r="T877" s="36">
        <v>10593.31</v>
      </c>
    </row>
    <row r="878" spans="1:20" x14ac:dyDescent="0.25">
      <c r="A878" s="32" t="s">
        <v>507</v>
      </c>
      <c r="B878" s="33" t="s">
        <v>1121</v>
      </c>
      <c r="C878" s="34">
        <v>2015</v>
      </c>
      <c r="D878" s="40" t="s">
        <v>541</v>
      </c>
      <c r="E878" s="33" t="s">
        <v>1130</v>
      </c>
      <c r="F878" s="33" t="s">
        <v>543</v>
      </c>
      <c r="G878" s="36">
        <v>273464.95</v>
      </c>
      <c r="H878" s="36">
        <v>257650.32</v>
      </c>
      <c r="I878" s="37">
        <v>36.25</v>
      </c>
      <c r="J878" s="38" t="s">
        <v>529</v>
      </c>
      <c r="K878" s="35" t="s">
        <v>538</v>
      </c>
      <c r="L878" s="33" t="s">
        <v>544</v>
      </c>
      <c r="M878" s="39">
        <v>1.35</v>
      </c>
      <c r="N878" s="40" t="s">
        <v>538</v>
      </c>
      <c r="O878" s="33" t="s">
        <v>544</v>
      </c>
      <c r="P878" s="41">
        <v>1.35</v>
      </c>
      <c r="Q878" s="35" t="s">
        <v>532</v>
      </c>
      <c r="R878" s="45"/>
      <c r="S878" s="36">
        <v>3550.4</v>
      </c>
      <c r="T878" s="36">
        <v>5342.39</v>
      </c>
    </row>
    <row r="879" spans="1:20" x14ac:dyDescent="0.25">
      <c r="A879" s="32" t="s">
        <v>507</v>
      </c>
      <c r="B879" s="33" t="s">
        <v>1121</v>
      </c>
      <c r="C879" s="34">
        <v>2015</v>
      </c>
      <c r="D879" s="40" t="s">
        <v>541</v>
      </c>
      <c r="E879" s="33" t="s">
        <v>1131</v>
      </c>
      <c r="F879" s="33" t="s">
        <v>543</v>
      </c>
      <c r="G879" s="36">
        <v>77207.899999999994</v>
      </c>
      <c r="H879" s="36">
        <v>71986.48</v>
      </c>
      <c r="I879" s="37">
        <v>36.25</v>
      </c>
      <c r="J879" s="38" t="s">
        <v>529</v>
      </c>
      <c r="K879" s="35" t="s">
        <v>538</v>
      </c>
      <c r="L879" s="33" t="s">
        <v>544</v>
      </c>
      <c r="M879" s="39">
        <v>0.55000000000000004</v>
      </c>
      <c r="N879" s="40" t="s">
        <v>538</v>
      </c>
      <c r="O879" s="33" t="s">
        <v>544</v>
      </c>
      <c r="P879" s="41">
        <v>0.55000000000000004</v>
      </c>
      <c r="Q879" s="35" t="s">
        <v>532</v>
      </c>
      <c r="R879" s="45"/>
      <c r="S879" s="42">
        <v>405.55</v>
      </c>
      <c r="T879" s="36">
        <v>1750.03</v>
      </c>
    </row>
    <row r="880" spans="1:20" x14ac:dyDescent="0.25">
      <c r="A880" s="32" t="s">
        <v>507</v>
      </c>
      <c r="B880" s="33" t="s">
        <v>1121</v>
      </c>
      <c r="C880" s="34">
        <v>2011</v>
      </c>
      <c r="D880" s="40" t="s">
        <v>541</v>
      </c>
      <c r="E880" s="33" t="s">
        <v>1132</v>
      </c>
      <c r="F880" s="33" t="s">
        <v>543</v>
      </c>
      <c r="G880" s="36">
        <v>96543.7</v>
      </c>
      <c r="H880" s="36">
        <v>95154.84</v>
      </c>
      <c r="I880" s="37">
        <v>44.42</v>
      </c>
      <c r="J880" s="38" t="s">
        <v>529</v>
      </c>
      <c r="K880" s="35" t="s">
        <v>538</v>
      </c>
      <c r="L880" s="33" t="s">
        <v>544</v>
      </c>
      <c r="M880" s="39">
        <v>1.794</v>
      </c>
      <c r="N880" s="40" t="s">
        <v>538</v>
      </c>
      <c r="O880" s="33" t="s">
        <v>544</v>
      </c>
      <c r="P880" s="41">
        <v>2.0499999999999998</v>
      </c>
      <c r="Q880" s="35" t="s">
        <v>532</v>
      </c>
      <c r="R880" s="45"/>
      <c r="S880" s="36">
        <v>1973.83</v>
      </c>
      <c r="T880" s="36">
        <v>1129.46</v>
      </c>
    </row>
    <row r="881" spans="1:20" x14ac:dyDescent="0.25">
      <c r="A881" s="32" t="s">
        <v>507</v>
      </c>
      <c r="B881" s="33" t="s">
        <v>1121</v>
      </c>
      <c r="C881" s="34">
        <v>2011</v>
      </c>
      <c r="D881" s="40" t="s">
        <v>541</v>
      </c>
      <c r="E881" s="33" t="s">
        <v>1133</v>
      </c>
      <c r="F881" s="33" t="s">
        <v>543</v>
      </c>
      <c r="G881" s="36">
        <v>440349.8</v>
      </c>
      <c r="H881" s="36">
        <v>400449.22</v>
      </c>
      <c r="I881" s="37">
        <v>23.42</v>
      </c>
      <c r="J881" s="38" t="s">
        <v>529</v>
      </c>
      <c r="K881" s="35" t="s">
        <v>538</v>
      </c>
      <c r="L881" s="33" t="s">
        <v>544</v>
      </c>
      <c r="M881" s="39">
        <v>3.1429999999999998</v>
      </c>
      <c r="N881" s="40" t="s">
        <v>538</v>
      </c>
      <c r="O881" s="33" t="s">
        <v>544</v>
      </c>
      <c r="P881" s="41">
        <v>3.41</v>
      </c>
      <c r="Q881" s="35" t="s">
        <v>532</v>
      </c>
      <c r="R881" s="45"/>
      <c r="S881" s="36">
        <v>13998.25</v>
      </c>
      <c r="T881" s="36">
        <v>10056.65</v>
      </c>
    </row>
    <row r="882" spans="1:20" x14ac:dyDescent="0.25">
      <c r="A882" s="32" t="s">
        <v>507</v>
      </c>
      <c r="B882" s="33" t="s">
        <v>1121</v>
      </c>
      <c r="C882" s="34">
        <v>2004</v>
      </c>
      <c r="D882" s="35" t="s">
        <v>526</v>
      </c>
      <c r="E882" s="33" t="s">
        <v>1134</v>
      </c>
      <c r="F882" s="33" t="s">
        <v>528</v>
      </c>
      <c r="G882" s="36">
        <v>4500000</v>
      </c>
      <c r="H882" s="36">
        <v>2455072.9900000002</v>
      </c>
      <c r="I882" s="37">
        <v>10.92</v>
      </c>
      <c r="J882" s="38" t="s">
        <v>529</v>
      </c>
      <c r="K882" s="35" t="s">
        <v>569</v>
      </c>
      <c r="L882" s="33" t="s">
        <v>571</v>
      </c>
      <c r="M882" s="39">
        <v>3.4820000000000002</v>
      </c>
      <c r="N882" s="40" t="s">
        <v>569</v>
      </c>
      <c r="O882" s="33" t="s">
        <v>571</v>
      </c>
      <c r="P882" s="41">
        <v>3.48</v>
      </c>
      <c r="Q882" s="35" t="s">
        <v>532</v>
      </c>
      <c r="R882" s="45"/>
      <c r="S882" s="36">
        <v>91725.440000000002</v>
      </c>
      <c r="T882" s="36">
        <v>180715.41</v>
      </c>
    </row>
    <row r="883" spans="1:20" x14ac:dyDescent="0.25">
      <c r="A883" s="32" t="s">
        <v>507</v>
      </c>
      <c r="B883" s="33" t="s">
        <v>1121</v>
      </c>
      <c r="C883" s="34">
        <v>2017</v>
      </c>
      <c r="D883" s="40" t="s">
        <v>541</v>
      </c>
      <c r="E883" s="33" t="s">
        <v>1135</v>
      </c>
      <c r="F883" s="33" t="s">
        <v>543</v>
      </c>
      <c r="G883" s="36">
        <v>35874.300000000003</v>
      </c>
      <c r="H883" s="36">
        <v>35874.300000000003</v>
      </c>
      <c r="I883" s="37">
        <v>60.25</v>
      </c>
      <c r="J883" s="38" t="s">
        <v>529</v>
      </c>
      <c r="K883" s="35" t="s">
        <v>538</v>
      </c>
      <c r="L883" s="33" t="s">
        <v>544</v>
      </c>
      <c r="M883" s="39">
        <v>0.55800000000000005</v>
      </c>
      <c r="N883" s="40" t="s">
        <v>538</v>
      </c>
      <c r="O883" s="33" t="s">
        <v>544</v>
      </c>
      <c r="P883" s="41">
        <v>0.55000000000000004</v>
      </c>
      <c r="Q883" s="35" t="s">
        <v>532</v>
      </c>
      <c r="R883" s="45"/>
      <c r="S883" s="42">
        <v>200.06</v>
      </c>
      <c r="T883" s="42">
        <v>0</v>
      </c>
    </row>
    <row r="884" spans="1:20" ht="25.5" x14ac:dyDescent="0.25">
      <c r="A884" s="32" t="s">
        <v>507</v>
      </c>
      <c r="B884" s="33" t="s">
        <v>1121</v>
      </c>
      <c r="C884" s="34">
        <v>2017</v>
      </c>
      <c r="D884" s="40" t="s">
        <v>541</v>
      </c>
      <c r="E884" s="28" t="s">
        <v>1828</v>
      </c>
      <c r="F884" s="33" t="s">
        <v>543</v>
      </c>
      <c r="G884" s="36">
        <v>66770.55</v>
      </c>
      <c r="H884" s="36">
        <v>66770.55</v>
      </c>
      <c r="I884" s="37">
        <v>50.25</v>
      </c>
      <c r="J884" s="38" t="s">
        <v>529</v>
      </c>
      <c r="K884" s="35" t="s">
        <v>538</v>
      </c>
      <c r="L884" s="33" t="s">
        <v>544</v>
      </c>
      <c r="M884" s="39">
        <v>1.37</v>
      </c>
      <c r="N884" s="40" t="s">
        <v>538</v>
      </c>
      <c r="O884" s="33" t="s">
        <v>544</v>
      </c>
      <c r="P884" s="41">
        <v>1.35</v>
      </c>
      <c r="Q884" s="35" t="s">
        <v>532</v>
      </c>
      <c r="R884" s="45"/>
      <c r="S884" s="42">
        <v>914.01</v>
      </c>
      <c r="T884" s="42">
        <v>0</v>
      </c>
    </row>
    <row r="885" spans="1:20" x14ac:dyDescent="0.25">
      <c r="A885" s="32" t="s">
        <v>507</v>
      </c>
      <c r="B885" s="33" t="s">
        <v>1121</v>
      </c>
      <c r="C885" s="34">
        <v>2008</v>
      </c>
      <c r="D885" s="40" t="s">
        <v>541</v>
      </c>
      <c r="E885" s="33" t="s">
        <v>1136</v>
      </c>
      <c r="F885" s="33" t="s">
        <v>568</v>
      </c>
      <c r="G885" s="36">
        <v>372224.05</v>
      </c>
      <c r="H885" s="36">
        <v>302895.05</v>
      </c>
      <c r="I885" s="37">
        <v>19.920000000000002</v>
      </c>
      <c r="J885" s="38" t="s">
        <v>529</v>
      </c>
      <c r="K885" s="35" t="s">
        <v>538</v>
      </c>
      <c r="L885" s="33" t="s">
        <v>544</v>
      </c>
      <c r="M885" s="39">
        <v>5.1319999999999997</v>
      </c>
      <c r="N885" s="40" t="s">
        <v>538</v>
      </c>
      <c r="O885" s="33" t="s">
        <v>544</v>
      </c>
      <c r="P885" s="41">
        <v>5.13</v>
      </c>
      <c r="Q885" s="35" t="s">
        <v>532</v>
      </c>
      <c r="R885" s="45"/>
      <c r="S885" s="36">
        <v>15979.4</v>
      </c>
      <c r="T885" s="36">
        <v>8594.31</v>
      </c>
    </row>
    <row r="886" spans="1:20" x14ac:dyDescent="0.25">
      <c r="A886" s="32" t="s">
        <v>507</v>
      </c>
      <c r="B886" s="33" t="s">
        <v>1121</v>
      </c>
      <c r="C886" s="34">
        <v>2009</v>
      </c>
      <c r="D886" s="40" t="s">
        <v>541</v>
      </c>
      <c r="E886" s="33" t="s">
        <v>1137</v>
      </c>
      <c r="F886" s="33" t="s">
        <v>543</v>
      </c>
      <c r="G886" s="36">
        <v>999242.75</v>
      </c>
      <c r="H886" s="36">
        <v>903576.66</v>
      </c>
      <c r="I886" s="37">
        <v>31.83</v>
      </c>
      <c r="J886" s="38" t="s">
        <v>529</v>
      </c>
      <c r="K886" s="35" t="s">
        <v>538</v>
      </c>
      <c r="L886" s="33" t="s">
        <v>544</v>
      </c>
      <c r="M886" s="39">
        <v>2.3130000000000002</v>
      </c>
      <c r="N886" s="40" t="s">
        <v>538</v>
      </c>
      <c r="O886" s="33" t="s">
        <v>544</v>
      </c>
      <c r="P886" s="41">
        <v>2.85</v>
      </c>
      <c r="Q886" s="35" t="s">
        <v>532</v>
      </c>
      <c r="R886" s="45"/>
      <c r="S886" s="36">
        <v>26241.45</v>
      </c>
      <c r="T886" s="36">
        <v>17176.04</v>
      </c>
    </row>
    <row r="887" spans="1:20" x14ac:dyDescent="0.25">
      <c r="A887" s="32" t="s">
        <v>507</v>
      </c>
      <c r="B887" s="33" t="s">
        <v>1121</v>
      </c>
      <c r="C887" s="34">
        <v>2009</v>
      </c>
      <c r="D887" s="40" t="s">
        <v>541</v>
      </c>
      <c r="E887" s="33" t="s">
        <v>1138</v>
      </c>
      <c r="F887" s="33" t="s">
        <v>543</v>
      </c>
      <c r="G887" s="36">
        <v>388754.3</v>
      </c>
      <c r="H887" s="36">
        <v>396175.18</v>
      </c>
      <c r="I887" s="37">
        <v>42.83</v>
      </c>
      <c r="J887" s="38" t="s">
        <v>529</v>
      </c>
      <c r="K887" s="35" t="s">
        <v>538</v>
      </c>
      <c r="L887" s="33" t="s">
        <v>544</v>
      </c>
      <c r="M887" s="39">
        <v>2.016</v>
      </c>
      <c r="N887" s="40" t="s">
        <v>538</v>
      </c>
      <c r="O887" s="33" t="s">
        <v>544</v>
      </c>
      <c r="P887" s="41">
        <v>2.85</v>
      </c>
      <c r="Q887" s="35" t="s">
        <v>532</v>
      </c>
      <c r="R887" s="45"/>
      <c r="S887" s="36">
        <v>11350.53</v>
      </c>
      <c r="T887" s="36">
        <v>2088.9499999999998</v>
      </c>
    </row>
    <row r="888" spans="1:20" x14ac:dyDescent="0.25">
      <c r="A888" s="32" t="s">
        <v>507</v>
      </c>
      <c r="B888" s="33" t="s">
        <v>1121</v>
      </c>
      <c r="C888" s="34">
        <v>2018</v>
      </c>
      <c r="D888" s="40" t="s">
        <v>541</v>
      </c>
      <c r="E888" s="33" t="s">
        <v>1139</v>
      </c>
      <c r="F888" s="33" t="s">
        <v>543</v>
      </c>
      <c r="G888" s="36">
        <v>76433.5</v>
      </c>
      <c r="H888" s="36">
        <v>76433.5</v>
      </c>
      <c r="I888" s="37">
        <v>39.25</v>
      </c>
      <c r="J888" s="38" t="s">
        <v>529</v>
      </c>
      <c r="K888" s="35" t="s">
        <v>538</v>
      </c>
      <c r="L888" s="33" t="s">
        <v>544</v>
      </c>
      <c r="M888" s="39">
        <v>0.55000000000000004</v>
      </c>
      <c r="N888" s="40" t="s">
        <v>538</v>
      </c>
      <c r="O888" s="33" t="s">
        <v>544</v>
      </c>
      <c r="P888" s="41">
        <v>0.55000000000000004</v>
      </c>
      <c r="Q888" s="35" t="s">
        <v>532</v>
      </c>
      <c r="R888" s="45"/>
      <c r="S888" s="42">
        <v>0</v>
      </c>
      <c r="T888" s="42">
        <v>0</v>
      </c>
    </row>
    <row r="889" spans="1:20" ht="25.5" x14ac:dyDescent="0.25">
      <c r="A889" s="32" t="s">
        <v>507</v>
      </c>
      <c r="B889" s="33" t="s">
        <v>1121</v>
      </c>
      <c r="C889" s="34">
        <v>2018</v>
      </c>
      <c r="D889" s="40" t="s">
        <v>541</v>
      </c>
      <c r="E889" s="28" t="s">
        <v>1829</v>
      </c>
      <c r="F889" s="33" t="s">
        <v>543</v>
      </c>
      <c r="G889" s="36">
        <v>193604.4</v>
      </c>
      <c r="H889" s="36">
        <v>193604.4</v>
      </c>
      <c r="I889" s="37">
        <v>59.25</v>
      </c>
      <c r="J889" s="38" t="s">
        <v>529</v>
      </c>
      <c r="K889" s="35" t="s">
        <v>538</v>
      </c>
      <c r="L889" s="33" t="s">
        <v>544</v>
      </c>
      <c r="M889" s="39">
        <v>0.96</v>
      </c>
      <c r="N889" s="40" t="s">
        <v>538</v>
      </c>
      <c r="O889" s="33" t="s">
        <v>544</v>
      </c>
      <c r="P889" s="41">
        <v>0.96</v>
      </c>
      <c r="Q889" s="35" t="s">
        <v>532</v>
      </c>
      <c r="R889" s="45"/>
      <c r="S889" s="42">
        <v>0</v>
      </c>
      <c r="T889" s="42">
        <v>0</v>
      </c>
    </row>
    <row r="890" spans="1:20" x14ac:dyDescent="0.25">
      <c r="A890" s="32" t="s">
        <v>507</v>
      </c>
      <c r="B890" s="33" t="s">
        <v>1121</v>
      </c>
      <c r="C890" s="34">
        <v>2010</v>
      </c>
      <c r="D890" s="40" t="s">
        <v>541</v>
      </c>
      <c r="E890" s="33" t="s">
        <v>1140</v>
      </c>
      <c r="F890" s="33" t="s">
        <v>543</v>
      </c>
      <c r="G890" s="36">
        <v>89162.7</v>
      </c>
      <c r="H890" s="36">
        <v>88801.91</v>
      </c>
      <c r="I890" s="37">
        <v>43.5</v>
      </c>
      <c r="J890" s="38" t="s">
        <v>529</v>
      </c>
      <c r="K890" s="35" t="s">
        <v>538</v>
      </c>
      <c r="L890" s="33" t="s">
        <v>544</v>
      </c>
      <c r="M890" s="39">
        <v>1.544</v>
      </c>
      <c r="N890" s="40" t="s">
        <v>538</v>
      </c>
      <c r="O890" s="33" t="s">
        <v>544</v>
      </c>
      <c r="P890" s="41">
        <v>2.0499999999999998</v>
      </c>
      <c r="Q890" s="35" t="s">
        <v>532</v>
      </c>
      <c r="R890" s="45"/>
      <c r="S890" s="36">
        <v>1834.71</v>
      </c>
      <c r="T890" s="42">
        <v>695.89</v>
      </c>
    </row>
    <row r="891" spans="1:20" x14ac:dyDescent="0.25">
      <c r="A891" s="32" t="s">
        <v>507</v>
      </c>
      <c r="B891" s="33" t="s">
        <v>1121</v>
      </c>
      <c r="C891" s="34">
        <v>2010</v>
      </c>
      <c r="D891" s="40" t="s">
        <v>541</v>
      </c>
      <c r="E891" s="33" t="s">
        <v>1141</v>
      </c>
      <c r="F891" s="33" t="s">
        <v>543</v>
      </c>
      <c r="G891" s="36">
        <v>207594.2</v>
      </c>
      <c r="H891" s="36">
        <v>198922.07</v>
      </c>
      <c r="I891" s="37">
        <v>33.5</v>
      </c>
      <c r="J891" s="38" t="s">
        <v>529</v>
      </c>
      <c r="K891" s="35" t="s">
        <v>538</v>
      </c>
      <c r="L891" s="33" t="s">
        <v>544</v>
      </c>
      <c r="M891" s="39">
        <v>1.3540000000000001</v>
      </c>
      <c r="N891" s="40" t="s">
        <v>538</v>
      </c>
      <c r="O891" s="33" t="s">
        <v>544</v>
      </c>
      <c r="P891" s="41">
        <v>1.95</v>
      </c>
      <c r="Q891" s="35" t="s">
        <v>532</v>
      </c>
      <c r="R891" s="45"/>
      <c r="S891" s="36">
        <v>3936.26</v>
      </c>
      <c r="T891" s="36">
        <v>2937.56</v>
      </c>
    </row>
    <row r="892" spans="1:20" x14ac:dyDescent="0.25">
      <c r="A892" s="32" t="s">
        <v>507</v>
      </c>
      <c r="B892" s="57" t="s">
        <v>1121</v>
      </c>
      <c r="C892" s="58">
        <v>2017</v>
      </c>
      <c r="D892" s="59" t="s">
        <v>541</v>
      </c>
      <c r="E892" s="57" t="s">
        <v>1142</v>
      </c>
      <c r="F892" s="57" t="s">
        <v>543</v>
      </c>
      <c r="G892" s="64">
        <v>852193.1</v>
      </c>
      <c r="H892" s="64">
        <v>823307.3</v>
      </c>
      <c r="I892" s="68">
        <v>23.5</v>
      </c>
      <c r="J892" s="70" t="s">
        <v>529</v>
      </c>
      <c r="K892" s="72" t="s">
        <v>538</v>
      </c>
      <c r="L892" s="73" t="s">
        <v>544</v>
      </c>
      <c r="M892" s="75">
        <v>1.35</v>
      </c>
      <c r="N892" s="76" t="s">
        <v>538</v>
      </c>
      <c r="O892" s="73" t="s">
        <v>544</v>
      </c>
      <c r="P892" s="77">
        <v>1.35</v>
      </c>
      <c r="Q892" s="79" t="s">
        <v>532</v>
      </c>
      <c r="R892" s="81"/>
      <c r="S892" s="85">
        <v>11504.61</v>
      </c>
      <c r="T892" s="86">
        <v>28885.8</v>
      </c>
    </row>
    <row r="893" spans="1:20" x14ac:dyDescent="0.25">
      <c r="A893" s="32" t="s">
        <v>507</v>
      </c>
      <c r="B893" s="56" t="s">
        <v>1121</v>
      </c>
      <c r="C893" s="34">
        <v>2018</v>
      </c>
      <c r="D893" s="40" t="s">
        <v>541</v>
      </c>
      <c r="E893" s="56" t="s">
        <v>1143</v>
      </c>
      <c r="F893" s="56" t="s">
        <v>543</v>
      </c>
      <c r="G893" s="63">
        <v>35944.699999999997</v>
      </c>
      <c r="H893" s="63">
        <v>35944.699999999997</v>
      </c>
      <c r="I893" s="67">
        <v>49.25</v>
      </c>
      <c r="J893" s="69" t="s">
        <v>529</v>
      </c>
      <c r="K893" s="35" t="s">
        <v>538</v>
      </c>
      <c r="L893" s="33" t="s">
        <v>544</v>
      </c>
      <c r="M893" s="39">
        <v>0.55000000000000004</v>
      </c>
      <c r="N893" s="40" t="s">
        <v>538</v>
      </c>
      <c r="O893" s="33" t="s">
        <v>544</v>
      </c>
      <c r="P893" s="41">
        <v>0.55000000000000004</v>
      </c>
      <c r="Q893" s="78" t="s">
        <v>532</v>
      </c>
      <c r="R893" s="80"/>
      <c r="S893" s="42">
        <v>0</v>
      </c>
      <c r="T893" s="42">
        <v>0</v>
      </c>
    </row>
    <row r="894" spans="1:20" x14ac:dyDescent="0.25">
      <c r="A894" s="32" t="s">
        <v>507</v>
      </c>
      <c r="B894" s="33" t="s">
        <v>1121</v>
      </c>
      <c r="C894" s="34">
        <v>1979</v>
      </c>
      <c r="D894" s="35" t="s">
        <v>526</v>
      </c>
      <c r="E894" s="33" t="s">
        <v>1144</v>
      </c>
      <c r="F894" s="33" t="s">
        <v>543</v>
      </c>
      <c r="G894" s="36">
        <v>55887.81</v>
      </c>
      <c r="H894" s="36">
        <v>9707.9</v>
      </c>
      <c r="I894" s="37">
        <v>5.5</v>
      </c>
      <c r="J894" s="38" t="s">
        <v>529</v>
      </c>
      <c r="K894" s="35" t="s">
        <v>530</v>
      </c>
      <c r="L894" s="33" t="s">
        <v>531</v>
      </c>
      <c r="M894" s="39">
        <v>1.0469999999999999</v>
      </c>
      <c r="N894" s="40" t="s">
        <v>530</v>
      </c>
      <c r="O894" s="33" t="s">
        <v>531</v>
      </c>
      <c r="P894" s="41">
        <v>1.2</v>
      </c>
      <c r="Q894" s="35" t="s">
        <v>532</v>
      </c>
      <c r="R894" s="45"/>
      <c r="S894" s="42">
        <v>135.11000000000001</v>
      </c>
      <c r="T894" s="36">
        <v>1551.49</v>
      </c>
    </row>
    <row r="895" spans="1:20" x14ac:dyDescent="0.25">
      <c r="A895" s="32" t="s">
        <v>507</v>
      </c>
      <c r="B895" s="33" t="s">
        <v>1121</v>
      </c>
      <c r="C895" s="34">
        <v>2012</v>
      </c>
      <c r="D895" s="40" t="s">
        <v>541</v>
      </c>
      <c r="E895" s="33" t="s">
        <v>1145</v>
      </c>
      <c r="F895" s="33" t="s">
        <v>543</v>
      </c>
      <c r="G895" s="36">
        <v>40565.800000000003</v>
      </c>
      <c r="H895" s="36">
        <v>39392.33</v>
      </c>
      <c r="I895" s="37">
        <v>35.08</v>
      </c>
      <c r="J895" s="38" t="s">
        <v>529</v>
      </c>
      <c r="K895" s="35" t="s">
        <v>538</v>
      </c>
      <c r="L895" s="33" t="s">
        <v>544</v>
      </c>
      <c r="M895" s="39">
        <v>2.0419999999999998</v>
      </c>
      <c r="N895" s="40" t="s">
        <v>538</v>
      </c>
      <c r="O895" s="33" t="s">
        <v>544</v>
      </c>
      <c r="P895" s="41">
        <v>2.0499999999999998</v>
      </c>
      <c r="Q895" s="35" t="s">
        <v>532</v>
      </c>
      <c r="R895" s="45"/>
      <c r="S895" s="42">
        <v>822.62</v>
      </c>
      <c r="T895" s="42">
        <v>735.29</v>
      </c>
    </row>
    <row r="896" spans="1:20" x14ac:dyDescent="0.25">
      <c r="A896" s="32" t="s">
        <v>507</v>
      </c>
      <c r="B896" s="33" t="s">
        <v>1121</v>
      </c>
      <c r="C896" s="34">
        <v>2012</v>
      </c>
      <c r="D896" s="40" t="s">
        <v>541</v>
      </c>
      <c r="E896" s="33" t="s">
        <v>1145</v>
      </c>
      <c r="F896" s="33" t="s">
        <v>543</v>
      </c>
      <c r="G896" s="36">
        <v>36632.199999999997</v>
      </c>
      <c r="H896" s="36">
        <v>37251.22</v>
      </c>
      <c r="I896" s="37">
        <v>45.08</v>
      </c>
      <c r="J896" s="38" t="s">
        <v>529</v>
      </c>
      <c r="K896" s="35" t="s">
        <v>538</v>
      </c>
      <c r="L896" s="33" t="s">
        <v>544</v>
      </c>
      <c r="M896" s="39">
        <v>2.84</v>
      </c>
      <c r="N896" s="40" t="s">
        <v>538</v>
      </c>
      <c r="O896" s="33" t="s">
        <v>544</v>
      </c>
      <c r="P896" s="41">
        <v>2.85</v>
      </c>
      <c r="Q896" s="35" t="s">
        <v>532</v>
      </c>
      <c r="R896" s="45"/>
      <c r="S896" s="36">
        <v>1072.79</v>
      </c>
      <c r="T896" s="42">
        <v>390.63</v>
      </c>
    </row>
    <row r="897" spans="1:20" ht="25.5" x14ac:dyDescent="0.25">
      <c r="A897" s="32" t="s">
        <v>507</v>
      </c>
      <c r="B897" s="33" t="s">
        <v>1121</v>
      </c>
      <c r="C897" s="34">
        <v>1979</v>
      </c>
      <c r="D897" s="35" t="s">
        <v>526</v>
      </c>
      <c r="E897" s="33" t="s">
        <v>1146</v>
      </c>
      <c r="F897" s="33" t="s">
        <v>543</v>
      </c>
      <c r="G897" s="36">
        <v>407237.06</v>
      </c>
      <c r="H897" s="36">
        <v>48149.96</v>
      </c>
      <c r="I897" s="37">
        <v>3.5</v>
      </c>
      <c r="J897" s="38" t="s">
        <v>529</v>
      </c>
      <c r="K897" s="35" t="s">
        <v>530</v>
      </c>
      <c r="L897" s="33" t="s">
        <v>531</v>
      </c>
      <c r="M897" s="39">
        <v>1.0629999999999999</v>
      </c>
      <c r="N897" s="40" t="s">
        <v>530</v>
      </c>
      <c r="O897" s="33" t="s">
        <v>531</v>
      </c>
      <c r="P897" s="41">
        <v>1.2</v>
      </c>
      <c r="Q897" s="35" t="s">
        <v>532</v>
      </c>
      <c r="R897" s="46"/>
      <c r="S897" s="42">
        <v>717.99</v>
      </c>
      <c r="T897" s="36">
        <v>11682.8</v>
      </c>
    </row>
    <row r="898" spans="1:20" x14ac:dyDescent="0.25">
      <c r="A898" s="32" t="s">
        <v>507</v>
      </c>
      <c r="B898" s="33" t="s">
        <v>1121</v>
      </c>
      <c r="C898" s="34">
        <v>1983</v>
      </c>
      <c r="D898" s="40" t="s">
        <v>541</v>
      </c>
      <c r="E898" s="33" t="s">
        <v>1147</v>
      </c>
      <c r="F898" s="33" t="s">
        <v>543</v>
      </c>
      <c r="G898" s="36">
        <v>1392635.34</v>
      </c>
      <c r="H898" s="36">
        <v>159493.81</v>
      </c>
      <c r="I898" s="37">
        <v>1.67</v>
      </c>
      <c r="J898" s="38" t="s">
        <v>529</v>
      </c>
      <c r="K898" s="35" t="s">
        <v>538</v>
      </c>
      <c r="L898" s="33" t="s">
        <v>544</v>
      </c>
      <c r="M898" s="39">
        <v>5.0880000000000001</v>
      </c>
      <c r="N898" s="40" t="s">
        <v>538</v>
      </c>
      <c r="O898" s="33" t="s">
        <v>544</v>
      </c>
      <c r="P898" s="41">
        <v>3.55</v>
      </c>
      <c r="Q898" s="35" t="s">
        <v>532</v>
      </c>
      <c r="R898" s="45"/>
      <c r="S898" s="36">
        <v>8379.4599999999991</v>
      </c>
      <c r="T898" s="36">
        <v>76547.210000000006</v>
      </c>
    </row>
    <row r="899" spans="1:20" ht="25.5" x14ac:dyDescent="0.25">
      <c r="A899" s="32" t="s">
        <v>507</v>
      </c>
      <c r="B899" s="33" t="s">
        <v>1121</v>
      </c>
      <c r="C899" s="34">
        <v>1995</v>
      </c>
      <c r="D899" s="35" t="s">
        <v>526</v>
      </c>
      <c r="E899" s="28" t="s">
        <v>1830</v>
      </c>
      <c r="F899" s="33" t="s">
        <v>659</v>
      </c>
      <c r="G899" s="36">
        <v>83846.960000000006</v>
      </c>
      <c r="H899" s="36">
        <v>14222.35</v>
      </c>
      <c r="I899" s="37">
        <v>2.5</v>
      </c>
      <c r="J899" s="38" t="s">
        <v>529</v>
      </c>
      <c r="K899" s="35" t="s">
        <v>530</v>
      </c>
      <c r="L899" s="33" t="s">
        <v>531</v>
      </c>
      <c r="M899" s="39">
        <v>1.5</v>
      </c>
      <c r="N899" s="40" t="s">
        <v>530</v>
      </c>
      <c r="O899" s="33" t="s">
        <v>531</v>
      </c>
      <c r="P899" s="41">
        <v>1.5</v>
      </c>
      <c r="Q899" s="35" t="s">
        <v>532</v>
      </c>
      <c r="R899" s="45"/>
      <c r="S899" s="42">
        <v>282.35000000000002</v>
      </c>
      <c r="T899" s="36">
        <v>4601.38</v>
      </c>
    </row>
    <row r="900" spans="1:20" x14ac:dyDescent="0.25">
      <c r="A900" s="32" t="s">
        <v>507</v>
      </c>
      <c r="B900" s="33" t="s">
        <v>1121</v>
      </c>
      <c r="C900" s="34">
        <v>2018</v>
      </c>
      <c r="D900" s="40" t="s">
        <v>541</v>
      </c>
      <c r="E900" s="33" t="s">
        <v>1148</v>
      </c>
      <c r="F900" s="33" t="s">
        <v>543</v>
      </c>
      <c r="G900" s="36">
        <v>625551.85</v>
      </c>
      <c r="H900" s="36">
        <v>625551.85</v>
      </c>
      <c r="I900" s="37">
        <v>24.5</v>
      </c>
      <c r="J900" s="38" t="s">
        <v>529</v>
      </c>
      <c r="K900" s="35" t="s">
        <v>538</v>
      </c>
      <c r="L900" s="33" t="s">
        <v>544</v>
      </c>
      <c r="M900" s="39">
        <v>1.35</v>
      </c>
      <c r="N900" s="40" t="s">
        <v>538</v>
      </c>
      <c r="O900" s="33" t="s">
        <v>544</v>
      </c>
      <c r="P900" s="41">
        <v>1.35</v>
      </c>
      <c r="Q900" s="35" t="s">
        <v>532</v>
      </c>
      <c r="R900" s="45"/>
      <c r="S900" s="42">
        <v>0</v>
      </c>
      <c r="T900" s="42">
        <v>0</v>
      </c>
    </row>
    <row r="901" spans="1:20" x14ac:dyDescent="0.25">
      <c r="A901" s="32" t="s">
        <v>507</v>
      </c>
      <c r="B901" s="33" t="s">
        <v>1121</v>
      </c>
      <c r="C901" s="34">
        <v>2013</v>
      </c>
      <c r="D901" s="40" t="s">
        <v>541</v>
      </c>
      <c r="E901" s="33" t="s">
        <v>1149</v>
      </c>
      <c r="F901" s="33" t="s">
        <v>543</v>
      </c>
      <c r="G901" s="36">
        <v>105316.75</v>
      </c>
      <c r="H901" s="36">
        <v>101457.76</v>
      </c>
      <c r="I901" s="37">
        <v>34.25</v>
      </c>
      <c r="J901" s="38" t="s">
        <v>529</v>
      </c>
      <c r="K901" s="35" t="s">
        <v>538</v>
      </c>
      <c r="L901" s="33" t="s">
        <v>544</v>
      </c>
      <c r="M901" s="39">
        <v>2.621</v>
      </c>
      <c r="N901" s="40" t="s">
        <v>538</v>
      </c>
      <c r="O901" s="33" t="s">
        <v>544</v>
      </c>
      <c r="P901" s="41">
        <v>2.35</v>
      </c>
      <c r="Q901" s="35" t="s">
        <v>532</v>
      </c>
      <c r="R901" s="45"/>
      <c r="S901" s="36">
        <v>2427.89</v>
      </c>
      <c r="T901" s="36">
        <v>1856.73</v>
      </c>
    </row>
    <row r="902" spans="1:20" ht="25.5" x14ac:dyDescent="0.25">
      <c r="A902" s="32" t="s">
        <v>507</v>
      </c>
      <c r="B902" s="33" t="s">
        <v>1121</v>
      </c>
      <c r="C902" s="34">
        <v>2016</v>
      </c>
      <c r="D902" s="40" t="s">
        <v>541</v>
      </c>
      <c r="E902" s="28" t="s">
        <v>1831</v>
      </c>
      <c r="F902" s="33" t="s">
        <v>543</v>
      </c>
      <c r="G902" s="36">
        <v>191267.45</v>
      </c>
      <c r="H902" s="36">
        <v>183935.81</v>
      </c>
      <c r="I902" s="37">
        <v>37.25</v>
      </c>
      <c r="J902" s="38" t="s">
        <v>529</v>
      </c>
      <c r="K902" s="35" t="s">
        <v>538</v>
      </c>
      <c r="L902" s="33" t="s">
        <v>544</v>
      </c>
      <c r="M902" s="39">
        <v>1.37</v>
      </c>
      <c r="N902" s="40" t="s">
        <v>538</v>
      </c>
      <c r="O902" s="33" t="s">
        <v>544</v>
      </c>
      <c r="P902" s="41">
        <v>1.35</v>
      </c>
      <c r="Q902" s="35" t="s">
        <v>532</v>
      </c>
      <c r="R902" s="45"/>
      <c r="S902" s="36">
        <v>2604.73</v>
      </c>
      <c r="T902" s="36">
        <v>3672.22</v>
      </c>
    </row>
    <row r="903" spans="1:20" ht="25.5" x14ac:dyDescent="0.25">
      <c r="A903" s="32" t="s">
        <v>507</v>
      </c>
      <c r="B903" s="33" t="s">
        <v>1121</v>
      </c>
      <c r="C903" s="34">
        <v>2011</v>
      </c>
      <c r="D903" s="40" t="s">
        <v>541</v>
      </c>
      <c r="E903" s="33" t="s">
        <v>1150</v>
      </c>
      <c r="F903" s="33" t="s">
        <v>543</v>
      </c>
      <c r="G903" s="36">
        <v>1425920.39</v>
      </c>
      <c r="H903" s="36">
        <v>1288295.8600000001</v>
      </c>
      <c r="I903" s="37">
        <v>26.83</v>
      </c>
      <c r="J903" s="38" t="s">
        <v>1067</v>
      </c>
      <c r="K903" s="35" t="s">
        <v>538</v>
      </c>
      <c r="L903" s="33" t="s">
        <v>1151</v>
      </c>
      <c r="M903" s="39">
        <v>3.7679999999999998</v>
      </c>
      <c r="N903" s="40" t="s">
        <v>538</v>
      </c>
      <c r="O903" s="33" t="s">
        <v>1151</v>
      </c>
      <c r="P903" s="41">
        <v>3.77</v>
      </c>
      <c r="Q903" s="35" t="s">
        <v>532</v>
      </c>
      <c r="R903" s="45"/>
      <c r="S903" s="36">
        <v>48766.35</v>
      </c>
      <c r="T903" s="36">
        <v>22992.95</v>
      </c>
    </row>
    <row r="904" spans="1:20" x14ac:dyDescent="0.25">
      <c r="A904" s="32" t="s">
        <v>507</v>
      </c>
      <c r="B904" s="33" t="s">
        <v>1121</v>
      </c>
      <c r="C904" s="34">
        <v>2013</v>
      </c>
      <c r="D904" s="40" t="s">
        <v>541</v>
      </c>
      <c r="E904" s="33" t="s">
        <v>1152</v>
      </c>
      <c r="F904" s="33" t="s">
        <v>543</v>
      </c>
      <c r="G904" s="36">
        <v>58894</v>
      </c>
      <c r="H904" s="36">
        <v>56540.24</v>
      </c>
      <c r="I904" s="37">
        <v>44.25</v>
      </c>
      <c r="J904" s="38" t="s">
        <v>529</v>
      </c>
      <c r="K904" s="35" t="s">
        <v>538</v>
      </c>
      <c r="L904" s="33" t="s">
        <v>544</v>
      </c>
      <c r="M904" s="39">
        <v>1.69</v>
      </c>
      <c r="N904" s="40" t="s">
        <v>538</v>
      </c>
      <c r="O904" s="33" t="s">
        <v>544</v>
      </c>
      <c r="P904" s="41">
        <v>1.55</v>
      </c>
      <c r="Q904" s="35" t="s">
        <v>532</v>
      </c>
      <c r="R904" s="45"/>
      <c r="S904" s="42">
        <v>889.78</v>
      </c>
      <c r="T904" s="42">
        <v>864.72</v>
      </c>
    </row>
    <row r="905" spans="1:20" x14ac:dyDescent="0.25">
      <c r="A905" s="32" t="s">
        <v>507</v>
      </c>
      <c r="B905" s="33" t="s">
        <v>1121</v>
      </c>
      <c r="C905" s="34">
        <v>2016</v>
      </c>
      <c r="D905" s="40" t="s">
        <v>541</v>
      </c>
      <c r="E905" s="33" t="s">
        <v>1122</v>
      </c>
      <c r="F905" s="33" t="s">
        <v>543</v>
      </c>
      <c r="G905" s="36">
        <v>25667.4</v>
      </c>
      <c r="H905" s="36">
        <v>24769.93</v>
      </c>
      <c r="I905" s="37">
        <v>47.92</v>
      </c>
      <c r="J905" s="38" t="s">
        <v>529</v>
      </c>
      <c r="K905" s="35" t="s">
        <v>538</v>
      </c>
      <c r="L905" s="33" t="s">
        <v>544</v>
      </c>
      <c r="M905" s="39">
        <v>0.55800000000000005</v>
      </c>
      <c r="N905" s="40" t="s">
        <v>538</v>
      </c>
      <c r="O905" s="33" t="s">
        <v>544</v>
      </c>
      <c r="P905" s="41">
        <v>0.55000000000000004</v>
      </c>
      <c r="Q905" s="35" t="s">
        <v>532</v>
      </c>
      <c r="R905" s="45"/>
      <c r="S905" s="42">
        <v>142.62</v>
      </c>
      <c r="T905" s="42">
        <v>448.98</v>
      </c>
    </row>
    <row r="906" spans="1:20" ht="25.5" x14ac:dyDescent="0.25">
      <c r="A906" s="32" t="s">
        <v>507</v>
      </c>
      <c r="B906" s="33" t="s">
        <v>1121</v>
      </c>
      <c r="C906" s="34">
        <v>2017</v>
      </c>
      <c r="D906" s="40" t="s">
        <v>541</v>
      </c>
      <c r="E906" s="28" t="s">
        <v>1832</v>
      </c>
      <c r="F906" s="33" t="s">
        <v>543</v>
      </c>
      <c r="G906" s="36">
        <v>150844.1</v>
      </c>
      <c r="H906" s="36">
        <v>149038.31</v>
      </c>
      <c r="I906" s="37">
        <v>58</v>
      </c>
      <c r="J906" s="38" t="s">
        <v>529</v>
      </c>
      <c r="K906" s="35" t="s">
        <v>538</v>
      </c>
      <c r="L906" s="33" t="s">
        <v>544</v>
      </c>
      <c r="M906" s="39">
        <v>1.07</v>
      </c>
      <c r="N906" s="40" t="s">
        <v>538</v>
      </c>
      <c r="O906" s="33" t="s">
        <v>544</v>
      </c>
      <c r="P906" s="41">
        <v>1.07</v>
      </c>
      <c r="Q906" s="35" t="s">
        <v>532</v>
      </c>
      <c r="R906" s="45"/>
      <c r="S906" s="36">
        <v>1614.03</v>
      </c>
      <c r="T906" s="36">
        <v>1805.79</v>
      </c>
    </row>
    <row r="907" spans="1:20" ht="25.5" x14ac:dyDescent="0.25">
      <c r="A907" s="32" t="s">
        <v>507</v>
      </c>
      <c r="B907" s="33" t="s">
        <v>1121</v>
      </c>
      <c r="C907" s="34">
        <v>2016</v>
      </c>
      <c r="D907" s="40" t="s">
        <v>541</v>
      </c>
      <c r="E907" s="28" t="s">
        <v>1827</v>
      </c>
      <c r="F907" s="33" t="s">
        <v>543</v>
      </c>
      <c r="G907" s="36">
        <v>519750</v>
      </c>
      <c r="H907" s="36">
        <v>499827.02</v>
      </c>
      <c r="I907" s="37">
        <v>37.83</v>
      </c>
      <c r="J907" s="38" t="s">
        <v>529</v>
      </c>
      <c r="K907" s="35" t="s">
        <v>538</v>
      </c>
      <c r="L907" s="33" t="s">
        <v>544</v>
      </c>
      <c r="M907" s="39">
        <v>1.37</v>
      </c>
      <c r="N907" s="40" t="s">
        <v>538</v>
      </c>
      <c r="O907" s="33" t="s">
        <v>544</v>
      </c>
      <c r="P907" s="41">
        <v>1.35</v>
      </c>
      <c r="Q907" s="35" t="s">
        <v>532</v>
      </c>
      <c r="R907" s="45"/>
      <c r="S907" s="36">
        <v>7078.08</v>
      </c>
      <c r="T907" s="36">
        <v>9978.89</v>
      </c>
    </row>
    <row r="908" spans="1:20" x14ac:dyDescent="0.25">
      <c r="A908" s="32" t="s">
        <v>507</v>
      </c>
      <c r="B908" s="33" t="s">
        <v>1121</v>
      </c>
      <c r="C908" s="34">
        <v>2015</v>
      </c>
      <c r="D908" s="40" t="s">
        <v>541</v>
      </c>
      <c r="E908" s="33" t="s">
        <v>1153</v>
      </c>
      <c r="F908" s="33" t="s">
        <v>543</v>
      </c>
      <c r="G908" s="36">
        <v>25734.5</v>
      </c>
      <c r="H908" s="36">
        <v>24462.5</v>
      </c>
      <c r="I908" s="37">
        <v>46.42</v>
      </c>
      <c r="J908" s="38" t="s">
        <v>529</v>
      </c>
      <c r="K908" s="35" t="s">
        <v>538</v>
      </c>
      <c r="L908" s="33" t="s">
        <v>544</v>
      </c>
      <c r="M908" s="39">
        <v>0.8</v>
      </c>
      <c r="N908" s="40" t="s">
        <v>538</v>
      </c>
      <c r="O908" s="33" t="s">
        <v>544</v>
      </c>
      <c r="P908" s="41">
        <v>0.8</v>
      </c>
      <c r="Q908" s="35" t="s">
        <v>532</v>
      </c>
      <c r="R908" s="45"/>
      <c r="S908" s="42">
        <v>199.12</v>
      </c>
      <c r="T908" s="42">
        <v>427.38</v>
      </c>
    </row>
    <row r="909" spans="1:20" x14ac:dyDescent="0.25">
      <c r="A909" s="32" t="s">
        <v>507</v>
      </c>
      <c r="B909" s="33" t="s">
        <v>1121</v>
      </c>
      <c r="C909" s="34">
        <v>2012</v>
      </c>
      <c r="D909" s="40" t="s">
        <v>541</v>
      </c>
      <c r="E909" s="33" t="s">
        <v>1127</v>
      </c>
      <c r="F909" s="33" t="s">
        <v>543</v>
      </c>
      <c r="G909" s="36">
        <v>255075.15</v>
      </c>
      <c r="H909" s="36">
        <v>245966.51</v>
      </c>
      <c r="I909" s="37">
        <v>33.83</v>
      </c>
      <c r="J909" s="38" t="s">
        <v>529</v>
      </c>
      <c r="K909" s="35" t="s">
        <v>538</v>
      </c>
      <c r="L909" s="33" t="s">
        <v>544</v>
      </c>
      <c r="M909" s="39">
        <v>3.194</v>
      </c>
      <c r="N909" s="40" t="s">
        <v>538</v>
      </c>
      <c r="O909" s="33" t="s">
        <v>544</v>
      </c>
      <c r="P909" s="41">
        <v>2.85</v>
      </c>
      <c r="Q909" s="35" t="s">
        <v>532</v>
      </c>
      <c r="R909" s="45"/>
      <c r="S909" s="36">
        <v>7131.47</v>
      </c>
      <c r="T909" s="36">
        <v>4260.3100000000004</v>
      </c>
    </row>
    <row r="910" spans="1:20" x14ac:dyDescent="0.25">
      <c r="A910" s="32" t="s">
        <v>507</v>
      </c>
      <c r="B910" s="33" t="s">
        <v>1121</v>
      </c>
      <c r="C910" s="34">
        <v>2013</v>
      </c>
      <c r="D910" s="40" t="s">
        <v>541</v>
      </c>
      <c r="E910" s="33" t="s">
        <v>1154</v>
      </c>
      <c r="F910" s="33" t="s">
        <v>543</v>
      </c>
      <c r="G910" s="36">
        <v>11047.3</v>
      </c>
      <c r="H910" s="36">
        <v>10605.78</v>
      </c>
      <c r="I910" s="37">
        <v>44.25</v>
      </c>
      <c r="J910" s="38" t="s">
        <v>529</v>
      </c>
      <c r="K910" s="35" t="s">
        <v>538</v>
      </c>
      <c r="L910" s="33" t="s">
        <v>544</v>
      </c>
      <c r="M910" s="39">
        <v>1.6850000000000001</v>
      </c>
      <c r="N910" s="40" t="s">
        <v>538</v>
      </c>
      <c r="O910" s="33" t="s">
        <v>544</v>
      </c>
      <c r="P910" s="41">
        <v>1.55</v>
      </c>
      <c r="Q910" s="35" t="s">
        <v>532</v>
      </c>
      <c r="R910" s="45"/>
      <c r="S910" s="42">
        <v>166.9</v>
      </c>
      <c r="T910" s="42">
        <v>162.21</v>
      </c>
    </row>
    <row r="911" spans="1:20" x14ac:dyDescent="0.25">
      <c r="A911" s="32" t="s">
        <v>507</v>
      </c>
      <c r="B911" s="33" t="s">
        <v>1121</v>
      </c>
      <c r="C911" s="34">
        <v>2007</v>
      </c>
      <c r="D911" s="40" t="s">
        <v>541</v>
      </c>
      <c r="E911" s="33" t="s">
        <v>1155</v>
      </c>
      <c r="F911" s="33" t="s">
        <v>568</v>
      </c>
      <c r="G911" s="36">
        <v>64350</v>
      </c>
      <c r="H911" s="36">
        <v>49971.98</v>
      </c>
      <c r="I911" s="37">
        <v>18.75</v>
      </c>
      <c r="J911" s="38" t="s">
        <v>529</v>
      </c>
      <c r="K911" s="35" t="s">
        <v>538</v>
      </c>
      <c r="L911" s="33" t="s">
        <v>544</v>
      </c>
      <c r="M911" s="39">
        <v>4.5110000000000001</v>
      </c>
      <c r="N911" s="40" t="s">
        <v>538</v>
      </c>
      <c r="O911" s="33" t="s">
        <v>544</v>
      </c>
      <c r="P911" s="41">
        <v>4.63</v>
      </c>
      <c r="Q911" s="35" t="s">
        <v>532</v>
      </c>
      <c r="R911" s="45"/>
      <c r="S911" s="36">
        <v>2388.8200000000002</v>
      </c>
      <c r="T911" s="36">
        <v>1622.36</v>
      </c>
    </row>
    <row r="912" spans="1:20" x14ac:dyDescent="0.25">
      <c r="A912" s="32" t="s">
        <v>507</v>
      </c>
      <c r="B912" s="57" t="s">
        <v>1121</v>
      </c>
      <c r="C912" s="58">
        <v>2015</v>
      </c>
      <c r="D912" s="59" t="s">
        <v>541</v>
      </c>
      <c r="E912" s="57" t="s">
        <v>1156</v>
      </c>
      <c r="F912" s="57" t="s">
        <v>543</v>
      </c>
      <c r="G912" s="64">
        <v>15406.05</v>
      </c>
      <c r="H912" s="64">
        <v>14596</v>
      </c>
      <c r="I912" s="68">
        <v>46.33</v>
      </c>
      <c r="J912" s="70" t="s">
        <v>529</v>
      </c>
      <c r="K912" s="72" t="s">
        <v>538</v>
      </c>
      <c r="L912" s="73" t="s">
        <v>544</v>
      </c>
      <c r="M912" s="75">
        <v>0.55000000000000004</v>
      </c>
      <c r="N912" s="76" t="s">
        <v>538</v>
      </c>
      <c r="O912" s="73" t="s">
        <v>544</v>
      </c>
      <c r="P912" s="77">
        <v>0.55000000000000004</v>
      </c>
      <c r="Q912" s="79" t="s">
        <v>532</v>
      </c>
      <c r="R912" s="81"/>
      <c r="S912" s="84">
        <v>81.77</v>
      </c>
      <c r="T912" s="87">
        <v>271.5</v>
      </c>
    </row>
    <row r="913" spans="1:20" ht="25.5" x14ac:dyDescent="0.25">
      <c r="A913" s="32" t="s">
        <v>507</v>
      </c>
      <c r="B913" s="56" t="s">
        <v>1121</v>
      </c>
      <c r="C913" s="34">
        <v>2015</v>
      </c>
      <c r="D913" s="40" t="s">
        <v>541</v>
      </c>
      <c r="E913" s="61" t="s">
        <v>1833</v>
      </c>
      <c r="F913" s="56" t="s">
        <v>543</v>
      </c>
      <c r="G913" s="63">
        <v>12833.15</v>
      </c>
      <c r="H913" s="63">
        <v>12158.38</v>
      </c>
      <c r="I913" s="67">
        <v>46.25</v>
      </c>
      <c r="J913" s="69" t="s">
        <v>529</v>
      </c>
      <c r="K913" s="35" t="s">
        <v>538</v>
      </c>
      <c r="L913" s="33" t="s">
        <v>544</v>
      </c>
      <c r="M913" s="39">
        <v>0.55000000000000004</v>
      </c>
      <c r="N913" s="40" t="s">
        <v>538</v>
      </c>
      <c r="O913" s="33" t="s">
        <v>544</v>
      </c>
      <c r="P913" s="41">
        <v>0.55000000000000004</v>
      </c>
      <c r="Q913" s="78" t="s">
        <v>532</v>
      </c>
      <c r="R913" s="80"/>
      <c r="S913" s="42">
        <v>68.12</v>
      </c>
      <c r="T913" s="42">
        <v>226.15</v>
      </c>
    </row>
    <row r="914" spans="1:20" x14ac:dyDescent="0.25">
      <c r="A914" s="32" t="s">
        <v>507</v>
      </c>
      <c r="B914" s="33" t="s">
        <v>1121</v>
      </c>
      <c r="C914" s="34">
        <v>2011</v>
      </c>
      <c r="D914" s="40" t="s">
        <v>541</v>
      </c>
      <c r="E914" s="33" t="s">
        <v>1157</v>
      </c>
      <c r="F914" s="33" t="s">
        <v>543</v>
      </c>
      <c r="G914" s="36">
        <v>101160.95</v>
      </c>
      <c r="H914" s="36">
        <v>97122.75</v>
      </c>
      <c r="I914" s="37">
        <v>34.42</v>
      </c>
      <c r="J914" s="38" t="s">
        <v>529</v>
      </c>
      <c r="K914" s="35" t="s">
        <v>538</v>
      </c>
      <c r="L914" s="33" t="s">
        <v>544</v>
      </c>
      <c r="M914" s="39">
        <v>1.796</v>
      </c>
      <c r="N914" s="40" t="s">
        <v>538</v>
      </c>
      <c r="O914" s="33" t="s">
        <v>544</v>
      </c>
      <c r="P914" s="41">
        <v>2.0499999999999998</v>
      </c>
      <c r="Q914" s="35" t="s">
        <v>532</v>
      </c>
      <c r="R914" s="45"/>
      <c r="S914" s="36">
        <v>2026.64</v>
      </c>
      <c r="T914" s="36">
        <v>1737.68</v>
      </c>
    </row>
    <row r="915" spans="1:20" x14ac:dyDescent="0.25">
      <c r="A915" s="32" t="s">
        <v>507</v>
      </c>
      <c r="B915" s="33" t="s">
        <v>1121</v>
      </c>
      <c r="C915" s="34">
        <v>2011</v>
      </c>
      <c r="D915" s="40" t="s">
        <v>541</v>
      </c>
      <c r="E915" s="33" t="s">
        <v>1158</v>
      </c>
      <c r="F915" s="33" t="s">
        <v>543</v>
      </c>
      <c r="G915" s="36">
        <v>793929.95</v>
      </c>
      <c r="H915" s="36">
        <v>785602.43</v>
      </c>
      <c r="I915" s="37">
        <v>34.42</v>
      </c>
      <c r="J915" s="38" t="s">
        <v>529</v>
      </c>
      <c r="K915" s="35" t="s">
        <v>538</v>
      </c>
      <c r="L915" s="33" t="s">
        <v>544</v>
      </c>
      <c r="M915" s="39">
        <v>2.5950000000000002</v>
      </c>
      <c r="N915" s="40" t="s">
        <v>538</v>
      </c>
      <c r="O915" s="33" t="s">
        <v>544</v>
      </c>
      <c r="P915" s="41">
        <v>2.85</v>
      </c>
      <c r="Q915" s="35" t="s">
        <v>532</v>
      </c>
      <c r="R915" s="45"/>
      <c r="S915" s="36">
        <v>22724.09</v>
      </c>
      <c r="T915" s="36">
        <v>11734.04</v>
      </c>
    </row>
    <row r="916" spans="1:20" ht="25.5" x14ac:dyDescent="0.25">
      <c r="A916" s="32" t="s">
        <v>507</v>
      </c>
      <c r="B916" s="33" t="s">
        <v>1121</v>
      </c>
      <c r="C916" s="34">
        <v>2016</v>
      </c>
      <c r="D916" s="40" t="s">
        <v>541</v>
      </c>
      <c r="E916" s="28" t="s">
        <v>1834</v>
      </c>
      <c r="F916" s="33" t="s">
        <v>543</v>
      </c>
      <c r="G916" s="36">
        <v>252528.65</v>
      </c>
      <c r="H916" s="36">
        <v>252528.65</v>
      </c>
      <c r="I916" s="37">
        <v>49.83</v>
      </c>
      <c r="J916" s="38" t="s">
        <v>529</v>
      </c>
      <c r="K916" s="35" t="s">
        <v>538</v>
      </c>
      <c r="L916" s="33" t="s">
        <v>544</v>
      </c>
      <c r="M916" s="39">
        <v>0.55800000000000005</v>
      </c>
      <c r="N916" s="40" t="s">
        <v>538</v>
      </c>
      <c r="O916" s="33" t="s">
        <v>544</v>
      </c>
      <c r="P916" s="41">
        <v>0.55000000000000004</v>
      </c>
      <c r="Q916" s="35" t="s">
        <v>532</v>
      </c>
      <c r="R916" s="45"/>
      <c r="S916" s="36">
        <v>1408.25</v>
      </c>
      <c r="T916" s="42">
        <v>0</v>
      </c>
    </row>
    <row r="917" spans="1:20" x14ac:dyDescent="0.25">
      <c r="A917" s="32" t="s">
        <v>507</v>
      </c>
      <c r="B917" s="33" t="s">
        <v>1121</v>
      </c>
      <c r="C917" s="34">
        <v>2004</v>
      </c>
      <c r="D917" s="40" t="s">
        <v>541</v>
      </c>
      <c r="E917" s="33" t="s">
        <v>1159</v>
      </c>
      <c r="F917" s="33" t="s">
        <v>543</v>
      </c>
      <c r="G917" s="36">
        <v>5028.51</v>
      </c>
      <c r="H917" s="36">
        <v>1160.9100000000001</v>
      </c>
      <c r="I917" s="37">
        <v>2.08</v>
      </c>
      <c r="J917" s="38" t="s">
        <v>529</v>
      </c>
      <c r="K917" s="35" t="s">
        <v>538</v>
      </c>
      <c r="L917" s="33" t="s">
        <v>544</v>
      </c>
      <c r="M917" s="39">
        <v>3.9449999999999998</v>
      </c>
      <c r="N917" s="40" t="s">
        <v>538</v>
      </c>
      <c r="O917" s="33" t="s">
        <v>544</v>
      </c>
      <c r="P917" s="41">
        <v>2.7120000000000002</v>
      </c>
      <c r="Q917" s="35" t="s">
        <v>532</v>
      </c>
      <c r="R917" s="45"/>
      <c r="S917" s="42">
        <v>94.87</v>
      </c>
      <c r="T917" s="42">
        <v>357.33</v>
      </c>
    </row>
    <row r="918" spans="1:20" x14ac:dyDescent="0.25">
      <c r="A918" s="32" t="s">
        <v>507</v>
      </c>
      <c r="B918" s="33" t="s">
        <v>1121</v>
      </c>
      <c r="C918" s="34">
        <v>2004</v>
      </c>
      <c r="D918" s="40" t="s">
        <v>541</v>
      </c>
      <c r="E918" s="33" t="s">
        <v>1160</v>
      </c>
      <c r="F918" s="33" t="s">
        <v>543</v>
      </c>
      <c r="G918" s="36">
        <v>120604.53</v>
      </c>
      <c r="H918" s="36">
        <v>10081.08</v>
      </c>
      <c r="I918" s="37">
        <v>0.92</v>
      </c>
      <c r="J918" s="38" t="s">
        <v>529</v>
      </c>
      <c r="K918" s="35" t="s">
        <v>538</v>
      </c>
      <c r="L918" s="33" t="s">
        <v>544</v>
      </c>
      <c r="M918" s="39">
        <v>3.601</v>
      </c>
      <c r="N918" s="40" t="s">
        <v>538</v>
      </c>
      <c r="O918" s="33" t="s">
        <v>544</v>
      </c>
      <c r="P918" s="41">
        <v>3.55</v>
      </c>
      <c r="Q918" s="35" t="s">
        <v>532</v>
      </c>
      <c r="R918" s="45"/>
      <c r="S918" s="42">
        <v>704.35</v>
      </c>
      <c r="T918" s="36">
        <v>9759.81</v>
      </c>
    </row>
    <row r="919" spans="1:20" ht="25.5" x14ac:dyDescent="0.25">
      <c r="A919" s="32" t="s">
        <v>507</v>
      </c>
      <c r="B919" s="33" t="s">
        <v>1121</v>
      </c>
      <c r="C919" s="34">
        <v>2018</v>
      </c>
      <c r="D919" s="40" t="s">
        <v>541</v>
      </c>
      <c r="E919" s="28" t="s">
        <v>1826</v>
      </c>
      <c r="F919" s="33" t="s">
        <v>543</v>
      </c>
      <c r="G919" s="36">
        <v>42826.85</v>
      </c>
      <c r="H919" s="36">
        <v>42826.85</v>
      </c>
      <c r="I919" s="37">
        <v>39.25</v>
      </c>
      <c r="J919" s="38" t="s">
        <v>529</v>
      </c>
      <c r="K919" s="35" t="s">
        <v>538</v>
      </c>
      <c r="L919" s="33" t="s">
        <v>544</v>
      </c>
      <c r="M919" s="39">
        <v>0.55000000000000004</v>
      </c>
      <c r="N919" s="40" t="s">
        <v>538</v>
      </c>
      <c r="O919" s="33" t="s">
        <v>544</v>
      </c>
      <c r="P919" s="41">
        <v>0.55000000000000004</v>
      </c>
      <c r="Q919" s="35" t="s">
        <v>532</v>
      </c>
      <c r="R919" s="45"/>
      <c r="S919" s="42">
        <v>0</v>
      </c>
      <c r="T919" s="42">
        <v>0</v>
      </c>
    </row>
    <row r="920" spans="1:20" x14ac:dyDescent="0.25">
      <c r="A920" s="32" t="s">
        <v>507</v>
      </c>
      <c r="B920" s="33" t="s">
        <v>1121</v>
      </c>
      <c r="C920" s="34">
        <v>2010</v>
      </c>
      <c r="D920" s="40" t="s">
        <v>541</v>
      </c>
      <c r="E920" s="33" t="s">
        <v>1161</v>
      </c>
      <c r="F920" s="33" t="s">
        <v>543</v>
      </c>
      <c r="G920" s="36">
        <v>151407.85</v>
      </c>
      <c r="H920" s="36">
        <v>154760.95000000001</v>
      </c>
      <c r="I920" s="37">
        <v>44</v>
      </c>
      <c r="J920" s="38" t="s">
        <v>529</v>
      </c>
      <c r="K920" s="35" t="s">
        <v>538</v>
      </c>
      <c r="L920" s="33" t="s">
        <v>544</v>
      </c>
      <c r="M920" s="39">
        <v>2.339</v>
      </c>
      <c r="N920" s="40" t="s">
        <v>538</v>
      </c>
      <c r="O920" s="33" t="s">
        <v>544</v>
      </c>
      <c r="P920" s="41">
        <v>2.85</v>
      </c>
      <c r="Q920" s="35" t="s">
        <v>532</v>
      </c>
      <c r="R920" s="45"/>
      <c r="S920" s="36">
        <v>4443.8900000000003</v>
      </c>
      <c r="T920" s="36">
        <v>1165.0999999999999</v>
      </c>
    </row>
    <row r="921" spans="1:20" x14ac:dyDescent="0.25">
      <c r="A921" s="32" t="s">
        <v>507</v>
      </c>
      <c r="B921" s="33" t="s">
        <v>1121</v>
      </c>
      <c r="C921" s="34">
        <v>2010</v>
      </c>
      <c r="D921" s="40" t="s">
        <v>541</v>
      </c>
      <c r="E921" s="33" t="s">
        <v>1162</v>
      </c>
      <c r="F921" s="33" t="s">
        <v>543</v>
      </c>
      <c r="G921" s="36">
        <v>103027.1</v>
      </c>
      <c r="H921" s="36">
        <v>108427.13</v>
      </c>
      <c r="I921" s="37">
        <v>43.5</v>
      </c>
      <c r="J921" s="38" t="s">
        <v>529</v>
      </c>
      <c r="K921" s="35" t="s">
        <v>538</v>
      </c>
      <c r="L921" s="33" t="s">
        <v>544</v>
      </c>
      <c r="M921" s="39">
        <v>2.8319999999999999</v>
      </c>
      <c r="N921" s="40" t="s">
        <v>538</v>
      </c>
      <c r="O921" s="33" t="s">
        <v>544</v>
      </c>
      <c r="P921" s="41">
        <v>3.41</v>
      </c>
      <c r="Q921" s="35" t="s">
        <v>532</v>
      </c>
      <c r="R921" s="45"/>
      <c r="S921" s="36">
        <v>3708.15</v>
      </c>
      <c r="T921" s="42">
        <v>316.33</v>
      </c>
    </row>
    <row r="922" spans="1:20" x14ac:dyDescent="0.25">
      <c r="A922" s="32" t="s">
        <v>507</v>
      </c>
      <c r="B922" s="33" t="s">
        <v>1121</v>
      </c>
      <c r="C922" s="34">
        <v>2010</v>
      </c>
      <c r="D922" s="40" t="s">
        <v>541</v>
      </c>
      <c r="E922" s="33" t="s">
        <v>1163</v>
      </c>
      <c r="F922" s="33" t="s">
        <v>543</v>
      </c>
      <c r="G922" s="36">
        <v>224743.2</v>
      </c>
      <c r="H922" s="36">
        <v>218236.77</v>
      </c>
      <c r="I922" s="37">
        <v>24</v>
      </c>
      <c r="J922" s="38" t="s">
        <v>529</v>
      </c>
      <c r="K922" s="35" t="s">
        <v>538</v>
      </c>
      <c r="L922" s="33" t="s">
        <v>544</v>
      </c>
      <c r="M922" s="39">
        <v>2.891</v>
      </c>
      <c r="N922" s="40" t="s">
        <v>538</v>
      </c>
      <c r="O922" s="33" t="s">
        <v>544</v>
      </c>
      <c r="P922" s="41">
        <v>3.41</v>
      </c>
      <c r="Q922" s="35" t="s">
        <v>532</v>
      </c>
      <c r="R922" s="45"/>
      <c r="S922" s="36">
        <v>7605.62</v>
      </c>
      <c r="T922" s="36">
        <v>4801.8999999999996</v>
      </c>
    </row>
    <row r="923" spans="1:20" x14ac:dyDescent="0.25">
      <c r="A923" s="32" t="s">
        <v>507</v>
      </c>
      <c r="B923" s="33" t="s">
        <v>1121</v>
      </c>
      <c r="C923" s="34">
        <v>2005</v>
      </c>
      <c r="D923" s="40" t="s">
        <v>541</v>
      </c>
      <c r="E923" s="33" t="s">
        <v>1164</v>
      </c>
      <c r="F923" s="33" t="s">
        <v>543</v>
      </c>
      <c r="G923" s="36">
        <v>992874.3</v>
      </c>
      <c r="H923" s="36">
        <v>789333.25</v>
      </c>
      <c r="I923" s="37">
        <v>22.92</v>
      </c>
      <c r="J923" s="38" t="s">
        <v>529</v>
      </c>
      <c r="K923" s="35" t="s">
        <v>530</v>
      </c>
      <c r="L923" s="33" t="s">
        <v>531</v>
      </c>
      <c r="M923" s="39">
        <v>2.2650000000000001</v>
      </c>
      <c r="N923" s="40" t="s">
        <v>530</v>
      </c>
      <c r="O923" s="33" t="s">
        <v>531</v>
      </c>
      <c r="P923" s="41">
        <v>2.5</v>
      </c>
      <c r="Q923" s="35" t="s">
        <v>532</v>
      </c>
      <c r="R923" s="45"/>
      <c r="S923" s="36">
        <v>20362.8</v>
      </c>
      <c r="T923" s="36">
        <v>25178.86</v>
      </c>
    </row>
    <row r="924" spans="1:20" x14ac:dyDescent="0.25">
      <c r="A924" s="32" t="s">
        <v>507</v>
      </c>
      <c r="B924" s="33" t="s">
        <v>1121</v>
      </c>
      <c r="C924" s="34">
        <v>2004</v>
      </c>
      <c r="D924" s="40" t="s">
        <v>541</v>
      </c>
      <c r="E924" s="33" t="s">
        <v>1165</v>
      </c>
      <c r="F924" s="33" t="s">
        <v>543</v>
      </c>
      <c r="G924" s="36">
        <v>458818</v>
      </c>
      <c r="H924" s="36">
        <v>412361.45</v>
      </c>
      <c r="I924" s="37">
        <v>37.33</v>
      </c>
      <c r="J924" s="38" t="s">
        <v>529</v>
      </c>
      <c r="K924" s="35" t="s">
        <v>538</v>
      </c>
      <c r="L924" s="33" t="s">
        <v>544</v>
      </c>
      <c r="M924" s="39">
        <v>2.4889999999999999</v>
      </c>
      <c r="N924" s="40" t="s">
        <v>538</v>
      </c>
      <c r="O924" s="33" t="s">
        <v>544</v>
      </c>
      <c r="P924" s="41">
        <v>2.5</v>
      </c>
      <c r="Q924" s="35" t="s">
        <v>532</v>
      </c>
      <c r="R924" s="45"/>
      <c r="S924" s="36">
        <v>10470.66</v>
      </c>
      <c r="T924" s="36">
        <v>6465.07</v>
      </c>
    </row>
    <row r="925" spans="1:20" x14ac:dyDescent="0.25">
      <c r="A925" s="32" t="s">
        <v>507</v>
      </c>
      <c r="B925" s="33" t="s">
        <v>1121</v>
      </c>
      <c r="C925" s="34">
        <v>2011</v>
      </c>
      <c r="D925" s="40" t="s">
        <v>541</v>
      </c>
      <c r="E925" s="33" t="s">
        <v>1166</v>
      </c>
      <c r="F925" s="33" t="s">
        <v>543</v>
      </c>
      <c r="G925" s="36">
        <v>373385.1</v>
      </c>
      <c r="H925" s="36">
        <v>341357.06</v>
      </c>
      <c r="I925" s="37">
        <v>19.579999999999998</v>
      </c>
      <c r="J925" s="38" t="s">
        <v>529</v>
      </c>
      <c r="K925" s="35" t="s">
        <v>538</v>
      </c>
      <c r="L925" s="33" t="s">
        <v>544</v>
      </c>
      <c r="M925" s="39">
        <v>2.3359999999999999</v>
      </c>
      <c r="N925" s="40" t="s">
        <v>538</v>
      </c>
      <c r="O925" s="33" t="s">
        <v>544</v>
      </c>
      <c r="P925" s="41">
        <v>2.85</v>
      </c>
      <c r="Q925" s="35" t="s">
        <v>532</v>
      </c>
      <c r="R925" s="45"/>
      <c r="S925" s="36">
        <v>10057.299999999999</v>
      </c>
      <c r="T925" s="36">
        <v>11530.71</v>
      </c>
    </row>
    <row r="926" spans="1:20" x14ac:dyDescent="0.25">
      <c r="A926" s="32" t="s">
        <v>507</v>
      </c>
      <c r="B926" s="33" t="s">
        <v>1121</v>
      </c>
      <c r="C926" s="34">
        <v>1980</v>
      </c>
      <c r="D926" s="40" t="s">
        <v>541</v>
      </c>
      <c r="E926" s="33" t="s">
        <v>1167</v>
      </c>
      <c r="F926" s="33" t="s">
        <v>543</v>
      </c>
      <c r="G926" s="36">
        <v>278349.8</v>
      </c>
      <c r="H926" s="42">
        <v>0</v>
      </c>
      <c r="I926" s="37">
        <v>0</v>
      </c>
      <c r="J926" s="38" t="s">
        <v>529</v>
      </c>
      <c r="K926" s="35" t="s">
        <v>538</v>
      </c>
      <c r="L926" s="33" t="s">
        <v>544</v>
      </c>
      <c r="M926" s="39">
        <v>4.7919999999999998</v>
      </c>
      <c r="N926" s="40" t="s">
        <v>538</v>
      </c>
      <c r="O926" s="33" t="s">
        <v>544</v>
      </c>
      <c r="P926" s="41">
        <v>3.55</v>
      </c>
      <c r="Q926" s="35" t="s">
        <v>532</v>
      </c>
      <c r="R926" s="45"/>
      <c r="S926" s="42">
        <v>581.91</v>
      </c>
      <c r="T926" s="36">
        <v>16391.7</v>
      </c>
    </row>
    <row r="927" spans="1:20" x14ac:dyDescent="0.25">
      <c r="A927" s="32" t="s">
        <v>507</v>
      </c>
      <c r="B927" s="33" t="s">
        <v>1121</v>
      </c>
      <c r="C927" s="34">
        <v>1981</v>
      </c>
      <c r="D927" s="40" t="s">
        <v>541</v>
      </c>
      <c r="E927" s="33" t="s">
        <v>1168</v>
      </c>
      <c r="F927" s="33" t="s">
        <v>543</v>
      </c>
      <c r="G927" s="36">
        <v>8760.33</v>
      </c>
      <c r="H927" s="42">
        <v>0</v>
      </c>
      <c r="I927" s="37">
        <v>0</v>
      </c>
      <c r="J927" s="38" t="s">
        <v>529</v>
      </c>
      <c r="K927" s="35" t="s">
        <v>538</v>
      </c>
      <c r="L927" s="33" t="s">
        <v>544</v>
      </c>
      <c r="M927" s="39">
        <v>5.0860000000000003</v>
      </c>
      <c r="N927" s="40" t="s">
        <v>538</v>
      </c>
      <c r="O927" s="33" t="s">
        <v>544</v>
      </c>
      <c r="P927" s="41">
        <v>3.55</v>
      </c>
      <c r="Q927" s="35" t="s">
        <v>532</v>
      </c>
      <c r="R927" s="45"/>
      <c r="S927" s="42">
        <v>18.309999999999999</v>
      </c>
      <c r="T927" s="42">
        <v>515.89</v>
      </c>
    </row>
    <row r="928" spans="1:20" x14ac:dyDescent="0.25">
      <c r="A928" s="32" t="s">
        <v>507</v>
      </c>
      <c r="B928" s="33" t="s">
        <v>1121</v>
      </c>
      <c r="C928" s="34">
        <v>2018</v>
      </c>
      <c r="D928" s="40" t="s">
        <v>541</v>
      </c>
      <c r="E928" s="33" t="s">
        <v>1169</v>
      </c>
      <c r="F928" s="33" t="s">
        <v>543</v>
      </c>
      <c r="G928" s="36">
        <v>82404.3</v>
      </c>
      <c r="H928" s="36">
        <v>82404.3</v>
      </c>
      <c r="I928" s="37">
        <v>39.25</v>
      </c>
      <c r="J928" s="38" t="s">
        <v>529</v>
      </c>
      <c r="K928" s="35" t="s">
        <v>538</v>
      </c>
      <c r="L928" s="33" t="s">
        <v>544</v>
      </c>
      <c r="M928" s="39">
        <v>0.55000000000000004</v>
      </c>
      <c r="N928" s="40" t="s">
        <v>538</v>
      </c>
      <c r="O928" s="33" t="s">
        <v>544</v>
      </c>
      <c r="P928" s="41">
        <v>0.55000000000000004</v>
      </c>
      <c r="Q928" s="35" t="s">
        <v>532</v>
      </c>
      <c r="R928" s="45"/>
      <c r="S928" s="42">
        <v>0</v>
      </c>
      <c r="T928" s="42">
        <v>0</v>
      </c>
    </row>
    <row r="929" spans="1:20" x14ac:dyDescent="0.25">
      <c r="A929" s="32" t="s">
        <v>507</v>
      </c>
      <c r="B929" s="33" t="s">
        <v>1121</v>
      </c>
      <c r="C929" s="34">
        <v>2011</v>
      </c>
      <c r="D929" s="40" t="s">
        <v>541</v>
      </c>
      <c r="E929" s="33" t="s">
        <v>1170</v>
      </c>
      <c r="F929" s="33" t="s">
        <v>543</v>
      </c>
      <c r="G929" s="36">
        <v>158923.04999999999</v>
      </c>
      <c r="H929" s="36">
        <v>149464.72</v>
      </c>
      <c r="I929" s="37">
        <v>34.75</v>
      </c>
      <c r="J929" s="38" t="s">
        <v>529</v>
      </c>
      <c r="K929" s="35" t="s">
        <v>538</v>
      </c>
      <c r="L929" s="33" t="s">
        <v>544</v>
      </c>
      <c r="M929" s="39">
        <v>1.792</v>
      </c>
      <c r="N929" s="40" t="s">
        <v>538</v>
      </c>
      <c r="O929" s="33" t="s">
        <v>544</v>
      </c>
      <c r="P929" s="41">
        <v>2.0499999999999998</v>
      </c>
      <c r="Q929" s="35" t="s">
        <v>532</v>
      </c>
      <c r="R929" s="45"/>
      <c r="S929" s="36">
        <v>3118.85</v>
      </c>
      <c r="T929" s="36">
        <v>2674.16</v>
      </c>
    </row>
    <row r="930" spans="1:20" x14ac:dyDescent="0.25">
      <c r="A930" s="32" t="s">
        <v>507</v>
      </c>
      <c r="B930" s="33" t="s">
        <v>1121</v>
      </c>
      <c r="C930" s="34">
        <v>2012</v>
      </c>
      <c r="D930" s="40" t="s">
        <v>541</v>
      </c>
      <c r="E930" s="33" t="s">
        <v>1171</v>
      </c>
      <c r="F930" s="33" t="s">
        <v>543</v>
      </c>
      <c r="G930" s="36">
        <v>61967.4</v>
      </c>
      <c r="H930" s="36">
        <v>60174.81</v>
      </c>
      <c r="I930" s="37">
        <v>35.25</v>
      </c>
      <c r="J930" s="38" t="s">
        <v>529</v>
      </c>
      <c r="K930" s="35" t="s">
        <v>538</v>
      </c>
      <c r="L930" s="33" t="s">
        <v>544</v>
      </c>
      <c r="M930" s="39">
        <v>2.048</v>
      </c>
      <c r="N930" s="40" t="s">
        <v>538</v>
      </c>
      <c r="O930" s="33" t="s">
        <v>544</v>
      </c>
      <c r="P930" s="41">
        <v>2.0499999999999998</v>
      </c>
      <c r="Q930" s="35" t="s">
        <v>532</v>
      </c>
      <c r="R930" s="45"/>
      <c r="S930" s="36">
        <v>1256.6099999999999</v>
      </c>
      <c r="T930" s="36">
        <v>1123.22</v>
      </c>
    </row>
    <row r="931" spans="1:20" x14ac:dyDescent="0.25">
      <c r="A931" s="32" t="s">
        <v>507</v>
      </c>
      <c r="B931" s="33" t="s">
        <v>1121</v>
      </c>
      <c r="C931" s="34">
        <v>2012</v>
      </c>
      <c r="D931" s="40" t="s">
        <v>541</v>
      </c>
      <c r="E931" s="33" t="s">
        <v>1145</v>
      </c>
      <c r="F931" s="33" t="s">
        <v>543</v>
      </c>
      <c r="G931" s="36">
        <v>193247.45</v>
      </c>
      <c r="H931" s="36">
        <v>192712.51</v>
      </c>
      <c r="I931" s="37">
        <v>35.08</v>
      </c>
      <c r="J931" s="38" t="s">
        <v>529</v>
      </c>
      <c r="K931" s="35" t="s">
        <v>538</v>
      </c>
      <c r="L931" s="33" t="s">
        <v>544</v>
      </c>
      <c r="M931" s="39">
        <v>2.8380000000000001</v>
      </c>
      <c r="N931" s="40" t="s">
        <v>538</v>
      </c>
      <c r="O931" s="33" t="s">
        <v>544</v>
      </c>
      <c r="P931" s="41">
        <v>2.85</v>
      </c>
      <c r="Q931" s="35" t="s">
        <v>532</v>
      </c>
      <c r="R931" s="45"/>
      <c r="S931" s="36">
        <v>5579.27</v>
      </c>
      <c r="T931" s="36">
        <v>3051.25</v>
      </c>
    </row>
    <row r="932" spans="1:20" x14ac:dyDescent="0.25">
      <c r="A932" s="32" t="s">
        <v>507</v>
      </c>
      <c r="B932" s="33" t="s">
        <v>1121</v>
      </c>
      <c r="C932" s="34">
        <v>2012</v>
      </c>
      <c r="D932" s="40" t="s">
        <v>541</v>
      </c>
      <c r="E932" s="33" t="s">
        <v>1145</v>
      </c>
      <c r="F932" s="33" t="s">
        <v>543</v>
      </c>
      <c r="G932" s="36">
        <v>7689.55</v>
      </c>
      <c r="H932" s="36">
        <v>7622.97</v>
      </c>
      <c r="I932" s="37">
        <v>45.08</v>
      </c>
      <c r="J932" s="38" t="s">
        <v>529</v>
      </c>
      <c r="K932" s="35" t="s">
        <v>538</v>
      </c>
      <c r="L932" s="33" t="s">
        <v>544</v>
      </c>
      <c r="M932" s="39">
        <v>2.0430000000000001</v>
      </c>
      <c r="N932" s="40" t="s">
        <v>538</v>
      </c>
      <c r="O932" s="33" t="s">
        <v>544</v>
      </c>
      <c r="P932" s="41">
        <v>2.0499999999999998</v>
      </c>
      <c r="Q932" s="35" t="s">
        <v>532</v>
      </c>
      <c r="R932" s="45"/>
      <c r="S932" s="42">
        <v>158.31</v>
      </c>
      <c r="T932" s="42">
        <v>99.22</v>
      </c>
    </row>
    <row r="933" spans="1:20" x14ac:dyDescent="0.25">
      <c r="A933" s="32" t="s">
        <v>507</v>
      </c>
      <c r="B933" s="57" t="s">
        <v>1121</v>
      </c>
      <c r="C933" s="58">
        <v>2012</v>
      </c>
      <c r="D933" s="59" t="s">
        <v>541</v>
      </c>
      <c r="E933" s="57" t="s">
        <v>1172</v>
      </c>
      <c r="F933" s="57" t="s">
        <v>543</v>
      </c>
      <c r="G933" s="64">
        <v>330000</v>
      </c>
      <c r="H933" s="64">
        <v>260523</v>
      </c>
      <c r="I933" s="68">
        <v>10.17</v>
      </c>
      <c r="J933" s="70" t="s">
        <v>529</v>
      </c>
      <c r="K933" s="72" t="s">
        <v>538</v>
      </c>
      <c r="L933" s="73" t="s">
        <v>544</v>
      </c>
      <c r="M933" s="75">
        <v>1.8839999999999999</v>
      </c>
      <c r="N933" s="76" t="s">
        <v>538</v>
      </c>
      <c r="O933" s="73" t="s">
        <v>544</v>
      </c>
      <c r="P933" s="77">
        <v>1.9</v>
      </c>
      <c r="Q933" s="79" t="s">
        <v>532</v>
      </c>
      <c r="R933" s="81"/>
      <c r="S933" s="85">
        <v>5351.16</v>
      </c>
      <c r="T933" s="86">
        <v>21117.35</v>
      </c>
    </row>
    <row r="934" spans="1:20" ht="25.5" x14ac:dyDescent="0.25">
      <c r="A934" s="32" t="s">
        <v>507</v>
      </c>
      <c r="B934" s="56" t="s">
        <v>1121</v>
      </c>
      <c r="C934" s="34">
        <v>1976</v>
      </c>
      <c r="D934" s="35" t="s">
        <v>526</v>
      </c>
      <c r="E934" s="56" t="s">
        <v>1173</v>
      </c>
      <c r="F934" s="56" t="s">
        <v>543</v>
      </c>
      <c r="G934" s="63">
        <v>26510.880000000001</v>
      </c>
      <c r="H934" s="63">
        <v>2261.17</v>
      </c>
      <c r="I934" s="67">
        <v>2</v>
      </c>
      <c r="J934" s="69" t="s">
        <v>529</v>
      </c>
      <c r="K934" s="35" t="s">
        <v>530</v>
      </c>
      <c r="L934" s="33" t="s">
        <v>531</v>
      </c>
      <c r="M934" s="39">
        <v>0.89</v>
      </c>
      <c r="N934" s="40" t="s">
        <v>530</v>
      </c>
      <c r="O934" s="33" t="s">
        <v>531</v>
      </c>
      <c r="P934" s="41">
        <v>1</v>
      </c>
      <c r="Q934" s="78" t="s">
        <v>532</v>
      </c>
      <c r="R934" s="83"/>
      <c r="S934" s="42">
        <v>30</v>
      </c>
      <c r="T934" s="42">
        <v>738.84</v>
      </c>
    </row>
    <row r="935" spans="1:20" x14ac:dyDescent="0.25">
      <c r="A935" s="32" t="s">
        <v>507</v>
      </c>
      <c r="B935" s="33" t="s">
        <v>1121</v>
      </c>
      <c r="C935" s="34">
        <v>1976</v>
      </c>
      <c r="D935" s="35" t="s">
        <v>526</v>
      </c>
      <c r="E935" s="33" t="s">
        <v>1174</v>
      </c>
      <c r="F935" s="33" t="s">
        <v>543</v>
      </c>
      <c r="G935" s="36">
        <v>99244.31</v>
      </c>
      <c r="H935" s="36">
        <v>8544.64</v>
      </c>
      <c r="I935" s="37">
        <v>2.25</v>
      </c>
      <c r="J935" s="38" t="s">
        <v>529</v>
      </c>
      <c r="K935" s="35" t="s">
        <v>530</v>
      </c>
      <c r="L935" s="33" t="s">
        <v>531</v>
      </c>
      <c r="M935" s="39">
        <v>0.82</v>
      </c>
      <c r="N935" s="40" t="s">
        <v>530</v>
      </c>
      <c r="O935" s="33" t="s">
        <v>531</v>
      </c>
      <c r="P935" s="41">
        <v>1</v>
      </c>
      <c r="Q935" s="35" t="s">
        <v>532</v>
      </c>
      <c r="R935" s="45"/>
      <c r="S935" s="42">
        <v>113.37</v>
      </c>
      <c r="T935" s="36">
        <v>2792.02</v>
      </c>
    </row>
    <row r="936" spans="1:20" ht="25.5" x14ac:dyDescent="0.25">
      <c r="A936" s="32" t="s">
        <v>507</v>
      </c>
      <c r="B936" s="33" t="s">
        <v>1121</v>
      </c>
      <c r="C936" s="34">
        <v>1995</v>
      </c>
      <c r="D936" s="35" t="s">
        <v>526</v>
      </c>
      <c r="E936" s="28" t="s">
        <v>1830</v>
      </c>
      <c r="F936" s="33" t="s">
        <v>659</v>
      </c>
      <c r="G936" s="36">
        <v>125770.44</v>
      </c>
      <c r="H936" s="36">
        <v>21333.57</v>
      </c>
      <c r="I936" s="37">
        <v>2.83</v>
      </c>
      <c r="J936" s="38" t="s">
        <v>529</v>
      </c>
      <c r="K936" s="35" t="s">
        <v>530</v>
      </c>
      <c r="L936" s="33" t="s">
        <v>531</v>
      </c>
      <c r="M936" s="39">
        <v>1.4950000000000001</v>
      </c>
      <c r="N936" s="40" t="s">
        <v>530</v>
      </c>
      <c r="O936" s="33" t="s">
        <v>531</v>
      </c>
      <c r="P936" s="41">
        <v>1.5</v>
      </c>
      <c r="Q936" s="35" t="s">
        <v>532</v>
      </c>
      <c r="R936" s="45"/>
      <c r="S936" s="42">
        <v>423.53</v>
      </c>
      <c r="T936" s="36">
        <v>6902.06</v>
      </c>
    </row>
    <row r="937" spans="1:20" x14ac:dyDescent="0.25">
      <c r="A937" s="32" t="s">
        <v>507</v>
      </c>
      <c r="B937" s="33" t="s">
        <v>1121</v>
      </c>
      <c r="C937" s="34">
        <v>1982</v>
      </c>
      <c r="D937" s="40" t="s">
        <v>541</v>
      </c>
      <c r="E937" s="33" t="s">
        <v>1175</v>
      </c>
      <c r="F937" s="33" t="s">
        <v>543</v>
      </c>
      <c r="G937" s="36">
        <v>897207.9</v>
      </c>
      <c r="H937" s="36">
        <v>53002.84</v>
      </c>
      <c r="I937" s="37">
        <v>0.42</v>
      </c>
      <c r="J937" s="38" t="s">
        <v>529</v>
      </c>
      <c r="K937" s="35" t="s">
        <v>538</v>
      </c>
      <c r="L937" s="33" t="s">
        <v>544</v>
      </c>
      <c r="M937" s="39">
        <v>5.202</v>
      </c>
      <c r="N937" s="40" t="s">
        <v>538</v>
      </c>
      <c r="O937" s="33" t="s">
        <v>544</v>
      </c>
      <c r="P937" s="41">
        <v>3.55</v>
      </c>
      <c r="Q937" s="35" t="s">
        <v>532</v>
      </c>
      <c r="R937" s="45"/>
      <c r="S937" s="36">
        <v>3712.32</v>
      </c>
      <c r="T937" s="36">
        <v>51569.65</v>
      </c>
    </row>
    <row r="938" spans="1:20" x14ac:dyDescent="0.25">
      <c r="A938" s="32" t="s">
        <v>507</v>
      </c>
      <c r="B938" s="33" t="s">
        <v>1121</v>
      </c>
      <c r="C938" s="34">
        <v>2015</v>
      </c>
      <c r="D938" s="40" t="s">
        <v>541</v>
      </c>
      <c r="E938" s="33" t="s">
        <v>1176</v>
      </c>
      <c r="F938" s="33" t="s">
        <v>543</v>
      </c>
      <c r="G938" s="36">
        <v>80817.55</v>
      </c>
      <c r="H938" s="36">
        <v>75352.02</v>
      </c>
      <c r="I938" s="37">
        <v>36.5</v>
      </c>
      <c r="J938" s="38" t="s">
        <v>529</v>
      </c>
      <c r="K938" s="35" t="s">
        <v>538</v>
      </c>
      <c r="L938" s="33" t="s">
        <v>544</v>
      </c>
      <c r="M938" s="39">
        <v>0.55000000000000004</v>
      </c>
      <c r="N938" s="40" t="s">
        <v>538</v>
      </c>
      <c r="O938" s="33" t="s">
        <v>544</v>
      </c>
      <c r="P938" s="41">
        <v>0.55000000000000004</v>
      </c>
      <c r="Q938" s="35" t="s">
        <v>532</v>
      </c>
      <c r="R938" s="45"/>
      <c r="S938" s="42">
        <v>424.51</v>
      </c>
      <c r="T938" s="36">
        <v>1831.85</v>
      </c>
    </row>
    <row r="939" spans="1:20" ht="25.5" x14ac:dyDescent="0.25">
      <c r="A939" s="32" t="s">
        <v>507</v>
      </c>
      <c r="B939" s="33" t="s">
        <v>1121</v>
      </c>
      <c r="C939" s="34">
        <v>2016</v>
      </c>
      <c r="D939" s="40" t="s">
        <v>541</v>
      </c>
      <c r="E939" s="28" t="s">
        <v>1831</v>
      </c>
      <c r="F939" s="33" t="s">
        <v>543</v>
      </c>
      <c r="G939" s="36">
        <v>138929.45000000001</v>
      </c>
      <c r="H939" s="36">
        <v>134969.67000000001</v>
      </c>
      <c r="I939" s="37">
        <v>47.25</v>
      </c>
      <c r="J939" s="38" t="s">
        <v>529</v>
      </c>
      <c r="K939" s="35" t="s">
        <v>538</v>
      </c>
      <c r="L939" s="33" t="s">
        <v>544</v>
      </c>
      <c r="M939" s="39">
        <v>1.37</v>
      </c>
      <c r="N939" s="40" t="s">
        <v>538</v>
      </c>
      <c r="O939" s="33" t="s">
        <v>544</v>
      </c>
      <c r="P939" s="41">
        <v>1.35</v>
      </c>
      <c r="Q939" s="35" t="s">
        <v>532</v>
      </c>
      <c r="R939" s="45"/>
      <c r="S939" s="36">
        <v>1901.26</v>
      </c>
      <c r="T939" s="36">
        <v>1979.97</v>
      </c>
    </row>
    <row r="940" spans="1:20" x14ac:dyDescent="0.25">
      <c r="A940" s="32" t="s">
        <v>507</v>
      </c>
      <c r="B940" s="33" t="s">
        <v>1121</v>
      </c>
      <c r="C940" s="34">
        <v>2016</v>
      </c>
      <c r="D940" s="40" t="s">
        <v>541</v>
      </c>
      <c r="E940" s="33" t="s">
        <v>1122</v>
      </c>
      <c r="F940" s="33" t="s">
        <v>543</v>
      </c>
      <c r="G940" s="36">
        <v>485181.95</v>
      </c>
      <c r="H940" s="36">
        <v>466584.02</v>
      </c>
      <c r="I940" s="37">
        <v>37.92</v>
      </c>
      <c r="J940" s="38" t="s">
        <v>529</v>
      </c>
      <c r="K940" s="35" t="s">
        <v>538</v>
      </c>
      <c r="L940" s="33" t="s">
        <v>544</v>
      </c>
      <c r="M940" s="39">
        <v>1.37</v>
      </c>
      <c r="N940" s="40" t="s">
        <v>538</v>
      </c>
      <c r="O940" s="33" t="s">
        <v>544</v>
      </c>
      <c r="P940" s="41">
        <v>1.35</v>
      </c>
      <c r="Q940" s="35" t="s">
        <v>532</v>
      </c>
      <c r="R940" s="45"/>
      <c r="S940" s="36">
        <v>6607.33</v>
      </c>
      <c r="T940" s="36">
        <v>9315.2099999999991</v>
      </c>
    </row>
    <row r="941" spans="1:20" ht="25.5" x14ac:dyDescent="0.25">
      <c r="A941" s="32" t="s">
        <v>507</v>
      </c>
      <c r="B941" s="33" t="s">
        <v>1121</v>
      </c>
      <c r="C941" s="34">
        <v>2011</v>
      </c>
      <c r="D941" s="40" t="s">
        <v>541</v>
      </c>
      <c r="E941" s="33" t="s">
        <v>1177</v>
      </c>
      <c r="F941" s="33" t="s">
        <v>543</v>
      </c>
      <c r="G941" s="36">
        <v>8518353.1500000004</v>
      </c>
      <c r="H941" s="36">
        <v>5248609.75</v>
      </c>
      <c r="I941" s="37">
        <v>8.83</v>
      </c>
      <c r="J941" s="38" t="s">
        <v>529</v>
      </c>
      <c r="K941" s="35" t="s">
        <v>538</v>
      </c>
      <c r="L941" s="33" t="s">
        <v>544</v>
      </c>
      <c r="M941" s="39">
        <v>2.798</v>
      </c>
      <c r="N941" s="40" t="s">
        <v>538</v>
      </c>
      <c r="O941" s="33" t="s">
        <v>544</v>
      </c>
      <c r="P941" s="41">
        <v>2.8</v>
      </c>
      <c r="Q941" s="35" t="s">
        <v>532</v>
      </c>
      <c r="R941" s="45"/>
      <c r="S941" s="36">
        <v>161148.07999999999</v>
      </c>
      <c r="T941" s="36">
        <v>506678.88</v>
      </c>
    </row>
    <row r="942" spans="1:20" ht="25.5" x14ac:dyDescent="0.25">
      <c r="A942" s="32" t="s">
        <v>507</v>
      </c>
      <c r="B942" s="33" t="s">
        <v>1121</v>
      </c>
      <c r="C942" s="34">
        <v>2017</v>
      </c>
      <c r="D942" s="40" t="s">
        <v>541</v>
      </c>
      <c r="E942" s="28" t="s">
        <v>1832</v>
      </c>
      <c r="F942" s="33" t="s">
        <v>543</v>
      </c>
      <c r="G942" s="36">
        <v>280601.2</v>
      </c>
      <c r="H942" s="36">
        <v>277242.05</v>
      </c>
      <c r="I942" s="37">
        <v>58</v>
      </c>
      <c r="J942" s="38" t="s">
        <v>529</v>
      </c>
      <c r="K942" s="35" t="s">
        <v>538</v>
      </c>
      <c r="L942" s="33" t="s">
        <v>544</v>
      </c>
      <c r="M942" s="39">
        <v>1.07</v>
      </c>
      <c r="N942" s="40" t="s">
        <v>538</v>
      </c>
      <c r="O942" s="33" t="s">
        <v>544</v>
      </c>
      <c r="P942" s="41">
        <v>1.07</v>
      </c>
      <c r="Q942" s="35" t="s">
        <v>532</v>
      </c>
      <c r="R942" s="45"/>
      <c r="S942" s="36">
        <v>3002.43</v>
      </c>
      <c r="T942" s="36">
        <v>3359.15</v>
      </c>
    </row>
    <row r="943" spans="1:20" x14ac:dyDescent="0.25">
      <c r="A943" s="32" t="s">
        <v>507</v>
      </c>
      <c r="B943" s="33" t="s">
        <v>1121</v>
      </c>
      <c r="C943" s="34">
        <v>2014</v>
      </c>
      <c r="D943" s="40" t="s">
        <v>541</v>
      </c>
      <c r="E943" s="33" t="s">
        <v>1124</v>
      </c>
      <c r="F943" s="33" t="s">
        <v>543</v>
      </c>
      <c r="G943" s="36">
        <v>118649.3</v>
      </c>
      <c r="H943" s="36">
        <v>114351.91</v>
      </c>
      <c r="I943" s="37">
        <v>46</v>
      </c>
      <c r="J943" s="38" t="s">
        <v>529</v>
      </c>
      <c r="K943" s="35" t="s">
        <v>538</v>
      </c>
      <c r="L943" s="33" t="s">
        <v>544</v>
      </c>
      <c r="M943" s="39">
        <v>1.629</v>
      </c>
      <c r="N943" s="40" t="s">
        <v>538</v>
      </c>
      <c r="O943" s="33" t="s">
        <v>544</v>
      </c>
      <c r="P943" s="41">
        <v>1.6</v>
      </c>
      <c r="Q943" s="35" t="s">
        <v>532</v>
      </c>
      <c r="R943" s="45"/>
      <c r="S943" s="36">
        <v>1881.9</v>
      </c>
      <c r="T943" s="36">
        <v>1642.71</v>
      </c>
    </row>
    <row r="944" spans="1:20" x14ac:dyDescent="0.25">
      <c r="A944" s="32" t="s">
        <v>507</v>
      </c>
      <c r="B944" s="33" t="s">
        <v>1121</v>
      </c>
      <c r="C944" s="34">
        <v>2012</v>
      </c>
      <c r="D944" s="40" t="s">
        <v>541</v>
      </c>
      <c r="E944" s="33" t="s">
        <v>1178</v>
      </c>
      <c r="F944" s="33" t="s">
        <v>543</v>
      </c>
      <c r="G944" s="36">
        <v>379577.55</v>
      </c>
      <c r="H944" s="36">
        <v>167419.21</v>
      </c>
      <c r="I944" s="37">
        <v>3.75</v>
      </c>
      <c r="J944" s="38" t="s">
        <v>529</v>
      </c>
      <c r="K944" s="35" t="s">
        <v>538</v>
      </c>
      <c r="L944" s="33" t="s">
        <v>544</v>
      </c>
      <c r="M944" s="39">
        <v>3.448</v>
      </c>
      <c r="N944" s="40" t="s">
        <v>538</v>
      </c>
      <c r="O944" s="33" t="s">
        <v>544</v>
      </c>
      <c r="P944" s="41">
        <v>3.45</v>
      </c>
      <c r="Q944" s="35" t="s">
        <v>532</v>
      </c>
      <c r="R944" s="45"/>
      <c r="S944" s="36">
        <v>7101.6</v>
      </c>
      <c r="T944" s="36">
        <v>38424.370000000003</v>
      </c>
    </row>
    <row r="945" spans="1:20" ht="25.5" x14ac:dyDescent="0.25">
      <c r="A945" s="32" t="s">
        <v>507</v>
      </c>
      <c r="B945" s="33" t="s">
        <v>1121</v>
      </c>
      <c r="C945" s="34">
        <v>2017</v>
      </c>
      <c r="D945" s="40" t="s">
        <v>541</v>
      </c>
      <c r="E945" s="28" t="s">
        <v>1835</v>
      </c>
      <c r="F945" s="33" t="s">
        <v>543</v>
      </c>
      <c r="G945" s="36">
        <v>1031168.6</v>
      </c>
      <c r="H945" s="36">
        <v>994501.56</v>
      </c>
      <c r="I945" s="37">
        <v>22.5</v>
      </c>
      <c r="J945" s="38" t="s">
        <v>529</v>
      </c>
      <c r="K945" s="35" t="s">
        <v>538</v>
      </c>
      <c r="L945" s="33" t="s">
        <v>544</v>
      </c>
      <c r="M945" s="39">
        <v>1.35</v>
      </c>
      <c r="N945" s="40" t="s">
        <v>538</v>
      </c>
      <c r="O945" s="33" t="s">
        <v>544</v>
      </c>
      <c r="P945" s="41">
        <v>1.35</v>
      </c>
      <c r="Q945" s="35" t="s">
        <v>532</v>
      </c>
      <c r="R945" s="45"/>
      <c r="S945" s="36">
        <v>13920.78</v>
      </c>
      <c r="T945" s="36">
        <v>36667.040000000001</v>
      </c>
    </row>
    <row r="946" spans="1:20" ht="25.5" x14ac:dyDescent="0.25">
      <c r="A946" s="32" t="s">
        <v>507</v>
      </c>
      <c r="B946" s="33" t="s">
        <v>1121</v>
      </c>
      <c r="C946" s="34">
        <v>2018</v>
      </c>
      <c r="D946" s="40" t="s">
        <v>541</v>
      </c>
      <c r="E946" s="28" t="s">
        <v>1836</v>
      </c>
      <c r="F946" s="33" t="s">
        <v>543</v>
      </c>
      <c r="G946" s="36">
        <v>637010</v>
      </c>
      <c r="H946" s="36">
        <v>637010</v>
      </c>
      <c r="I946" s="37">
        <v>39.25</v>
      </c>
      <c r="J946" s="38" t="s">
        <v>529</v>
      </c>
      <c r="K946" s="35" t="s">
        <v>538</v>
      </c>
      <c r="L946" s="33" t="s">
        <v>544</v>
      </c>
      <c r="M946" s="39">
        <v>0.55000000000000004</v>
      </c>
      <c r="N946" s="40" t="s">
        <v>538</v>
      </c>
      <c r="O946" s="33" t="s">
        <v>544</v>
      </c>
      <c r="P946" s="41">
        <v>0.55000000000000004</v>
      </c>
      <c r="Q946" s="35" t="s">
        <v>532</v>
      </c>
      <c r="R946" s="45"/>
      <c r="S946" s="42">
        <v>0</v>
      </c>
      <c r="T946" s="42">
        <v>0</v>
      </c>
    </row>
    <row r="947" spans="1:20" ht="25.5" x14ac:dyDescent="0.25">
      <c r="A947" s="32" t="s">
        <v>507</v>
      </c>
      <c r="B947" s="33" t="s">
        <v>1121</v>
      </c>
      <c r="C947" s="34">
        <v>2017</v>
      </c>
      <c r="D947" s="40" t="s">
        <v>541</v>
      </c>
      <c r="E947" s="28" t="s">
        <v>1832</v>
      </c>
      <c r="F947" s="33" t="s">
        <v>543</v>
      </c>
      <c r="G947" s="36">
        <v>722205</v>
      </c>
      <c r="H947" s="36">
        <v>708469.43</v>
      </c>
      <c r="I947" s="37">
        <v>38</v>
      </c>
      <c r="J947" s="38" t="s">
        <v>529</v>
      </c>
      <c r="K947" s="35" t="s">
        <v>538</v>
      </c>
      <c r="L947" s="33" t="s">
        <v>544</v>
      </c>
      <c r="M947" s="39">
        <v>1.35</v>
      </c>
      <c r="N947" s="40" t="s">
        <v>538</v>
      </c>
      <c r="O947" s="33" t="s">
        <v>544</v>
      </c>
      <c r="P947" s="41">
        <v>1.35</v>
      </c>
      <c r="Q947" s="35" t="s">
        <v>532</v>
      </c>
      <c r="R947" s="45"/>
      <c r="S947" s="36">
        <v>9749.77</v>
      </c>
      <c r="T947" s="36">
        <v>13735.57</v>
      </c>
    </row>
    <row r="948" spans="1:20" x14ac:dyDescent="0.25">
      <c r="A948" s="32" t="s">
        <v>507</v>
      </c>
      <c r="B948" s="33" t="s">
        <v>1121</v>
      </c>
      <c r="C948" s="34">
        <v>2008</v>
      </c>
      <c r="D948" s="40" t="s">
        <v>541</v>
      </c>
      <c r="E948" s="33" t="s">
        <v>1179</v>
      </c>
      <c r="F948" s="33" t="s">
        <v>568</v>
      </c>
      <c r="G948" s="36">
        <v>448672.95</v>
      </c>
      <c r="H948" s="36">
        <v>359735.76</v>
      </c>
      <c r="I948" s="37">
        <v>19.170000000000002</v>
      </c>
      <c r="J948" s="38" t="s">
        <v>529</v>
      </c>
      <c r="K948" s="35" t="s">
        <v>538</v>
      </c>
      <c r="L948" s="33" t="s">
        <v>544</v>
      </c>
      <c r="M948" s="39">
        <v>4.593</v>
      </c>
      <c r="N948" s="40" t="s">
        <v>538</v>
      </c>
      <c r="O948" s="33" t="s">
        <v>544</v>
      </c>
      <c r="P948" s="41">
        <v>4.63</v>
      </c>
      <c r="Q948" s="35" t="s">
        <v>532</v>
      </c>
      <c r="R948" s="45"/>
      <c r="S948" s="36">
        <v>17156.32</v>
      </c>
      <c r="T948" s="36">
        <v>10811.18</v>
      </c>
    </row>
    <row r="949" spans="1:20" x14ac:dyDescent="0.25">
      <c r="A949" s="32" t="s">
        <v>507</v>
      </c>
      <c r="B949" s="33" t="s">
        <v>1121</v>
      </c>
      <c r="C949" s="34">
        <v>2011</v>
      </c>
      <c r="D949" s="40" t="s">
        <v>541</v>
      </c>
      <c r="E949" s="33" t="s">
        <v>1180</v>
      </c>
      <c r="F949" s="33" t="s">
        <v>543</v>
      </c>
      <c r="G949" s="36">
        <v>2247478</v>
      </c>
      <c r="H949" s="36">
        <v>2172672.46</v>
      </c>
      <c r="I949" s="37">
        <v>34.17</v>
      </c>
      <c r="J949" s="38" t="s">
        <v>529</v>
      </c>
      <c r="K949" s="35" t="s">
        <v>538</v>
      </c>
      <c r="L949" s="33" t="s">
        <v>544</v>
      </c>
      <c r="M949" s="39">
        <v>1.712</v>
      </c>
      <c r="N949" s="40" t="s">
        <v>538</v>
      </c>
      <c r="O949" s="33" t="s">
        <v>544</v>
      </c>
      <c r="P949" s="41">
        <v>2.0499999999999998</v>
      </c>
      <c r="Q949" s="35" t="s">
        <v>532</v>
      </c>
      <c r="R949" s="45"/>
      <c r="S949" s="36">
        <v>45270.16</v>
      </c>
      <c r="T949" s="36">
        <v>35627.79</v>
      </c>
    </row>
    <row r="950" spans="1:20" x14ac:dyDescent="0.25">
      <c r="A950" s="32" t="s">
        <v>507</v>
      </c>
      <c r="B950" s="33" t="s">
        <v>1121</v>
      </c>
      <c r="C950" s="34">
        <v>2015</v>
      </c>
      <c r="D950" s="40" t="s">
        <v>541</v>
      </c>
      <c r="E950" s="33" t="s">
        <v>1130</v>
      </c>
      <c r="F950" s="33" t="s">
        <v>543</v>
      </c>
      <c r="G950" s="36">
        <v>131051.8</v>
      </c>
      <c r="H950" s="36">
        <v>122189.01</v>
      </c>
      <c r="I950" s="37">
        <v>36.25</v>
      </c>
      <c r="J950" s="38" t="s">
        <v>529</v>
      </c>
      <c r="K950" s="35" t="s">
        <v>538</v>
      </c>
      <c r="L950" s="33" t="s">
        <v>544</v>
      </c>
      <c r="M950" s="39">
        <v>0.55000000000000004</v>
      </c>
      <c r="N950" s="40" t="s">
        <v>538</v>
      </c>
      <c r="O950" s="33" t="s">
        <v>544</v>
      </c>
      <c r="P950" s="41">
        <v>0.55000000000000004</v>
      </c>
      <c r="Q950" s="35" t="s">
        <v>532</v>
      </c>
      <c r="R950" s="45"/>
      <c r="S950" s="42">
        <v>688.37</v>
      </c>
      <c r="T950" s="36">
        <v>2970.48</v>
      </c>
    </row>
    <row r="951" spans="1:20" x14ac:dyDescent="0.25">
      <c r="A951" s="32" t="s">
        <v>507</v>
      </c>
      <c r="B951" s="33" t="s">
        <v>1121</v>
      </c>
      <c r="C951" s="34">
        <v>2015</v>
      </c>
      <c r="D951" s="40" t="s">
        <v>541</v>
      </c>
      <c r="E951" s="33" t="s">
        <v>1131</v>
      </c>
      <c r="F951" s="33" t="s">
        <v>543</v>
      </c>
      <c r="G951" s="36">
        <v>22050.05</v>
      </c>
      <c r="H951" s="36">
        <v>20890.66</v>
      </c>
      <c r="I951" s="37">
        <v>46.25</v>
      </c>
      <c r="J951" s="38" t="s">
        <v>529</v>
      </c>
      <c r="K951" s="35" t="s">
        <v>538</v>
      </c>
      <c r="L951" s="33" t="s">
        <v>544</v>
      </c>
      <c r="M951" s="39">
        <v>0.55000000000000004</v>
      </c>
      <c r="N951" s="40" t="s">
        <v>538</v>
      </c>
      <c r="O951" s="33" t="s">
        <v>544</v>
      </c>
      <c r="P951" s="41">
        <v>0.55000000000000004</v>
      </c>
      <c r="Q951" s="35" t="s">
        <v>532</v>
      </c>
      <c r="R951" s="45"/>
      <c r="S951" s="42">
        <v>117.03</v>
      </c>
      <c r="T951" s="42">
        <v>388.59</v>
      </c>
    </row>
    <row r="952" spans="1:20" x14ac:dyDescent="0.25">
      <c r="A952" s="32" t="s">
        <v>507</v>
      </c>
      <c r="B952" s="33" t="s">
        <v>1121</v>
      </c>
      <c r="C952" s="34">
        <v>2013</v>
      </c>
      <c r="D952" s="40" t="s">
        <v>541</v>
      </c>
      <c r="E952" s="33" t="s">
        <v>1181</v>
      </c>
      <c r="F952" s="33" t="s">
        <v>543</v>
      </c>
      <c r="G952" s="36">
        <v>17290.900000000001</v>
      </c>
      <c r="H952" s="36">
        <v>16599.849999999999</v>
      </c>
      <c r="I952" s="37">
        <v>44.33</v>
      </c>
      <c r="J952" s="38" t="s">
        <v>529</v>
      </c>
      <c r="K952" s="35" t="s">
        <v>538</v>
      </c>
      <c r="L952" s="33" t="s">
        <v>544</v>
      </c>
      <c r="M952" s="39">
        <v>1.6850000000000001</v>
      </c>
      <c r="N952" s="40" t="s">
        <v>538</v>
      </c>
      <c r="O952" s="33" t="s">
        <v>544</v>
      </c>
      <c r="P952" s="41">
        <v>1.55</v>
      </c>
      <c r="Q952" s="35" t="s">
        <v>532</v>
      </c>
      <c r="R952" s="45"/>
      <c r="S952" s="42">
        <v>261.23</v>
      </c>
      <c r="T952" s="42">
        <v>253.87</v>
      </c>
    </row>
    <row r="953" spans="1:20" x14ac:dyDescent="0.25">
      <c r="A953" s="32" t="s">
        <v>507</v>
      </c>
      <c r="B953" s="57" t="s">
        <v>1121</v>
      </c>
      <c r="C953" s="58">
        <v>2011</v>
      </c>
      <c r="D953" s="59" t="s">
        <v>541</v>
      </c>
      <c r="E953" s="57" t="s">
        <v>1182</v>
      </c>
      <c r="F953" s="57" t="s">
        <v>543</v>
      </c>
      <c r="G953" s="64">
        <v>282155.5</v>
      </c>
      <c r="H953" s="64">
        <v>286168.89</v>
      </c>
      <c r="I953" s="68">
        <v>44.42</v>
      </c>
      <c r="J953" s="70" t="s">
        <v>529</v>
      </c>
      <c r="K953" s="72" t="s">
        <v>538</v>
      </c>
      <c r="L953" s="73" t="s">
        <v>544</v>
      </c>
      <c r="M953" s="75">
        <v>2.5910000000000002</v>
      </c>
      <c r="N953" s="76" t="s">
        <v>538</v>
      </c>
      <c r="O953" s="73" t="s">
        <v>544</v>
      </c>
      <c r="P953" s="77">
        <v>2.85</v>
      </c>
      <c r="Q953" s="79" t="s">
        <v>532</v>
      </c>
      <c r="R953" s="81"/>
      <c r="S953" s="85">
        <v>8230.82</v>
      </c>
      <c r="T953" s="86">
        <v>2631.74</v>
      </c>
    </row>
    <row r="954" spans="1:20" x14ac:dyDescent="0.25">
      <c r="A954" s="32" t="s">
        <v>507</v>
      </c>
      <c r="B954" s="56" t="s">
        <v>1121</v>
      </c>
      <c r="C954" s="34">
        <v>2011</v>
      </c>
      <c r="D954" s="40" t="s">
        <v>541</v>
      </c>
      <c r="E954" s="56" t="s">
        <v>1158</v>
      </c>
      <c r="F954" s="56" t="s">
        <v>543</v>
      </c>
      <c r="G954" s="63">
        <v>305070.15000000002</v>
      </c>
      <c r="H954" s="63">
        <v>309692.46999999997</v>
      </c>
      <c r="I954" s="67">
        <v>44.42</v>
      </c>
      <c r="J954" s="69" t="s">
        <v>529</v>
      </c>
      <c r="K954" s="35" t="s">
        <v>538</v>
      </c>
      <c r="L954" s="33" t="s">
        <v>544</v>
      </c>
      <c r="M954" s="39">
        <v>2.5950000000000002</v>
      </c>
      <c r="N954" s="40" t="s">
        <v>538</v>
      </c>
      <c r="O954" s="33" t="s">
        <v>544</v>
      </c>
      <c r="P954" s="41">
        <v>2.85</v>
      </c>
      <c r="Q954" s="78" t="s">
        <v>532</v>
      </c>
      <c r="R954" s="80"/>
      <c r="S954" s="36">
        <v>8907.4</v>
      </c>
      <c r="T954" s="36">
        <v>2848.07</v>
      </c>
    </row>
    <row r="955" spans="1:20" x14ac:dyDescent="0.25">
      <c r="A955" s="32" t="s">
        <v>507</v>
      </c>
      <c r="B955" s="33" t="s">
        <v>1121</v>
      </c>
      <c r="C955" s="34">
        <v>2009</v>
      </c>
      <c r="D955" s="40" t="s">
        <v>541</v>
      </c>
      <c r="E955" s="33" t="s">
        <v>1183</v>
      </c>
      <c r="F955" s="33" t="s">
        <v>543</v>
      </c>
      <c r="G955" s="36">
        <v>208156</v>
      </c>
      <c r="H955" s="36">
        <v>194653.96</v>
      </c>
      <c r="I955" s="37">
        <v>41.92</v>
      </c>
      <c r="J955" s="38" t="s">
        <v>529</v>
      </c>
      <c r="K955" s="35" t="s">
        <v>538</v>
      </c>
      <c r="L955" s="33" t="s">
        <v>544</v>
      </c>
      <c r="M955" s="39">
        <v>1.524</v>
      </c>
      <c r="N955" s="40" t="s">
        <v>538</v>
      </c>
      <c r="O955" s="33" t="s">
        <v>544</v>
      </c>
      <c r="P955" s="41">
        <v>2.0499999999999998</v>
      </c>
      <c r="Q955" s="35" t="s">
        <v>532</v>
      </c>
      <c r="R955" s="45"/>
      <c r="S955" s="36">
        <v>4037.61</v>
      </c>
      <c r="T955" s="36">
        <v>2302.71</v>
      </c>
    </row>
    <row r="956" spans="1:20" x14ac:dyDescent="0.25">
      <c r="A956" s="32" t="s">
        <v>507</v>
      </c>
      <c r="B956" s="33" t="s">
        <v>1121</v>
      </c>
      <c r="C956" s="34">
        <v>2009</v>
      </c>
      <c r="D956" s="40" t="s">
        <v>541</v>
      </c>
      <c r="E956" s="33" t="s">
        <v>1184</v>
      </c>
      <c r="F956" s="33" t="s">
        <v>543</v>
      </c>
      <c r="G956" s="36">
        <v>2401920</v>
      </c>
      <c r="H956" s="36">
        <v>2173310.8199999998</v>
      </c>
      <c r="I956" s="37">
        <v>31.75</v>
      </c>
      <c r="J956" s="38" t="s">
        <v>529</v>
      </c>
      <c r="K956" s="35" t="s">
        <v>538</v>
      </c>
      <c r="L956" s="33" t="s">
        <v>544</v>
      </c>
      <c r="M956" s="39">
        <v>2.319</v>
      </c>
      <c r="N956" s="40" t="s">
        <v>538</v>
      </c>
      <c r="O956" s="33" t="s">
        <v>544</v>
      </c>
      <c r="P956" s="41">
        <v>2.85</v>
      </c>
      <c r="Q956" s="35" t="s">
        <v>532</v>
      </c>
      <c r="R956" s="45"/>
      <c r="S956" s="36">
        <v>63116.76</v>
      </c>
      <c r="T956" s="36">
        <v>41312.339999999997</v>
      </c>
    </row>
    <row r="957" spans="1:20" x14ac:dyDescent="0.25">
      <c r="A957" s="32" t="s">
        <v>507</v>
      </c>
      <c r="B957" s="33" t="s">
        <v>1121</v>
      </c>
      <c r="C957" s="34">
        <v>2007</v>
      </c>
      <c r="D957" s="40" t="s">
        <v>541</v>
      </c>
      <c r="E957" s="33" t="s">
        <v>1185</v>
      </c>
      <c r="F957" s="33" t="s">
        <v>543</v>
      </c>
      <c r="G957" s="36">
        <v>378624</v>
      </c>
      <c r="H957" s="36">
        <v>366990.86</v>
      </c>
      <c r="I957" s="37">
        <v>39.58</v>
      </c>
      <c r="J957" s="38" t="s">
        <v>529</v>
      </c>
      <c r="K957" s="35" t="s">
        <v>538</v>
      </c>
      <c r="L957" s="33" t="s">
        <v>544</v>
      </c>
      <c r="M957" s="39">
        <v>3.7639999999999998</v>
      </c>
      <c r="N957" s="40" t="s">
        <v>538</v>
      </c>
      <c r="O957" s="33" t="s">
        <v>544</v>
      </c>
      <c r="P957" s="41">
        <v>3.25</v>
      </c>
      <c r="Q957" s="35" t="s">
        <v>532</v>
      </c>
      <c r="R957" s="45"/>
      <c r="S957" s="36">
        <v>12071.92</v>
      </c>
      <c r="T957" s="36">
        <v>4452.92</v>
      </c>
    </row>
    <row r="958" spans="1:20" x14ac:dyDescent="0.25">
      <c r="A958" s="32" t="s">
        <v>507</v>
      </c>
      <c r="B958" s="33" t="s">
        <v>1121</v>
      </c>
      <c r="C958" s="34">
        <v>2018</v>
      </c>
      <c r="D958" s="40" t="s">
        <v>541</v>
      </c>
      <c r="E958" s="33" t="s">
        <v>1139</v>
      </c>
      <c r="F958" s="33" t="s">
        <v>543</v>
      </c>
      <c r="G958" s="36">
        <v>25488.65</v>
      </c>
      <c r="H958" s="36">
        <v>25488.65</v>
      </c>
      <c r="I958" s="37">
        <v>49.25</v>
      </c>
      <c r="J958" s="38" t="s">
        <v>529</v>
      </c>
      <c r="K958" s="35" t="s">
        <v>538</v>
      </c>
      <c r="L958" s="33" t="s">
        <v>544</v>
      </c>
      <c r="M958" s="39">
        <v>0.55000000000000004</v>
      </c>
      <c r="N958" s="40" t="s">
        <v>538</v>
      </c>
      <c r="O958" s="33" t="s">
        <v>544</v>
      </c>
      <c r="P958" s="41">
        <v>0.55000000000000004</v>
      </c>
      <c r="Q958" s="35" t="s">
        <v>532</v>
      </c>
      <c r="R958" s="45"/>
      <c r="S958" s="42">
        <v>0</v>
      </c>
      <c r="T958" s="42">
        <v>0</v>
      </c>
    </row>
    <row r="959" spans="1:20" x14ac:dyDescent="0.25">
      <c r="A959" s="32" t="s">
        <v>507</v>
      </c>
      <c r="B959" s="33" t="s">
        <v>1121</v>
      </c>
      <c r="C959" s="34">
        <v>2013</v>
      </c>
      <c r="D959" s="40" t="s">
        <v>541</v>
      </c>
      <c r="E959" s="33" t="s">
        <v>1186</v>
      </c>
      <c r="F959" s="33" t="s">
        <v>543</v>
      </c>
      <c r="G959" s="36">
        <v>102039.3</v>
      </c>
      <c r="H959" s="36">
        <v>95331.98</v>
      </c>
      <c r="I959" s="37">
        <v>34.33</v>
      </c>
      <c r="J959" s="38" t="s">
        <v>529</v>
      </c>
      <c r="K959" s="35" t="s">
        <v>538</v>
      </c>
      <c r="L959" s="33" t="s">
        <v>544</v>
      </c>
      <c r="M959" s="39">
        <v>1.7130000000000001</v>
      </c>
      <c r="N959" s="40" t="s">
        <v>538</v>
      </c>
      <c r="O959" s="33" t="s">
        <v>544</v>
      </c>
      <c r="P959" s="41">
        <v>1.55</v>
      </c>
      <c r="Q959" s="35" t="s">
        <v>532</v>
      </c>
      <c r="R959" s="45"/>
      <c r="S959" s="36">
        <v>1509.27</v>
      </c>
      <c r="T959" s="36">
        <v>2040.35</v>
      </c>
    </row>
    <row r="960" spans="1:20" x14ac:dyDescent="0.25">
      <c r="A960" s="32" t="s">
        <v>507</v>
      </c>
      <c r="B960" s="33" t="s">
        <v>1121</v>
      </c>
      <c r="C960" s="34">
        <v>2010</v>
      </c>
      <c r="D960" s="40" t="s">
        <v>541</v>
      </c>
      <c r="E960" s="33" t="s">
        <v>1187</v>
      </c>
      <c r="F960" s="33" t="s">
        <v>543</v>
      </c>
      <c r="G960" s="36">
        <v>305498.59999999998</v>
      </c>
      <c r="H960" s="36">
        <v>314618.98</v>
      </c>
      <c r="I960" s="37">
        <v>43.5</v>
      </c>
      <c r="J960" s="38" t="s">
        <v>529</v>
      </c>
      <c r="K960" s="35" t="s">
        <v>538</v>
      </c>
      <c r="L960" s="33" t="s">
        <v>544</v>
      </c>
      <c r="M960" s="39">
        <v>2.3029999999999999</v>
      </c>
      <c r="N960" s="40" t="s">
        <v>538</v>
      </c>
      <c r="O960" s="33" t="s">
        <v>544</v>
      </c>
      <c r="P960" s="41">
        <v>2.85</v>
      </c>
      <c r="Q960" s="35" t="s">
        <v>532</v>
      </c>
      <c r="R960" s="45"/>
      <c r="S960" s="36">
        <v>9009.51</v>
      </c>
      <c r="T960" s="36">
        <v>1504.12</v>
      </c>
    </row>
    <row r="961" spans="1:20" x14ac:dyDescent="0.25">
      <c r="A961" s="32" t="s">
        <v>507</v>
      </c>
      <c r="B961" s="33" t="s">
        <v>1121</v>
      </c>
      <c r="C961" s="34">
        <v>2010</v>
      </c>
      <c r="D961" s="40" t="s">
        <v>541</v>
      </c>
      <c r="E961" s="33" t="s">
        <v>1140</v>
      </c>
      <c r="F961" s="33" t="s">
        <v>543</v>
      </c>
      <c r="G961" s="36">
        <v>381152.2</v>
      </c>
      <c r="H961" s="36">
        <v>366866.84</v>
      </c>
      <c r="I961" s="37">
        <v>33.5</v>
      </c>
      <c r="J961" s="38" t="s">
        <v>529</v>
      </c>
      <c r="K961" s="35" t="s">
        <v>538</v>
      </c>
      <c r="L961" s="33" t="s">
        <v>544</v>
      </c>
      <c r="M961" s="39">
        <v>1.5429999999999999</v>
      </c>
      <c r="N961" s="40" t="s">
        <v>538</v>
      </c>
      <c r="O961" s="33" t="s">
        <v>544</v>
      </c>
      <c r="P961" s="41">
        <v>2.0499999999999998</v>
      </c>
      <c r="Q961" s="35" t="s">
        <v>532</v>
      </c>
      <c r="R961" s="45"/>
      <c r="S961" s="36">
        <v>7628.56</v>
      </c>
      <c r="T961" s="36">
        <v>5258.01</v>
      </c>
    </row>
    <row r="962" spans="1:20" x14ac:dyDescent="0.25">
      <c r="A962" s="32" t="s">
        <v>507</v>
      </c>
      <c r="B962" s="33" t="s">
        <v>1121</v>
      </c>
      <c r="C962" s="34">
        <v>2004</v>
      </c>
      <c r="D962" s="40" t="s">
        <v>541</v>
      </c>
      <c r="E962" s="33" t="s">
        <v>1188</v>
      </c>
      <c r="F962" s="33" t="s">
        <v>543</v>
      </c>
      <c r="G962" s="36">
        <v>321445.31</v>
      </c>
      <c r="H962" s="42">
        <v>0</v>
      </c>
      <c r="I962" s="37">
        <v>0</v>
      </c>
      <c r="J962" s="38" t="s">
        <v>529</v>
      </c>
      <c r="K962" s="35" t="s">
        <v>538</v>
      </c>
      <c r="L962" s="33" t="s">
        <v>544</v>
      </c>
      <c r="M962" s="39">
        <v>1.962</v>
      </c>
      <c r="N962" s="40" t="s">
        <v>538</v>
      </c>
      <c r="O962" s="33" t="s">
        <v>544</v>
      </c>
      <c r="P962" s="41">
        <v>3.55</v>
      </c>
      <c r="Q962" s="35" t="s">
        <v>532</v>
      </c>
      <c r="R962" s="45"/>
      <c r="S962" s="36">
        <v>1027.42</v>
      </c>
      <c r="T962" s="36">
        <v>28941.39</v>
      </c>
    </row>
    <row r="963" spans="1:20" x14ac:dyDescent="0.25">
      <c r="A963" s="32" t="s">
        <v>507</v>
      </c>
      <c r="B963" s="33" t="s">
        <v>1121</v>
      </c>
      <c r="C963" s="34">
        <v>1979</v>
      </c>
      <c r="D963" s="35" t="s">
        <v>526</v>
      </c>
      <c r="E963" s="33" t="s">
        <v>1189</v>
      </c>
      <c r="F963" s="33" t="s">
        <v>543</v>
      </c>
      <c r="G963" s="36">
        <v>14101.53</v>
      </c>
      <c r="H963" s="36">
        <v>5062.05</v>
      </c>
      <c r="I963" s="37">
        <v>5.5</v>
      </c>
      <c r="J963" s="38" t="s">
        <v>529</v>
      </c>
      <c r="K963" s="35" t="s">
        <v>530</v>
      </c>
      <c r="L963" s="33" t="s">
        <v>531</v>
      </c>
      <c r="M963" s="39">
        <v>5.2969999999999997</v>
      </c>
      <c r="N963" s="40" t="s">
        <v>530</v>
      </c>
      <c r="O963" s="33" t="s">
        <v>531</v>
      </c>
      <c r="P963" s="41">
        <v>7.15</v>
      </c>
      <c r="Q963" s="35" t="s">
        <v>532</v>
      </c>
      <c r="R963" s="45"/>
      <c r="S963" s="42">
        <v>408.98</v>
      </c>
      <c r="T963" s="42">
        <v>657.96</v>
      </c>
    </row>
    <row r="964" spans="1:20" x14ac:dyDescent="0.25">
      <c r="A964" s="32" t="s">
        <v>507</v>
      </c>
      <c r="B964" s="33" t="s">
        <v>1121</v>
      </c>
      <c r="C964" s="34">
        <v>1979</v>
      </c>
      <c r="D964" s="35" t="s">
        <v>526</v>
      </c>
      <c r="E964" s="33" t="s">
        <v>1190</v>
      </c>
      <c r="F964" s="33" t="s">
        <v>543</v>
      </c>
      <c r="G964" s="36">
        <v>122934.89</v>
      </c>
      <c r="H964" s="42">
        <v>0</v>
      </c>
      <c r="I964" s="37">
        <v>0</v>
      </c>
      <c r="J964" s="38" t="s">
        <v>529</v>
      </c>
      <c r="K964" s="35" t="s">
        <v>530</v>
      </c>
      <c r="L964" s="33" t="s">
        <v>531</v>
      </c>
      <c r="M964" s="39">
        <v>3.0950000000000002</v>
      </c>
      <c r="N964" s="40" t="s">
        <v>530</v>
      </c>
      <c r="O964" s="33" t="s">
        <v>531</v>
      </c>
      <c r="P964" s="41">
        <v>3.6</v>
      </c>
      <c r="Q964" s="35" t="s">
        <v>532</v>
      </c>
      <c r="R964" s="45"/>
      <c r="S964" s="42">
        <v>208.05</v>
      </c>
      <c r="T964" s="36">
        <v>5779.22</v>
      </c>
    </row>
    <row r="965" spans="1:20" x14ac:dyDescent="0.25">
      <c r="A965" s="32" t="s">
        <v>507</v>
      </c>
      <c r="B965" s="33" t="s">
        <v>1121</v>
      </c>
      <c r="C965" s="34">
        <v>2011</v>
      </c>
      <c r="D965" s="40" t="s">
        <v>541</v>
      </c>
      <c r="E965" s="33" t="s">
        <v>1191</v>
      </c>
      <c r="F965" s="33" t="s">
        <v>543</v>
      </c>
      <c r="G965" s="36">
        <v>160142.95000000001</v>
      </c>
      <c r="H965" s="36">
        <v>160188.97</v>
      </c>
      <c r="I965" s="37">
        <v>44.08</v>
      </c>
      <c r="J965" s="38" t="s">
        <v>529</v>
      </c>
      <c r="K965" s="35" t="s">
        <v>538</v>
      </c>
      <c r="L965" s="33" t="s">
        <v>544</v>
      </c>
      <c r="M965" s="39">
        <v>2.589</v>
      </c>
      <c r="N965" s="40" t="s">
        <v>538</v>
      </c>
      <c r="O965" s="33" t="s">
        <v>544</v>
      </c>
      <c r="P965" s="41">
        <v>2.85</v>
      </c>
      <c r="Q965" s="35" t="s">
        <v>532</v>
      </c>
      <c r="R965" s="45"/>
      <c r="S965" s="36">
        <v>4607.37</v>
      </c>
      <c r="T965" s="36">
        <v>1473.17</v>
      </c>
    </row>
    <row r="966" spans="1:20" x14ac:dyDescent="0.25">
      <c r="A966" s="32" t="s">
        <v>507</v>
      </c>
      <c r="B966" s="33" t="s">
        <v>1121</v>
      </c>
      <c r="C966" s="34">
        <v>1978</v>
      </c>
      <c r="D966" s="35" t="s">
        <v>526</v>
      </c>
      <c r="E966" s="33" t="s">
        <v>1192</v>
      </c>
      <c r="F966" s="33" t="s">
        <v>543</v>
      </c>
      <c r="G966" s="36">
        <v>47259.199999999997</v>
      </c>
      <c r="H966" s="36">
        <v>4030.86</v>
      </c>
      <c r="I966" s="37">
        <v>2.25</v>
      </c>
      <c r="J966" s="38" t="s">
        <v>529</v>
      </c>
      <c r="K966" s="35" t="s">
        <v>530</v>
      </c>
      <c r="L966" s="33" t="s">
        <v>531</v>
      </c>
      <c r="M966" s="39">
        <v>0.96199999999999997</v>
      </c>
      <c r="N966" s="40" t="s">
        <v>530</v>
      </c>
      <c r="O966" s="33" t="s">
        <v>531</v>
      </c>
      <c r="P966" s="41">
        <v>1</v>
      </c>
      <c r="Q966" s="35" t="s">
        <v>532</v>
      </c>
      <c r="R966" s="45"/>
      <c r="S966" s="42">
        <v>53.48</v>
      </c>
      <c r="T966" s="36">
        <v>1317.08</v>
      </c>
    </row>
    <row r="967" spans="1:20" x14ac:dyDescent="0.25">
      <c r="A967" s="32" t="s">
        <v>507</v>
      </c>
      <c r="B967" s="33" t="s">
        <v>1121</v>
      </c>
      <c r="C967" s="34">
        <v>1974</v>
      </c>
      <c r="D967" s="35" t="s">
        <v>526</v>
      </c>
      <c r="E967" s="33" t="s">
        <v>1193</v>
      </c>
      <c r="F967" s="33" t="s">
        <v>543</v>
      </c>
      <c r="G967" s="36">
        <v>208641.72</v>
      </c>
      <c r="H967" s="36">
        <v>6047.48</v>
      </c>
      <c r="I967" s="37">
        <v>0.75</v>
      </c>
      <c r="J967" s="38" t="s">
        <v>529</v>
      </c>
      <c r="K967" s="35" t="s">
        <v>530</v>
      </c>
      <c r="L967" s="33" t="s">
        <v>531</v>
      </c>
      <c r="M967" s="39">
        <v>0.84</v>
      </c>
      <c r="N967" s="40" t="s">
        <v>530</v>
      </c>
      <c r="O967" s="33" t="s">
        <v>531</v>
      </c>
      <c r="P967" s="41">
        <v>1</v>
      </c>
      <c r="Q967" s="35" t="s">
        <v>532</v>
      </c>
      <c r="R967" s="45"/>
      <c r="S967" s="42">
        <v>120.35</v>
      </c>
      <c r="T967" s="36">
        <v>5987.64</v>
      </c>
    </row>
    <row r="968" spans="1:20" x14ac:dyDescent="0.25">
      <c r="A968" s="32" t="s">
        <v>507</v>
      </c>
      <c r="B968" s="33" t="s">
        <v>1121</v>
      </c>
      <c r="C968" s="34">
        <v>1982</v>
      </c>
      <c r="D968" s="40" t="s">
        <v>541</v>
      </c>
      <c r="E968" s="33" t="s">
        <v>1194</v>
      </c>
      <c r="F968" s="33" t="s">
        <v>543</v>
      </c>
      <c r="G968" s="36">
        <v>2508340.0299999998</v>
      </c>
      <c r="H968" s="36">
        <v>148898.79</v>
      </c>
      <c r="I968" s="37">
        <v>0.67</v>
      </c>
      <c r="J968" s="38" t="s">
        <v>529</v>
      </c>
      <c r="K968" s="35" t="s">
        <v>538</v>
      </c>
      <c r="L968" s="33" t="s">
        <v>544</v>
      </c>
      <c r="M968" s="39">
        <v>5.1159999999999997</v>
      </c>
      <c r="N968" s="40" t="s">
        <v>538</v>
      </c>
      <c r="O968" s="33" t="s">
        <v>544</v>
      </c>
      <c r="P968" s="41">
        <v>3.55</v>
      </c>
      <c r="Q968" s="35" t="s">
        <v>532</v>
      </c>
      <c r="R968" s="45"/>
      <c r="S968" s="36">
        <v>10997.94</v>
      </c>
      <c r="T968" s="36">
        <v>144303.5</v>
      </c>
    </row>
    <row r="969" spans="1:20" x14ac:dyDescent="0.25">
      <c r="A969" s="32" t="s">
        <v>507</v>
      </c>
      <c r="B969" s="33" t="s">
        <v>1121</v>
      </c>
      <c r="C969" s="34">
        <v>2013</v>
      </c>
      <c r="D969" s="40" t="s">
        <v>541</v>
      </c>
      <c r="E969" s="33" t="s">
        <v>1149</v>
      </c>
      <c r="F969" s="33" t="s">
        <v>543</v>
      </c>
      <c r="G969" s="36">
        <v>23348.05</v>
      </c>
      <c r="H969" s="36">
        <v>23085.68</v>
      </c>
      <c r="I969" s="37">
        <v>44.25</v>
      </c>
      <c r="J969" s="38" t="s">
        <v>529</v>
      </c>
      <c r="K969" s="35" t="s">
        <v>538</v>
      </c>
      <c r="L969" s="33" t="s">
        <v>544</v>
      </c>
      <c r="M969" s="39">
        <v>2.5779999999999998</v>
      </c>
      <c r="N969" s="40" t="s">
        <v>538</v>
      </c>
      <c r="O969" s="33" t="s">
        <v>544</v>
      </c>
      <c r="P969" s="41">
        <v>2.35</v>
      </c>
      <c r="Q969" s="35" t="s">
        <v>532</v>
      </c>
      <c r="R969" s="45"/>
      <c r="S969" s="42">
        <v>549.27</v>
      </c>
      <c r="T969" s="42">
        <v>287.42</v>
      </c>
    </row>
    <row r="970" spans="1:20" ht="25.5" x14ac:dyDescent="0.25">
      <c r="A970" s="32" t="s">
        <v>507</v>
      </c>
      <c r="B970" s="33" t="s">
        <v>1121</v>
      </c>
      <c r="C970" s="34">
        <v>2016</v>
      </c>
      <c r="D970" s="40" t="s">
        <v>541</v>
      </c>
      <c r="E970" s="28" t="s">
        <v>1831</v>
      </c>
      <c r="F970" s="33" t="s">
        <v>543</v>
      </c>
      <c r="G970" s="36">
        <v>776772.7</v>
      </c>
      <c r="H970" s="36">
        <v>741842.02</v>
      </c>
      <c r="I970" s="37">
        <v>37.25</v>
      </c>
      <c r="J970" s="38" t="s">
        <v>529</v>
      </c>
      <c r="K970" s="35" t="s">
        <v>538</v>
      </c>
      <c r="L970" s="33" t="s">
        <v>544</v>
      </c>
      <c r="M970" s="39">
        <v>0.55800000000000005</v>
      </c>
      <c r="N970" s="40" t="s">
        <v>538</v>
      </c>
      <c r="O970" s="33" t="s">
        <v>544</v>
      </c>
      <c r="P970" s="41">
        <v>0.55000000000000004</v>
      </c>
      <c r="Q970" s="35" t="s">
        <v>532</v>
      </c>
      <c r="R970" s="45"/>
      <c r="S970" s="36">
        <v>4294.28</v>
      </c>
      <c r="T970" s="36">
        <v>17483.41</v>
      </c>
    </row>
    <row r="971" spans="1:20" ht="25.5" x14ac:dyDescent="0.25">
      <c r="A971" s="32" t="s">
        <v>507</v>
      </c>
      <c r="B971" s="33" t="s">
        <v>1121</v>
      </c>
      <c r="C971" s="34">
        <v>2011</v>
      </c>
      <c r="D971" s="40" t="s">
        <v>541</v>
      </c>
      <c r="E971" s="33" t="s">
        <v>1195</v>
      </c>
      <c r="F971" s="33" t="s">
        <v>543</v>
      </c>
      <c r="G971" s="36">
        <v>1159403.8899999999</v>
      </c>
      <c r="H971" s="36">
        <v>951727.79</v>
      </c>
      <c r="I971" s="37">
        <v>20.75</v>
      </c>
      <c r="J971" s="38" t="s">
        <v>529</v>
      </c>
      <c r="K971" s="35" t="s">
        <v>538</v>
      </c>
      <c r="L971" s="33" t="s">
        <v>544</v>
      </c>
      <c r="M971" s="39">
        <v>2.968</v>
      </c>
      <c r="N971" s="40" t="s">
        <v>538</v>
      </c>
      <c r="O971" s="33" t="s">
        <v>544</v>
      </c>
      <c r="P971" s="41">
        <v>2.97</v>
      </c>
      <c r="Q971" s="35" t="s">
        <v>532</v>
      </c>
      <c r="R971" s="45"/>
      <c r="S971" s="36">
        <v>29226.67</v>
      </c>
      <c r="T971" s="36">
        <v>32335.3</v>
      </c>
    </row>
    <row r="972" spans="1:20" ht="25.5" x14ac:dyDescent="0.25">
      <c r="A972" s="32" t="s">
        <v>507</v>
      </c>
      <c r="B972" s="33" t="s">
        <v>1121</v>
      </c>
      <c r="C972" s="34">
        <v>2013</v>
      </c>
      <c r="D972" s="40" t="s">
        <v>541</v>
      </c>
      <c r="E972" s="28" t="s">
        <v>1837</v>
      </c>
      <c r="F972" s="33" t="s">
        <v>543</v>
      </c>
      <c r="G972" s="36">
        <v>130949.5</v>
      </c>
      <c r="H972" s="36">
        <v>126151.26</v>
      </c>
      <c r="I972" s="37">
        <v>34.08</v>
      </c>
      <c r="J972" s="38" t="s">
        <v>529</v>
      </c>
      <c r="K972" s="35" t="s">
        <v>538</v>
      </c>
      <c r="L972" s="33" t="s">
        <v>544</v>
      </c>
      <c r="M972" s="39">
        <v>2.371</v>
      </c>
      <c r="N972" s="40" t="s">
        <v>538</v>
      </c>
      <c r="O972" s="33" t="s">
        <v>544</v>
      </c>
      <c r="P972" s="41">
        <v>2.35</v>
      </c>
      <c r="Q972" s="35" t="s">
        <v>532</v>
      </c>
      <c r="R972" s="45"/>
      <c r="S972" s="36">
        <v>3018.81</v>
      </c>
      <c r="T972" s="36">
        <v>2308.65</v>
      </c>
    </row>
    <row r="973" spans="1:20" ht="25.5" x14ac:dyDescent="0.25">
      <c r="A973" s="32" t="s">
        <v>507</v>
      </c>
      <c r="B973" s="33" t="s">
        <v>1121</v>
      </c>
      <c r="C973" s="34">
        <v>2017</v>
      </c>
      <c r="D973" s="40" t="s">
        <v>541</v>
      </c>
      <c r="E973" s="28" t="s">
        <v>1832</v>
      </c>
      <c r="F973" s="33" t="s">
        <v>543</v>
      </c>
      <c r="G973" s="36">
        <v>163769.1</v>
      </c>
      <c r="H973" s="36">
        <v>160097.53</v>
      </c>
      <c r="I973" s="37">
        <v>38</v>
      </c>
      <c r="J973" s="38" t="s">
        <v>529</v>
      </c>
      <c r="K973" s="35" t="s">
        <v>538</v>
      </c>
      <c r="L973" s="33" t="s">
        <v>544</v>
      </c>
      <c r="M973" s="39">
        <v>0.55000000000000004</v>
      </c>
      <c r="N973" s="40" t="s">
        <v>538</v>
      </c>
      <c r="O973" s="33" t="s">
        <v>544</v>
      </c>
      <c r="P973" s="41">
        <v>0.55000000000000004</v>
      </c>
      <c r="Q973" s="35" t="s">
        <v>532</v>
      </c>
      <c r="R973" s="45"/>
      <c r="S973" s="42">
        <v>900.73</v>
      </c>
      <c r="T973" s="36">
        <v>3671.57</v>
      </c>
    </row>
    <row r="974" spans="1:20" x14ac:dyDescent="0.25">
      <c r="A974" s="32" t="s">
        <v>507</v>
      </c>
      <c r="B974" s="57" t="s">
        <v>1121</v>
      </c>
      <c r="C974" s="58">
        <v>2014</v>
      </c>
      <c r="D974" s="59" t="s">
        <v>541</v>
      </c>
      <c r="E974" s="57" t="s">
        <v>1124</v>
      </c>
      <c r="F974" s="57" t="s">
        <v>543</v>
      </c>
      <c r="G974" s="64">
        <v>22798.6</v>
      </c>
      <c r="H974" s="64">
        <v>21695.03</v>
      </c>
      <c r="I974" s="68">
        <v>46</v>
      </c>
      <c r="J974" s="70" t="s">
        <v>529</v>
      </c>
      <c r="K974" s="72" t="s">
        <v>538</v>
      </c>
      <c r="L974" s="73" t="s">
        <v>544</v>
      </c>
      <c r="M974" s="75">
        <v>0.81</v>
      </c>
      <c r="N974" s="76" t="s">
        <v>538</v>
      </c>
      <c r="O974" s="73" t="s">
        <v>544</v>
      </c>
      <c r="P974" s="77">
        <v>0.8</v>
      </c>
      <c r="Q974" s="79" t="s">
        <v>532</v>
      </c>
      <c r="R974" s="81"/>
      <c r="S974" s="84">
        <v>179.07</v>
      </c>
      <c r="T974" s="87">
        <v>380.6</v>
      </c>
    </row>
    <row r="975" spans="1:20" ht="25.5" x14ac:dyDescent="0.25">
      <c r="A975" s="32" t="s">
        <v>507</v>
      </c>
      <c r="B975" s="56" t="s">
        <v>1121</v>
      </c>
      <c r="C975" s="34">
        <v>2018</v>
      </c>
      <c r="D975" s="40" t="s">
        <v>541</v>
      </c>
      <c r="E975" s="61" t="s">
        <v>1838</v>
      </c>
      <c r="F975" s="56" t="s">
        <v>543</v>
      </c>
      <c r="G975" s="63">
        <v>460479.25</v>
      </c>
      <c r="H975" s="63">
        <v>460479.25</v>
      </c>
      <c r="I975" s="67">
        <v>39.25</v>
      </c>
      <c r="J975" s="69" t="s">
        <v>529</v>
      </c>
      <c r="K975" s="35" t="s">
        <v>538</v>
      </c>
      <c r="L975" s="33" t="s">
        <v>544</v>
      </c>
      <c r="M975" s="39">
        <v>0.55000000000000004</v>
      </c>
      <c r="N975" s="40" t="s">
        <v>538</v>
      </c>
      <c r="O975" s="33" t="s">
        <v>544</v>
      </c>
      <c r="P975" s="41">
        <v>0.55000000000000004</v>
      </c>
      <c r="Q975" s="78" t="s">
        <v>532</v>
      </c>
      <c r="R975" s="80"/>
      <c r="S975" s="42">
        <v>0</v>
      </c>
      <c r="T975" s="42">
        <v>0</v>
      </c>
    </row>
    <row r="976" spans="1:20" x14ac:dyDescent="0.25">
      <c r="A976" s="32" t="s">
        <v>507</v>
      </c>
      <c r="B976" s="33" t="s">
        <v>1121</v>
      </c>
      <c r="C976" s="34">
        <v>2018</v>
      </c>
      <c r="D976" s="40" t="s">
        <v>541</v>
      </c>
      <c r="E976" s="33" t="s">
        <v>1196</v>
      </c>
      <c r="F976" s="33" t="s">
        <v>543</v>
      </c>
      <c r="G976" s="36">
        <v>41994.7</v>
      </c>
      <c r="H976" s="36">
        <v>41994.7</v>
      </c>
      <c r="I976" s="37">
        <v>49.08</v>
      </c>
      <c r="J976" s="38" t="s">
        <v>529</v>
      </c>
      <c r="K976" s="35" t="s">
        <v>538</v>
      </c>
      <c r="L976" s="33" t="s">
        <v>544</v>
      </c>
      <c r="M976" s="39">
        <v>0.55000000000000004</v>
      </c>
      <c r="N976" s="40" t="s">
        <v>538</v>
      </c>
      <c r="O976" s="33" t="s">
        <v>544</v>
      </c>
      <c r="P976" s="41">
        <v>0.55000000000000004</v>
      </c>
      <c r="Q976" s="35" t="s">
        <v>532</v>
      </c>
      <c r="R976" s="45"/>
      <c r="S976" s="42">
        <v>0</v>
      </c>
      <c r="T976" s="42">
        <v>0</v>
      </c>
    </row>
    <row r="977" spans="1:20" x14ac:dyDescent="0.25">
      <c r="A977" s="32" t="s">
        <v>507</v>
      </c>
      <c r="B977" s="33" t="s">
        <v>1121</v>
      </c>
      <c r="C977" s="34">
        <v>2018</v>
      </c>
      <c r="D977" s="40" t="s">
        <v>541</v>
      </c>
      <c r="E977" s="33" t="s">
        <v>1197</v>
      </c>
      <c r="F977" s="33" t="s">
        <v>543</v>
      </c>
      <c r="G977" s="36">
        <v>322468.3</v>
      </c>
      <c r="H977" s="36">
        <v>322468.3</v>
      </c>
      <c r="I977" s="37">
        <v>19</v>
      </c>
      <c r="J977" s="38" t="s">
        <v>529</v>
      </c>
      <c r="K977" s="35" t="s">
        <v>538</v>
      </c>
      <c r="L977" s="33" t="s">
        <v>544</v>
      </c>
      <c r="M977" s="39">
        <v>1.35</v>
      </c>
      <c r="N977" s="40" t="s">
        <v>538</v>
      </c>
      <c r="O977" s="33" t="s">
        <v>544</v>
      </c>
      <c r="P977" s="41">
        <v>1.35</v>
      </c>
      <c r="Q977" s="35" t="s">
        <v>532</v>
      </c>
      <c r="R977" s="45"/>
      <c r="S977" s="42">
        <v>0</v>
      </c>
      <c r="T977" s="42">
        <v>0</v>
      </c>
    </row>
    <row r="978" spans="1:20" x14ac:dyDescent="0.25">
      <c r="A978" s="32" t="s">
        <v>507</v>
      </c>
      <c r="B978" s="33" t="s">
        <v>1121</v>
      </c>
      <c r="C978" s="34">
        <v>2013</v>
      </c>
      <c r="D978" s="40" t="s">
        <v>541</v>
      </c>
      <c r="E978" s="33" t="s">
        <v>1198</v>
      </c>
      <c r="F978" s="33" t="s">
        <v>543</v>
      </c>
      <c r="G978" s="36">
        <v>413449.85</v>
      </c>
      <c r="H978" s="36">
        <v>408803.6</v>
      </c>
      <c r="I978" s="37">
        <v>44.25</v>
      </c>
      <c r="J978" s="38" t="s">
        <v>529</v>
      </c>
      <c r="K978" s="35" t="s">
        <v>538</v>
      </c>
      <c r="L978" s="33" t="s">
        <v>544</v>
      </c>
      <c r="M978" s="39">
        <v>2.5779999999999998</v>
      </c>
      <c r="N978" s="40" t="s">
        <v>538</v>
      </c>
      <c r="O978" s="33" t="s">
        <v>544</v>
      </c>
      <c r="P978" s="41">
        <v>2.35</v>
      </c>
      <c r="Q978" s="35" t="s">
        <v>532</v>
      </c>
      <c r="R978" s="45"/>
      <c r="S978" s="36">
        <v>9726.49</v>
      </c>
      <c r="T978" s="36">
        <v>5089.7700000000004</v>
      </c>
    </row>
    <row r="979" spans="1:20" x14ac:dyDescent="0.25">
      <c r="A979" s="32" t="s">
        <v>507</v>
      </c>
      <c r="B979" s="33" t="s">
        <v>1121</v>
      </c>
      <c r="C979" s="34">
        <v>2012</v>
      </c>
      <c r="D979" s="40" t="s">
        <v>541</v>
      </c>
      <c r="E979" s="33" t="s">
        <v>1127</v>
      </c>
      <c r="F979" s="33" t="s">
        <v>543</v>
      </c>
      <c r="G979" s="36">
        <v>345101.9</v>
      </c>
      <c r="H979" s="36">
        <v>332778.43</v>
      </c>
      <c r="I979" s="37">
        <v>33.83</v>
      </c>
      <c r="J979" s="38" t="s">
        <v>529</v>
      </c>
      <c r="K979" s="35" t="s">
        <v>538</v>
      </c>
      <c r="L979" s="33" t="s">
        <v>544</v>
      </c>
      <c r="M979" s="39">
        <v>3.194</v>
      </c>
      <c r="N979" s="40" t="s">
        <v>538</v>
      </c>
      <c r="O979" s="33" t="s">
        <v>544</v>
      </c>
      <c r="P979" s="41">
        <v>2.85</v>
      </c>
      <c r="Q979" s="35" t="s">
        <v>532</v>
      </c>
      <c r="R979" s="45"/>
      <c r="S979" s="36">
        <v>9648.4599999999991</v>
      </c>
      <c r="T979" s="36">
        <v>5763.95</v>
      </c>
    </row>
    <row r="980" spans="1:20" x14ac:dyDescent="0.25">
      <c r="A980" s="32" t="s">
        <v>507</v>
      </c>
      <c r="B980" s="33" t="s">
        <v>1121</v>
      </c>
      <c r="C980" s="34">
        <v>2018</v>
      </c>
      <c r="D980" s="40" t="s">
        <v>541</v>
      </c>
      <c r="E980" s="33" t="s">
        <v>1199</v>
      </c>
      <c r="F980" s="33" t="s">
        <v>543</v>
      </c>
      <c r="G980" s="36">
        <v>130962.7</v>
      </c>
      <c r="H980" s="36">
        <v>130962.7</v>
      </c>
      <c r="I980" s="37">
        <v>39.25</v>
      </c>
      <c r="J980" s="38" t="s">
        <v>529</v>
      </c>
      <c r="K980" s="35" t="s">
        <v>538</v>
      </c>
      <c r="L980" s="33" t="s">
        <v>544</v>
      </c>
      <c r="M980" s="39">
        <v>0.55000000000000004</v>
      </c>
      <c r="N980" s="40" t="s">
        <v>538</v>
      </c>
      <c r="O980" s="33" t="s">
        <v>544</v>
      </c>
      <c r="P980" s="41">
        <v>0.55000000000000004</v>
      </c>
      <c r="Q980" s="35" t="s">
        <v>532</v>
      </c>
      <c r="R980" s="45"/>
      <c r="S980" s="42">
        <v>0</v>
      </c>
      <c r="T980" s="42">
        <v>0</v>
      </c>
    </row>
    <row r="981" spans="1:20" ht="25.5" x14ac:dyDescent="0.25">
      <c r="A981" s="32" t="s">
        <v>507</v>
      </c>
      <c r="B981" s="33" t="s">
        <v>1121</v>
      </c>
      <c r="C981" s="34">
        <v>2016</v>
      </c>
      <c r="D981" s="40" t="s">
        <v>541</v>
      </c>
      <c r="E981" s="28" t="s">
        <v>1839</v>
      </c>
      <c r="F981" s="33" t="s">
        <v>543</v>
      </c>
      <c r="G981" s="36">
        <v>1208043.1000000001</v>
      </c>
      <c r="H981" s="36">
        <v>1161736.57</v>
      </c>
      <c r="I981" s="37">
        <v>37.75</v>
      </c>
      <c r="J981" s="38" t="s">
        <v>529</v>
      </c>
      <c r="K981" s="35" t="s">
        <v>538</v>
      </c>
      <c r="L981" s="33" t="s">
        <v>544</v>
      </c>
      <c r="M981" s="39">
        <v>1.37</v>
      </c>
      <c r="N981" s="40" t="s">
        <v>538</v>
      </c>
      <c r="O981" s="33" t="s">
        <v>544</v>
      </c>
      <c r="P981" s="41">
        <v>1.35</v>
      </c>
      <c r="Q981" s="35" t="s">
        <v>532</v>
      </c>
      <c r="R981" s="45"/>
      <c r="S981" s="36">
        <v>16451.419999999998</v>
      </c>
      <c r="T981" s="36">
        <v>23193.71</v>
      </c>
    </row>
    <row r="982" spans="1:20" x14ac:dyDescent="0.25">
      <c r="A982" s="32" t="s">
        <v>507</v>
      </c>
      <c r="B982" s="33" t="s">
        <v>1121</v>
      </c>
      <c r="C982" s="34">
        <v>2016</v>
      </c>
      <c r="D982" s="40" t="s">
        <v>541</v>
      </c>
      <c r="E982" s="33" t="s">
        <v>1126</v>
      </c>
      <c r="F982" s="33" t="s">
        <v>543</v>
      </c>
      <c r="G982" s="36">
        <v>745502.45</v>
      </c>
      <c r="H982" s="36">
        <v>729065.37</v>
      </c>
      <c r="I982" s="37">
        <v>57.92</v>
      </c>
      <c r="J982" s="38" t="s">
        <v>529</v>
      </c>
      <c r="K982" s="35" t="s">
        <v>538</v>
      </c>
      <c r="L982" s="33" t="s">
        <v>544</v>
      </c>
      <c r="M982" s="39">
        <v>1.37</v>
      </c>
      <c r="N982" s="40" t="s">
        <v>538</v>
      </c>
      <c r="O982" s="33" t="s">
        <v>544</v>
      </c>
      <c r="P982" s="41">
        <v>1.35</v>
      </c>
      <c r="Q982" s="35" t="s">
        <v>532</v>
      </c>
      <c r="R982" s="45"/>
      <c r="S982" s="36">
        <v>10234.959999999999</v>
      </c>
      <c r="T982" s="36">
        <v>8202.7999999999993</v>
      </c>
    </row>
    <row r="983" spans="1:20" x14ac:dyDescent="0.25">
      <c r="A983" s="32" t="s">
        <v>507</v>
      </c>
      <c r="B983" s="33" t="s">
        <v>1121</v>
      </c>
      <c r="C983" s="34">
        <v>2005</v>
      </c>
      <c r="D983" s="40" t="s">
        <v>541</v>
      </c>
      <c r="E983" s="33" t="s">
        <v>1200</v>
      </c>
      <c r="F983" s="33" t="s">
        <v>543</v>
      </c>
      <c r="G983" s="36">
        <v>218931.9</v>
      </c>
      <c r="H983" s="36">
        <v>198504.88</v>
      </c>
      <c r="I983" s="37">
        <v>37.92</v>
      </c>
      <c r="J983" s="38" t="s">
        <v>529</v>
      </c>
      <c r="K983" s="35" t="s">
        <v>538</v>
      </c>
      <c r="L983" s="33" t="s">
        <v>544</v>
      </c>
      <c r="M983" s="39">
        <v>3.1669999999999998</v>
      </c>
      <c r="N983" s="40" t="s">
        <v>538</v>
      </c>
      <c r="O983" s="33" t="s">
        <v>544</v>
      </c>
      <c r="P983" s="41">
        <v>3</v>
      </c>
      <c r="Q983" s="35" t="s">
        <v>532</v>
      </c>
      <c r="R983" s="45"/>
      <c r="S983" s="36">
        <v>6038.75</v>
      </c>
      <c r="T983" s="36">
        <v>2786.65</v>
      </c>
    </row>
    <row r="984" spans="1:20" x14ac:dyDescent="0.25">
      <c r="A984" s="32" t="s">
        <v>507</v>
      </c>
      <c r="B984" s="33" t="s">
        <v>1121</v>
      </c>
      <c r="C984" s="34">
        <v>2011</v>
      </c>
      <c r="D984" s="40" t="s">
        <v>541</v>
      </c>
      <c r="E984" s="33" t="s">
        <v>1182</v>
      </c>
      <c r="F984" s="33" t="s">
        <v>543</v>
      </c>
      <c r="G984" s="36">
        <v>614225.69999999995</v>
      </c>
      <c r="H984" s="36">
        <v>607227.73</v>
      </c>
      <c r="I984" s="37">
        <v>34.42</v>
      </c>
      <c r="J984" s="38" t="s">
        <v>529</v>
      </c>
      <c r="K984" s="35" t="s">
        <v>538</v>
      </c>
      <c r="L984" s="33" t="s">
        <v>544</v>
      </c>
      <c r="M984" s="39">
        <v>2.589</v>
      </c>
      <c r="N984" s="40" t="s">
        <v>538</v>
      </c>
      <c r="O984" s="33" t="s">
        <v>544</v>
      </c>
      <c r="P984" s="41">
        <v>2.85</v>
      </c>
      <c r="Q984" s="35" t="s">
        <v>532</v>
      </c>
      <c r="R984" s="45"/>
      <c r="S984" s="36">
        <v>17564.48</v>
      </c>
      <c r="T984" s="36">
        <v>9069.77</v>
      </c>
    </row>
    <row r="985" spans="1:20" ht="25.5" x14ac:dyDescent="0.25">
      <c r="A985" s="32" t="s">
        <v>507</v>
      </c>
      <c r="B985" s="33" t="s">
        <v>1121</v>
      </c>
      <c r="C985" s="34">
        <v>2017</v>
      </c>
      <c r="D985" s="40" t="s">
        <v>541</v>
      </c>
      <c r="E985" s="28" t="s">
        <v>1828</v>
      </c>
      <c r="F985" s="33" t="s">
        <v>543</v>
      </c>
      <c r="G985" s="36">
        <v>646031.1</v>
      </c>
      <c r="H985" s="36">
        <v>646031.1</v>
      </c>
      <c r="I985" s="37">
        <v>40.25</v>
      </c>
      <c r="J985" s="38" t="s">
        <v>529</v>
      </c>
      <c r="K985" s="35" t="s">
        <v>538</v>
      </c>
      <c r="L985" s="33" t="s">
        <v>544</v>
      </c>
      <c r="M985" s="39">
        <v>0.55800000000000005</v>
      </c>
      <c r="N985" s="40" t="s">
        <v>538</v>
      </c>
      <c r="O985" s="33" t="s">
        <v>544</v>
      </c>
      <c r="P985" s="41">
        <v>0.55000000000000004</v>
      </c>
      <c r="Q985" s="35" t="s">
        <v>532</v>
      </c>
      <c r="R985" s="45"/>
      <c r="S985" s="36">
        <v>3602.66</v>
      </c>
      <c r="T985" s="42">
        <v>0</v>
      </c>
    </row>
    <row r="986" spans="1:20" x14ac:dyDescent="0.25">
      <c r="A986" s="32" t="s">
        <v>507</v>
      </c>
      <c r="B986" s="33" t="s">
        <v>1121</v>
      </c>
      <c r="C986" s="34">
        <v>2017</v>
      </c>
      <c r="D986" s="40" t="s">
        <v>541</v>
      </c>
      <c r="E986" s="33" t="s">
        <v>1201</v>
      </c>
      <c r="F986" s="33" t="s">
        <v>543</v>
      </c>
      <c r="G986" s="36">
        <v>77627</v>
      </c>
      <c r="H986" s="36">
        <v>77627</v>
      </c>
      <c r="I986" s="37">
        <v>40.25</v>
      </c>
      <c r="J986" s="38" t="s">
        <v>529</v>
      </c>
      <c r="K986" s="35" t="s">
        <v>538</v>
      </c>
      <c r="L986" s="33" t="s">
        <v>544</v>
      </c>
      <c r="M986" s="39">
        <v>0.55800000000000005</v>
      </c>
      <c r="N986" s="40" t="s">
        <v>538</v>
      </c>
      <c r="O986" s="33" t="s">
        <v>544</v>
      </c>
      <c r="P986" s="41">
        <v>0.55000000000000004</v>
      </c>
      <c r="Q986" s="35" t="s">
        <v>532</v>
      </c>
      <c r="R986" s="45"/>
      <c r="S986" s="42">
        <v>432.89</v>
      </c>
      <c r="T986" s="42">
        <v>0</v>
      </c>
    </row>
    <row r="987" spans="1:20" x14ac:dyDescent="0.25">
      <c r="A987" s="32" t="s">
        <v>507</v>
      </c>
      <c r="B987" s="33" t="s">
        <v>1121</v>
      </c>
      <c r="C987" s="34">
        <v>2010</v>
      </c>
      <c r="D987" s="35" t="s">
        <v>526</v>
      </c>
      <c r="E987" s="33" t="s">
        <v>1202</v>
      </c>
      <c r="F987" s="33" t="s">
        <v>568</v>
      </c>
      <c r="G987" s="36">
        <v>397116.5</v>
      </c>
      <c r="H987" s="36">
        <v>360621.29</v>
      </c>
      <c r="I987" s="37">
        <v>41.25</v>
      </c>
      <c r="J987" s="38" t="s">
        <v>529</v>
      </c>
      <c r="K987" s="35" t="s">
        <v>538</v>
      </c>
      <c r="L987" s="33" t="s">
        <v>544</v>
      </c>
      <c r="M987" s="39">
        <v>2.3959999999999999</v>
      </c>
      <c r="N987" s="40" t="s">
        <v>538</v>
      </c>
      <c r="O987" s="33" t="s">
        <v>544</v>
      </c>
      <c r="P987" s="41">
        <v>2.4</v>
      </c>
      <c r="Q987" s="35" t="s">
        <v>532</v>
      </c>
      <c r="R987" s="45"/>
      <c r="S987" s="36">
        <v>8773.7000000000007</v>
      </c>
      <c r="T987" s="36">
        <v>4949.42</v>
      </c>
    </row>
    <row r="988" spans="1:20" x14ac:dyDescent="0.25">
      <c r="A988" s="32" t="s">
        <v>507</v>
      </c>
      <c r="B988" s="33" t="s">
        <v>1121</v>
      </c>
      <c r="C988" s="34">
        <v>2009</v>
      </c>
      <c r="D988" s="40" t="s">
        <v>541</v>
      </c>
      <c r="E988" s="33" t="s">
        <v>1137</v>
      </c>
      <c r="F988" s="33" t="s">
        <v>543</v>
      </c>
      <c r="G988" s="36">
        <v>451398.75</v>
      </c>
      <c r="H988" s="36">
        <v>408182.49</v>
      </c>
      <c r="I988" s="37">
        <v>31.83</v>
      </c>
      <c r="J988" s="38" t="s">
        <v>529</v>
      </c>
      <c r="K988" s="35" t="s">
        <v>538</v>
      </c>
      <c r="L988" s="33" t="s">
        <v>544</v>
      </c>
      <c r="M988" s="39">
        <v>2.3130000000000002</v>
      </c>
      <c r="N988" s="40" t="s">
        <v>538</v>
      </c>
      <c r="O988" s="33" t="s">
        <v>544</v>
      </c>
      <c r="P988" s="41">
        <v>2.85</v>
      </c>
      <c r="Q988" s="35" t="s">
        <v>532</v>
      </c>
      <c r="R988" s="45"/>
      <c r="S988" s="36">
        <v>11854.34</v>
      </c>
      <c r="T988" s="36">
        <v>7759.11</v>
      </c>
    </row>
    <row r="989" spans="1:20" ht="25.5" x14ac:dyDescent="0.25">
      <c r="A989" s="32" t="s">
        <v>507</v>
      </c>
      <c r="B989" s="33" t="s">
        <v>1121</v>
      </c>
      <c r="C989" s="34">
        <v>2013</v>
      </c>
      <c r="D989" s="40" t="s">
        <v>541</v>
      </c>
      <c r="E989" s="28" t="s">
        <v>1840</v>
      </c>
      <c r="F989" s="33" t="s">
        <v>543</v>
      </c>
      <c r="G989" s="36">
        <v>32450.55</v>
      </c>
      <c r="H989" s="36">
        <v>32085.88</v>
      </c>
      <c r="I989" s="37">
        <v>44.33</v>
      </c>
      <c r="J989" s="38" t="s">
        <v>529</v>
      </c>
      <c r="K989" s="35" t="s">
        <v>538</v>
      </c>
      <c r="L989" s="33" t="s">
        <v>544</v>
      </c>
      <c r="M989" s="39">
        <v>2.5710000000000002</v>
      </c>
      <c r="N989" s="40" t="s">
        <v>538</v>
      </c>
      <c r="O989" s="33" t="s">
        <v>544</v>
      </c>
      <c r="P989" s="41">
        <v>2.35</v>
      </c>
      <c r="Q989" s="35" t="s">
        <v>532</v>
      </c>
      <c r="R989" s="45"/>
      <c r="S989" s="42">
        <v>763.41</v>
      </c>
      <c r="T989" s="42">
        <v>399.48</v>
      </c>
    </row>
    <row r="990" spans="1:20" x14ac:dyDescent="0.25">
      <c r="A990" s="32" t="s">
        <v>507</v>
      </c>
      <c r="B990" s="33" t="s">
        <v>1121</v>
      </c>
      <c r="C990" s="34">
        <v>2010</v>
      </c>
      <c r="D990" s="40" t="s">
        <v>541</v>
      </c>
      <c r="E990" s="33" t="s">
        <v>1187</v>
      </c>
      <c r="F990" s="33" t="s">
        <v>543</v>
      </c>
      <c r="G990" s="36">
        <v>1307163</v>
      </c>
      <c r="H990" s="36">
        <v>1302417.1399999999</v>
      </c>
      <c r="I990" s="37">
        <v>33.5</v>
      </c>
      <c r="J990" s="38" t="s">
        <v>529</v>
      </c>
      <c r="K990" s="35" t="s">
        <v>538</v>
      </c>
      <c r="L990" s="33" t="s">
        <v>544</v>
      </c>
      <c r="M990" s="39">
        <v>2.34</v>
      </c>
      <c r="N990" s="40" t="s">
        <v>538</v>
      </c>
      <c r="O990" s="33" t="s">
        <v>544</v>
      </c>
      <c r="P990" s="41">
        <v>2.85</v>
      </c>
      <c r="Q990" s="35" t="s">
        <v>532</v>
      </c>
      <c r="R990" s="45"/>
      <c r="S990" s="36">
        <v>37529.870000000003</v>
      </c>
      <c r="T990" s="36">
        <v>14420.52</v>
      </c>
    </row>
    <row r="991" spans="1:20" x14ac:dyDescent="0.25">
      <c r="A991" s="32" t="s">
        <v>507</v>
      </c>
      <c r="B991" s="33" t="s">
        <v>1121</v>
      </c>
      <c r="C991" s="34">
        <v>2010</v>
      </c>
      <c r="D991" s="40" t="s">
        <v>541</v>
      </c>
      <c r="E991" s="33" t="s">
        <v>1203</v>
      </c>
      <c r="F991" s="33" t="s">
        <v>543</v>
      </c>
      <c r="G991" s="36">
        <v>94342.6</v>
      </c>
      <c r="H991" s="36">
        <v>95503.09</v>
      </c>
      <c r="I991" s="37">
        <v>34</v>
      </c>
      <c r="J991" s="38" t="s">
        <v>529</v>
      </c>
      <c r="K991" s="35" t="s">
        <v>538</v>
      </c>
      <c r="L991" s="33" t="s">
        <v>544</v>
      </c>
      <c r="M991" s="39">
        <v>2.7850000000000001</v>
      </c>
      <c r="N991" s="40" t="s">
        <v>538</v>
      </c>
      <c r="O991" s="33" t="s">
        <v>544</v>
      </c>
      <c r="P991" s="41">
        <v>3.3</v>
      </c>
      <c r="Q991" s="35" t="s">
        <v>532</v>
      </c>
      <c r="R991" s="45"/>
      <c r="S991" s="36">
        <v>3188.8</v>
      </c>
      <c r="T991" s="36">
        <v>1127.03</v>
      </c>
    </row>
    <row r="992" spans="1:20" x14ac:dyDescent="0.25">
      <c r="A992" s="32" t="s">
        <v>507</v>
      </c>
      <c r="B992" s="33" t="s">
        <v>1121</v>
      </c>
      <c r="C992" s="34">
        <v>2010</v>
      </c>
      <c r="D992" s="40" t="s">
        <v>541</v>
      </c>
      <c r="E992" s="33" t="s">
        <v>1161</v>
      </c>
      <c r="F992" s="33" t="s">
        <v>543</v>
      </c>
      <c r="G992" s="36">
        <v>362648.55</v>
      </c>
      <c r="H992" s="36">
        <v>361155.97</v>
      </c>
      <c r="I992" s="37">
        <v>34</v>
      </c>
      <c r="J992" s="38" t="s">
        <v>529</v>
      </c>
      <c r="K992" s="35" t="s">
        <v>538</v>
      </c>
      <c r="L992" s="33" t="s">
        <v>544</v>
      </c>
      <c r="M992" s="39">
        <v>2.3370000000000002</v>
      </c>
      <c r="N992" s="40" t="s">
        <v>538</v>
      </c>
      <c r="O992" s="33" t="s">
        <v>544</v>
      </c>
      <c r="P992" s="41">
        <v>2.85</v>
      </c>
      <c r="Q992" s="35" t="s">
        <v>532</v>
      </c>
      <c r="R992" s="45"/>
      <c r="S992" s="36">
        <v>10430.36</v>
      </c>
      <c r="T992" s="36">
        <v>4821.5</v>
      </c>
    </row>
    <row r="993" spans="1:20" x14ac:dyDescent="0.25">
      <c r="A993" s="32" t="s">
        <v>507</v>
      </c>
      <c r="B993" s="33" t="s">
        <v>1121</v>
      </c>
      <c r="C993" s="34">
        <v>2004</v>
      </c>
      <c r="D993" s="35" t="s">
        <v>526</v>
      </c>
      <c r="E993" s="33" t="s">
        <v>1204</v>
      </c>
      <c r="F993" s="33" t="s">
        <v>543</v>
      </c>
      <c r="G993" s="36">
        <v>571026.01</v>
      </c>
      <c r="H993" s="42">
        <v>0</v>
      </c>
      <c r="I993" s="37">
        <v>0</v>
      </c>
      <c r="J993" s="38" t="s">
        <v>529</v>
      </c>
      <c r="K993" s="35" t="s">
        <v>530</v>
      </c>
      <c r="L993" s="33" t="s">
        <v>531</v>
      </c>
      <c r="M993" s="39">
        <v>4.0019999999999998</v>
      </c>
      <c r="N993" s="40" t="s">
        <v>530</v>
      </c>
      <c r="O993" s="33" t="s">
        <v>531</v>
      </c>
      <c r="P993" s="41">
        <v>3.6</v>
      </c>
      <c r="Q993" s="35" t="s">
        <v>532</v>
      </c>
      <c r="R993" s="45"/>
      <c r="S993" s="36">
        <v>1829.25</v>
      </c>
      <c r="T993" s="36">
        <v>50811.41</v>
      </c>
    </row>
    <row r="994" spans="1:20" x14ac:dyDescent="0.25">
      <c r="A994" s="32" t="s">
        <v>507</v>
      </c>
      <c r="B994" s="33" t="s">
        <v>1121</v>
      </c>
      <c r="C994" s="34">
        <v>2004</v>
      </c>
      <c r="D994" s="35" t="s">
        <v>526</v>
      </c>
      <c r="E994" s="33" t="s">
        <v>1204</v>
      </c>
      <c r="F994" s="33" t="s">
        <v>543</v>
      </c>
      <c r="G994" s="36">
        <v>429996.5</v>
      </c>
      <c r="H994" s="36">
        <v>36293.800000000003</v>
      </c>
      <c r="I994" s="37">
        <v>0</v>
      </c>
      <c r="J994" s="38" t="s">
        <v>529</v>
      </c>
      <c r="K994" s="35" t="s">
        <v>530</v>
      </c>
      <c r="L994" s="33" t="s">
        <v>531</v>
      </c>
      <c r="M994" s="39">
        <v>4.1349999999999998</v>
      </c>
      <c r="N994" s="40" t="s">
        <v>530</v>
      </c>
      <c r="O994" s="33" t="s">
        <v>531</v>
      </c>
      <c r="P994" s="41">
        <v>3.6</v>
      </c>
      <c r="Q994" s="35" t="s">
        <v>532</v>
      </c>
      <c r="R994" s="45"/>
      <c r="S994" s="36">
        <v>2567.7600000000002</v>
      </c>
      <c r="T994" s="36">
        <v>35032.730000000003</v>
      </c>
    </row>
    <row r="995" spans="1:20" x14ac:dyDescent="0.25">
      <c r="A995" s="32" t="s">
        <v>507</v>
      </c>
      <c r="B995" s="57" t="s">
        <v>1121</v>
      </c>
      <c r="C995" s="58">
        <v>2017</v>
      </c>
      <c r="D995" s="59" t="s">
        <v>541</v>
      </c>
      <c r="E995" s="57" t="s">
        <v>1205</v>
      </c>
      <c r="F995" s="57" t="s">
        <v>543</v>
      </c>
      <c r="G995" s="64">
        <v>812402.8</v>
      </c>
      <c r="H995" s="64">
        <v>784865.73</v>
      </c>
      <c r="I995" s="68">
        <v>23.5</v>
      </c>
      <c r="J995" s="70" t="s">
        <v>529</v>
      </c>
      <c r="K995" s="72" t="s">
        <v>538</v>
      </c>
      <c r="L995" s="73" t="s">
        <v>544</v>
      </c>
      <c r="M995" s="75">
        <v>1.35</v>
      </c>
      <c r="N995" s="76" t="s">
        <v>538</v>
      </c>
      <c r="O995" s="73" t="s">
        <v>544</v>
      </c>
      <c r="P995" s="77">
        <v>1.35</v>
      </c>
      <c r="Q995" s="79" t="s">
        <v>532</v>
      </c>
      <c r="R995" s="81"/>
      <c r="S995" s="85">
        <v>10967.44</v>
      </c>
      <c r="T995" s="86">
        <v>27537.07</v>
      </c>
    </row>
    <row r="996" spans="1:20" x14ac:dyDescent="0.25">
      <c r="A996" s="32" t="s">
        <v>507</v>
      </c>
      <c r="B996" s="56" t="s">
        <v>1121</v>
      </c>
      <c r="C996" s="34">
        <v>1982</v>
      </c>
      <c r="D996" s="40" t="s">
        <v>541</v>
      </c>
      <c r="E996" s="56" t="s">
        <v>1206</v>
      </c>
      <c r="F996" s="56" t="s">
        <v>543</v>
      </c>
      <c r="G996" s="63">
        <v>2759998.45</v>
      </c>
      <c r="H996" s="63">
        <v>158930.88</v>
      </c>
      <c r="I996" s="67">
        <v>0.17</v>
      </c>
      <c r="J996" s="69" t="s">
        <v>529</v>
      </c>
      <c r="K996" s="35" t="s">
        <v>538</v>
      </c>
      <c r="L996" s="33" t="s">
        <v>544</v>
      </c>
      <c r="M996" s="39">
        <v>5.0869999999999997</v>
      </c>
      <c r="N996" s="40" t="s">
        <v>538</v>
      </c>
      <c r="O996" s="33" t="s">
        <v>544</v>
      </c>
      <c r="P996" s="41">
        <v>3.55</v>
      </c>
      <c r="Q996" s="78" t="s">
        <v>532</v>
      </c>
      <c r="R996" s="80"/>
      <c r="S996" s="36">
        <v>11131.54</v>
      </c>
      <c r="T996" s="36">
        <v>154633.37</v>
      </c>
    </row>
    <row r="997" spans="1:20" x14ac:dyDescent="0.25">
      <c r="A997" s="32" t="s">
        <v>507</v>
      </c>
      <c r="B997" s="33" t="s">
        <v>1121</v>
      </c>
      <c r="C997" s="34">
        <v>1989</v>
      </c>
      <c r="D997" s="40" t="s">
        <v>541</v>
      </c>
      <c r="E997" s="33" t="s">
        <v>1207</v>
      </c>
      <c r="F997" s="33" t="s">
        <v>543</v>
      </c>
      <c r="G997" s="36">
        <v>1808.5</v>
      </c>
      <c r="H997" s="42">
        <v>471.92</v>
      </c>
      <c r="I997" s="37">
        <v>4.17</v>
      </c>
      <c r="J997" s="38" t="s">
        <v>529</v>
      </c>
      <c r="K997" s="35" t="s">
        <v>538</v>
      </c>
      <c r="L997" s="33" t="s">
        <v>544</v>
      </c>
      <c r="M997" s="39">
        <v>4.3099999999999996</v>
      </c>
      <c r="N997" s="40" t="s">
        <v>538</v>
      </c>
      <c r="O997" s="33" t="s">
        <v>544</v>
      </c>
      <c r="P997" s="41">
        <v>2.7120000000000002</v>
      </c>
      <c r="Q997" s="35" t="s">
        <v>532</v>
      </c>
      <c r="R997" s="45"/>
      <c r="S997" s="42">
        <v>25.69</v>
      </c>
      <c r="T997" s="42">
        <v>83.56</v>
      </c>
    </row>
    <row r="998" spans="1:20" x14ac:dyDescent="0.25">
      <c r="A998" s="32" t="s">
        <v>507</v>
      </c>
      <c r="B998" s="33" t="s">
        <v>1121</v>
      </c>
      <c r="C998" s="34">
        <v>1979</v>
      </c>
      <c r="D998" s="35" t="s">
        <v>526</v>
      </c>
      <c r="E998" s="33" t="s">
        <v>1208</v>
      </c>
      <c r="F998" s="33" t="s">
        <v>543</v>
      </c>
      <c r="G998" s="36">
        <v>45734.71</v>
      </c>
      <c r="H998" s="36">
        <v>5310.52</v>
      </c>
      <c r="I998" s="37">
        <v>3.5</v>
      </c>
      <c r="J998" s="38" t="s">
        <v>529</v>
      </c>
      <c r="K998" s="35" t="s">
        <v>530</v>
      </c>
      <c r="L998" s="33" t="s">
        <v>531</v>
      </c>
      <c r="M998" s="39">
        <v>1.1180000000000001</v>
      </c>
      <c r="N998" s="40" t="s">
        <v>530</v>
      </c>
      <c r="O998" s="33" t="s">
        <v>531</v>
      </c>
      <c r="P998" s="41">
        <v>1.2</v>
      </c>
      <c r="Q998" s="35" t="s">
        <v>532</v>
      </c>
      <c r="R998" s="45"/>
      <c r="S998" s="42">
        <v>79.19</v>
      </c>
      <c r="T998" s="36">
        <v>1288.53</v>
      </c>
    </row>
    <row r="999" spans="1:20" x14ac:dyDescent="0.25">
      <c r="A999" s="32" t="s">
        <v>507</v>
      </c>
      <c r="B999" s="33" t="s">
        <v>1121</v>
      </c>
      <c r="C999" s="34">
        <v>1986</v>
      </c>
      <c r="D999" s="40" t="s">
        <v>541</v>
      </c>
      <c r="E999" s="33" t="s">
        <v>1159</v>
      </c>
      <c r="F999" s="33" t="s">
        <v>543</v>
      </c>
      <c r="G999" s="36">
        <v>11685.22</v>
      </c>
      <c r="H999" s="36">
        <v>1148.6400000000001</v>
      </c>
      <c r="I999" s="37">
        <v>1.42</v>
      </c>
      <c r="J999" s="38" t="s">
        <v>529</v>
      </c>
      <c r="K999" s="35" t="s">
        <v>538</v>
      </c>
      <c r="L999" s="33" t="s">
        <v>544</v>
      </c>
      <c r="M999" s="39">
        <v>3.82</v>
      </c>
      <c r="N999" s="40" t="s">
        <v>538</v>
      </c>
      <c r="O999" s="33" t="s">
        <v>544</v>
      </c>
      <c r="P999" s="41">
        <v>2.0579999999999998</v>
      </c>
      <c r="Q999" s="35" t="s">
        <v>532</v>
      </c>
      <c r="R999" s="45"/>
      <c r="S999" s="42">
        <v>35.28</v>
      </c>
      <c r="T999" s="42">
        <v>565.66</v>
      </c>
    </row>
    <row r="1000" spans="1:20" ht="25.5" x14ac:dyDescent="0.25">
      <c r="A1000" s="32" t="s">
        <v>507</v>
      </c>
      <c r="B1000" s="33" t="s">
        <v>1121</v>
      </c>
      <c r="C1000" s="34">
        <v>1975</v>
      </c>
      <c r="D1000" s="35" t="s">
        <v>526</v>
      </c>
      <c r="E1000" s="33" t="s">
        <v>1209</v>
      </c>
      <c r="F1000" s="33" t="s">
        <v>543</v>
      </c>
      <c r="G1000" s="36">
        <v>26907.25</v>
      </c>
      <c r="H1000" s="36">
        <v>1552.14</v>
      </c>
      <c r="I1000" s="37">
        <v>1</v>
      </c>
      <c r="J1000" s="38" t="s">
        <v>529</v>
      </c>
      <c r="K1000" s="35" t="s">
        <v>530</v>
      </c>
      <c r="L1000" s="33" t="s">
        <v>531</v>
      </c>
      <c r="M1000" s="39">
        <v>0.83299999999999996</v>
      </c>
      <c r="N1000" s="40" t="s">
        <v>530</v>
      </c>
      <c r="O1000" s="33" t="s">
        <v>531</v>
      </c>
      <c r="P1000" s="41">
        <v>1</v>
      </c>
      <c r="Q1000" s="35" t="s">
        <v>532</v>
      </c>
      <c r="R1000" s="46"/>
      <c r="S1000" s="42">
        <v>23.17</v>
      </c>
      <c r="T1000" s="42">
        <v>764.54</v>
      </c>
    </row>
    <row r="1001" spans="1:20" ht="25.5" x14ac:dyDescent="0.25">
      <c r="A1001" s="32" t="s">
        <v>507</v>
      </c>
      <c r="B1001" s="33" t="s">
        <v>1121</v>
      </c>
      <c r="C1001" s="34">
        <v>1995</v>
      </c>
      <c r="D1001" s="35" t="s">
        <v>526</v>
      </c>
      <c r="E1001" s="28" t="s">
        <v>1830</v>
      </c>
      <c r="F1001" s="33" t="s">
        <v>659</v>
      </c>
      <c r="G1001" s="36">
        <v>209617.4</v>
      </c>
      <c r="H1001" s="36">
        <v>35556.019999999997</v>
      </c>
      <c r="I1001" s="37">
        <v>2.5</v>
      </c>
      <c r="J1001" s="38" t="s">
        <v>529</v>
      </c>
      <c r="K1001" s="35" t="s">
        <v>530</v>
      </c>
      <c r="L1001" s="33" t="s">
        <v>531</v>
      </c>
      <c r="M1001" s="39">
        <v>1.5</v>
      </c>
      <c r="N1001" s="40" t="s">
        <v>530</v>
      </c>
      <c r="O1001" s="33" t="s">
        <v>531</v>
      </c>
      <c r="P1001" s="41">
        <v>1.5</v>
      </c>
      <c r="Q1001" s="35" t="s">
        <v>532</v>
      </c>
      <c r="R1001" s="45"/>
      <c r="S1001" s="42">
        <v>705.89</v>
      </c>
      <c r="T1001" s="36">
        <v>11503.43</v>
      </c>
    </row>
    <row r="1002" spans="1:20" x14ac:dyDescent="0.25">
      <c r="A1002" s="32" t="s">
        <v>507</v>
      </c>
      <c r="B1002" s="33" t="s">
        <v>1121</v>
      </c>
      <c r="C1002" s="34">
        <v>1984</v>
      </c>
      <c r="D1002" s="40" t="s">
        <v>541</v>
      </c>
      <c r="E1002" s="33" t="s">
        <v>1210</v>
      </c>
      <c r="F1002" s="33" t="s">
        <v>543</v>
      </c>
      <c r="G1002" s="36">
        <v>1006085</v>
      </c>
      <c r="H1002" s="36">
        <v>166667.48000000001</v>
      </c>
      <c r="I1002" s="37">
        <v>2.67</v>
      </c>
      <c r="J1002" s="38" t="s">
        <v>529</v>
      </c>
      <c r="K1002" s="35" t="s">
        <v>538</v>
      </c>
      <c r="L1002" s="33" t="s">
        <v>544</v>
      </c>
      <c r="M1002" s="39">
        <v>5.0570000000000004</v>
      </c>
      <c r="N1002" s="40" t="s">
        <v>538</v>
      </c>
      <c r="O1002" s="33" t="s">
        <v>544</v>
      </c>
      <c r="P1002" s="41">
        <v>3.55</v>
      </c>
      <c r="Q1002" s="35" t="s">
        <v>532</v>
      </c>
      <c r="R1002" s="45"/>
      <c r="S1002" s="36">
        <v>7784.57</v>
      </c>
      <c r="T1002" s="36">
        <v>52616.09</v>
      </c>
    </row>
    <row r="1003" spans="1:20" ht="25.5" x14ac:dyDescent="0.25">
      <c r="A1003" s="32" t="s">
        <v>507</v>
      </c>
      <c r="B1003" s="33" t="s">
        <v>1121</v>
      </c>
      <c r="C1003" s="34">
        <v>2016</v>
      </c>
      <c r="D1003" s="40" t="s">
        <v>541</v>
      </c>
      <c r="E1003" s="28" t="s">
        <v>1841</v>
      </c>
      <c r="F1003" s="33" t="s">
        <v>543</v>
      </c>
      <c r="G1003" s="36">
        <v>651430.44999999995</v>
      </c>
      <c r="H1003" s="36">
        <v>626484.17000000004</v>
      </c>
      <c r="I1003" s="37">
        <v>37.92</v>
      </c>
      <c r="J1003" s="38" t="s">
        <v>529</v>
      </c>
      <c r="K1003" s="35" t="s">
        <v>538</v>
      </c>
      <c r="L1003" s="33" t="s">
        <v>544</v>
      </c>
      <c r="M1003" s="39">
        <v>1.35</v>
      </c>
      <c r="N1003" s="40" t="s">
        <v>538</v>
      </c>
      <c r="O1003" s="33" t="s">
        <v>544</v>
      </c>
      <c r="P1003" s="41">
        <v>1.35</v>
      </c>
      <c r="Q1003" s="35" t="s">
        <v>532</v>
      </c>
      <c r="R1003" s="45"/>
      <c r="S1003" s="36">
        <v>8627.0499999999993</v>
      </c>
      <c r="T1003" s="36">
        <v>12556.77</v>
      </c>
    </row>
    <row r="1004" spans="1:20" ht="25.5" x14ac:dyDescent="0.25">
      <c r="A1004" s="32" t="s">
        <v>507</v>
      </c>
      <c r="B1004" s="33" t="s">
        <v>1121</v>
      </c>
      <c r="C1004" s="34">
        <v>2016</v>
      </c>
      <c r="D1004" s="40" t="s">
        <v>541</v>
      </c>
      <c r="E1004" s="28" t="s">
        <v>1831</v>
      </c>
      <c r="F1004" s="33" t="s">
        <v>543</v>
      </c>
      <c r="G1004" s="36">
        <v>556843.1</v>
      </c>
      <c r="H1004" s="36">
        <v>537372.96</v>
      </c>
      <c r="I1004" s="37">
        <v>47.25</v>
      </c>
      <c r="J1004" s="38" t="s">
        <v>529</v>
      </c>
      <c r="K1004" s="35" t="s">
        <v>538</v>
      </c>
      <c r="L1004" s="33" t="s">
        <v>544</v>
      </c>
      <c r="M1004" s="39">
        <v>0.55800000000000005</v>
      </c>
      <c r="N1004" s="40" t="s">
        <v>538</v>
      </c>
      <c r="O1004" s="33" t="s">
        <v>544</v>
      </c>
      <c r="P1004" s="41">
        <v>0.55000000000000004</v>
      </c>
      <c r="Q1004" s="35" t="s">
        <v>532</v>
      </c>
      <c r="R1004" s="45"/>
      <c r="S1004" s="36">
        <v>3093.93</v>
      </c>
      <c r="T1004" s="36">
        <v>9740.3799999999992</v>
      </c>
    </row>
    <row r="1005" spans="1:20" ht="25.5" x14ac:dyDescent="0.25">
      <c r="A1005" s="32" t="s">
        <v>507</v>
      </c>
      <c r="B1005" s="33" t="s">
        <v>1121</v>
      </c>
      <c r="C1005" s="34">
        <v>2016</v>
      </c>
      <c r="D1005" s="40" t="s">
        <v>541</v>
      </c>
      <c r="E1005" s="28" t="s">
        <v>1831</v>
      </c>
      <c r="F1005" s="33" t="s">
        <v>543</v>
      </c>
      <c r="G1005" s="36">
        <v>1880198.1</v>
      </c>
      <c r="H1005" s="36">
        <v>1808126.62</v>
      </c>
      <c r="I1005" s="37">
        <v>37.25</v>
      </c>
      <c r="J1005" s="38" t="s">
        <v>529</v>
      </c>
      <c r="K1005" s="35" t="s">
        <v>538</v>
      </c>
      <c r="L1005" s="33" t="s">
        <v>544</v>
      </c>
      <c r="M1005" s="39">
        <v>1.37</v>
      </c>
      <c r="N1005" s="40" t="s">
        <v>538</v>
      </c>
      <c r="O1005" s="33" t="s">
        <v>544</v>
      </c>
      <c r="P1005" s="41">
        <v>1.35</v>
      </c>
      <c r="Q1005" s="35" t="s">
        <v>532</v>
      </c>
      <c r="R1005" s="45"/>
      <c r="S1005" s="36">
        <v>25604.99</v>
      </c>
      <c r="T1005" s="36">
        <v>36098.69</v>
      </c>
    </row>
    <row r="1006" spans="1:20" x14ac:dyDescent="0.25">
      <c r="A1006" s="32" t="s">
        <v>507</v>
      </c>
      <c r="B1006" s="33" t="s">
        <v>1121</v>
      </c>
      <c r="C1006" s="34">
        <v>2014</v>
      </c>
      <c r="D1006" s="40" t="s">
        <v>541</v>
      </c>
      <c r="E1006" s="33" t="s">
        <v>1123</v>
      </c>
      <c r="F1006" s="33" t="s">
        <v>543</v>
      </c>
      <c r="G1006" s="36">
        <v>331623.59999999998</v>
      </c>
      <c r="H1006" s="36">
        <v>311784.36</v>
      </c>
      <c r="I1006" s="37">
        <v>36</v>
      </c>
      <c r="J1006" s="38" t="s">
        <v>529</v>
      </c>
      <c r="K1006" s="35" t="s">
        <v>538</v>
      </c>
      <c r="L1006" s="33" t="s">
        <v>544</v>
      </c>
      <c r="M1006" s="39">
        <v>0.80300000000000005</v>
      </c>
      <c r="N1006" s="40" t="s">
        <v>538</v>
      </c>
      <c r="O1006" s="33" t="s">
        <v>544</v>
      </c>
      <c r="P1006" s="41">
        <v>0.8</v>
      </c>
      <c r="Q1006" s="35" t="s">
        <v>532</v>
      </c>
      <c r="R1006" s="45"/>
      <c r="S1006" s="36">
        <v>2587.7800000000002</v>
      </c>
      <c r="T1006" s="36">
        <v>7239.43</v>
      </c>
    </row>
    <row r="1007" spans="1:20" ht="25.5" x14ac:dyDescent="0.25">
      <c r="A1007" s="32" t="s">
        <v>507</v>
      </c>
      <c r="B1007" s="33" t="s">
        <v>1121</v>
      </c>
      <c r="C1007" s="34">
        <v>2016</v>
      </c>
      <c r="D1007" s="40" t="s">
        <v>541</v>
      </c>
      <c r="E1007" s="28" t="s">
        <v>1839</v>
      </c>
      <c r="F1007" s="33" t="s">
        <v>543</v>
      </c>
      <c r="G1007" s="36">
        <v>1428261.45</v>
      </c>
      <c r="H1007" s="36">
        <v>1373513.54</v>
      </c>
      <c r="I1007" s="37">
        <v>37.75</v>
      </c>
      <c r="J1007" s="38" t="s">
        <v>529</v>
      </c>
      <c r="K1007" s="35" t="s">
        <v>538</v>
      </c>
      <c r="L1007" s="33" t="s">
        <v>544</v>
      </c>
      <c r="M1007" s="39">
        <v>1.37</v>
      </c>
      <c r="N1007" s="40" t="s">
        <v>538</v>
      </c>
      <c r="O1007" s="33" t="s">
        <v>544</v>
      </c>
      <c r="P1007" s="41">
        <v>1.35</v>
      </c>
      <c r="Q1007" s="35" t="s">
        <v>532</v>
      </c>
      <c r="R1007" s="45"/>
      <c r="S1007" s="36">
        <v>19450.400000000001</v>
      </c>
      <c r="T1007" s="36">
        <v>27421.78</v>
      </c>
    </row>
    <row r="1008" spans="1:20" x14ac:dyDescent="0.25">
      <c r="A1008" s="32" t="s">
        <v>507</v>
      </c>
      <c r="B1008" s="33" t="s">
        <v>1121</v>
      </c>
      <c r="C1008" s="34">
        <v>2017</v>
      </c>
      <c r="D1008" s="40" t="s">
        <v>541</v>
      </c>
      <c r="E1008" s="33" t="s">
        <v>1211</v>
      </c>
      <c r="F1008" s="33" t="s">
        <v>543</v>
      </c>
      <c r="G1008" s="36">
        <v>560643.05000000005</v>
      </c>
      <c r="H1008" s="36">
        <v>554450.6</v>
      </c>
      <c r="I1008" s="37">
        <v>58.42</v>
      </c>
      <c r="J1008" s="38" t="s">
        <v>529</v>
      </c>
      <c r="K1008" s="35" t="s">
        <v>538</v>
      </c>
      <c r="L1008" s="33" t="s">
        <v>544</v>
      </c>
      <c r="M1008" s="39">
        <v>1.37</v>
      </c>
      <c r="N1008" s="40" t="s">
        <v>538</v>
      </c>
      <c r="O1008" s="33" t="s">
        <v>544</v>
      </c>
      <c r="P1008" s="41">
        <v>1.35</v>
      </c>
      <c r="Q1008" s="35" t="s">
        <v>532</v>
      </c>
      <c r="R1008" s="45"/>
      <c r="S1008" s="36">
        <v>7568.68</v>
      </c>
      <c r="T1008" s="36">
        <v>6192.45</v>
      </c>
    </row>
    <row r="1009" spans="1:20" x14ac:dyDescent="0.25">
      <c r="A1009" s="32" t="s">
        <v>507</v>
      </c>
      <c r="B1009" s="33" t="s">
        <v>1121</v>
      </c>
      <c r="C1009" s="34">
        <v>2013</v>
      </c>
      <c r="D1009" s="40" t="s">
        <v>541</v>
      </c>
      <c r="E1009" s="33" t="s">
        <v>1128</v>
      </c>
      <c r="F1009" s="33" t="s">
        <v>543</v>
      </c>
      <c r="G1009" s="36">
        <v>95476.15</v>
      </c>
      <c r="H1009" s="36">
        <v>94403.23</v>
      </c>
      <c r="I1009" s="37">
        <v>44.25</v>
      </c>
      <c r="J1009" s="38" t="s">
        <v>529</v>
      </c>
      <c r="K1009" s="35" t="s">
        <v>538</v>
      </c>
      <c r="L1009" s="33" t="s">
        <v>544</v>
      </c>
      <c r="M1009" s="39">
        <v>2.573</v>
      </c>
      <c r="N1009" s="40" t="s">
        <v>538</v>
      </c>
      <c r="O1009" s="33" t="s">
        <v>544</v>
      </c>
      <c r="P1009" s="41">
        <v>2.35</v>
      </c>
      <c r="Q1009" s="35" t="s">
        <v>532</v>
      </c>
      <c r="R1009" s="45"/>
      <c r="S1009" s="36">
        <v>2246.1</v>
      </c>
      <c r="T1009" s="36">
        <v>1175.3599999999999</v>
      </c>
    </row>
    <row r="1010" spans="1:20" x14ac:dyDescent="0.25">
      <c r="A1010" s="32" t="s">
        <v>507</v>
      </c>
      <c r="B1010" s="33" t="s">
        <v>1121</v>
      </c>
      <c r="C1010" s="34">
        <v>2013</v>
      </c>
      <c r="D1010" s="40" t="s">
        <v>541</v>
      </c>
      <c r="E1010" s="33" t="s">
        <v>1128</v>
      </c>
      <c r="F1010" s="33" t="s">
        <v>543</v>
      </c>
      <c r="G1010" s="36">
        <v>374652.85</v>
      </c>
      <c r="H1010" s="36">
        <v>360924.85</v>
      </c>
      <c r="I1010" s="37">
        <v>34.25</v>
      </c>
      <c r="J1010" s="38" t="s">
        <v>529</v>
      </c>
      <c r="K1010" s="35" t="s">
        <v>538</v>
      </c>
      <c r="L1010" s="33" t="s">
        <v>544</v>
      </c>
      <c r="M1010" s="39">
        <v>2.6150000000000002</v>
      </c>
      <c r="N1010" s="40" t="s">
        <v>538</v>
      </c>
      <c r="O1010" s="33" t="s">
        <v>544</v>
      </c>
      <c r="P1010" s="41">
        <v>2.35</v>
      </c>
      <c r="Q1010" s="35" t="s">
        <v>532</v>
      </c>
      <c r="R1010" s="45"/>
      <c r="S1010" s="36">
        <v>8636.9500000000007</v>
      </c>
      <c r="T1010" s="36">
        <v>6605.15</v>
      </c>
    </row>
    <row r="1011" spans="1:20" x14ac:dyDescent="0.25">
      <c r="A1011" s="32" t="s">
        <v>507</v>
      </c>
      <c r="B1011" s="33" t="s">
        <v>1121</v>
      </c>
      <c r="C1011" s="34">
        <v>2007</v>
      </c>
      <c r="D1011" s="40" t="s">
        <v>541</v>
      </c>
      <c r="E1011" s="33" t="s">
        <v>1212</v>
      </c>
      <c r="F1011" s="33" t="s">
        <v>568</v>
      </c>
      <c r="G1011" s="36">
        <v>2995492</v>
      </c>
      <c r="H1011" s="36">
        <v>2347202.38</v>
      </c>
      <c r="I1011" s="37">
        <v>19.670000000000002</v>
      </c>
      <c r="J1011" s="38" t="s">
        <v>529</v>
      </c>
      <c r="K1011" s="35" t="s">
        <v>538</v>
      </c>
      <c r="L1011" s="33" t="s">
        <v>544</v>
      </c>
      <c r="M1011" s="39">
        <v>4.4020000000000001</v>
      </c>
      <c r="N1011" s="40" t="s">
        <v>538</v>
      </c>
      <c r="O1011" s="33" t="s">
        <v>544</v>
      </c>
      <c r="P1011" s="41">
        <v>4.4000000000000004</v>
      </c>
      <c r="Q1011" s="35" t="s">
        <v>532</v>
      </c>
      <c r="R1011" s="45"/>
      <c r="S1011" s="36">
        <v>106463.4</v>
      </c>
      <c r="T1011" s="36">
        <v>72420.289999999994</v>
      </c>
    </row>
    <row r="1012" spans="1:20" x14ac:dyDescent="0.25">
      <c r="A1012" s="32" t="s">
        <v>507</v>
      </c>
      <c r="B1012" s="33" t="s">
        <v>1121</v>
      </c>
      <c r="C1012" s="34">
        <v>2011</v>
      </c>
      <c r="D1012" s="40" t="s">
        <v>541</v>
      </c>
      <c r="E1012" s="33" t="s">
        <v>1213</v>
      </c>
      <c r="F1012" s="33" t="s">
        <v>543</v>
      </c>
      <c r="G1012" s="36">
        <v>226181.45</v>
      </c>
      <c r="H1012" s="36">
        <v>218307.71</v>
      </c>
      <c r="I1012" s="37">
        <v>34.42</v>
      </c>
      <c r="J1012" s="38" t="s">
        <v>529</v>
      </c>
      <c r="K1012" s="35" t="s">
        <v>538</v>
      </c>
      <c r="L1012" s="33" t="s">
        <v>544</v>
      </c>
      <c r="M1012" s="39">
        <v>1.5429999999999999</v>
      </c>
      <c r="N1012" s="40" t="s">
        <v>538</v>
      </c>
      <c r="O1012" s="33" t="s">
        <v>544</v>
      </c>
      <c r="P1012" s="41">
        <v>2.0499999999999998</v>
      </c>
      <c r="Q1012" s="35" t="s">
        <v>532</v>
      </c>
      <c r="R1012" s="45"/>
      <c r="S1012" s="36">
        <v>4548.6899999999996</v>
      </c>
      <c r="T1012" s="36">
        <v>3579.85</v>
      </c>
    </row>
    <row r="1013" spans="1:20" x14ac:dyDescent="0.25">
      <c r="A1013" s="32" t="s">
        <v>507</v>
      </c>
      <c r="B1013" s="33" t="s">
        <v>1121</v>
      </c>
      <c r="C1013" s="34">
        <v>2015</v>
      </c>
      <c r="D1013" s="40" t="s">
        <v>541</v>
      </c>
      <c r="E1013" s="33" t="s">
        <v>1156</v>
      </c>
      <c r="F1013" s="33" t="s">
        <v>543</v>
      </c>
      <c r="G1013" s="36">
        <v>61705.599999999999</v>
      </c>
      <c r="H1013" s="36">
        <v>57532.56</v>
      </c>
      <c r="I1013" s="37">
        <v>36.33</v>
      </c>
      <c r="J1013" s="38" t="s">
        <v>529</v>
      </c>
      <c r="K1013" s="35" t="s">
        <v>538</v>
      </c>
      <c r="L1013" s="33" t="s">
        <v>544</v>
      </c>
      <c r="M1013" s="39">
        <v>0.55000000000000004</v>
      </c>
      <c r="N1013" s="40" t="s">
        <v>538</v>
      </c>
      <c r="O1013" s="33" t="s">
        <v>544</v>
      </c>
      <c r="P1013" s="41">
        <v>0.55000000000000004</v>
      </c>
      <c r="Q1013" s="35" t="s">
        <v>532</v>
      </c>
      <c r="R1013" s="45"/>
      <c r="S1013" s="42">
        <v>324.12</v>
      </c>
      <c r="T1013" s="36">
        <v>1398.65</v>
      </c>
    </row>
    <row r="1014" spans="1:20" ht="25.5" x14ac:dyDescent="0.25">
      <c r="A1014" s="32" t="s">
        <v>507</v>
      </c>
      <c r="B1014" s="33" t="s">
        <v>1121</v>
      </c>
      <c r="C1014" s="34">
        <v>2017</v>
      </c>
      <c r="D1014" s="40" t="s">
        <v>541</v>
      </c>
      <c r="E1014" s="28" t="s">
        <v>1828</v>
      </c>
      <c r="F1014" s="33" t="s">
        <v>543</v>
      </c>
      <c r="G1014" s="36">
        <v>67497.649999999994</v>
      </c>
      <c r="H1014" s="36">
        <v>67497.649999999994</v>
      </c>
      <c r="I1014" s="37">
        <v>50.25</v>
      </c>
      <c r="J1014" s="38" t="s">
        <v>529</v>
      </c>
      <c r="K1014" s="35" t="s">
        <v>538</v>
      </c>
      <c r="L1014" s="33" t="s">
        <v>544</v>
      </c>
      <c r="M1014" s="39">
        <v>0.55800000000000005</v>
      </c>
      <c r="N1014" s="40" t="s">
        <v>538</v>
      </c>
      <c r="O1014" s="33" t="s">
        <v>544</v>
      </c>
      <c r="P1014" s="41">
        <v>0.55000000000000004</v>
      </c>
      <c r="Q1014" s="35" t="s">
        <v>532</v>
      </c>
      <c r="R1014" s="45"/>
      <c r="S1014" s="42">
        <v>376.41</v>
      </c>
      <c r="T1014" s="42">
        <v>0</v>
      </c>
    </row>
    <row r="1015" spans="1:20" x14ac:dyDescent="0.25">
      <c r="A1015" s="32" t="s">
        <v>507</v>
      </c>
      <c r="B1015" s="33" t="s">
        <v>1121</v>
      </c>
      <c r="C1015" s="34">
        <v>2013</v>
      </c>
      <c r="D1015" s="40" t="s">
        <v>541</v>
      </c>
      <c r="E1015" s="33" t="s">
        <v>1198</v>
      </c>
      <c r="F1015" s="33" t="s">
        <v>543</v>
      </c>
      <c r="G1015" s="36">
        <v>1864971.9</v>
      </c>
      <c r="H1015" s="36">
        <v>1796635.8</v>
      </c>
      <c r="I1015" s="37">
        <v>34.25</v>
      </c>
      <c r="J1015" s="38" t="s">
        <v>529</v>
      </c>
      <c r="K1015" s="35" t="s">
        <v>538</v>
      </c>
      <c r="L1015" s="33" t="s">
        <v>544</v>
      </c>
      <c r="M1015" s="39">
        <v>2.621</v>
      </c>
      <c r="N1015" s="40" t="s">
        <v>538</v>
      </c>
      <c r="O1015" s="33" t="s">
        <v>544</v>
      </c>
      <c r="P1015" s="41">
        <v>2.35</v>
      </c>
      <c r="Q1015" s="35" t="s">
        <v>532</v>
      </c>
      <c r="R1015" s="45"/>
      <c r="S1015" s="36">
        <v>42993.61</v>
      </c>
      <c r="T1015" s="36">
        <v>32879.53</v>
      </c>
    </row>
    <row r="1016" spans="1:20" ht="25.5" x14ac:dyDescent="0.25">
      <c r="A1016" s="32" t="s">
        <v>507</v>
      </c>
      <c r="B1016" s="57" t="s">
        <v>1121</v>
      </c>
      <c r="C1016" s="58">
        <v>2016</v>
      </c>
      <c r="D1016" s="59" t="s">
        <v>541</v>
      </c>
      <c r="E1016" s="62" t="s">
        <v>1834</v>
      </c>
      <c r="F1016" s="57" t="s">
        <v>543</v>
      </c>
      <c r="G1016" s="64">
        <v>1065650.3</v>
      </c>
      <c r="H1016" s="64">
        <v>1065650.3</v>
      </c>
      <c r="I1016" s="68">
        <v>39.83</v>
      </c>
      <c r="J1016" s="70" t="s">
        <v>529</v>
      </c>
      <c r="K1016" s="72" t="s">
        <v>538</v>
      </c>
      <c r="L1016" s="73" t="s">
        <v>544</v>
      </c>
      <c r="M1016" s="75">
        <v>0.55800000000000005</v>
      </c>
      <c r="N1016" s="76" t="s">
        <v>538</v>
      </c>
      <c r="O1016" s="73" t="s">
        <v>544</v>
      </c>
      <c r="P1016" s="77">
        <v>0.55000000000000004</v>
      </c>
      <c r="Q1016" s="79" t="s">
        <v>532</v>
      </c>
      <c r="R1016" s="81"/>
      <c r="S1016" s="85">
        <v>5942.71</v>
      </c>
      <c r="T1016" s="87">
        <v>0</v>
      </c>
    </row>
    <row r="1017" spans="1:20" x14ac:dyDescent="0.25">
      <c r="A1017" s="32" t="s">
        <v>507</v>
      </c>
      <c r="B1017" s="56" t="s">
        <v>1121</v>
      </c>
      <c r="C1017" s="34">
        <v>2010</v>
      </c>
      <c r="D1017" s="40" t="s">
        <v>541</v>
      </c>
      <c r="E1017" s="56" t="s">
        <v>1202</v>
      </c>
      <c r="F1017" s="56" t="s">
        <v>543</v>
      </c>
      <c r="G1017" s="63">
        <v>962353.15</v>
      </c>
      <c r="H1017" s="63">
        <v>958160.54</v>
      </c>
      <c r="I1017" s="67">
        <v>33.33</v>
      </c>
      <c r="J1017" s="69" t="s">
        <v>529</v>
      </c>
      <c r="K1017" s="35" t="s">
        <v>538</v>
      </c>
      <c r="L1017" s="33" t="s">
        <v>544</v>
      </c>
      <c r="M1017" s="39">
        <v>2.0550000000000002</v>
      </c>
      <c r="N1017" s="40" t="s">
        <v>538</v>
      </c>
      <c r="O1017" s="33" t="s">
        <v>544</v>
      </c>
      <c r="P1017" s="41">
        <v>2.85</v>
      </c>
      <c r="Q1017" s="78" t="s">
        <v>532</v>
      </c>
      <c r="R1017" s="80"/>
      <c r="S1017" s="36">
        <v>27609.93</v>
      </c>
      <c r="T1017" s="36">
        <v>10608.87</v>
      </c>
    </row>
    <row r="1018" spans="1:20" x14ac:dyDescent="0.25">
      <c r="A1018" s="32" t="s">
        <v>507</v>
      </c>
      <c r="B1018" s="33" t="s">
        <v>1121</v>
      </c>
      <c r="C1018" s="34">
        <v>2009</v>
      </c>
      <c r="D1018" s="40" t="s">
        <v>541</v>
      </c>
      <c r="E1018" s="33" t="s">
        <v>1214</v>
      </c>
      <c r="F1018" s="33" t="s">
        <v>543</v>
      </c>
      <c r="G1018" s="36">
        <v>712169</v>
      </c>
      <c r="H1018" s="36">
        <v>651772.34</v>
      </c>
      <c r="I1018" s="37">
        <v>41.75</v>
      </c>
      <c r="J1018" s="38" t="s">
        <v>529</v>
      </c>
      <c r="K1018" s="35" t="s">
        <v>538</v>
      </c>
      <c r="L1018" s="33" t="s">
        <v>544</v>
      </c>
      <c r="M1018" s="39">
        <v>1.5369999999999999</v>
      </c>
      <c r="N1018" s="40" t="s">
        <v>538</v>
      </c>
      <c r="O1018" s="33" t="s">
        <v>544</v>
      </c>
      <c r="P1018" s="41">
        <v>2.0499999999999998</v>
      </c>
      <c r="Q1018" s="35" t="s">
        <v>532</v>
      </c>
      <c r="R1018" s="45"/>
      <c r="S1018" s="36">
        <v>13560.89</v>
      </c>
      <c r="T1018" s="36">
        <v>9734.3799999999992</v>
      </c>
    </row>
    <row r="1019" spans="1:20" x14ac:dyDescent="0.25">
      <c r="A1019" s="32" t="s">
        <v>507</v>
      </c>
      <c r="B1019" s="33" t="s">
        <v>1121</v>
      </c>
      <c r="C1019" s="34">
        <v>2009</v>
      </c>
      <c r="D1019" s="40" t="s">
        <v>541</v>
      </c>
      <c r="E1019" s="33" t="s">
        <v>1145</v>
      </c>
      <c r="F1019" s="33" t="s">
        <v>543</v>
      </c>
      <c r="G1019" s="36">
        <v>503721</v>
      </c>
      <c r="H1019" s="36">
        <v>476300.22</v>
      </c>
      <c r="I1019" s="37">
        <v>41.75</v>
      </c>
      <c r="J1019" s="38" t="s">
        <v>529</v>
      </c>
      <c r="K1019" s="35" t="s">
        <v>538</v>
      </c>
      <c r="L1019" s="33" t="s">
        <v>544</v>
      </c>
      <c r="M1019" s="39">
        <v>2.379</v>
      </c>
      <c r="N1019" s="40" t="s">
        <v>538</v>
      </c>
      <c r="O1019" s="33" t="s">
        <v>544</v>
      </c>
      <c r="P1019" s="41">
        <v>2.85</v>
      </c>
      <c r="Q1019" s="35" t="s">
        <v>532</v>
      </c>
      <c r="R1019" s="45"/>
      <c r="S1019" s="36">
        <v>13741.35</v>
      </c>
      <c r="T1019" s="36">
        <v>5852.37</v>
      </c>
    </row>
    <row r="1020" spans="1:20" x14ac:dyDescent="0.25">
      <c r="A1020" s="32" t="s">
        <v>507</v>
      </c>
      <c r="B1020" s="33" t="s">
        <v>1121</v>
      </c>
      <c r="C1020" s="34">
        <v>2009</v>
      </c>
      <c r="D1020" s="40" t="s">
        <v>541</v>
      </c>
      <c r="E1020" s="33" t="s">
        <v>1215</v>
      </c>
      <c r="F1020" s="33" t="s">
        <v>543</v>
      </c>
      <c r="G1020" s="36">
        <v>204831</v>
      </c>
      <c r="H1020" s="36">
        <v>193560.67</v>
      </c>
      <c r="I1020" s="37">
        <v>41.83</v>
      </c>
      <c r="J1020" s="38" t="s">
        <v>529</v>
      </c>
      <c r="K1020" s="35" t="s">
        <v>538</v>
      </c>
      <c r="L1020" s="33" t="s">
        <v>544</v>
      </c>
      <c r="M1020" s="39">
        <v>2.319</v>
      </c>
      <c r="N1020" s="40" t="s">
        <v>538</v>
      </c>
      <c r="O1020" s="33" t="s">
        <v>544</v>
      </c>
      <c r="P1020" s="41">
        <v>2.85</v>
      </c>
      <c r="Q1020" s="35" t="s">
        <v>532</v>
      </c>
      <c r="R1020" s="45"/>
      <c r="S1020" s="36">
        <v>5584.26</v>
      </c>
      <c r="T1020" s="36">
        <v>2378.31</v>
      </c>
    </row>
    <row r="1021" spans="1:20" x14ac:dyDescent="0.25">
      <c r="A1021" s="32" t="s">
        <v>507</v>
      </c>
      <c r="B1021" s="33" t="s">
        <v>1121</v>
      </c>
      <c r="C1021" s="34">
        <v>2009</v>
      </c>
      <c r="D1021" s="40" t="s">
        <v>541</v>
      </c>
      <c r="E1021" s="33" t="s">
        <v>1216</v>
      </c>
      <c r="F1021" s="33" t="s">
        <v>543</v>
      </c>
      <c r="G1021" s="36">
        <v>1218239</v>
      </c>
      <c r="H1021" s="36">
        <v>1101606.52</v>
      </c>
      <c r="I1021" s="37">
        <v>31.83</v>
      </c>
      <c r="J1021" s="38" t="s">
        <v>529</v>
      </c>
      <c r="K1021" s="35" t="s">
        <v>538</v>
      </c>
      <c r="L1021" s="33" t="s">
        <v>544</v>
      </c>
      <c r="M1021" s="39">
        <v>2.3119999999999998</v>
      </c>
      <c r="N1021" s="40" t="s">
        <v>538</v>
      </c>
      <c r="O1021" s="33" t="s">
        <v>544</v>
      </c>
      <c r="P1021" s="41">
        <v>2.85</v>
      </c>
      <c r="Q1021" s="35" t="s">
        <v>532</v>
      </c>
      <c r="R1021" s="45"/>
      <c r="S1021" s="36">
        <v>31992.59</v>
      </c>
      <c r="T1021" s="36">
        <v>20940.38</v>
      </c>
    </row>
    <row r="1022" spans="1:20" x14ac:dyDescent="0.25">
      <c r="A1022" s="32" t="s">
        <v>507</v>
      </c>
      <c r="B1022" s="33" t="s">
        <v>1121</v>
      </c>
      <c r="C1022" s="34">
        <v>2009</v>
      </c>
      <c r="D1022" s="40" t="s">
        <v>541</v>
      </c>
      <c r="E1022" s="33" t="s">
        <v>1217</v>
      </c>
      <c r="F1022" s="33" t="s">
        <v>543</v>
      </c>
      <c r="G1022" s="36">
        <v>954250</v>
      </c>
      <c r="H1022" s="36">
        <v>919523.65</v>
      </c>
      <c r="I1022" s="37">
        <v>41.83</v>
      </c>
      <c r="J1022" s="38" t="s">
        <v>529</v>
      </c>
      <c r="K1022" s="35" t="s">
        <v>538</v>
      </c>
      <c r="L1022" s="33" t="s">
        <v>544</v>
      </c>
      <c r="M1022" s="39">
        <v>2.8490000000000002</v>
      </c>
      <c r="N1022" s="40" t="s">
        <v>538</v>
      </c>
      <c r="O1022" s="33" t="s">
        <v>544</v>
      </c>
      <c r="P1022" s="41">
        <v>3.38</v>
      </c>
      <c r="Q1022" s="35" t="s">
        <v>532</v>
      </c>
      <c r="R1022" s="45"/>
      <c r="S1022" s="36">
        <v>31414.21</v>
      </c>
      <c r="T1022" s="36">
        <v>9890.82</v>
      </c>
    </row>
    <row r="1023" spans="1:20" x14ac:dyDescent="0.25">
      <c r="A1023" s="32" t="s">
        <v>507</v>
      </c>
      <c r="B1023" s="33" t="s">
        <v>1121</v>
      </c>
      <c r="C1023" s="34">
        <v>2004</v>
      </c>
      <c r="D1023" s="40" t="s">
        <v>541</v>
      </c>
      <c r="E1023" s="33" t="s">
        <v>1218</v>
      </c>
      <c r="F1023" s="33" t="s">
        <v>543</v>
      </c>
      <c r="G1023" s="36">
        <v>1156749.76</v>
      </c>
      <c r="H1023" s="36">
        <v>93161.52</v>
      </c>
      <c r="I1023" s="37">
        <v>0.67</v>
      </c>
      <c r="J1023" s="38" t="s">
        <v>529</v>
      </c>
      <c r="K1023" s="35" t="s">
        <v>538</v>
      </c>
      <c r="L1023" s="33" t="s">
        <v>544</v>
      </c>
      <c r="M1023" s="39">
        <v>2.7989999999999999</v>
      </c>
      <c r="N1023" s="40" t="s">
        <v>538</v>
      </c>
      <c r="O1023" s="33" t="s">
        <v>544</v>
      </c>
      <c r="P1023" s="41">
        <v>3.55</v>
      </c>
      <c r="Q1023" s="35" t="s">
        <v>532</v>
      </c>
      <c r="R1023" s="45"/>
      <c r="S1023" s="36">
        <v>6525.04</v>
      </c>
      <c r="T1023" s="36">
        <v>90642.46</v>
      </c>
    </row>
    <row r="1024" spans="1:20" ht="25.5" x14ac:dyDescent="0.25">
      <c r="A1024" s="32" t="s">
        <v>507</v>
      </c>
      <c r="B1024" s="33" t="s">
        <v>1121</v>
      </c>
      <c r="C1024" s="34">
        <v>2013</v>
      </c>
      <c r="D1024" s="40" t="s">
        <v>541</v>
      </c>
      <c r="E1024" s="28" t="s">
        <v>1840</v>
      </c>
      <c r="F1024" s="33" t="s">
        <v>543</v>
      </c>
      <c r="G1024" s="36">
        <v>191500.65</v>
      </c>
      <c r="H1024" s="36">
        <v>184483.71</v>
      </c>
      <c r="I1024" s="37">
        <v>34.33</v>
      </c>
      <c r="J1024" s="38" t="s">
        <v>529</v>
      </c>
      <c r="K1024" s="35" t="s">
        <v>538</v>
      </c>
      <c r="L1024" s="33" t="s">
        <v>544</v>
      </c>
      <c r="M1024" s="39">
        <v>2.613</v>
      </c>
      <c r="N1024" s="40" t="s">
        <v>538</v>
      </c>
      <c r="O1024" s="33" t="s">
        <v>544</v>
      </c>
      <c r="P1024" s="41">
        <v>2.35</v>
      </c>
      <c r="Q1024" s="35" t="s">
        <v>532</v>
      </c>
      <c r="R1024" s="45"/>
      <c r="S1024" s="36">
        <v>4414.71</v>
      </c>
      <c r="T1024" s="36">
        <v>3376.16</v>
      </c>
    </row>
    <row r="1025" spans="1:20" ht="25.5" x14ac:dyDescent="0.25">
      <c r="A1025" s="32" t="s">
        <v>507</v>
      </c>
      <c r="B1025" s="33" t="s">
        <v>1121</v>
      </c>
      <c r="C1025" s="34">
        <v>2018</v>
      </c>
      <c r="D1025" s="40" t="s">
        <v>541</v>
      </c>
      <c r="E1025" s="28" t="s">
        <v>1838</v>
      </c>
      <c r="F1025" s="33" t="s">
        <v>543</v>
      </c>
      <c r="G1025" s="36">
        <v>485181.95</v>
      </c>
      <c r="H1025" s="36">
        <v>485181.95</v>
      </c>
      <c r="I1025" s="37">
        <v>39.25</v>
      </c>
      <c r="J1025" s="38" t="s">
        <v>529</v>
      </c>
      <c r="K1025" s="35" t="s">
        <v>538</v>
      </c>
      <c r="L1025" s="33" t="s">
        <v>544</v>
      </c>
      <c r="M1025" s="39">
        <v>1.35</v>
      </c>
      <c r="N1025" s="40" t="s">
        <v>538</v>
      </c>
      <c r="O1025" s="33" t="s">
        <v>544</v>
      </c>
      <c r="P1025" s="41">
        <v>1.35</v>
      </c>
      <c r="Q1025" s="35" t="s">
        <v>532</v>
      </c>
      <c r="R1025" s="45"/>
      <c r="S1025" s="42">
        <v>0</v>
      </c>
      <c r="T1025" s="42">
        <v>0</v>
      </c>
    </row>
    <row r="1026" spans="1:20" ht="25.5" x14ac:dyDescent="0.25">
      <c r="A1026" s="32" t="s">
        <v>507</v>
      </c>
      <c r="B1026" s="33" t="s">
        <v>1121</v>
      </c>
      <c r="C1026" s="34">
        <v>2017</v>
      </c>
      <c r="D1026" s="40" t="s">
        <v>541</v>
      </c>
      <c r="E1026" s="33" t="s">
        <v>1219</v>
      </c>
      <c r="F1026" s="33" t="s">
        <v>543</v>
      </c>
      <c r="G1026" s="36">
        <v>351754.15</v>
      </c>
      <c r="H1026" s="36">
        <v>336316.33</v>
      </c>
      <c r="I1026" s="37">
        <v>18.5</v>
      </c>
      <c r="J1026" s="38" t="s">
        <v>529</v>
      </c>
      <c r="K1026" s="35" t="s">
        <v>538</v>
      </c>
      <c r="L1026" s="33" t="s">
        <v>544</v>
      </c>
      <c r="M1026" s="39">
        <v>1.35</v>
      </c>
      <c r="N1026" s="40" t="s">
        <v>538</v>
      </c>
      <c r="O1026" s="33" t="s">
        <v>544</v>
      </c>
      <c r="P1026" s="41">
        <v>1.35</v>
      </c>
      <c r="Q1026" s="35" t="s">
        <v>532</v>
      </c>
      <c r="R1026" s="45"/>
      <c r="S1026" s="36">
        <v>4748.68</v>
      </c>
      <c r="T1026" s="36">
        <v>15437.82</v>
      </c>
    </row>
    <row r="1027" spans="1:20" x14ac:dyDescent="0.25">
      <c r="A1027" s="32" t="s">
        <v>507</v>
      </c>
      <c r="B1027" s="33" t="s">
        <v>1121</v>
      </c>
      <c r="C1027" s="34">
        <v>2010</v>
      </c>
      <c r="D1027" s="40" t="s">
        <v>541</v>
      </c>
      <c r="E1027" s="33" t="s">
        <v>1203</v>
      </c>
      <c r="F1027" s="33" t="s">
        <v>543</v>
      </c>
      <c r="G1027" s="36">
        <v>190649.25</v>
      </c>
      <c r="H1027" s="36">
        <v>198650.8</v>
      </c>
      <c r="I1027" s="37">
        <v>44</v>
      </c>
      <c r="J1027" s="38" t="s">
        <v>529</v>
      </c>
      <c r="K1027" s="35" t="s">
        <v>538</v>
      </c>
      <c r="L1027" s="33" t="s">
        <v>544</v>
      </c>
      <c r="M1027" s="39">
        <v>2.8959999999999999</v>
      </c>
      <c r="N1027" s="40" t="s">
        <v>538</v>
      </c>
      <c r="O1027" s="33" t="s">
        <v>544</v>
      </c>
      <c r="P1027" s="41">
        <v>3.41</v>
      </c>
      <c r="Q1027" s="35" t="s">
        <v>532</v>
      </c>
      <c r="R1027" s="45"/>
      <c r="S1027" s="36">
        <v>6813.56</v>
      </c>
      <c r="T1027" s="36">
        <v>1160.4100000000001</v>
      </c>
    </row>
    <row r="1028" spans="1:20" x14ac:dyDescent="0.25">
      <c r="A1028" s="32" t="s">
        <v>507</v>
      </c>
      <c r="B1028" s="33" t="s">
        <v>1121</v>
      </c>
      <c r="C1028" s="34">
        <v>2010</v>
      </c>
      <c r="D1028" s="40" t="s">
        <v>541</v>
      </c>
      <c r="E1028" s="33" t="s">
        <v>1162</v>
      </c>
      <c r="F1028" s="33" t="s">
        <v>543</v>
      </c>
      <c r="G1028" s="36">
        <v>207637.1</v>
      </c>
      <c r="H1028" s="36">
        <v>210717.15</v>
      </c>
      <c r="I1028" s="37">
        <v>33.5</v>
      </c>
      <c r="J1028" s="38" t="s">
        <v>529</v>
      </c>
      <c r="K1028" s="35" t="s">
        <v>538</v>
      </c>
      <c r="L1028" s="33" t="s">
        <v>544</v>
      </c>
      <c r="M1028" s="39">
        <v>2.294</v>
      </c>
      <c r="N1028" s="40" t="s">
        <v>538</v>
      </c>
      <c r="O1028" s="33" t="s">
        <v>544</v>
      </c>
      <c r="P1028" s="41">
        <v>3.3</v>
      </c>
      <c r="Q1028" s="35" t="s">
        <v>532</v>
      </c>
      <c r="R1028" s="45"/>
      <c r="S1028" s="36">
        <v>7019.07</v>
      </c>
      <c r="T1028" s="36">
        <v>1981.93</v>
      </c>
    </row>
    <row r="1029" spans="1:20" x14ac:dyDescent="0.25">
      <c r="A1029" s="32" t="s">
        <v>507</v>
      </c>
      <c r="B1029" s="33" t="s">
        <v>1121</v>
      </c>
      <c r="C1029" s="34">
        <v>2010</v>
      </c>
      <c r="D1029" s="40" t="s">
        <v>541</v>
      </c>
      <c r="E1029" s="33" t="s">
        <v>1220</v>
      </c>
      <c r="F1029" s="33" t="s">
        <v>543</v>
      </c>
      <c r="G1029" s="36">
        <v>55323.95</v>
      </c>
      <c r="H1029" s="36">
        <v>54907.18</v>
      </c>
      <c r="I1029" s="37">
        <v>44</v>
      </c>
      <c r="J1029" s="38" t="s">
        <v>529</v>
      </c>
      <c r="K1029" s="35" t="s">
        <v>538</v>
      </c>
      <c r="L1029" s="33" t="s">
        <v>544</v>
      </c>
      <c r="M1029" s="39">
        <v>1.5429999999999999</v>
      </c>
      <c r="N1029" s="40" t="s">
        <v>538</v>
      </c>
      <c r="O1029" s="33" t="s">
        <v>544</v>
      </c>
      <c r="P1029" s="41">
        <v>2.0499999999999998</v>
      </c>
      <c r="Q1029" s="35" t="s">
        <v>532</v>
      </c>
      <c r="R1029" s="45"/>
      <c r="S1029" s="36">
        <v>1137.21</v>
      </c>
      <c r="T1029" s="42">
        <v>566.61</v>
      </c>
    </row>
    <row r="1030" spans="1:20" x14ac:dyDescent="0.25">
      <c r="A1030" s="32" t="s">
        <v>507</v>
      </c>
      <c r="B1030" s="33" t="s">
        <v>1121</v>
      </c>
      <c r="C1030" s="34">
        <v>2004</v>
      </c>
      <c r="D1030" s="40" t="s">
        <v>541</v>
      </c>
      <c r="E1030" s="33" t="s">
        <v>1221</v>
      </c>
      <c r="F1030" s="33" t="s">
        <v>543</v>
      </c>
      <c r="G1030" s="36">
        <v>8686.7000000000007</v>
      </c>
      <c r="H1030" s="36">
        <v>2005.45</v>
      </c>
      <c r="I1030" s="37">
        <v>2.67</v>
      </c>
      <c r="J1030" s="38" t="s">
        <v>529</v>
      </c>
      <c r="K1030" s="35" t="s">
        <v>538</v>
      </c>
      <c r="L1030" s="33" t="s">
        <v>544</v>
      </c>
      <c r="M1030" s="39">
        <v>1.9119999999999999</v>
      </c>
      <c r="N1030" s="40" t="s">
        <v>538</v>
      </c>
      <c r="O1030" s="33" t="s">
        <v>544</v>
      </c>
      <c r="P1030" s="41">
        <v>2.7120000000000002</v>
      </c>
      <c r="Q1030" s="35" t="s">
        <v>532</v>
      </c>
      <c r="R1030" s="45"/>
      <c r="S1030" s="42">
        <v>150.88999999999999</v>
      </c>
      <c r="T1030" s="42">
        <v>617.29</v>
      </c>
    </row>
    <row r="1031" spans="1:20" x14ac:dyDescent="0.25">
      <c r="A1031" s="32" t="s">
        <v>507</v>
      </c>
      <c r="B1031" s="33" t="s">
        <v>1121</v>
      </c>
      <c r="C1031" s="34">
        <v>2004</v>
      </c>
      <c r="D1031" s="40" t="s">
        <v>541</v>
      </c>
      <c r="E1031" s="33" t="s">
        <v>1188</v>
      </c>
      <c r="F1031" s="33" t="s">
        <v>543</v>
      </c>
      <c r="G1031" s="36">
        <v>2682.27</v>
      </c>
      <c r="H1031" s="42">
        <v>619.25</v>
      </c>
      <c r="I1031" s="37">
        <v>2.67</v>
      </c>
      <c r="J1031" s="38" t="s">
        <v>529</v>
      </c>
      <c r="K1031" s="35" t="s">
        <v>538</v>
      </c>
      <c r="L1031" s="33" t="s">
        <v>544</v>
      </c>
      <c r="M1031" s="39">
        <v>1.972</v>
      </c>
      <c r="N1031" s="40" t="s">
        <v>538</v>
      </c>
      <c r="O1031" s="33" t="s">
        <v>544</v>
      </c>
      <c r="P1031" s="41">
        <v>2.7120000000000002</v>
      </c>
      <c r="Q1031" s="35" t="s">
        <v>532</v>
      </c>
      <c r="R1031" s="45"/>
      <c r="S1031" s="42">
        <v>46.6</v>
      </c>
      <c r="T1031" s="42">
        <v>190.6</v>
      </c>
    </row>
    <row r="1032" spans="1:20" x14ac:dyDescent="0.25">
      <c r="A1032" s="32" t="s">
        <v>507</v>
      </c>
      <c r="B1032" s="33" t="s">
        <v>1121</v>
      </c>
      <c r="C1032" s="34">
        <v>1995</v>
      </c>
      <c r="D1032" s="35" t="s">
        <v>526</v>
      </c>
      <c r="E1032" s="33" t="s">
        <v>1222</v>
      </c>
      <c r="F1032" s="33" t="s">
        <v>659</v>
      </c>
      <c r="G1032" s="36">
        <v>167693.92000000001</v>
      </c>
      <c r="H1032" s="36">
        <v>28444.81</v>
      </c>
      <c r="I1032" s="37">
        <v>2.83</v>
      </c>
      <c r="J1032" s="38" t="s">
        <v>529</v>
      </c>
      <c r="K1032" s="35" t="s">
        <v>530</v>
      </c>
      <c r="L1032" s="33" t="s">
        <v>531</v>
      </c>
      <c r="M1032" s="39">
        <v>0</v>
      </c>
      <c r="N1032" s="40" t="s">
        <v>530</v>
      </c>
      <c r="O1032" s="33" t="s">
        <v>531</v>
      </c>
      <c r="P1032" s="41">
        <v>1.5</v>
      </c>
      <c r="Q1032" s="35" t="s">
        <v>532</v>
      </c>
      <c r="R1032" s="45"/>
      <c r="S1032" s="42">
        <v>564.71</v>
      </c>
      <c r="T1032" s="36">
        <v>9202.74</v>
      </c>
    </row>
    <row r="1033" spans="1:20" x14ac:dyDescent="0.25">
      <c r="A1033" s="32" t="s">
        <v>507</v>
      </c>
      <c r="B1033" s="33" t="s">
        <v>1121</v>
      </c>
      <c r="C1033" s="34">
        <v>2018</v>
      </c>
      <c r="D1033" s="40" t="s">
        <v>541</v>
      </c>
      <c r="E1033" s="33" t="s">
        <v>1223</v>
      </c>
      <c r="F1033" s="33" t="s">
        <v>543</v>
      </c>
      <c r="G1033" s="36">
        <v>34808.400000000001</v>
      </c>
      <c r="H1033" s="36">
        <v>34808.400000000001</v>
      </c>
      <c r="I1033" s="37">
        <v>59.25</v>
      </c>
      <c r="J1033" s="38" t="s">
        <v>529</v>
      </c>
      <c r="K1033" s="35" t="s">
        <v>538</v>
      </c>
      <c r="L1033" s="33" t="s">
        <v>544</v>
      </c>
      <c r="M1033" s="39">
        <v>0.55000000000000004</v>
      </c>
      <c r="N1033" s="40" t="s">
        <v>538</v>
      </c>
      <c r="O1033" s="33" t="s">
        <v>544</v>
      </c>
      <c r="P1033" s="41">
        <v>0.55000000000000004</v>
      </c>
      <c r="Q1033" s="35" t="s">
        <v>532</v>
      </c>
      <c r="R1033" s="45"/>
      <c r="S1033" s="42">
        <v>0</v>
      </c>
      <c r="T1033" s="42">
        <v>0</v>
      </c>
    </row>
    <row r="1034" spans="1:20" x14ac:dyDescent="0.25">
      <c r="A1034" s="32" t="s">
        <v>507</v>
      </c>
      <c r="B1034" s="33" t="s">
        <v>1121</v>
      </c>
      <c r="C1034" s="34">
        <v>2018</v>
      </c>
      <c r="D1034" s="40" t="s">
        <v>541</v>
      </c>
      <c r="E1034" s="33" t="s">
        <v>1143</v>
      </c>
      <c r="F1034" s="33" t="s">
        <v>543</v>
      </c>
      <c r="G1034" s="36">
        <v>58504.6</v>
      </c>
      <c r="H1034" s="36">
        <v>58504.6</v>
      </c>
      <c r="I1034" s="37">
        <v>39.25</v>
      </c>
      <c r="J1034" s="38" t="s">
        <v>529</v>
      </c>
      <c r="K1034" s="35" t="s">
        <v>538</v>
      </c>
      <c r="L1034" s="33" t="s">
        <v>544</v>
      </c>
      <c r="M1034" s="39">
        <v>0.55000000000000004</v>
      </c>
      <c r="N1034" s="40" t="s">
        <v>538</v>
      </c>
      <c r="O1034" s="33" t="s">
        <v>544</v>
      </c>
      <c r="P1034" s="41">
        <v>0.55000000000000004</v>
      </c>
      <c r="Q1034" s="35" t="s">
        <v>532</v>
      </c>
      <c r="R1034" s="45"/>
      <c r="S1034" s="42">
        <v>0</v>
      </c>
      <c r="T1034" s="42">
        <v>0</v>
      </c>
    </row>
    <row r="1035" spans="1:20" x14ac:dyDescent="0.25">
      <c r="A1035" s="32" t="s">
        <v>507</v>
      </c>
      <c r="B1035" s="33" t="s">
        <v>1121</v>
      </c>
      <c r="C1035" s="34">
        <v>2018</v>
      </c>
      <c r="D1035" s="40" t="s">
        <v>541</v>
      </c>
      <c r="E1035" s="33" t="s">
        <v>1169</v>
      </c>
      <c r="F1035" s="33" t="s">
        <v>543</v>
      </c>
      <c r="G1035" s="36">
        <v>26255.35</v>
      </c>
      <c r="H1035" s="36">
        <v>26255.35</v>
      </c>
      <c r="I1035" s="37">
        <v>49.25</v>
      </c>
      <c r="J1035" s="38" t="s">
        <v>529</v>
      </c>
      <c r="K1035" s="35" t="s">
        <v>538</v>
      </c>
      <c r="L1035" s="33" t="s">
        <v>544</v>
      </c>
      <c r="M1035" s="39">
        <v>0.55000000000000004</v>
      </c>
      <c r="N1035" s="40" t="s">
        <v>538</v>
      </c>
      <c r="O1035" s="33" t="s">
        <v>544</v>
      </c>
      <c r="P1035" s="41">
        <v>0.55000000000000004</v>
      </c>
      <c r="Q1035" s="35" t="s">
        <v>532</v>
      </c>
      <c r="R1035" s="45"/>
      <c r="S1035" s="42">
        <v>0</v>
      </c>
      <c r="T1035" s="42">
        <v>0</v>
      </c>
    </row>
    <row r="1036" spans="1:20" x14ac:dyDescent="0.25">
      <c r="A1036" s="32" t="s">
        <v>507</v>
      </c>
      <c r="B1036" s="57" t="s">
        <v>1121</v>
      </c>
      <c r="C1036" s="58">
        <v>1976</v>
      </c>
      <c r="D1036" s="60" t="s">
        <v>526</v>
      </c>
      <c r="E1036" s="57" t="s">
        <v>1193</v>
      </c>
      <c r="F1036" s="57" t="s">
        <v>543</v>
      </c>
      <c r="G1036" s="64">
        <v>4771.6499999999996</v>
      </c>
      <c r="H1036" s="66">
        <v>425.66</v>
      </c>
      <c r="I1036" s="68">
        <v>2.5</v>
      </c>
      <c r="J1036" s="70" t="s">
        <v>529</v>
      </c>
      <c r="K1036" s="72" t="s">
        <v>530</v>
      </c>
      <c r="L1036" s="73" t="s">
        <v>531</v>
      </c>
      <c r="M1036" s="75">
        <v>0.97799999999999998</v>
      </c>
      <c r="N1036" s="76" t="s">
        <v>530</v>
      </c>
      <c r="O1036" s="73" t="s">
        <v>531</v>
      </c>
      <c r="P1036" s="77">
        <v>1.2</v>
      </c>
      <c r="Q1036" s="79" t="s">
        <v>532</v>
      </c>
      <c r="R1036" s="81"/>
      <c r="S1036" s="84">
        <v>6.77</v>
      </c>
      <c r="T1036" s="87">
        <v>138.53</v>
      </c>
    </row>
    <row r="1037" spans="1:20" x14ac:dyDescent="0.25">
      <c r="A1037" s="32" t="s">
        <v>507</v>
      </c>
      <c r="B1037" s="56" t="s">
        <v>1121</v>
      </c>
      <c r="C1037" s="34">
        <v>2012</v>
      </c>
      <c r="D1037" s="40" t="s">
        <v>541</v>
      </c>
      <c r="E1037" s="56" t="s">
        <v>1224</v>
      </c>
      <c r="F1037" s="56" t="s">
        <v>543</v>
      </c>
      <c r="G1037" s="63">
        <v>45155</v>
      </c>
      <c r="H1037" s="63">
        <v>44763.97</v>
      </c>
      <c r="I1037" s="67">
        <v>45.08</v>
      </c>
      <c r="J1037" s="69" t="s">
        <v>529</v>
      </c>
      <c r="K1037" s="35" t="s">
        <v>538</v>
      </c>
      <c r="L1037" s="33" t="s">
        <v>544</v>
      </c>
      <c r="M1037" s="39">
        <v>2.0430000000000001</v>
      </c>
      <c r="N1037" s="40" t="s">
        <v>538</v>
      </c>
      <c r="O1037" s="33" t="s">
        <v>544</v>
      </c>
      <c r="P1037" s="41">
        <v>2.0499999999999998</v>
      </c>
      <c r="Q1037" s="78" t="s">
        <v>532</v>
      </c>
      <c r="R1037" s="80"/>
      <c r="S1037" s="42">
        <v>929.6</v>
      </c>
      <c r="T1037" s="42">
        <v>582.66</v>
      </c>
    </row>
    <row r="1038" spans="1:20" x14ac:dyDescent="0.25">
      <c r="A1038" s="32" t="s">
        <v>507</v>
      </c>
      <c r="B1038" s="33" t="s">
        <v>1121</v>
      </c>
      <c r="C1038" s="34">
        <v>2012</v>
      </c>
      <c r="D1038" s="40" t="s">
        <v>541</v>
      </c>
      <c r="E1038" s="33" t="s">
        <v>1172</v>
      </c>
      <c r="F1038" s="33" t="s">
        <v>543</v>
      </c>
      <c r="G1038" s="36">
        <v>330000</v>
      </c>
      <c r="H1038" s="36">
        <v>236765.74</v>
      </c>
      <c r="I1038" s="37">
        <v>9.67</v>
      </c>
      <c r="J1038" s="38" t="s">
        <v>529</v>
      </c>
      <c r="K1038" s="35" t="s">
        <v>538</v>
      </c>
      <c r="L1038" s="33" t="s">
        <v>544</v>
      </c>
      <c r="M1038" s="39">
        <v>1.883</v>
      </c>
      <c r="N1038" s="40" t="s">
        <v>538</v>
      </c>
      <c r="O1038" s="33" t="s">
        <v>544</v>
      </c>
      <c r="P1038" s="41">
        <v>1.9</v>
      </c>
      <c r="Q1038" s="35" t="s">
        <v>532</v>
      </c>
      <c r="R1038" s="45"/>
      <c r="S1038" s="36">
        <v>4903.57</v>
      </c>
      <c r="T1038" s="36">
        <v>21317.02</v>
      </c>
    </row>
    <row r="1039" spans="1:20" x14ac:dyDescent="0.25">
      <c r="A1039" s="32" t="s">
        <v>507</v>
      </c>
      <c r="B1039" s="33" t="s">
        <v>1121</v>
      </c>
      <c r="C1039" s="34">
        <v>1996</v>
      </c>
      <c r="D1039" s="35" t="s">
        <v>526</v>
      </c>
      <c r="E1039" s="33" t="s">
        <v>1225</v>
      </c>
      <c r="F1039" s="33" t="s">
        <v>659</v>
      </c>
      <c r="G1039" s="36">
        <v>86949.3</v>
      </c>
      <c r="H1039" s="36">
        <v>14748.58</v>
      </c>
      <c r="I1039" s="37">
        <v>2.25</v>
      </c>
      <c r="J1039" s="38" t="s">
        <v>529</v>
      </c>
      <c r="K1039" s="35" t="s">
        <v>530</v>
      </c>
      <c r="L1039" s="33" t="s">
        <v>531</v>
      </c>
      <c r="M1039" s="39">
        <v>1.4990000000000001</v>
      </c>
      <c r="N1039" s="40" t="s">
        <v>530</v>
      </c>
      <c r="O1039" s="33" t="s">
        <v>531</v>
      </c>
      <c r="P1039" s="41">
        <v>1.5</v>
      </c>
      <c r="Q1039" s="35" t="s">
        <v>532</v>
      </c>
      <c r="R1039" s="45"/>
      <c r="S1039" s="42">
        <v>292.8</v>
      </c>
      <c r="T1039" s="36">
        <v>4771.62</v>
      </c>
    </row>
    <row r="1040" spans="1:20" x14ac:dyDescent="0.25">
      <c r="A1040" s="32" t="s">
        <v>507</v>
      </c>
      <c r="B1040" s="33" t="s">
        <v>1121</v>
      </c>
      <c r="C1040" s="34">
        <v>1995</v>
      </c>
      <c r="D1040" s="35" t="s">
        <v>526</v>
      </c>
      <c r="E1040" s="33" t="s">
        <v>1226</v>
      </c>
      <c r="F1040" s="33" t="s">
        <v>659</v>
      </c>
      <c r="G1040" s="36">
        <v>83846.960000000006</v>
      </c>
      <c r="H1040" s="36">
        <v>18823.73</v>
      </c>
      <c r="I1040" s="37">
        <v>3</v>
      </c>
      <c r="J1040" s="38" t="s">
        <v>529</v>
      </c>
      <c r="K1040" s="35" t="s">
        <v>530</v>
      </c>
      <c r="L1040" s="33" t="s">
        <v>531</v>
      </c>
      <c r="M1040" s="39">
        <v>1.516</v>
      </c>
      <c r="N1040" s="40" t="s">
        <v>530</v>
      </c>
      <c r="O1040" s="33" t="s">
        <v>531</v>
      </c>
      <c r="P1040" s="41">
        <v>1.5</v>
      </c>
      <c r="Q1040" s="35" t="s">
        <v>532</v>
      </c>
      <c r="R1040" s="45"/>
      <c r="S1040" s="42">
        <v>350.36</v>
      </c>
      <c r="T1040" s="36">
        <v>4533.38</v>
      </c>
    </row>
    <row r="1041" spans="1:20" x14ac:dyDescent="0.25">
      <c r="A1041" s="32" t="s">
        <v>507</v>
      </c>
      <c r="B1041" s="33" t="s">
        <v>1121</v>
      </c>
      <c r="C1041" s="34">
        <v>1974</v>
      </c>
      <c r="D1041" s="35" t="s">
        <v>526</v>
      </c>
      <c r="E1041" s="33" t="s">
        <v>1227</v>
      </c>
      <c r="F1041" s="33" t="s">
        <v>543</v>
      </c>
      <c r="G1041" s="36">
        <v>344214.64</v>
      </c>
      <c r="H1041" s="36">
        <v>9977.0300000000007</v>
      </c>
      <c r="I1041" s="37">
        <v>0.75</v>
      </c>
      <c r="J1041" s="38" t="s">
        <v>529</v>
      </c>
      <c r="K1041" s="35" t="s">
        <v>530</v>
      </c>
      <c r="L1041" s="33" t="s">
        <v>531</v>
      </c>
      <c r="M1041" s="39">
        <v>0.80700000000000005</v>
      </c>
      <c r="N1041" s="40" t="s">
        <v>530</v>
      </c>
      <c r="O1041" s="33" t="s">
        <v>531</v>
      </c>
      <c r="P1041" s="41">
        <v>1</v>
      </c>
      <c r="Q1041" s="35" t="s">
        <v>532</v>
      </c>
      <c r="R1041" s="45"/>
      <c r="S1041" s="42">
        <v>198.55</v>
      </c>
      <c r="T1041" s="36">
        <v>9878.34</v>
      </c>
    </row>
    <row r="1042" spans="1:20" x14ac:dyDescent="0.25">
      <c r="A1042" s="32" t="s">
        <v>507</v>
      </c>
      <c r="B1042" s="33" t="s">
        <v>1121</v>
      </c>
      <c r="C1042" s="34">
        <v>2015</v>
      </c>
      <c r="D1042" s="40" t="s">
        <v>541</v>
      </c>
      <c r="E1042" s="33" t="s">
        <v>1228</v>
      </c>
      <c r="F1042" s="33" t="s">
        <v>543</v>
      </c>
      <c r="G1042" s="36">
        <v>34635.699999999997</v>
      </c>
      <c r="H1042" s="36">
        <v>32814.58</v>
      </c>
      <c r="I1042" s="37">
        <v>46.5</v>
      </c>
      <c r="J1042" s="38" t="s">
        <v>529</v>
      </c>
      <c r="K1042" s="35" t="s">
        <v>538</v>
      </c>
      <c r="L1042" s="33" t="s">
        <v>544</v>
      </c>
      <c r="M1042" s="39">
        <v>0.55000000000000004</v>
      </c>
      <c r="N1042" s="40" t="s">
        <v>538</v>
      </c>
      <c r="O1042" s="33" t="s">
        <v>544</v>
      </c>
      <c r="P1042" s="41">
        <v>0.55000000000000004</v>
      </c>
      <c r="Q1042" s="35" t="s">
        <v>532</v>
      </c>
      <c r="R1042" s="45"/>
      <c r="S1042" s="42">
        <v>183.84</v>
      </c>
      <c r="T1042" s="42">
        <v>610.37</v>
      </c>
    </row>
    <row r="1043" spans="1:20" x14ac:dyDescent="0.25">
      <c r="A1043" s="32" t="s">
        <v>507</v>
      </c>
      <c r="B1043" s="33" t="s">
        <v>1121</v>
      </c>
      <c r="C1043" s="34">
        <v>2013</v>
      </c>
      <c r="D1043" s="40" t="s">
        <v>541</v>
      </c>
      <c r="E1043" s="33" t="s">
        <v>1229</v>
      </c>
      <c r="F1043" s="33" t="s">
        <v>543</v>
      </c>
      <c r="G1043" s="36">
        <v>58894</v>
      </c>
      <c r="H1043" s="36">
        <v>58232.18</v>
      </c>
      <c r="I1043" s="37">
        <v>44.25</v>
      </c>
      <c r="J1043" s="38" t="s">
        <v>529</v>
      </c>
      <c r="K1043" s="35" t="s">
        <v>538</v>
      </c>
      <c r="L1043" s="33" t="s">
        <v>544</v>
      </c>
      <c r="M1043" s="39">
        <v>2.58</v>
      </c>
      <c r="N1043" s="40" t="s">
        <v>538</v>
      </c>
      <c r="O1043" s="33" t="s">
        <v>544</v>
      </c>
      <c r="P1043" s="41">
        <v>2.35</v>
      </c>
      <c r="Q1043" s="35" t="s">
        <v>532</v>
      </c>
      <c r="R1043" s="45"/>
      <c r="S1043" s="36">
        <v>1385.49</v>
      </c>
      <c r="T1043" s="42">
        <v>725.01</v>
      </c>
    </row>
    <row r="1044" spans="1:20" x14ac:dyDescent="0.25">
      <c r="A1044" s="32" t="s">
        <v>507</v>
      </c>
      <c r="B1044" s="33" t="s">
        <v>1121</v>
      </c>
      <c r="C1044" s="34">
        <v>2013</v>
      </c>
      <c r="D1044" s="40" t="s">
        <v>541</v>
      </c>
      <c r="E1044" s="33" t="s">
        <v>1154</v>
      </c>
      <c r="F1044" s="33" t="s">
        <v>543</v>
      </c>
      <c r="G1044" s="36">
        <v>274182.7</v>
      </c>
      <c r="H1044" s="36">
        <v>264136.14</v>
      </c>
      <c r="I1044" s="37">
        <v>34.25</v>
      </c>
      <c r="J1044" s="38" t="s">
        <v>529</v>
      </c>
      <c r="K1044" s="35" t="s">
        <v>538</v>
      </c>
      <c r="L1044" s="33" t="s">
        <v>544</v>
      </c>
      <c r="M1044" s="39">
        <v>2.6150000000000002</v>
      </c>
      <c r="N1044" s="40" t="s">
        <v>538</v>
      </c>
      <c r="O1044" s="33" t="s">
        <v>544</v>
      </c>
      <c r="P1044" s="41">
        <v>2.35</v>
      </c>
      <c r="Q1044" s="35" t="s">
        <v>532</v>
      </c>
      <c r="R1044" s="45"/>
      <c r="S1044" s="36">
        <v>6320.79</v>
      </c>
      <c r="T1044" s="36">
        <v>4833.8500000000004</v>
      </c>
    </row>
    <row r="1045" spans="1:20" ht="25.5" x14ac:dyDescent="0.25">
      <c r="A1045" s="32" t="s">
        <v>507</v>
      </c>
      <c r="B1045" s="33" t="s">
        <v>1121</v>
      </c>
      <c r="C1045" s="34">
        <v>2017</v>
      </c>
      <c r="D1045" s="40" t="s">
        <v>541</v>
      </c>
      <c r="E1045" s="28" t="s">
        <v>1832</v>
      </c>
      <c r="F1045" s="33" t="s">
        <v>543</v>
      </c>
      <c r="G1045" s="36">
        <v>449319.2</v>
      </c>
      <c r="H1045" s="36">
        <v>439245.84</v>
      </c>
      <c r="I1045" s="37">
        <v>38</v>
      </c>
      <c r="J1045" s="38" t="s">
        <v>529</v>
      </c>
      <c r="K1045" s="35" t="s">
        <v>538</v>
      </c>
      <c r="L1045" s="33" t="s">
        <v>544</v>
      </c>
      <c r="M1045" s="39">
        <v>0.55000000000000004</v>
      </c>
      <c r="N1045" s="40" t="s">
        <v>538</v>
      </c>
      <c r="O1045" s="33" t="s">
        <v>544</v>
      </c>
      <c r="P1045" s="41">
        <v>0.55000000000000004</v>
      </c>
      <c r="Q1045" s="35" t="s">
        <v>532</v>
      </c>
      <c r="R1045" s="45"/>
      <c r="S1045" s="36">
        <v>2471.25</v>
      </c>
      <c r="T1045" s="36">
        <v>10073.36</v>
      </c>
    </row>
    <row r="1046" spans="1:20" x14ac:dyDescent="0.25">
      <c r="A1046" s="32" t="s">
        <v>507</v>
      </c>
      <c r="B1046" s="33" t="s">
        <v>1121</v>
      </c>
      <c r="C1046" s="34">
        <v>2014</v>
      </c>
      <c r="D1046" s="40" t="s">
        <v>541</v>
      </c>
      <c r="E1046" s="33" t="s">
        <v>1123</v>
      </c>
      <c r="F1046" s="33" t="s">
        <v>543</v>
      </c>
      <c r="G1046" s="36">
        <v>66075.899999999994</v>
      </c>
      <c r="H1046" s="36">
        <v>63120.33</v>
      </c>
      <c r="I1046" s="37">
        <v>46</v>
      </c>
      <c r="J1046" s="38" t="s">
        <v>529</v>
      </c>
      <c r="K1046" s="35" t="s">
        <v>538</v>
      </c>
      <c r="L1046" s="33" t="s">
        <v>544</v>
      </c>
      <c r="M1046" s="39">
        <v>0.80500000000000005</v>
      </c>
      <c r="N1046" s="40" t="s">
        <v>538</v>
      </c>
      <c r="O1046" s="33" t="s">
        <v>544</v>
      </c>
      <c r="P1046" s="41">
        <v>0.8</v>
      </c>
      <c r="Q1046" s="35" t="s">
        <v>532</v>
      </c>
      <c r="R1046" s="45"/>
      <c r="S1046" s="42">
        <v>520.99</v>
      </c>
      <c r="T1046" s="36">
        <v>1107.3399999999999</v>
      </c>
    </row>
    <row r="1047" spans="1:20" x14ac:dyDescent="0.25">
      <c r="A1047" s="32" t="s">
        <v>507</v>
      </c>
      <c r="B1047" s="33" t="s">
        <v>1121</v>
      </c>
      <c r="C1047" s="34">
        <v>2014</v>
      </c>
      <c r="D1047" s="40" t="s">
        <v>541</v>
      </c>
      <c r="E1047" s="33" t="s">
        <v>1124</v>
      </c>
      <c r="F1047" s="33" t="s">
        <v>543</v>
      </c>
      <c r="G1047" s="36">
        <v>93298.7</v>
      </c>
      <c r="H1047" s="36">
        <v>87379.63</v>
      </c>
      <c r="I1047" s="37">
        <v>36</v>
      </c>
      <c r="J1047" s="38" t="s">
        <v>529</v>
      </c>
      <c r="K1047" s="35" t="s">
        <v>538</v>
      </c>
      <c r="L1047" s="33" t="s">
        <v>544</v>
      </c>
      <c r="M1047" s="39">
        <v>0.81</v>
      </c>
      <c r="N1047" s="40" t="s">
        <v>538</v>
      </c>
      <c r="O1047" s="33" t="s">
        <v>544</v>
      </c>
      <c r="P1047" s="41">
        <v>0.8</v>
      </c>
      <c r="Q1047" s="35" t="s">
        <v>532</v>
      </c>
      <c r="R1047" s="45"/>
      <c r="S1047" s="42">
        <v>725.24</v>
      </c>
      <c r="T1047" s="36">
        <v>2028.9</v>
      </c>
    </row>
    <row r="1048" spans="1:20" x14ac:dyDescent="0.25">
      <c r="A1048" s="32" t="s">
        <v>507</v>
      </c>
      <c r="B1048" s="33" t="s">
        <v>1121</v>
      </c>
      <c r="C1048" s="34">
        <v>2018</v>
      </c>
      <c r="D1048" s="40" t="s">
        <v>541</v>
      </c>
      <c r="E1048" s="33" t="s">
        <v>1196</v>
      </c>
      <c r="F1048" s="33" t="s">
        <v>543</v>
      </c>
      <c r="G1048" s="36">
        <v>69740</v>
      </c>
      <c r="H1048" s="36">
        <v>69740</v>
      </c>
      <c r="I1048" s="37">
        <v>39.08</v>
      </c>
      <c r="J1048" s="38" t="s">
        <v>529</v>
      </c>
      <c r="K1048" s="35" t="s">
        <v>538</v>
      </c>
      <c r="L1048" s="33" t="s">
        <v>544</v>
      </c>
      <c r="M1048" s="39">
        <v>0.55000000000000004</v>
      </c>
      <c r="N1048" s="40" t="s">
        <v>538</v>
      </c>
      <c r="O1048" s="33" t="s">
        <v>544</v>
      </c>
      <c r="P1048" s="41">
        <v>0.55000000000000004</v>
      </c>
      <c r="Q1048" s="35" t="s">
        <v>532</v>
      </c>
      <c r="R1048" s="45"/>
      <c r="S1048" s="42">
        <v>0</v>
      </c>
      <c r="T1048" s="42">
        <v>0</v>
      </c>
    </row>
    <row r="1049" spans="1:20" x14ac:dyDescent="0.25">
      <c r="A1049" s="32" t="s">
        <v>507</v>
      </c>
      <c r="B1049" s="33" t="s">
        <v>1121</v>
      </c>
      <c r="C1049" s="34">
        <v>2016</v>
      </c>
      <c r="D1049" s="40" t="s">
        <v>541</v>
      </c>
      <c r="E1049" s="33" t="s">
        <v>1122</v>
      </c>
      <c r="F1049" s="33" t="s">
        <v>543</v>
      </c>
      <c r="G1049" s="36">
        <v>460479.25</v>
      </c>
      <c r="H1049" s="36">
        <v>439771.98</v>
      </c>
      <c r="I1049" s="37">
        <v>37.92</v>
      </c>
      <c r="J1049" s="38" t="s">
        <v>529</v>
      </c>
      <c r="K1049" s="35" t="s">
        <v>538</v>
      </c>
      <c r="L1049" s="33" t="s">
        <v>544</v>
      </c>
      <c r="M1049" s="39">
        <v>0.55800000000000005</v>
      </c>
      <c r="N1049" s="40" t="s">
        <v>538</v>
      </c>
      <c r="O1049" s="33" t="s">
        <v>544</v>
      </c>
      <c r="P1049" s="41">
        <v>0.55000000000000004</v>
      </c>
      <c r="Q1049" s="35" t="s">
        <v>532</v>
      </c>
      <c r="R1049" s="45"/>
      <c r="S1049" s="36">
        <v>2545.6999999999998</v>
      </c>
      <c r="T1049" s="36">
        <v>10364.34</v>
      </c>
    </row>
    <row r="1050" spans="1:20" x14ac:dyDescent="0.25">
      <c r="A1050" s="32" t="s">
        <v>507</v>
      </c>
      <c r="B1050" s="33" t="s">
        <v>1121</v>
      </c>
      <c r="C1050" s="34">
        <v>2017</v>
      </c>
      <c r="D1050" s="40" t="s">
        <v>541</v>
      </c>
      <c r="E1050" s="33" t="s">
        <v>1230</v>
      </c>
      <c r="F1050" s="33" t="s">
        <v>543</v>
      </c>
      <c r="G1050" s="36">
        <v>191400</v>
      </c>
      <c r="H1050" s="36">
        <v>183455.72</v>
      </c>
      <c r="I1050" s="37">
        <v>19.670000000000002</v>
      </c>
      <c r="J1050" s="38" t="s">
        <v>529</v>
      </c>
      <c r="K1050" s="35" t="s">
        <v>538</v>
      </c>
      <c r="L1050" s="33" t="s">
        <v>544</v>
      </c>
      <c r="M1050" s="39">
        <v>1.35</v>
      </c>
      <c r="N1050" s="40" t="s">
        <v>538</v>
      </c>
      <c r="O1050" s="33" t="s">
        <v>544</v>
      </c>
      <c r="P1050" s="41">
        <v>1.35</v>
      </c>
      <c r="Q1050" s="35" t="s">
        <v>532</v>
      </c>
      <c r="R1050" s="45"/>
      <c r="S1050" s="36">
        <v>2583.9</v>
      </c>
      <c r="T1050" s="36">
        <v>7944.28</v>
      </c>
    </row>
    <row r="1051" spans="1:20" x14ac:dyDescent="0.25">
      <c r="A1051" s="32" t="s">
        <v>507</v>
      </c>
      <c r="B1051" s="33" t="s">
        <v>1121</v>
      </c>
      <c r="C1051" s="34">
        <v>2015</v>
      </c>
      <c r="D1051" s="40" t="s">
        <v>541</v>
      </c>
      <c r="E1051" s="33" t="s">
        <v>1153</v>
      </c>
      <c r="F1051" s="33" t="s">
        <v>543</v>
      </c>
      <c r="G1051" s="36">
        <v>60047.35</v>
      </c>
      <c r="H1051" s="36">
        <v>56177.36</v>
      </c>
      <c r="I1051" s="37">
        <v>36.42</v>
      </c>
      <c r="J1051" s="38" t="s">
        <v>529</v>
      </c>
      <c r="K1051" s="35" t="s">
        <v>538</v>
      </c>
      <c r="L1051" s="33" t="s">
        <v>544</v>
      </c>
      <c r="M1051" s="39">
        <v>0.8</v>
      </c>
      <c r="N1051" s="40" t="s">
        <v>538</v>
      </c>
      <c r="O1051" s="33" t="s">
        <v>544</v>
      </c>
      <c r="P1051" s="41">
        <v>0.8</v>
      </c>
      <c r="Q1051" s="35" t="s">
        <v>532</v>
      </c>
      <c r="R1051" s="45"/>
      <c r="S1051" s="42">
        <v>459.82</v>
      </c>
      <c r="T1051" s="36">
        <v>1300.29</v>
      </c>
    </row>
    <row r="1052" spans="1:20" ht="25.5" x14ac:dyDescent="0.25">
      <c r="A1052" s="32" t="s">
        <v>507</v>
      </c>
      <c r="B1052" s="33" t="s">
        <v>1121</v>
      </c>
      <c r="C1052" s="34">
        <v>2016</v>
      </c>
      <c r="D1052" s="40" t="s">
        <v>541</v>
      </c>
      <c r="E1052" s="28" t="s">
        <v>1839</v>
      </c>
      <c r="F1052" s="33" t="s">
        <v>543</v>
      </c>
      <c r="G1052" s="36">
        <v>99460.9</v>
      </c>
      <c r="H1052" s="36">
        <v>97267.95</v>
      </c>
      <c r="I1052" s="37">
        <v>57.75</v>
      </c>
      <c r="J1052" s="38" t="s">
        <v>529</v>
      </c>
      <c r="K1052" s="35" t="s">
        <v>538</v>
      </c>
      <c r="L1052" s="33" t="s">
        <v>544</v>
      </c>
      <c r="M1052" s="39">
        <v>1.37</v>
      </c>
      <c r="N1052" s="40" t="s">
        <v>538</v>
      </c>
      <c r="O1052" s="33" t="s">
        <v>544</v>
      </c>
      <c r="P1052" s="41">
        <v>1.35</v>
      </c>
      <c r="Q1052" s="35" t="s">
        <v>532</v>
      </c>
      <c r="R1052" s="45"/>
      <c r="S1052" s="36">
        <v>1365.5</v>
      </c>
      <c r="T1052" s="36">
        <v>1094.3699999999999</v>
      </c>
    </row>
    <row r="1053" spans="1:20" x14ac:dyDescent="0.25">
      <c r="A1053" s="32" t="s">
        <v>507</v>
      </c>
      <c r="B1053" s="33" t="s">
        <v>1121</v>
      </c>
      <c r="C1053" s="34">
        <v>2016</v>
      </c>
      <c r="D1053" s="40" t="s">
        <v>541</v>
      </c>
      <c r="E1053" s="33" t="s">
        <v>1126</v>
      </c>
      <c r="F1053" s="33" t="s">
        <v>543</v>
      </c>
      <c r="G1053" s="36">
        <v>1189106.05</v>
      </c>
      <c r="H1053" s="36">
        <v>1143525.4099999999</v>
      </c>
      <c r="I1053" s="37">
        <v>37.92</v>
      </c>
      <c r="J1053" s="38" t="s">
        <v>529</v>
      </c>
      <c r="K1053" s="35" t="s">
        <v>538</v>
      </c>
      <c r="L1053" s="33" t="s">
        <v>544</v>
      </c>
      <c r="M1053" s="39">
        <v>1.37</v>
      </c>
      <c r="N1053" s="40" t="s">
        <v>538</v>
      </c>
      <c r="O1053" s="33" t="s">
        <v>544</v>
      </c>
      <c r="P1053" s="41">
        <v>1.35</v>
      </c>
      <c r="Q1053" s="35" t="s">
        <v>532</v>
      </c>
      <c r="R1053" s="45"/>
      <c r="S1053" s="36">
        <v>16193.53</v>
      </c>
      <c r="T1053" s="36">
        <v>22830.13</v>
      </c>
    </row>
    <row r="1054" spans="1:20" x14ac:dyDescent="0.25">
      <c r="A1054" s="32" t="s">
        <v>507</v>
      </c>
      <c r="B1054" s="33" t="s">
        <v>1121</v>
      </c>
      <c r="C1054" s="34">
        <v>2013</v>
      </c>
      <c r="D1054" s="40" t="s">
        <v>541</v>
      </c>
      <c r="E1054" s="33" t="s">
        <v>1154</v>
      </c>
      <c r="F1054" s="33" t="s">
        <v>543</v>
      </c>
      <c r="G1054" s="36">
        <v>49768.4</v>
      </c>
      <c r="H1054" s="36">
        <v>46496.99</v>
      </c>
      <c r="I1054" s="37">
        <v>34.25</v>
      </c>
      <c r="J1054" s="38" t="s">
        <v>529</v>
      </c>
      <c r="K1054" s="35" t="s">
        <v>538</v>
      </c>
      <c r="L1054" s="33" t="s">
        <v>544</v>
      </c>
      <c r="M1054" s="39">
        <v>1.714</v>
      </c>
      <c r="N1054" s="40" t="s">
        <v>538</v>
      </c>
      <c r="O1054" s="33" t="s">
        <v>544</v>
      </c>
      <c r="P1054" s="41">
        <v>1.55</v>
      </c>
      <c r="Q1054" s="35" t="s">
        <v>532</v>
      </c>
      <c r="R1054" s="45"/>
      <c r="S1054" s="42">
        <v>736.13</v>
      </c>
      <c r="T1054" s="42">
        <v>995.15</v>
      </c>
    </row>
    <row r="1055" spans="1:20" x14ac:dyDescent="0.25">
      <c r="A1055" s="32" t="s">
        <v>507</v>
      </c>
      <c r="B1055" s="33" t="s">
        <v>1121</v>
      </c>
      <c r="C1055" s="34">
        <v>2013</v>
      </c>
      <c r="D1055" s="40" t="s">
        <v>541</v>
      </c>
      <c r="E1055" s="33" t="s">
        <v>1154</v>
      </c>
      <c r="F1055" s="33" t="s">
        <v>543</v>
      </c>
      <c r="G1055" s="36">
        <v>60860.25</v>
      </c>
      <c r="H1055" s="36">
        <v>60176.31</v>
      </c>
      <c r="I1055" s="37">
        <v>44.25</v>
      </c>
      <c r="J1055" s="38" t="s">
        <v>529</v>
      </c>
      <c r="K1055" s="35" t="s">
        <v>538</v>
      </c>
      <c r="L1055" s="33" t="s">
        <v>544</v>
      </c>
      <c r="M1055" s="39">
        <v>2.573</v>
      </c>
      <c r="N1055" s="40" t="s">
        <v>538</v>
      </c>
      <c r="O1055" s="33" t="s">
        <v>544</v>
      </c>
      <c r="P1055" s="41">
        <v>2.35</v>
      </c>
      <c r="Q1055" s="35" t="s">
        <v>532</v>
      </c>
      <c r="R1055" s="45"/>
      <c r="S1055" s="36">
        <v>1431.75</v>
      </c>
      <c r="T1055" s="42">
        <v>749.22</v>
      </c>
    </row>
    <row r="1056" spans="1:20" x14ac:dyDescent="0.25">
      <c r="A1056" s="32" t="s">
        <v>507</v>
      </c>
      <c r="B1056" s="33" t="s">
        <v>1121</v>
      </c>
      <c r="C1056" s="34">
        <v>2007</v>
      </c>
      <c r="D1056" s="40" t="s">
        <v>541</v>
      </c>
      <c r="E1056" s="33" t="s">
        <v>1231</v>
      </c>
      <c r="F1056" s="33" t="s">
        <v>568</v>
      </c>
      <c r="G1056" s="36">
        <v>334571</v>
      </c>
      <c r="H1056" s="36">
        <v>306140.14</v>
      </c>
      <c r="I1056" s="37">
        <v>38.5</v>
      </c>
      <c r="J1056" s="38" t="s">
        <v>529</v>
      </c>
      <c r="K1056" s="35" t="s">
        <v>538</v>
      </c>
      <c r="L1056" s="33" t="s">
        <v>544</v>
      </c>
      <c r="M1056" s="39">
        <v>4.1509999999999998</v>
      </c>
      <c r="N1056" s="40" t="s">
        <v>538</v>
      </c>
      <c r="O1056" s="33" t="s">
        <v>544</v>
      </c>
      <c r="P1056" s="41">
        <v>4.1500000000000004</v>
      </c>
      <c r="Q1056" s="35" t="s">
        <v>532</v>
      </c>
      <c r="R1056" s="45"/>
      <c r="S1056" s="36">
        <v>12835.18</v>
      </c>
      <c r="T1056" s="36">
        <v>3141.3</v>
      </c>
    </row>
    <row r="1057" spans="1:20" x14ac:dyDescent="0.25">
      <c r="A1057" s="32" t="s">
        <v>507</v>
      </c>
      <c r="B1057" s="57" t="s">
        <v>1121</v>
      </c>
      <c r="C1057" s="58">
        <v>2011</v>
      </c>
      <c r="D1057" s="59" t="s">
        <v>541</v>
      </c>
      <c r="E1057" s="57" t="s">
        <v>1180</v>
      </c>
      <c r="F1057" s="57" t="s">
        <v>543</v>
      </c>
      <c r="G1057" s="64">
        <v>376475</v>
      </c>
      <c r="H1057" s="64">
        <v>373981.69</v>
      </c>
      <c r="I1057" s="68">
        <v>44.17</v>
      </c>
      <c r="J1057" s="70" t="s">
        <v>529</v>
      </c>
      <c r="K1057" s="72" t="s">
        <v>538</v>
      </c>
      <c r="L1057" s="73" t="s">
        <v>544</v>
      </c>
      <c r="M1057" s="75">
        <v>1.6839999999999999</v>
      </c>
      <c r="N1057" s="76" t="s">
        <v>538</v>
      </c>
      <c r="O1057" s="73" t="s">
        <v>544</v>
      </c>
      <c r="P1057" s="77">
        <v>2.0499999999999998</v>
      </c>
      <c r="Q1057" s="79" t="s">
        <v>532</v>
      </c>
      <c r="R1057" s="81"/>
      <c r="S1057" s="85">
        <v>7745.74</v>
      </c>
      <c r="T1057" s="86">
        <v>3859.28</v>
      </c>
    </row>
    <row r="1058" spans="1:20" x14ac:dyDescent="0.25">
      <c r="A1058" s="32" t="s">
        <v>507</v>
      </c>
      <c r="B1058" s="56" t="s">
        <v>1121</v>
      </c>
      <c r="C1058" s="34">
        <v>2015</v>
      </c>
      <c r="D1058" s="40" t="s">
        <v>541</v>
      </c>
      <c r="E1058" s="56" t="s">
        <v>1130</v>
      </c>
      <c r="F1058" s="56" t="s">
        <v>543</v>
      </c>
      <c r="G1058" s="63">
        <v>49076.5</v>
      </c>
      <c r="H1058" s="63">
        <v>46967.43</v>
      </c>
      <c r="I1058" s="67">
        <v>46.25</v>
      </c>
      <c r="J1058" s="69" t="s">
        <v>529</v>
      </c>
      <c r="K1058" s="35" t="s">
        <v>538</v>
      </c>
      <c r="L1058" s="33" t="s">
        <v>544</v>
      </c>
      <c r="M1058" s="39">
        <v>1.35</v>
      </c>
      <c r="N1058" s="40" t="s">
        <v>538</v>
      </c>
      <c r="O1058" s="33" t="s">
        <v>544</v>
      </c>
      <c r="P1058" s="41">
        <v>1.35</v>
      </c>
      <c r="Q1058" s="78" t="s">
        <v>532</v>
      </c>
      <c r="R1058" s="80"/>
      <c r="S1058" s="42">
        <v>643.67999999999995</v>
      </c>
      <c r="T1058" s="42">
        <v>712.48</v>
      </c>
    </row>
    <row r="1059" spans="1:20" x14ac:dyDescent="0.25">
      <c r="A1059" s="32" t="s">
        <v>507</v>
      </c>
      <c r="B1059" s="33" t="s">
        <v>1121</v>
      </c>
      <c r="C1059" s="34">
        <v>2011</v>
      </c>
      <c r="D1059" s="40" t="s">
        <v>541</v>
      </c>
      <c r="E1059" s="33" t="s">
        <v>1132</v>
      </c>
      <c r="F1059" s="33" t="s">
        <v>543</v>
      </c>
      <c r="G1059" s="36">
        <v>210166.55</v>
      </c>
      <c r="H1059" s="36">
        <v>201648.84</v>
      </c>
      <c r="I1059" s="37">
        <v>34.42</v>
      </c>
      <c r="J1059" s="38" t="s">
        <v>529</v>
      </c>
      <c r="K1059" s="35" t="s">
        <v>538</v>
      </c>
      <c r="L1059" s="33" t="s">
        <v>544</v>
      </c>
      <c r="M1059" s="39">
        <v>1.7929999999999999</v>
      </c>
      <c r="N1059" s="40" t="s">
        <v>538</v>
      </c>
      <c r="O1059" s="33" t="s">
        <v>544</v>
      </c>
      <c r="P1059" s="41">
        <v>2.0499999999999998</v>
      </c>
      <c r="Q1059" s="35" t="s">
        <v>532</v>
      </c>
      <c r="R1059" s="45"/>
      <c r="S1059" s="36">
        <v>4207.76</v>
      </c>
      <c r="T1059" s="36">
        <v>3607.82</v>
      </c>
    </row>
    <row r="1060" spans="1:20" ht="25.5" x14ac:dyDescent="0.25">
      <c r="A1060" s="32" t="s">
        <v>507</v>
      </c>
      <c r="B1060" s="33" t="s">
        <v>1121</v>
      </c>
      <c r="C1060" s="34">
        <v>2017</v>
      </c>
      <c r="D1060" s="40" t="s">
        <v>541</v>
      </c>
      <c r="E1060" s="28" t="s">
        <v>1828</v>
      </c>
      <c r="F1060" s="33" t="s">
        <v>543</v>
      </c>
      <c r="G1060" s="36">
        <v>639081.85</v>
      </c>
      <c r="H1060" s="36">
        <v>639081.85</v>
      </c>
      <c r="I1060" s="37">
        <v>40.25</v>
      </c>
      <c r="J1060" s="38" t="s">
        <v>529</v>
      </c>
      <c r="K1060" s="35" t="s">
        <v>538</v>
      </c>
      <c r="L1060" s="33" t="s">
        <v>544</v>
      </c>
      <c r="M1060" s="39">
        <v>1.37</v>
      </c>
      <c r="N1060" s="40" t="s">
        <v>538</v>
      </c>
      <c r="O1060" s="33" t="s">
        <v>544</v>
      </c>
      <c r="P1060" s="41">
        <v>1.35</v>
      </c>
      <c r="Q1060" s="35" t="s">
        <v>532</v>
      </c>
      <c r="R1060" s="45"/>
      <c r="S1060" s="36">
        <v>8748.25</v>
      </c>
      <c r="T1060" s="42">
        <v>0</v>
      </c>
    </row>
    <row r="1061" spans="1:20" x14ac:dyDescent="0.25">
      <c r="A1061" s="32" t="s">
        <v>507</v>
      </c>
      <c r="B1061" s="33" t="s">
        <v>1121</v>
      </c>
      <c r="C1061" s="34">
        <v>2017</v>
      </c>
      <c r="D1061" s="40" t="s">
        <v>541</v>
      </c>
      <c r="E1061" s="33" t="s">
        <v>1232</v>
      </c>
      <c r="F1061" s="33" t="s">
        <v>543</v>
      </c>
      <c r="G1061" s="36">
        <v>331947.55</v>
      </c>
      <c r="H1061" s="36">
        <v>320695.90999999997</v>
      </c>
      <c r="I1061" s="37">
        <v>23.5</v>
      </c>
      <c r="J1061" s="38" t="s">
        <v>529</v>
      </c>
      <c r="K1061" s="35" t="s">
        <v>538</v>
      </c>
      <c r="L1061" s="33" t="s">
        <v>544</v>
      </c>
      <c r="M1061" s="39">
        <v>1.35</v>
      </c>
      <c r="N1061" s="40" t="s">
        <v>538</v>
      </c>
      <c r="O1061" s="33" t="s">
        <v>544</v>
      </c>
      <c r="P1061" s="41">
        <v>1.35</v>
      </c>
      <c r="Q1061" s="35" t="s">
        <v>532</v>
      </c>
      <c r="R1061" s="45"/>
      <c r="S1061" s="36">
        <v>4481.29</v>
      </c>
      <c r="T1061" s="36">
        <v>11251.64</v>
      </c>
    </row>
    <row r="1062" spans="1:20" x14ac:dyDescent="0.25">
      <c r="A1062" s="32" t="s">
        <v>507</v>
      </c>
      <c r="B1062" s="33" t="s">
        <v>1121</v>
      </c>
      <c r="C1062" s="34">
        <v>2017</v>
      </c>
      <c r="D1062" s="40" t="s">
        <v>541</v>
      </c>
      <c r="E1062" s="33" t="s">
        <v>1135</v>
      </c>
      <c r="F1062" s="33" t="s">
        <v>543</v>
      </c>
      <c r="G1062" s="36">
        <v>75456.7</v>
      </c>
      <c r="H1062" s="36">
        <v>75456.7</v>
      </c>
      <c r="I1062" s="37">
        <v>40.25</v>
      </c>
      <c r="J1062" s="38" t="s">
        <v>529</v>
      </c>
      <c r="K1062" s="35" t="s">
        <v>538</v>
      </c>
      <c r="L1062" s="33" t="s">
        <v>544</v>
      </c>
      <c r="M1062" s="39">
        <v>0.55800000000000005</v>
      </c>
      <c r="N1062" s="40" t="s">
        <v>538</v>
      </c>
      <c r="O1062" s="33" t="s">
        <v>544</v>
      </c>
      <c r="P1062" s="41">
        <v>0.55000000000000004</v>
      </c>
      <c r="Q1062" s="35" t="s">
        <v>532</v>
      </c>
      <c r="R1062" s="45"/>
      <c r="S1062" s="42">
        <v>420.79</v>
      </c>
      <c r="T1062" s="42">
        <v>0</v>
      </c>
    </row>
    <row r="1063" spans="1:20" ht="25.5" x14ac:dyDescent="0.25">
      <c r="A1063" s="32" t="s">
        <v>507</v>
      </c>
      <c r="B1063" s="33" t="s">
        <v>1121</v>
      </c>
      <c r="C1063" s="34">
        <v>2016</v>
      </c>
      <c r="D1063" s="40" t="s">
        <v>541</v>
      </c>
      <c r="E1063" s="28" t="s">
        <v>1834</v>
      </c>
      <c r="F1063" s="33" t="s">
        <v>543</v>
      </c>
      <c r="G1063" s="36">
        <v>247033.60000000001</v>
      </c>
      <c r="H1063" s="36">
        <v>247033.60000000001</v>
      </c>
      <c r="I1063" s="37">
        <v>49.83</v>
      </c>
      <c r="J1063" s="38" t="s">
        <v>529</v>
      </c>
      <c r="K1063" s="35" t="s">
        <v>538</v>
      </c>
      <c r="L1063" s="33" t="s">
        <v>544</v>
      </c>
      <c r="M1063" s="39">
        <v>1.37</v>
      </c>
      <c r="N1063" s="40" t="s">
        <v>538</v>
      </c>
      <c r="O1063" s="33" t="s">
        <v>544</v>
      </c>
      <c r="P1063" s="41">
        <v>1.35</v>
      </c>
      <c r="Q1063" s="35" t="s">
        <v>532</v>
      </c>
      <c r="R1063" s="45"/>
      <c r="S1063" s="36">
        <v>3381.59</v>
      </c>
      <c r="T1063" s="42">
        <v>0</v>
      </c>
    </row>
    <row r="1064" spans="1:20" x14ac:dyDescent="0.25">
      <c r="A1064" s="32" t="s">
        <v>507</v>
      </c>
      <c r="B1064" s="33" t="s">
        <v>1121</v>
      </c>
      <c r="C1064" s="34">
        <v>2009</v>
      </c>
      <c r="D1064" s="40" t="s">
        <v>541</v>
      </c>
      <c r="E1064" s="33" t="s">
        <v>1138</v>
      </c>
      <c r="F1064" s="33" t="s">
        <v>543</v>
      </c>
      <c r="G1064" s="36">
        <v>856151.45</v>
      </c>
      <c r="H1064" s="36">
        <v>824905.17</v>
      </c>
      <c r="I1064" s="37">
        <v>32.83</v>
      </c>
      <c r="J1064" s="38" t="s">
        <v>529</v>
      </c>
      <c r="K1064" s="35" t="s">
        <v>538</v>
      </c>
      <c r="L1064" s="33" t="s">
        <v>544</v>
      </c>
      <c r="M1064" s="39">
        <v>1.6579999999999999</v>
      </c>
      <c r="N1064" s="40" t="s">
        <v>538</v>
      </c>
      <c r="O1064" s="33" t="s">
        <v>544</v>
      </c>
      <c r="P1064" s="41">
        <v>2.5</v>
      </c>
      <c r="Q1064" s="35" t="s">
        <v>532</v>
      </c>
      <c r="R1064" s="45"/>
      <c r="S1064" s="36">
        <v>20897.09</v>
      </c>
      <c r="T1064" s="36">
        <v>10978.43</v>
      </c>
    </row>
    <row r="1065" spans="1:20" x14ac:dyDescent="0.25">
      <c r="A1065" s="32" t="s">
        <v>507</v>
      </c>
      <c r="B1065" s="33" t="s">
        <v>1121</v>
      </c>
      <c r="C1065" s="34">
        <v>2008</v>
      </c>
      <c r="D1065" s="40" t="s">
        <v>541</v>
      </c>
      <c r="E1065" s="33" t="s">
        <v>1233</v>
      </c>
      <c r="F1065" s="33" t="s">
        <v>543</v>
      </c>
      <c r="G1065" s="36">
        <v>140250</v>
      </c>
      <c r="H1065" s="36">
        <v>134876.49</v>
      </c>
      <c r="I1065" s="37">
        <v>40.67</v>
      </c>
      <c r="J1065" s="38" t="s">
        <v>529</v>
      </c>
      <c r="K1065" s="35" t="s">
        <v>538</v>
      </c>
      <c r="L1065" s="33" t="s">
        <v>544</v>
      </c>
      <c r="M1065" s="39">
        <v>2.2189999999999999</v>
      </c>
      <c r="N1065" s="40" t="s">
        <v>538</v>
      </c>
      <c r="O1065" s="33" t="s">
        <v>544</v>
      </c>
      <c r="P1065" s="41">
        <v>3.05</v>
      </c>
      <c r="Q1065" s="35" t="s">
        <v>532</v>
      </c>
      <c r="R1065" s="45"/>
      <c r="S1065" s="36">
        <v>4163.8900000000003</v>
      </c>
      <c r="T1065" s="36">
        <v>1644.53</v>
      </c>
    </row>
    <row r="1066" spans="1:20" x14ac:dyDescent="0.25">
      <c r="A1066" s="32" t="s">
        <v>507</v>
      </c>
      <c r="B1066" s="33" t="s">
        <v>1121</v>
      </c>
      <c r="C1066" s="34">
        <v>2005</v>
      </c>
      <c r="D1066" s="40" t="s">
        <v>541</v>
      </c>
      <c r="E1066" s="33" t="s">
        <v>1200</v>
      </c>
      <c r="F1066" s="33" t="s">
        <v>543</v>
      </c>
      <c r="G1066" s="36">
        <v>992874.3</v>
      </c>
      <c r="H1066" s="36">
        <v>765697.15</v>
      </c>
      <c r="I1066" s="37">
        <v>22.92</v>
      </c>
      <c r="J1066" s="38" t="s">
        <v>529</v>
      </c>
      <c r="K1066" s="35" t="s">
        <v>538</v>
      </c>
      <c r="L1066" s="33" t="s">
        <v>544</v>
      </c>
      <c r="M1066" s="39">
        <v>2.2650000000000001</v>
      </c>
      <c r="N1066" s="40" t="s">
        <v>538</v>
      </c>
      <c r="O1066" s="33" t="s">
        <v>544</v>
      </c>
      <c r="P1066" s="41">
        <v>1.5</v>
      </c>
      <c r="Q1066" s="35" t="s">
        <v>532</v>
      </c>
      <c r="R1066" s="45"/>
      <c r="S1066" s="36">
        <v>11901.09</v>
      </c>
      <c r="T1066" s="36">
        <v>27709</v>
      </c>
    </row>
    <row r="1067" spans="1:20" ht="25.5" x14ac:dyDescent="0.25">
      <c r="A1067" s="32" t="s">
        <v>507</v>
      </c>
      <c r="B1067" s="33" t="s">
        <v>1121</v>
      </c>
      <c r="C1067" s="34">
        <v>2018</v>
      </c>
      <c r="D1067" s="40" t="s">
        <v>541</v>
      </c>
      <c r="E1067" s="28" t="s">
        <v>1836</v>
      </c>
      <c r="F1067" s="33" t="s">
        <v>543</v>
      </c>
      <c r="G1067" s="36">
        <v>57532.75</v>
      </c>
      <c r="H1067" s="36">
        <v>57532.75</v>
      </c>
      <c r="I1067" s="37">
        <v>59.25</v>
      </c>
      <c r="J1067" s="38" t="s">
        <v>529</v>
      </c>
      <c r="K1067" s="35" t="s">
        <v>538</v>
      </c>
      <c r="L1067" s="33" t="s">
        <v>544</v>
      </c>
      <c r="M1067" s="39">
        <v>0.92</v>
      </c>
      <c r="N1067" s="40" t="s">
        <v>538</v>
      </c>
      <c r="O1067" s="33" t="s">
        <v>544</v>
      </c>
      <c r="P1067" s="41">
        <v>0.92</v>
      </c>
      <c r="Q1067" s="35" t="s">
        <v>532</v>
      </c>
      <c r="R1067" s="45"/>
      <c r="S1067" s="42">
        <v>0</v>
      </c>
      <c r="T1067" s="42">
        <v>0</v>
      </c>
    </row>
    <row r="1068" spans="1:20" ht="25.5" x14ac:dyDescent="0.25">
      <c r="A1068" s="32" t="s">
        <v>507</v>
      </c>
      <c r="B1068" s="33" t="s">
        <v>1121</v>
      </c>
      <c r="C1068" s="34">
        <v>2018</v>
      </c>
      <c r="D1068" s="40" t="s">
        <v>541</v>
      </c>
      <c r="E1068" s="28" t="s">
        <v>1838</v>
      </c>
      <c r="F1068" s="33" t="s">
        <v>543</v>
      </c>
      <c r="G1068" s="36">
        <v>27044.05</v>
      </c>
      <c r="H1068" s="36">
        <v>27044.05</v>
      </c>
      <c r="I1068" s="37">
        <v>49.25</v>
      </c>
      <c r="J1068" s="38" t="s">
        <v>529</v>
      </c>
      <c r="K1068" s="35" t="s">
        <v>538</v>
      </c>
      <c r="L1068" s="33" t="s">
        <v>544</v>
      </c>
      <c r="M1068" s="39">
        <v>1.35</v>
      </c>
      <c r="N1068" s="40" t="s">
        <v>538</v>
      </c>
      <c r="O1068" s="33" t="s">
        <v>544</v>
      </c>
      <c r="P1068" s="41">
        <v>1.35</v>
      </c>
      <c r="Q1068" s="35" t="s">
        <v>532</v>
      </c>
      <c r="R1068" s="45"/>
      <c r="S1068" s="42">
        <v>0</v>
      </c>
      <c r="T1068" s="42">
        <v>0</v>
      </c>
    </row>
    <row r="1069" spans="1:20" x14ac:dyDescent="0.25">
      <c r="A1069" s="32" t="s">
        <v>507</v>
      </c>
      <c r="B1069" s="33" t="s">
        <v>1121</v>
      </c>
      <c r="C1069" s="34">
        <v>2004</v>
      </c>
      <c r="D1069" s="40" t="s">
        <v>541</v>
      </c>
      <c r="E1069" s="33" t="s">
        <v>1234</v>
      </c>
      <c r="F1069" s="33" t="s">
        <v>543</v>
      </c>
      <c r="G1069" s="36">
        <v>4500000</v>
      </c>
      <c r="H1069" s="36">
        <v>2480296.13</v>
      </c>
      <c r="I1069" s="37">
        <v>10.83</v>
      </c>
      <c r="J1069" s="38" t="s">
        <v>529</v>
      </c>
      <c r="K1069" s="35" t="s">
        <v>538</v>
      </c>
      <c r="L1069" s="33" t="s">
        <v>544</v>
      </c>
      <c r="M1069" s="39">
        <v>3.423</v>
      </c>
      <c r="N1069" s="40" t="s">
        <v>538</v>
      </c>
      <c r="O1069" s="33" t="s">
        <v>544</v>
      </c>
      <c r="P1069" s="41">
        <v>3.45</v>
      </c>
      <c r="Q1069" s="35" t="s">
        <v>532</v>
      </c>
      <c r="R1069" s="45"/>
      <c r="S1069" s="36">
        <v>91880.54</v>
      </c>
      <c r="T1069" s="36">
        <v>182907.98</v>
      </c>
    </row>
    <row r="1070" spans="1:20" x14ac:dyDescent="0.25">
      <c r="A1070" s="32" t="s">
        <v>507</v>
      </c>
      <c r="B1070" s="33" t="s">
        <v>1121</v>
      </c>
      <c r="C1070" s="34">
        <v>2005</v>
      </c>
      <c r="D1070" s="40" t="s">
        <v>541</v>
      </c>
      <c r="E1070" s="33" t="s">
        <v>1235</v>
      </c>
      <c r="F1070" s="33" t="s">
        <v>543</v>
      </c>
      <c r="G1070" s="36">
        <v>218931.9</v>
      </c>
      <c r="H1070" s="36">
        <v>199675.07</v>
      </c>
      <c r="I1070" s="37">
        <v>37.92</v>
      </c>
      <c r="J1070" s="38" t="s">
        <v>529</v>
      </c>
      <c r="K1070" s="35" t="s">
        <v>530</v>
      </c>
      <c r="L1070" s="33" t="s">
        <v>531</v>
      </c>
      <c r="M1070" s="39">
        <v>2.3180000000000001</v>
      </c>
      <c r="N1070" s="40" t="s">
        <v>530</v>
      </c>
      <c r="O1070" s="33" t="s">
        <v>531</v>
      </c>
      <c r="P1070" s="41">
        <v>2.5</v>
      </c>
      <c r="Q1070" s="35" t="s">
        <v>532</v>
      </c>
      <c r="R1070" s="45"/>
      <c r="S1070" s="36">
        <v>5070.1400000000003</v>
      </c>
      <c r="T1070" s="36">
        <v>3130.54</v>
      </c>
    </row>
    <row r="1071" spans="1:20" ht="25.5" x14ac:dyDescent="0.25">
      <c r="A1071" s="32" t="s">
        <v>507</v>
      </c>
      <c r="B1071" s="33" t="s">
        <v>1121</v>
      </c>
      <c r="C1071" s="34">
        <v>2018</v>
      </c>
      <c r="D1071" s="40" t="s">
        <v>541</v>
      </c>
      <c r="E1071" s="28" t="s">
        <v>1836</v>
      </c>
      <c r="F1071" s="33" t="s">
        <v>543</v>
      </c>
      <c r="G1071" s="36">
        <v>51825.95</v>
      </c>
      <c r="H1071" s="36">
        <v>51825.95</v>
      </c>
      <c r="I1071" s="37">
        <v>59.25</v>
      </c>
      <c r="J1071" s="38" t="s">
        <v>529</v>
      </c>
      <c r="K1071" s="35" t="s">
        <v>538</v>
      </c>
      <c r="L1071" s="33" t="s">
        <v>544</v>
      </c>
      <c r="M1071" s="39">
        <v>0.92</v>
      </c>
      <c r="N1071" s="40" t="s">
        <v>538</v>
      </c>
      <c r="O1071" s="33" t="s">
        <v>544</v>
      </c>
      <c r="P1071" s="41">
        <v>0.92</v>
      </c>
      <c r="Q1071" s="35" t="s">
        <v>532</v>
      </c>
      <c r="R1071" s="45"/>
      <c r="S1071" s="42">
        <v>0</v>
      </c>
      <c r="T1071" s="42">
        <v>0</v>
      </c>
    </row>
    <row r="1072" spans="1:20" x14ac:dyDescent="0.25">
      <c r="A1072" s="32" t="s">
        <v>507</v>
      </c>
      <c r="B1072" s="33" t="s">
        <v>1121</v>
      </c>
      <c r="C1072" s="34">
        <v>1981</v>
      </c>
      <c r="D1072" s="35" t="s">
        <v>526</v>
      </c>
      <c r="E1072" s="33" t="s">
        <v>1236</v>
      </c>
      <c r="F1072" s="33" t="s">
        <v>543</v>
      </c>
      <c r="G1072" s="36">
        <v>60979.61</v>
      </c>
      <c r="H1072" s="36">
        <v>8357.82</v>
      </c>
      <c r="I1072" s="37">
        <v>2</v>
      </c>
      <c r="J1072" s="38" t="s">
        <v>529</v>
      </c>
      <c r="K1072" s="35" t="s">
        <v>530</v>
      </c>
      <c r="L1072" s="33" t="s">
        <v>531</v>
      </c>
      <c r="M1072" s="39">
        <v>3.11</v>
      </c>
      <c r="N1072" s="40" t="s">
        <v>530</v>
      </c>
      <c r="O1072" s="33" t="s">
        <v>531</v>
      </c>
      <c r="P1072" s="41">
        <v>3.6</v>
      </c>
      <c r="Q1072" s="35" t="s">
        <v>532</v>
      </c>
      <c r="R1072" s="45"/>
      <c r="S1072" s="42">
        <v>394.29</v>
      </c>
      <c r="T1072" s="36">
        <v>2594.63</v>
      </c>
    </row>
    <row r="1073" spans="1:20" x14ac:dyDescent="0.25">
      <c r="A1073" s="32" t="s">
        <v>507</v>
      </c>
      <c r="B1073" s="33" t="s">
        <v>1121</v>
      </c>
      <c r="C1073" s="34">
        <v>2011</v>
      </c>
      <c r="D1073" s="40" t="s">
        <v>541</v>
      </c>
      <c r="E1073" s="33" t="s">
        <v>1191</v>
      </c>
      <c r="F1073" s="33" t="s">
        <v>543</v>
      </c>
      <c r="G1073" s="36">
        <v>361692.65</v>
      </c>
      <c r="H1073" s="36">
        <v>352658.36</v>
      </c>
      <c r="I1073" s="37">
        <v>34.08</v>
      </c>
      <c r="J1073" s="38" t="s">
        <v>529</v>
      </c>
      <c r="K1073" s="35" t="s">
        <v>538</v>
      </c>
      <c r="L1073" s="33" t="s">
        <v>544</v>
      </c>
      <c r="M1073" s="39">
        <v>2.5870000000000002</v>
      </c>
      <c r="N1073" s="40" t="s">
        <v>538</v>
      </c>
      <c r="O1073" s="33" t="s">
        <v>544</v>
      </c>
      <c r="P1073" s="41">
        <v>2.85</v>
      </c>
      <c r="Q1073" s="35" t="s">
        <v>532</v>
      </c>
      <c r="R1073" s="45"/>
      <c r="S1073" s="36">
        <v>10200.879999999999</v>
      </c>
      <c r="T1073" s="36">
        <v>5267.44</v>
      </c>
    </row>
    <row r="1074" spans="1:20" x14ac:dyDescent="0.25">
      <c r="A1074" s="32" t="s">
        <v>507</v>
      </c>
      <c r="B1074" s="33" t="s">
        <v>1121</v>
      </c>
      <c r="C1074" s="34">
        <v>1977</v>
      </c>
      <c r="D1074" s="35" t="s">
        <v>526</v>
      </c>
      <c r="E1074" s="33" t="s">
        <v>1237</v>
      </c>
      <c r="F1074" s="33" t="s">
        <v>543</v>
      </c>
      <c r="G1074" s="36">
        <v>14635.11</v>
      </c>
      <c r="H1074" s="36">
        <v>1699.32</v>
      </c>
      <c r="I1074" s="37">
        <v>3.5</v>
      </c>
      <c r="J1074" s="38" t="s">
        <v>529</v>
      </c>
      <c r="K1074" s="35" t="s">
        <v>530</v>
      </c>
      <c r="L1074" s="33" t="s">
        <v>531</v>
      </c>
      <c r="M1074" s="39">
        <v>1.0640000000000001</v>
      </c>
      <c r="N1074" s="40" t="s">
        <v>530</v>
      </c>
      <c r="O1074" s="33" t="s">
        <v>531</v>
      </c>
      <c r="P1074" s="41">
        <v>1.2</v>
      </c>
      <c r="Q1074" s="35" t="s">
        <v>532</v>
      </c>
      <c r="R1074" s="45"/>
      <c r="S1074" s="42">
        <v>25.34</v>
      </c>
      <c r="T1074" s="42">
        <v>412.33</v>
      </c>
    </row>
    <row r="1075" spans="1:20" x14ac:dyDescent="0.25">
      <c r="A1075" s="32" t="s">
        <v>507</v>
      </c>
      <c r="B1075" s="33" t="s">
        <v>1121</v>
      </c>
      <c r="C1075" s="34">
        <v>1995</v>
      </c>
      <c r="D1075" s="35" t="s">
        <v>526</v>
      </c>
      <c r="E1075" s="33" t="s">
        <v>1222</v>
      </c>
      <c r="F1075" s="33" t="s">
        <v>659</v>
      </c>
      <c r="G1075" s="36">
        <v>209617.4</v>
      </c>
      <c r="H1075" s="36">
        <v>35556.019999999997</v>
      </c>
      <c r="I1075" s="37">
        <v>2.75</v>
      </c>
      <c r="J1075" s="38" t="s">
        <v>529</v>
      </c>
      <c r="K1075" s="35" t="s">
        <v>530</v>
      </c>
      <c r="L1075" s="33" t="s">
        <v>531</v>
      </c>
      <c r="M1075" s="39">
        <v>1.5469999999999999</v>
      </c>
      <c r="N1075" s="40" t="s">
        <v>530</v>
      </c>
      <c r="O1075" s="33" t="s">
        <v>531</v>
      </c>
      <c r="P1075" s="41">
        <v>1.5</v>
      </c>
      <c r="Q1075" s="35" t="s">
        <v>532</v>
      </c>
      <c r="R1075" s="45"/>
      <c r="S1075" s="42">
        <v>705.89</v>
      </c>
      <c r="T1075" s="36">
        <v>11503.43</v>
      </c>
    </row>
    <row r="1076" spans="1:20" x14ac:dyDescent="0.25">
      <c r="A1076" s="32" t="s">
        <v>507</v>
      </c>
      <c r="B1076" s="33" t="s">
        <v>1121</v>
      </c>
      <c r="C1076" s="34">
        <v>2002</v>
      </c>
      <c r="D1076" s="35" t="s">
        <v>526</v>
      </c>
      <c r="E1076" s="33" t="s">
        <v>1238</v>
      </c>
      <c r="F1076" s="33" t="s">
        <v>543</v>
      </c>
      <c r="G1076" s="36">
        <v>1391200.25</v>
      </c>
      <c r="H1076" s="36">
        <v>884083.9</v>
      </c>
      <c r="I1076" s="37">
        <v>16</v>
      </c>
      <c r="J1076" s="38" t="s">
        <v>529</v>
      </c>
      <c r="K1076" s="35" t="s">
        <v>538</v>
      </c>
      <c r="L1076" s="33" t="s">
        <v>544</v>
      </c>
      <c r="M1076" s="39">
        <v>3.4820000000000002</v>
      </c>
      <c r="N1076" s="40" t="s">
        <v>538</v>
      </c>
      <c r="O1076" s="33" t="s">
        <v>544</v>
      </c>
      <c r="P1076" s="41">
        <v>2.5</v>
      </c>
      <c r="Q1076" s="35" t="s">
        <v>532</v>
      </c>
      <c r="R1076" s="45"/>
      <c r="S1076" s="36">
        <v>23135.56</v>
      </c>
      <c r="T1076" s="36">
        <v>41338.699999999997</v>
      </c>
    </row>
    <row r="1077" spans="1:20" x14ac:dyDescent="0.25">
      <c r="A1077" s="32" t="s">
        <v>507</v>
      </c>
      <c r="B1077" s="33" t="s">
        <v>1121</v>
      </c>
      <c r="C1077" s="34">
        <v>1984</v>
      </c>
      <c r="D1077" s="40" t="s">
        <v>541</v>
      </c>
      <c r="E1077" s="33" t="s">
        <v>1239</v>
      </c>
      <c r="F1077" s="33" t="s">
        <v>543</v>
      </c>
      <c r="G1077" s="36">
        <v>1006085.15</v>
      </c>
      <c r="H1077" s="36">
        <v>164711.71</v>
      </c>
      <c r="I1077" s="37">
        <v>2.92</v>
      </c>
      <c r="J1077" s="38" t="s">
        <v>529</v>
      </c>
      <c r="K1077" s="35" t="s">
        <v>538</v>
      </c>
      <c r="L1077" s="33" t="s">
        <v>544</v>
      </c>
      <c r="M1077" s="39">
        <v>5.4119999999999999</v>
      </c>
      <c r="N1077" s="40" t="s">
        <v>538</v>
      </c>
      <c r="O1077" s="33" t="s">
        <v>544</v>
      </c>
      <c r="P1077" s="41">
        <v>3.55</v>
      </c>
      <c r="Q1077" s="35" t="s">
        <v>532</v>
      </c>
      <c r="R1077" s="45"/>
      <c r="S1077" s="36">
        <v>7693.22</v>
      </c>
      <c r="T1077" s="36">
        <v>51998.66</v>
      </c>
    </row>
    <row r="1078" spans="1:20" ht="25.5" x14ac:dyDescent="0.25">
      <c r="A1078" s="32" t="s">
        <v>507</v>
      </c>
      <c r="B1078" s="57" t="s">
        <v>1121</v>
      </c>
      <c r="C1078" s="58">
        <v>2017</v>
      </c>
      <c r="D1078" s="59" t="s">
        <v>541</v>
      </c>
      <c r="E1078" s="62" t="s">
        <v>1832</v>
      </c>
      <c r="F1078" s="57" t="s">
        <v>543</v>
      </c>
      <c r="G1078" s="64">
        <v>387496.45</v>
      </c>
      <c r="H1078" s="64">
        <v>382019.81</v>
      </c>
      <c r="I1078" s="68">
        <v>48</v>
      </c>
      <c r="J1078" s="70" t="s">
        <v>529</v>
      </c>
      <c r="K1078" s="72" t="s">
        <v>538</v>
      </c>
      <c r="L1078" s="73" t="s">
        <v>544</v>
      </c>
      <c r="M1078" s="75">
        <v>1.35</v>
      </c>
      <c r="N1078" s="76" t="s">
        <v>538</v>
      </c>
      <c r="O1078" s="73" t="s">
        <v>544</v>
      </c>
      <c r="P1078" s="77">
        <v>1.35</v>
      </c>
      <c r="Q1078" s="79" t="s">
        <v>532</v>
      </c>
      <c r="R1078" s="81"/>
      <c r="S1078" s="85">
        <v>5231.2</v>
      </c>
      <c r="T1078" s="86">
        <v>5476.64</v>
      </c>
    </row>
    <row r="1079" spans="1:20" ht="25.5" x14ac:dyDescent="0.25">
      <c r="A1079" s="32" t="s">
        <v>507</v>
      </c>
      <c r="B1079" s="56" t="s">
        <v>1121</v>
      </c>
      <c r="C1079" s="34">
        <v>2017</v>
      </c>
      <c r="D1079" s="40" t="s">
        <v>541</v>
      </c>
      <c r="E1079" s="61" t="s">
        <v>1832</v>
      </c>
      <c r="F1079" s="56" t="s">
        <v>543</v>
      </c>
      <c r="G1079" s="63">
        <v>37710.75</v>
      </c>
      <c r="H1079" s="63">
        <v>37053.43</v>
      </c>
      <c r="I1079" s="67">
        <v>48</v>
      </c>
      <c r="J1079" s="69" t="s">
        <v>529</v>
      </c>
      <c r="K1079" s="35" t="s">
        <v>538</v>
      </c>
      <c r="L1079" s="33" t="s">
        <v>544</v>
      </c>
      <c r="M1079" s="39">
        <v>0.55000000000000004</v>
      </c>
      <c r="N1079" s="40" t="s">
        <v>538</v>
      </c>
      <c r="O1079" s="33" t="s">
        <v>544</v>
      </c>
      <c r="P1079" s="41">
        <v>0.55000000000000004</v>
      </c>
      <c r="Q1079" s="78" t="s">
        <v>532</v>
      </c>
      <c r="R1079" s="80"/>
      <c r="S1079" s="42">
        <v>207.41</v>
      </c>
      <c r="T1079" s="42">
        <v>657.32</v>
      </c>
    </row>
    <row r="1080" spans="1:20" ht="25.5" x14ac:dyDescent="0.25">
      <c r="A1080" s="32" t="s">
        <v>507</v>
      </c>
      <c r="B1080" s="33" t="s">
        <v>1121</v>
      </c>
      <c r="C1080" s="34">
        <v>2017</v>
      </c>
      <c r="D1080" s="40" t="s">
        <v>541</v>
      </c>
      <c r="E1080" s="28" t="s">
        <v>1832</v>
      </c>
      <c r="F1080" s="33" t="s">
        <v>543</v>
      </c>
      <c r="G1080" s="36">
        <v>1618092.3</v>
      </c>
      <c r="H1080" s="36">
        <v>1587317.91</v>
      </c>
      <c r="I1080" s="37">
        <v>38</v>
      </c>
      <c r="J1080" s="38" t="s">
        <v>529</v>
      </c>
      <c r="K1080" s="35" t="s">
        <v>538</v>
      </c>
      <c r="L1080" s="33" t="s">
        <v>544</v>
      </c>
      <c r="M1080" s="39">
        <v>1.35</v>
      </c>
      <c r="N1080" s="40" t="s">
        <v>538</v>
      </c>
      <c r="O1080" s="33" t="s">
        <v>544</v>
      </c>
      <c r="P1080" s="41">
        <v>1.35</v>
      </c>
      <c r="Q1080" s="35" t="s">
        <v>532</v>
      </c>
      <c r="R1080" s="45"/>
      <c r="S1080" s="36">
        <v>21844.25</v>
      </c>
      <c r="T1080" s="36">
        <v>30774.39</v>
      </c>
    </row>
    <row r="1081" spans="1:20" x14ac:dyDescent="0.25">
      <c r="A1081" s="32" t="s">
        <v>507</v>
      </c>
      <c r="B1081" s="33" t="s">
        <v>1121</v>
      </c>
      <c r="C1081" s="34">
        <v>2018</v>
      </c>
      <c r="D1081" s="40" t="s">
        <v>541</v>
      </c>
      <c r="E1081" s="33" t="s">
        <v>1199</v>
      </c>
      <c r="F1081" s="33" t="s">
        <v>543</v>
      </c>
      <c r="G1081" s="36">
        <v>83845.3</v>
      </c>
      <c r="H1081" s="36">
        <v>83845.3</v>
      </c>
      <c r="I1081" s="37">
        <v>39.25</v>
      </c>
      <c r="J1081" s="38" t="s">
        <v>529</v>
      </c>
      <c r="K1081" s="35" t="s">
        <v>538</v>
      </c>
      <c r="L1081" s="33" t="s">
        <v>544</v>
      </c>
      <c r="M1081" s="39">
        <v>0.55000000000000004</v>
      </c>
      <c r="N1081" s="40" t="s">
        <v>538</v>
      </c>
      <c r="O1081" s="33" t="s">
        <v>544</v>
      </c>
      <c r="P1081" s="41">
        <v>0.55000000000000004</v>
      </c>
      <c r="Q1081" s="35" t="s">
        <v>532</v>
      </c>
      <c r="R1081" s="45"/>
      <c r="S1081" s="42">
        <v>0</v>
      </c>
      <c r="T1081" s="42">
        <v>0</v>
      </c>
    </row>
    <row r="1082" spans="1:20" ht="25.5" x14ac:dyDescent="0.25">
      <c r="A1082" s="32" t="s">
        <v>507</v>
      </c>
      <c r="B1082" s="33" t="s">
        <v>1121</v>
      </c>
      <c r="C1082" s="34">
        <v>2016</v>
      </c>
      <c r="D1082" s="40" t="s">
        <v>541</v>
      </c>
      <c r="E1082" s="28" t="s">
        <v>1839</v>
      </c>
      <c r="F1082" s="33" t="s">
        <v>543</v>
      </c>
      <c r="G1082" s="36">
        <v>142489.04999999999</v>
      </c>
      <c r="H1082" s="36">
        <v>139347.41</v>
      </c>
      <c r="I1082" s="37">
        <v>57.75</v>
      </c>
      <c r="J1082" s="38" t="s">
        <v>529</v>
      </c>
      <c r="K1082" s="35" t="s">
        <v>538</v>
      </c>
      <c r="L1082" s="33" t="s">
        <v>544</v>
      </c>
      <c r="M1082" s="39">
        <v>1.37</v>
      </c>
      <c r="N1082" s="40" t="s">
        <v>538</v>
      </c>
      <c r="O1082" s="33" t="s">
        <v>544</v>
      </c>
      <c r="P1082" s="41">
        <v>1.35</v>
      </c>
      <c r="Q1082" s="35" t="s">
        <v>532</v>
      </c>
      <c r="R1082" s="45"/>
      <c r="S1082" s="36">
        <v>1956.22</v>
      </c>
      <c r="T1082" s="36">
        <v>1567.81</v>
      </c>
    </row>
    <row r="1083" spans="1:20" x14ac:dyDescent="0.25">
      <c r="A1083" s="32" t="s">
        <v>507</v>
      </c>
      <c r="B1083" s="33" t="s">
        <v>1121</v>
      </c>
      <c r="C1083" s="34">
        <v>2017</v>
      </c>
      <c r="D1083" s="40" t="s">
        <v>541</v>
      </c>
      <c r="E1083" s="33" t="s">
        <v>1211</v>
      </c>
      <c r="F1083" s="33" t="s">
        <v>543</v>
      </c>
      <c r="G1083" s="36">
        <v>243964.05</v>
      </c>
      <c r="H1083" s="36">
        <v>241269.4</v>
      </c>
      <c r="I1083" s="37">
        <v>58.42</v>
      </c>
      <c r="J1083" s="38" t="s">
        <v>529</v>
      </c>
      <c r="K1083" s="35" t="s">
        <v>538</v>
      </c>
      <c r="L1083" s="33" t="s">
        <v>544</v>
      </c>
      <c r="M1083" s="39">
        <v>1.37</v>
      </c>
      <c r="N1083" s="40" t="s">
        <v>538</v>
      </c>
      <c r="O1083" s="33" t="s">
        <v>544</v>
      </c>
      <c r="P1083" s="41">
        <v>1.35</v>
      </c>
      <c r="Q1083" s="35" t="s">
        <v>532</v>
      </c>
      <c r="R1083" s="45"/>
      <c r="S1083" s="36">
        <v>3293.52</v>
      </c>
      <c r="T1083" s="36">
        <v>2694.65</v>
      </c>
    </row>
    <row r="1084" spans="1:20" x14ac:dyDescent="0.25">
      <c r="A1084" s="32" t="s">
        <v>507</v>
      </c>
      <c r="B1084" s="33" t="s">
        <v>1121</v>
      </c>
      <c r="C1084" s="34">
        <v>2013</v>
      </c>
      <c r="D1084" s="40" t="s">
        <v>541</v>
      </c>
      <c r="E1084" s="33" t="s">
        <v>1128</v>
      </c>
      <c r="F1084" s="33" t="s">
        <v>543</v>
      </c>
      <c r="G1084" s="36">
        <v>61102.25</v>
      </c>
      <c r="H1084" s="36">
        <v>57085.84</v>
      </c>
      <c r="I1084" s="37">
        <v>34.25</v>
      </c>
      <c r="J1084" s="38" t="s">
        <v>529</v>
      </c>
      <c r="K1084" s="35" t="s">
        <v>538</v>
      </c>
      <c r="L1084" s="33" t="s">
        <v>544</v>
      </c>
      <c r="M1084" s="39">
        <v>1.714</v>
      </c>
      <c r="N1084" s="40" t="s">
        <v>538</v>
      </c>
      <c r="O1084" s="33" t="s">
        <v>544</v>
      </c>
      <c r="P1084" s="41">
        <v>1.55</v>
      </c>
      <c r="Q1084" s="35" t="s">
        <v>532</v>
      </c>
      <c r="R1084" s="45"/>
      <c r="S1084" s="42">
        <v>903.77</v>
      </c>
      <c r="T1084" s="36">
        <v>1221.79</v>
      </c>
    </row>
    <row r="1085" spans="1:20" x14ac:dyDescent="0.25">
      <c r="A1085" s="32" t="s">
        <v>507</v>
      </c>
      <c r="B1085" s="33" t="s">
        <v>1121</v>
      </c>
      <c r="C1085" s="34">
        <v>2015</v>
      </c>
      <c r="D1085" s="40" t="s">
        <v>541</v>
      </c>
      <c r="E1085" s="33" t="s">
        <v>1130</v>
      </c>
      <c r="F1085" s="33" t="s">
        <v>543</v>
      </c>
      <c r="G1085" s="36">
        <v>23519.1</v>
      </c>
      <c r="H1085" s="36">
        <v>22282.48</v>
      </c>
      <c r="I1085" s="37">
        <v>46.25</v>
      </c>
      <c r="J1085" s="38" t="s">
        <v>529</v>
      </c>
      <c r="K1085" s="35" t="s">
        <v>538</v>
      </c>
      <c r="L1085" s="33" t="s">
        <v>544</v>
      </c>
      <c r="M1085" s="39">
        <v>0.55000000000000004</v>
      </c>
      <c r="N1085" s="40" t="s">
        <v>538</v>
      </c>
      <c r="O1085" s="33" t="s">
        <v>544</v>
      </c>
      <c r="P1085" s="41">
        <v>0.55000000000000004</v>
      </c>
      <c r="Q1085" s="35" t="s">
        <v>532</v>
      </c>
      <c r="R1085" s="45"/>
      <c r="S1085" s="42">
        <v>124.83</v>
      </c>
      <c r="T1085" s="42">
        <v>414.47</v>
      </c>
    </row>
    <row r="1086" spans="1:20" ht="25.5" x14ac:dyDescent="0.25">
      <c r="A1086" s="32" t="s">
        <v>507</v>
      </c>
      <c r="B1086" s="33" t="s">
        <v>1121</v>
      </c>
      <c r="C1086" s="34">
        <v>2015</v>
      </c>
      <c r="D1086" s="40" t="s">
        <v>541</v>
      </c>
      <c r="E1086" s="28" t="s">
        <v>1833</v>
      </c>
      <c r="F1086" s="33" t="s">
        <v>543</v>
      </c>
      <c r="G1086" s="36">
        <v>61130.85</v>
      </c>
      <c r="H1086" s="36">
        <v>56996.69</v>
      </c>
      <c r="I1086" s="37">
        <v>36.25</v>
      </c>
      <c r="J1086" s="38" t="s">
        <v>529</v>
      </c>
      <c r="K1086" s="35" t="s">
        <v>538</v>
      </c>
      <c r="L1086" s="33" t="s">
        <v>544</v>
      </c>
      <c r="M1086" s="39">
        <v>0.55000000000000004</v>
      </c>
      <c r="N1086" s="40" t="s">
        <v>538</v>
      </c>
      <c r="O1086" s="33" t="s">
        <v>544</v>
      </c>
      <c r="P1086" s="41">
        <v>0.55000000000000004</v>
      </c>
      <c r="Q1086" s="35" t="s">
        <v>532</v>
      </c>
      <c r="R1086" s="45"/>
      <c r="S1086" s="42">
        <v>321.10000000000002</v>
      </c>
      <c r="T1086" s="36">
        <v>1385.62</v>
      </c>
    </row>
    <row r="1087" spans="1:20" x14ac:dyDescent="0.25">
      <c r="A1087" s="32" t="s">
        <v>507</v>
      </c>
      <c r="B1087" s="33" t="s">
        <v>1121</v>
      </c>
      <c r="C1087" s="34">
        <v>2011</v>
      </c>
      <c r="D1087" s="40" t="s">
        <v>541</v>
      </c>
      <c r="E1087" s="33" t="s">
        <v>1133</v>
      </c>
      <c r="F1087" s="33" t="s">
        <v>543</v>
      </c>
      <c r="G1087" s="36">
        <v>199100</v>
      </c>
      <c r="H1087" s="36">
        <v>197369.43</v>
      </c>
      <c r="I1087" s="37">
        <v>43.42</v>
      </c>
      <c r="J1087" s="38" t="s">
        <v>529</v>
      </c>
      <c r="K1087" s="35" t="s">
        <v>538</v>
      </c>
      <c r="L1087" s="33" t="s">
        <v>544</v>
      </c>
      <c r="M1087" s="39">
        <v>3.1480000000000001</v>
      </c>
      <c r="N1087" s="40" t="s">
        <v>538</v>
      </c>
      <c r="O1087" s="33" t="s">
        <v>544</v>
      </c>
      <c r="P1087" s="41">
        <v>3.41</v>
      </c>
      <c r="Q1087" s="35" t="s">
        <v>532</v>
      </c>
      <c r="R1087" s="45"/>
      <c r="S1087" s="36">
        <v>6784.2</v>
      </c>
      <c r="T1087" s="36">
        <v>1580.61</v>
      </c>
    </row>
    <row r="1088" spans="1:20" x14ac:dyDescent="0.25">
      <c r="A1088" s="32" t="s">
        <v>507</v>
      </c>
      <c r="B1088" s="33" t="s">
        <v>1121</v>
      </c>
      <c r="C1088" s="34">
        <v>2010</v>
      </c>
      <c r="D1088" s="40" t="s">
        <v>541</v>
      </c>
      <c r="E1088" s="33" t="s">
        <v>1202</v>
      </c>
      <c r="F1088" s="33" t="s">
        <v>543</v>
      </c>
      <c r="G1088" s="36">
        <v>76896.05</v>
      </c>
      <c r="H1088" s="36">
        <v>73930.399999999994</v>
      </c>
      <c r="I1088" s="37">
        <v>33.33</v>
      </c>
      <c r="J1088" s="38" t="s">
        <v>529</v>
      </c>
      <c r="K1088" s="35" t="s">
        <v>538</v>
      </c>
      <c r="L1088" s="33" t="s">
        <v>544</v>
      </c>
      <c r="M1088" s="39">
        <v>1.159</v>
      </c>
      <c r="N1088" s="40" t="s">
        <v>538</v>
      </c>
      <c r="O1088" s="33" t="s">
        <v>544</v>
      </c>
      <c r="P1088" s="41">
        <v>2.0499999999999998</v>
      </c>
      <c r="Q1088" s="35" t="s">
        <v>532</v>
      </c>
      <c r="R1088" s="45"/>
      <c r="S1088" s="36">
        <v>1537.29</v>
      </c>
      <c r="T1088" s="36">
        <v>1059.5899999999999</v>
      </c>
    </row>
    <row r="1089" spans="1:20" x14ac:dyDescent="0.25">
      <c r="A1089" s="32" t="s">
        <v>507</v>
      </c>
      <c r="B1089" s="33" t="s">
        <v>1121</v>
      </c>
      <c r="C1089" s="34">
        <v>2008</v>
      </c>
      <c r="D1089" s="40" t="s">
        <v>541</v>
      </c>
      <c r="E1089" s="33" t="s">
        <v>1240</v>
      </c>
      <c r="F1089" s="33" t="s">
        <v>543</v>
      </c>
      <c r="G1089" s="36">
        <v>325380</v>
      </c>
      <c r="H1089" s="36">
        <v>111391.36</v>
      </c>
      <c r="I1089" s="37">
        <v>4.92</v>
      </c>
      <c r="J1089" s="38" t="s">
        <v>529</v>
      </c>
      <c r="K1089" s="35" t="s">
        <v>538</v>
      </c>
      <c r="L1089" s="33" t="s">
        <v>544</v>
      </c>
      <c r="M1089" s="39">
        <v>4.2039999999999997</v>
      </c>
      <c r="N1089" s="40" t="s">
        <v>538</v>
      </c>
      <c r="O1089" s="33" t="s">
        <v>544</v>
      </c>
      <c r="P1089" s="41">
        <v>2.5</v>
      </c>
      <c r="Q1089" s="35" t="s">
        <v>532</v>
      </c>
      <c r="R1089" s="45"/>
      <c r="S1089" s="36">
        <v>3331.44</v>
      </c>
      <c r="T1089" s="36">
        <v>21866.07</v>
      </c>
    </row>
    <row r="1090" spans="1:20" x14ac:dyDescent="0.25">
      <c r="A1090" s="32" t="s">
        <v>507</v>
      </c>
      <c r="B1090" s="33" t="s">
        <v>1121</v>
      </c>
      <c r="C1090" s="34">
        <v>2004</v>
      </c>
      <c r="D1090" s="35" t="s">
        <v>526</v>
      </c>
      <c r="E1090" s="33" t="s">
        <v>1204</v>
      </c>
      <c r="F1090" s="33" t="s">
        <v>543</v>
      </c>
      <c r="G1090" s="36">
        <v>224257.37</v>
      </c>
      <c r="H1090" s="36">
        <v>49959.71</v>
      </c>
      <c r="I1090" s="37">
        <v>2.5</v>
      </c>
      <c r="J1090" s="38" t="s">
        <v>529</v>
      </c>
      <c r="K1090" s="35" t="s">
        <v>530</v>
      </c>
      <c r="L1090" s="33" t="s">
        <v>531</v>
      </c>
      <c r="M1090" s="39">
        <v>3.8050000000000002</v>
      </c>
      <c r="N1090" s="40" t="s">
        <v>530</v>
      </c>
      <c r="O1090" s="33" t="s">
        <v>531</v>
      </c>
      <c r="P1090" s="41">
        <v>3.6</v>
      </c>
      <c r="Q1090" s="35" t="s">
        <v>532</v>
      </c>
      <c r="R1090" s="45"/>
      <c r="S1090" s="36">
        <v>2356.89</v>
      </c>
      <c r="T1090" s="36">
        <v>15509.48</v>
      </c>
    </row>
    <row r="1091" spans="1:20" x14ac:dyDescent="0.25">
      <c r="A1091" s="32" t="s">
        <v>507</v>
      </c>
      <c r="B1091" s="33" t="s">
        <v>1121</v>
      </c>
      <c r="C1091" s="34">
        <v>2004</v>
      </c>
      <c r="D1091" s="35" t="s">
        <v>526</v>
      </c>
      <c r="E1091" s="33" t="s">
        <v>1204</v>
      </c>
      <c r="F1091" s="33" t="s">
        <v>543</v>
      </c>
      <c r="G1091" s="36">
        <v>53302.36</v>
      </c>
      <c r="H1091" s="36">
        <v>4498.91</v>
      </c>
      <c r="I1091" s="37">
        <v>0.5</v>
      </c>
      <c r="J1091" s="38" t="s">
        <v>529</v>
      </c>
      <c r="K1091" s="35" t="s">
        <v>530</v>
      </c>
      <c r="L1091" s="33" t="s">
        <v>531</v>
      </c>
      <c r="M1091" s="39">
        <v>3.83</v>
      </c>
      <c r="N1091" s="40" t="s">
        <v>530</v>
      </c>
      <c r="O1091" s="33" t="s">
        <v>531</v>
      </c>
      <c r="P1091" s="41">
        <v>3.6</v>
      </c>
      <c r="Q1091" s="35" t="s">
        <v>532</v>
      </c>
      <c r="R1091" s="45"/>
      <c r="S1091" s="42">
        <v>318.3</v>
      </c>
      <c r="T1091" s="36">
        <v>4342.66</v>
      </c>
    </row>
    <row r="1092" spans="1:20" x14ac:dyDescent="0.25">
      <c r="A1092" s="32" t="s">
        <v>507</v>
      </c>
      <c r="B1092" s="33" t="s">
        <v>1121</v>
      </c>
      <c r="C1092" s="34">
        <v>2008</v>
      </c>
      <c r="D1092" s="40" t="s">
        <v>541</v>
      </c>
      <c r="E1092" s="33" t="s">
        <v>1241</v>
      </c>
      <c r="F1092" s="33" t="s">
        <v>543</v>
      </c>
      <c r="G1092" s="36">
        <v>258012.7</v>
      </c>
      <c r="H1092" s="36">
        <v>212633.09</v>
      </c>
      <c r="I1092" s="37">
        <v>29.42</v>
      </c>
      <c r="J1092" s="38" t="s">
        <v>529</v>
      </c>
      <c r="K1092" s="35" t="s">
        <v>538</v>
      </c>
      <c r="L1092" s="33" t="s">
        <v>544</v>
      </c>
      <c r="M1092" s="39">
        <v>3.3010000000000002</v>
      </c>
      <c r="N1092" s="40" t="s">
        <v>538</v>
      </c>
      <c r="O1092" s="33" t="s">
        <v>544</v>
      </c>
      <c r="P1092" s="41">
        <v>2.25</v>
      </c>
      <c r="Q1092" s="35" t="s">
        <v>532</v>
      </c>
      <c r="R1092" s="45"/>
      <c r="S1092" s="36">
        <v>4895.13</v>
      </c>
      <c r="T1092" s="36">
        <v>4928.37</v>
      </c>
    </row>
    <row r="1093" spans="1:20" x14ac:dyDescent="0.25">
      <c r="A1093" s="32" t="s">
        <v>507</v>
      </c>
      <c r="B1093" s="33" t="s">
        <v>1121</v>
      </c>
      <c r="C1093" s="34">
        <v>1984</v>
      </c>
      <c r="D1093" s="40" t="s">
        <v>541</v>
      </c>
      <c r="E1093" s="33" t="s">
        <v>1242</v>
      </c>
      <c r="F1093" s="33" t="s">
        <v>543</v>
      </c>
      <c r="G1093" s="36">
        <v>221991.38</v>
      </c>
      <c r="H1093" s="36">
        <v>36597.69</v>
      </c>
      <c r="I1093" s="37">
        <v>2.42</v>
      </c>
      <c r="J1093" s="38" t="s">
        <v>529</v>
      </c>
      <c r="K1093" s="35" t="s">
        <v>538</v>
      </c>
      <c r="L1093" s="33" t="s">
        <v>544</v>
      </c>
      <c r="M1093" s="39">
        <v>5.1929999999999996</v>
      </c>
      <c r="N1093" s="40" t="s">
        <v>538</v>
      </c>
      <c r="O1093" s="33" t="s">
        <v>544</v>
      </c>
      <c r="P1093" s="41">
        <v>3.55</v>
      </c>
      <c r="Q1093" s="35" t="s">
        <v>532</v>
      </c>
      <c r="R1093" s="45"/>
      <c r="S1093" s="36">
        <v>1709.37</v>
      </c>
      <c r="T1093" s="36">
        <v>11553.71</v>
      </c>
    </row>
    <row r="1094" spans="1:20" x14ac:dyDescent="0.25">
      <c r="A1094" s="32" t="s">
        <v>507</v>
      </c>
      <c r="B1094" s="33" t="s">
        <v>1121</v>
      </c>
      <c r="C1094" s="34">
        <v>1981</v>
      </c>
      <c r="D1094" s="40" t="s">
        <v>541</v>
      </c>
      <c r="E1094" s="33" t="s">
        <v>1243</v>
      </c>
      <c r="F1094" s="33" t="s">
        <v>543</v>
      </c>
      <c r="G1094" s="36">
        <v>54210.11</v>
      </c>
      <c r="H1094" s="42">
        <v>0</v>
      </c>
      <c r="I1094" s="37">
        <v>0</v>
      </c>
      <c r="J1094" s="38" t="s">
        <v>529</v>
      </c>
      <c r="K1094" s="35" t="s">
        <v>538</v>
      </c>
      <c r="L1094" s="33" t="s">
        <v>544</v>
      </c>
      <c r="M1094" s="39">
        <v>5.0860000000000003</v>
      </c>
      <c r="N1094" s="40" t="s">
        <v>538</v>
      </c>
      <c r="O1094" s="33" t="s">
        <v>544</v>
      </c>
      <c r="P1094" s="41">
        <v>3.55</v>
      </c>
      <c r="Q1094" s="35" t="s">
        <v>532</v>
      </c>
      <c r="R1094" s="45"/>
      <c r="S1094" s="42">
        <v>113.33</v>
      </c>
      <c r="T1094" s="36">
        <v>3192.37</v>
      </c>
    </row>
    <row r="1095" spans="1:20" x14ac:dyDescent="0.25">
      <c r="A1095" s="32" t="s">
        <v>507</v>
      </c>
      <c r="B1095" s="33" t="s">
        <v>1121</v>
      </c>
      <c r="C1095" s="34">
        <v>1973</v>
      </c>
      <c r="D1095" s="35" t="s">
        <v>526</v>
      </c>
      <c r="E1095" s="33" t="s">
        <v>1244</v>
      </c>
      <c r="F1095" s="33" t="s">
        <v>543</v>
      </c>
      <c r="G1095" s="36">
        <v>140817.16</v>
      </c>
      <c r="H1095" s="42">
        <v>0</v>
      </c>
      <c r="I1095" s="37">
        <v>0</v>
      </c>
      <c r="J1095" s="38" t="s">
        <v>529</v>
      </c>
      <c r="K1095" s="35" t="s">
        <v>530</v>
      </c>
      <c r="L1095" s="33" t="s">
        <v>531</v>
      </c>
      <c r="M1095" s="39">
        <v>0.81</v>
      </c>
      <c r="N1095" s="40" t="s">
        <v>530</v>
      </c>
      <c r="O1095" s="33" t="s">
        <v>531</v>
      </c>
      <c r="P1095" s="41">
        <v>1</v>
      </c>
      <c r="Q1095" s="35" t="s">
        <v>532</v>
      </c>
      <c r="R1095" s="45"/>
      <c r="S1095" s="42">
        <v>40.82</v>
      </c>
      <c r="T1095" s="36">
        <v>4081.66</v>
      </c>
    </row>
    <row r="1096" spans="1:20" x14ac:dyDescent="0.25">
      <c r="A1096" s="32" t="s">
        <v>507</v>
      </c>
      <c r="B1096" s="33" t="s">
        <v>1121</v>
      </c>
      <c r="C1096" s="34">
        <v>2011</v>
      </c>
      <c r="D1096" s="40" t="s">
        <v>541</v>
      </c>
      <c r="E1096" s="33" t="s">
        <v>1170</v>
      </c>
      <c r="F1096" s="33" t="s">
        <v>543</v>
      </c>
      <c r="G1096" s="36">
        <v>23390.400000000001</v>
      </c>
      <c r="H1096" s="36">
        <v>23068.49</v>
      </c>
      <c r="I1096" s="37">
        <v>44.75</v>
      </c>
      <c r="J1096" s="38" t="s">
        <v>529</v>
      </c>
      <c r="K1096" s="35" t="s">
        <v>538</v>
      </c>
      <c r="L1096" s="33" t="s">
        <v>544</v>
      </c>
      <c r="M1096" s="39">
        <v>1.7929999999999999</v>
      </c>
      <c r="N1096" s="40" t="s">
        <v>538</v>
      </c>
      <c r="O1096" s="33" t="s">
        <v>544</v>
      </c>
      <c r="P1096" s="41">
        <v>2.0499999999999998</v>
      </c>
      <c r="Q1096" s="35" t="s">
        <v>532</v>
      </c>
      <c r="R1096" s="45"/>
      <c r="S1096" s="42">
        <v>478.52</v>
      </c>
      <c r="T1096" s="42">
        <v>273.82</v>
      </c>
    </row>
    <row r="1097" spans="1:20" x14ac:dyDescent="0.25">
      <c r="A1097" s="32" t="s">
        <v>507</v>
      </c>
      <c r="B1097" s="33" t="s">
        <v>1121</v>
      </c>
      <c r="C1097" s="34">
        <v>2012</v>
      </c>
      <c r="D1097" s="40" t="s">
        <v>541</v>
      </c>
      <c r="E1097" s="33" t="s">
        <v>1171</v>
      </c>
      <c r="F1097" s="33" t="s">
        <v>543</v>
      </c>
      <c r="G1097" s="36">
        <v>26557.3</v>
      </c>
      <c r="H1097" s="36">
        <v>26327.31</v>
      </c>
      <c r="I1097" s="37">
        <v>45.25</v>
      </c>
      <c r="J1097" s="38" t="s">
        <v>529</v>
      </c>
      <c r="K1097" s="35" t="s">
        <v>538</v>
      </c>
      <c r="L1097" s="33" t="s">
        <v>544</v>
      </c>
      <c r="M1097" s="39">
        <v>2.048</v>
      </c>
      <c r="N1097" s="40" t="s">
        <v>538</v>
      </c>
      <c r="O1097" s="33" t="s">
        <v>544</v>
      </c>
      <c r="P1097" s="41">
        <v>2.0499999999999998</v>
      </c>
      <c r="Q1097" s="35" t="s">
        <v>532</v>
      </c>
      <c r="R1097" s="45"/>
      <c r="S1097" s="42">
        <v>546.73</v>
      </c>
      <c r="T1097" s="42">
        <v>342.69</v>
      </c>
    </row>
    <row r="1098" spans="1:20" x14ac:dyDescent="0.25">
      <c r="A1098" s="32" t="s">
        <v>507</v>
      </c>
      <c r="B1098" s="33" t="s">
        <v>1121</v>
      </c>
      <c r="C1098" s="34">
        <v>1980</v>
      </c>
      <c r="D1098" s="35" t="s">
        <v>526</v>
      </c>
      <c r="E1098" s="33" t="s">
        <v>1245</v>
      </c>
      <c r="F1098" s="33" t="s">
        <v>543</v>
      </c>
      <c r="G1098" s="36">
        <v>3140.45</v>
      </c>
      <c r="H1098" s="42">
        <v>632.78</v>
      </c>
      <c r="I1098" s="37">
        <v>6.75</v>
      </c>
      <c r="J1098" s="38" t="s">
        <v>529</v>
      </c>
      <c r="K1098" s="35" t="s">
        <v>530</v>
      </c>
      <c r="L1098" s="33" t="s">
        <v>531</v>
      </c>
      <c r="M1098" s="39">
        <v>1.03</v>
      </c>
      <c r="N1098" s="40" t="s">
        <v>530</v>
      </c>
      <c r="O1098" s="33" t="s">
        <v>531</v>
      </c>
      <c r="P1098" s="41">
        <v>1.2</v>
      </c>
      <c r="Q1098" s="35" t="s">
        <v>532</v>
      </c>
      <c r="R1098" s="45"/>
      <c r="S1098" s="42">
        <v>8.6300000000000008</v>
      </c>
      <c r="T1098" s="42">
        <v>86.14</v>
      </c>
    </row>
    <row r="1099" spans="1:20" x14ac:dyDescent="0.25">
      <c r="A1099" s="32" t="s">
        <v>507</v>
      </c>
      <c r="B1099" s="57" t="s">
        <v>1121</v>
      </c>
      <c r="C1099" s="58">
        <v>1983</v>
      </c>
      <c r="D1099" s="59" t="s">
        <v>541</v>
      </c>
      <c r="E1099" s="57" t="s">
        <v>1246</v>
      </c>
      <c r="F1099" s="57" t="s">
        <v>543</v>
      </c>
      <c r="G1099" s="64">
        <v>513076.16</v>
      </c>
      <c r="H1099" s="64">
        <v>58477.61</v>
      </c>
      <c r="I1099" s="68">
        <v>1.42</v>
      </c>
      <c r="J1099" s="70" t="s">
        <v>529</v>
      </c>
      <c r="K1099" s="72" t="s">
        <v>538</v>
      </c>
      <c r="L1099" s="73" t="s">
        <v>544</v>
      </c>
      <c r="M1099" s="75">
        <v>5.2229999999999999</v>
      </c>
      <c r="N1099" s="76" t="s">
        <v>538</v>
      </c>
      <c r="O1099" s="73" t="s">
        <v>544</v>
      </c>
      <c r="P1099" s="77">
        <v>3.55</v>
      </c>
      <c r="Q1099" s="79" t="s">
        <v>532</v>
      </c>
      <c r="R1099" s="81"/>
      <c r="S1099" s="85">
        <v>3072.29</v>
      </c>
      <c r="T1099" s="86">
        <v>28065.65</v>
      </c>
    </row>
    <row r="1100" spans="1:20" ht="25.5" x14ac:dyDescent="0.25">
      <c r="A1100" s="32" t="s">
        <v>507</v>
      </c>
      <c r="B1100" s="56" t="s">
        <v>1121</v>
      </c>
      <c r="C1100" s="34">
        <v>2016</v>
      </c>
      <c r="D1100" s="40" t="s">
        <v>541</v>
      </c>
      <c r="E1100" s="61" t="s">
        <v>1841</v>
      </c>
      <c r="F1100" s="56" t="s">
        <v>543</v>
      </c>
      <c r="G1100" s="63">
        <v>335431.8</v>
      </c>
      <c r="H1100" s="63">
        <v>325886.21000000002</v>
      </c>
      <c r="I1100" s="67">
        <v>47.92</v>
      </c>
      <c r="J1100" s="69" t="s">
        <v>529</v>
      </c>
      <c r="K1100" s="35" t="s">
        <v>538</v>
      </c>
      <c r="L1100" s="33" t="s">
        <v>544</v>
      </c>
      <c r="M1100" s="39">
        <v>1.35</v>
      </c>
      <c r="N1100" s="40" t="s">
        <v>538</v>
      </c>
      <c r="O1100" s="33" t="s">
        <v>544</v>
      </c>
      <c r="P1100" s="41">
        <v>1.35</v>
      </c>
      <c r="Q1100" s="78" t="s">
        <v>532</v>
      </c>
      <c r="R1100" s="80"/>
      <c r="S1100" s="36">
        <v>4464.33</v>
      </c>
      <c r="T1100" s="36">
        <v>4804.79</v>
      </c>
    </row>
    <row r="1101" spans="1:20" ht="25.5" x14ac:dyDescent="0.25">
      <c r="A1101" s="32" t="s">
        <v>507</v>
      </c>
      <c r="B1101" s="33" t="s">
        <v>1121</v>
      </c>
      <c r="C1101" s="34">
        <v>2016</v>
      </c>
      <c r="D1101" s="40" t="s">
        <v>541</v>
      </c>
      <c r="E1101" s="28" t="s">
        <v>1831</v>
      </c>
      <c r="F1101" s="33" t="s">
        <v>543</v>
      </c>
      <c r="G1101" s="36">
        <v>799621.9</v>
      </c>
      <c r="H1101" s="36">
        <v>776830.99</v>
      </c>
      <c r="I1101" s="37">
        <v>47.25</v>
      </c>
      <c r="J1101" s="38" t="s">
        <v>529</v>
      </c>
      <c r="K1101" s="35" t="s">
        <v>538</v>
      </c>
      <c r="L1101" s="33" t="s">
        <v>544</v>
      </c>
      <c r="M1101" s="39">
        <v>1.37</v>
      </c>
      <c r="N1101" s="40" t="s">
        <v>538</v>
      </c>
      <c r="O1101" s="33" t="s">
        <v>544</v>
      </c>
      <c r="P1101" s="41">
        <v>1.35</v>
      </c>
      <c r="Q1101" s="35" t="s">
        <v>532</v>
      </c>
      <c r="R1101" s="45"/>
      <c r="S1101" s="36">
        <v>10942.88</v>
      </c>
      <c r="T1101" s="36">
        <v>11395.87</v>
      </c>
    </row>
    <row r="1102" spans="1:20" x14ac:dyDescent="0.25">
      <c r="A1102" s="32" t="s">
        <v>507</v>
      </c>
      <c r="B1102" s="33" t="s">
        <v>1121</v>
      </c>
      <c r="C1102" s="34">
        <v>2013</v>
      </c>
      <c r="D1102" s="40" t="s">
        <v>541</v>
      </c>
      <c r="E1102" s="33" t="s">
        <v>1229</v>
      </c>
      <c r="F1102" s="33" t="s">
        <v>543</v>
      </c>
      <c r="G1102" s="36">
        <v>119139.35</v>
      </c>
      <c r="H1102" s="36">
        <v>111308.02</v>
      </c>
      <c r="I1102" s="37">
        <v>34.25</v>
      </c>
      <c r="J1102" s="38" t="s">
        <v>529</v>
      </c>
      <c r="K1102" s="35" t="s">
        <v>538</v>
      </c>
      <c r="L1102" s="33" t="s">
        <v>544</v>
      </c>
      <c r="M1102" s="39">
        <v>1.7190000000000001</v>
      </c>
      <c r="N1102" s="40" t="s">
        <v>538</v>
      </c>
      <c r="O1102" s="33" t="s">
        <v>544</v>
      </c>
      <c r="P1102" s="41">
        <v>1.55</v>
      </c>
      <c r="Q1102" s="35" t="s">
        <v>532</v>
      </c>
      <c r="R1102" s="45"/>
      <c r="S1102" s="36">
        <v>1762.2</v>
      </c>
      <c r="T1102" s="36">
        <v>2382.2800000000002</v>
      </c>
    </row>
    <row r="1103" spans="1:20" ht="25.5" x14ac:dyDescent="0.25">
      <c r="A1103" s="32" t="s">
        <v>507</v>
      </c>
      <c r="B1103" s="33" t="s">
        <v>1121</v>
      </c>
      <c r="C1103" s="34">
        <v>2018</v>
      </c>
      <c r="D1103" s="40" t="s">
        <v>541</v>
      </c>
      <c r="E1103" s="28" t="s">
        <v>1838</v>
      </c>
      <c r="F1103" s="33" t="s">
        <v>543</v>
      </c>
      <c r="G1103" s="36">
        <v>25667.4</v>
      </c>
      <c r="H1103" s="36">
        <v>25667.4</v>
      </c>
      <c r="I1103" s="37">
        <v>49.25</v>
      </c>
      <c r="J1103" s="38" t="s">
        <v>529</v>
      </c>
      <c r="K1103" s="35" t="s">
        <v>538</v>
      </c>
      <c r="L1103" s="33" t="s">
        <v>544</v>
      </c>
      <c r="M1103" s="39">
        <v>0.55000000000000004</v>
      </c>
      <c r="N1103" s="40" t="s">
        <v>538</v>
      </c>
      <c r="O1103" s="33" t="s">
        <v>544</v>
      </c>
      <c r="P1103" s="41">
        <v>0.55000000000000004</v>
      </c>
      <c r="Q1103" s="35" t="s">
        <v>532</v>
      </c>
      <c r="R1103" s="45"/>
      <c r="S1103" s="42">
        <v>0</v>
      </c>
      <c r="T1103" s="42">
        <v>0</v>
      </c>
    </row>
    <row r="1104" spans="1:20" ht="25.5" x14ac:dyDescent="0.25">
      <c r="A1104" s="32" t="s">
        <v>507</v>
      </c>
      <c r="B1104" s="33" t="s">
        <v>1121</v>
      </c>
      <c r="C1104" s="34">
        <v>2018</v>
      </c>
      <c r="D1104" s="40" t="s">
        <v>541</v>
      </c>
      <c r="E1104" s="28" t="s">
        <v>1836</v>
      </c>
      <c r="F1104" s="33" t="s">
        <v>543</v>
      </c>
      <c r="G1104" s="36">
        <v>539575.30000000005</v>
      </c>
      <c r="H1104" s="36">
        <v>539575.30000000005</v>
      </c>
      <c r="I1104" s="37">
        <v>39.25</v>
      </c>
      <c r="J1104" s="38" t="s">
        <v>529</v>
      </c>
      <c r="K1104" s="35" t="s">
        <v>538</v>
      </c>
      <c r="L1104" s="33" t="s">
        <v>544</v>
      </c>
      <c r="M1104" s="39">
        <v>1.35</v>
      </c>
      <c r="N1104" s="40" t="s">
        <v>538</v>
      </c>
      <c r="O1104" s="33" t="s">
        <v>544</v>
      </c>
      <c r="P1104" s="41">
        <v>1.35</v>
      </c>
      <c r="Q1104" s="35" t="s">
        <v>532</v>
      </c>
      <c r="R1104" s="45"/>
      <c r="S1104" s="42">
        <v>0</v>
      </c>
      <c r="T1104" s="42">
        <v>0</v>
      </c>
    </row>
    <row r="1105" spans="1:20" ht="25.5" x14ac:dyDescent="0.25">
      <c r="A1105" s="32" t="s">
        <v>507</v>
      </c>
      <c r="B1105" s="33" t="s">
        <v>1121</v>
      </c>
      <c r="C1105" s="34">
        <v>2018</v>
      </c>
      <c r="D1105" s="40" t="s">
        <v>541</v>
      </c>
      <c r="E1105" s="28" t="s">
        <v>1829</v>
      </c>
      <c r="F1105" s="33" t="s">
        <v>543</v>
      </c>
      <c r="G1105" s="36">
        <v>88753.5</v>
      </c>
      <c r="H1105" s="36">
        <v>88753.5</v>
      </c>
      <c r="I1105" s="37">
        <v>59.25</v>
      </c>
      <c r="J1105" s="38" t="s">
        <v>529</v>
      </c>
      <c r="K1105" s="35" t="s">
        <v>538</v>
      </c>
      <c r="L1105" s="33" t="s">
        <v>544</v>
      </c>
      <c r="M1105" s="39">
        <v>0.96</v>
      </c>
      <c r="N1105" s="40" t="s">
        <v>538</v>
      </c>
      <c r="O1105" s="33" t="s">
        <v>544</v>
      </c>
      <c r="P1105" s="41">
        <v>0.96</v>
      </c>
      <c r="Q1105" s="35" t="s">
        <v>532</v>
      </c>
      <c r="R1105" s="45"/>
      <c r="S1105" s="42">
        <v>0</v>
      </c>
      <c r="T1105" s="42">
        <v>0</v>
      </c>
    </row>
    <row r="1106" spans="1:20" ht="25.5" x14ac:dyDescent="0.25">
      <c r="A1106" s="32" t="s">
        <v>507</v>
      </c>
      <c r="B1106" s="33" t="s">
        <v>1121</v>
      </c>
      <c r="C1106" s="34">
        <v>2016</v>
      </c>
      <c r="D1106" s="40" t="s">
        <v>541</v>
      </c>
      <c r="E1106" s="28" t="s">
        <v>1827</v>
      </c>
      <c r="F1106" s="33" t="s">
        <v>543</v>
      </c>
      <c r="G1106" s="36">
        <v>566500</v>
      </c>
      <c r="H1106" s="36">
        <v>541025.06999999995</v>
      </c>
      <c r="I1106" s="37">
        <v>37.83</v>
      </c>
      <c r="J1106" s="38" t="s">
        <v>529</v>
      </c>
      <c r="K1106" s="35" t="s">
        <v>538</v>
      </c>
      <c r="L1106" s="33" t="s">
        <v>544</v>
      </c>
      <c r="M1106" s="39">
        <v>0.55800000000000005</v>
      </c>
      <c r="N1106" s="40" t="s">
        <v>538</v>
      </c>
      <c r="O1106" s="33" t="s">
        <v>544</v>
      </c>
      <c r="P1106" s="41">
        <v>0.55000000000000004</v>
      </c>
      <c r="Q1106" s="35" t="s">
        <v>532</v>
      </c>
      <c r="R1106" s="45"/>
      <c r="S1106" s="36">
        <v>3131.82</v>
      </c>
      <c r="T1106" s="36">
        <v>12750.64</v>
      </c>
    </row>
    <row r="1107" spans="1:20" ht="25.5" x14ac:dyDescent="0.25">
      <c r="A1107" s="32" t="s">
        <v>507</v>
      </c>
      <c r="B1107" s="33" t="s">
        <v>1121</v>
      </c>
      <c r="C1107" s="34">
        <v>2016</v>
      </c>
      <c r="D1107" s="40" t="s">
        <v>541</v>
      </c>
      <c r="E1107" s="28" t="s">
        <v>1827</v>
      </c>
      <c r="F1107" s="33" t="s">
        <v>543</v>
      </c>
      <c r="G1107" s="36">
        <v>84700</v>
      </c>
      <c r="H1107" s="36">
        <v>81738.45</v>
      </c>
      <c r="I1107" s="37">
        <v>47.83</v>
      </c>
      <c r="J1107" s="38" t="s">
        <v>529</v>
      </c>
      <c r="K1107" s="35" t="s">
        <v>538</v>
      </c>
      <c r="L1107" s="33" t="s">
        <v>544</v>
      </c>
      <c r="M1107" s="39">
        <v>0.55800000000000005</v>
      </c>
      <c r="N1107" s="40" t="s">
        <v>538</v>
      </c>
      <c r="O1107" s="33" t="s">
        <v>544</v>
      </c>
      <c r="P1107" s="41">
        <v>0.55000000000000004</v>
      </c>
      <c r="Q1107" s="35" t="s">
        <v>532</v>
      </c>
      <c r="R1107" s="45"/>
      <c r="S1107" s="42">
        <v>470.61</v>
      </c>
      <c r="T1107" s="36">
        <v>1481.58</v>
      </c>
    </row>
    <row r="1108" spans="1:20" x14ac:dyDescent="0.25">
      <c r="A1108" s="32" t="s">
        <v>507</v>
      </c>
      <c r="B1108" s="33" t="s">
        <v>1121</v>
      </c>
      <c r="C1108" s="34">
        <v>2017</v>
      </c>
      <c r="D1108" s="40" t="s">
        <v>541</v>
      </c>
      <c r="E1108" s="33" t="s">
        <v>1211</v>
      </c>
      <c r="F1108" s="33" t="s">
        <v>543</v>
      </c>
      <c r="G1108" s="36">
        <v>385550</v>
      </c>
      <c r="H1108" s="36">
        <v>378173.49</v>
      </c>
      <c r="I1108" s="37">
        <v>38.42</v>
      </c>
      <c r="J1108" s="38" t="s">
        <v>529</v>
      </c>
      <c r="K1108" s="35" t="s">
        <v>538</v>
      </c>
      <c r="L1108" s="33" t="s">
        <v>544</v>
      </c>
      <c r="M1108" s="39">
        <v>1.37</v>
      </c>
      <c r="N1108" s="40" t="s">
        <v>538</v>
      </c>
      <c r="O1108" s="33" t="s">
        <v>544</v>
      </c>
      <c r="P1108" s="41">
        <v>1.35</v>
      </c>
      <c r="Q1108" s="35" t="s">
        <v>532</v>
      </c>
      <c r="R1108" s="45"/>
      <c r="S1108" s="36">
        <v>5204.93</v>
      </c>
      <c r="T1108" s="36">
        <v>7376.51</v>
      </c>
    </row>
    <row r="1109" spans="1:20" x14ac:dyDescent="0.25">
      <c r="A1109" s="32" t="s">
        <v>507</v>
      </c>
      <c r="B1109" s="33" t="s">
        <v>1121</v>
      </c>
      <c r="C1109" s="34">
        <v>2017</v>
      </c>
      <c r="D1109" s="40" t="s">
        <v>541</v>
      </c>
      <c r="E1109" s="33" t="s">
        <v>1211</v>
      </c>
      <c r="F1109" s="33" t="s">
        <v>543</v>
      </c>
      <c r="G1109" s="36">
        <v>886015.35</v>
      </c>
      <c r="H1109" s="36">
        <v>869063.71</v>
      </c>
      <c r="I1109" s="37">
        <v>38.42</v>
      </c>
      <c r="J1109" s="38" t="s">
        <v>529</v>
      </c>
      <c r="K1109" s="35" t="s">
        <v>538</v>
      </c>
      <c r="L1109" s="33" t="s">
        <v>544</v>
      </c>
      <c r="M1109" s="39">
        <v>1.37</v>
      </c>
      <c r="N1109" s="40" t="s">
        <v>538</v>
      </c>
      <c r="O1109" s="33" t="s">
        <v>544</v>
      </c>
      <c r="P1109" s="41">
        <v>1.35</v>
      </c>
      <c r="Q1109" s="35" t="s">
        <v>532</v>
      </c>
      <c r="R1109" s="45"/>
      <c r="S1109" s="36">
        <v>11961.21</v>
      </c>
      <c r="T1109" s="36">
        <v>16951.64</v>
      </c>
    </row>
    <row r="1110" spans="1:20" x14ac:dyDescent="0.25">
      <c r="A1110" s="32" t="s">
        <v>507</v>
      </c>
      <c r="B1110" s="33" t="s">
        <v>1121</v>
      </c>
      <c r="C1110" s="34">
        <v>2012</v>
      </c>
      <c r="D1110" s="40" t="s">
        <v>541</v>
      </c>
      <c r="E1110" s="33" t="s">
        <v>1127</v>
      </c>
      <c r="F1110" s="33" t="s">
        <v>543</v>
      </c>
      <c r="G1110" s="36">
        <v>54996.15</v>
      </c>
      <c r="H1110" s="36">
        <v>54701.93</v>
      </c>
      <c r="I1110" s="37">
        <v>43.83</v>
      </c>
      <c r="J1110" s="38" t="s">
        <v>529</v>
      </c>
      <c r="K1110" s="35" t="s">
        <v>538</v>
      </c>
      <c r="L1110" s="33" t="s">
        <v>544</v>
      </c>
      <c r="M1110" s="39">
        <v>3.1419999999999999</v>
      </c>
      <c r="N1110" s="40" t="s">
        <v>538</v>
      </c>
      <c r="O1110" s="33" t="s">
        <v>544</v>
      </c>
      <c r="P1110" s="41">
        <v>2.85</v>
      </c>
      <c r="Q1110" s="35" t="s">
        <v>532</v>
      </c>
      <c r="R1110" s="45"/>
      <c r="S1110" s="36">
        <v>1576.69</v>
      </c>
      <c r="T1110" s="42">
        <v>620.37</v>
      </c>
    </row>
    <row r="1111" spans="1:20" x14ac:dyDescent="0.25">
      <c r="A1111" s="32" t="s">
        <v>507</v>
      </c>
      <c r="B1111" s="33" t="s">
        <v>1121</v>
      </c>
      <c r="C1111" s="34">
        <v>2007</v>
      </c>
      <c r="D1111" s="40" t="s">
        <v>541</v>
      </c>
      <c r="E1111" s="33" t="s">
        <v>1212</v>
      </c>
      <c r="F1111" s="33" t="s">
        <v>568</v>
      </c>
      <c r="G1111" s="36">
        <v>1220000</v>
      </c>
      <c r="H1111" s="36">
        <v>1127483.81</v>
      </c>
      <c r="I1111" s="37">
        <v>39.67</v>
      </c>
      <c r="J1111" s="38" t="s">
        <v>529</v>
      </c>
      <c r="K1111" s="35" t="s">
        <v>538</v>
      </c>
      <c r="L1111" s="33" t="s">
        <v>544</v>
      </c>
      <c r="M1111" s="39">
        <v>4.4009999999999998</v>
      </c>
      <c r="N1111" s="40" t="s">
        <v>538</v>
      </c>
      <c r="O1111" s="33" t="s">
        <v>544</v>
      </c>
      <c r="P1111" s="41">
        <v>4.4000000000000004</v>
      </c>
      <c r="Q1111" s="35" t="s">
        <v>532</v>
      </c>
      <c r="R1111" s="45"/>
      <c r="S1111" s="36">
        <v>50064.03</v>
      </c>
      <c r="T1111" s="36">
        <v>10334.959999999999</v>
      </c>
    </row>
    <row r="1112" spans="1:20" x14ac:dyDescent="0.25">
      <c r="A1112" s="32" t="s">
        <v>507</v>
      </c>
      <c r="B1112" s="33" t="s">
        <v>1121</v>
      </c>
      <c r="C1112" s="34">
        <v>2007</v>
      </c>
      <c r="D1112" s="40" t="s">
        <v>541</v>
      </c>
      <c r="E1112" s="33" t="s">
        <v>1231</v>
      </c>
      <c r="F1112" s="33" t="s">
        <v>568</v>
      </c>
      <c r="G1112" s="36">
        <v>1475904</v>
      </c>
      <c r="H1112" s="36">
        <v>1146499.51</v>
      </c>
      <c r="I1112" s="37">
        <v>19.5</v>
      </c>
      <c r="J1112" s="38" t="s">
        <v>529</v>
      </c>
      <c r="K1112" s="35" t="s">
        <v>538</v>
      </c>
      <c r="L1112" s="33" t="s">
        <v>544</v>
      </c>
      <c r="M1112" s="39">
        <v>4.1520000000000001</v>
      </c>
      <c r="N1112" s="40" t="s">
        <v>538</v>
      </c>
      <c r="O1112" s="33" t="s">
        <v>544</v>
      </c>
      <c r="P1112" s="41">
        <v>4.1500000000000004</v>
      </c>
      <c r="Q1112" s="35" t="s">
        <v>532</v>
      </c>
      <c r="R1112" s="45"/>
      <c r="S1112" s="36">
        <v>49090.15</v>
      </c>
      <c r="T1112" s="36">
        <v>36395.599999999999</v>
      </c>
    </row>
    <row r="1113" spans="1:20" x14ac:dyDescent="0.25">
      <c r="A1113" s="32" t="s">
        <v>507</v>
      </c>
      <c r="B1113" s="33" t="s">
        <v>1121</v>
      </c>
      <c r="C1113" s="34">
        <v>2011</v>
      </c>
      <c r="D1113" s="40" t="s">
        <v>541</v>
      </c>
      <c r="E1113" s="33" t="s">
        <v>1213</v>
      </c>
      <c r="F1113" s="33" t="s">
        <v>543</v>
      </c>
      <c r="G1113" s="36">
        <v>100836.45</v>
      </c>
      <c r="H1113" s="36">
        <v>99405.87</v>
      </c>
      <c r="I1113" s="37">
        <v>44.5</v>
      </c>
      <c r="J1113" s="38" t="s">
        <v>529</v>
      </c>
      <c r="K1113" s="35" t="s">
        <v>538</v>
      </c>
      <c r="L1113" s="33" t="s">
        <v>544</v>
      </c>
      <c r="M1113" s="39">
        <v>1.7969999999999999</v>
      </c>
      <c r="N1113" s="40" t="s">
        <v>538</v>
      </c>
      <c r="O1113" s="33" t="s">
        <v>544</v>
      </c>
      <c r="P1113" s="41">
        <v>2.0499999999999998</v>
      </c>
      <c r="Q1113" s="35" t="s">
        <v>532</v>
      </c>
      <c r="R1113" s="45"/>
      <c r="S1113" s="36">
        <v>2062.0100000000002</v>
      </c>
      <c r="T1113" s="36">
        <v>1179.92</v>
      </c>
    </row>
    <row r="1114" spans="1:20" x14ac:dyDescent="0.25">
      <c r="A1114" s="32" t="s">
        <v>507</v>
      </c>
      <c r="B1114" s="33" t="s">
        <v>1121</v>
      </c>
      <c r="C1114" s="34">
        <v>2011</v>
      </c>
      <c r="D1114" s="40" t="s">
        <v>541</v>
      </c>
      <c r="E1114" s="33" t="s">
        <v>1157</v>
      </c>
      <c r="F1114" s="33" t="s">
        <v>543</v>
      </c>
      <c r="G1114" s="36">
        <v>38871.25</v>
      </c>
      <c r="H1114" s="36">
        <v>38336.400000000001</v>
      </c>
      <c r="I1114" s="37">
        <v>44.42</v>
      </c>
      <c r="J1114" s="38" t="s">
        <v>529</v>
      </c>
      <c r="K1114" s="35" t="s">
        <v>538</v>
      </c>
      <c r="L1114" s="33" t="s">
        <v>544</v>
      </c>
      <c r="M1114" s="39">
        <v>1.7969999999999999</v>
      </c>
      <c r="N1114" s="40" t="s">
        <v>538</v>
      </c>
      <c r="O1114" s="33" t="s">
        <v>544</v>
      </c>
      <c r="P1114" s="41">
        <v>2.0499999999999998</v>
      </c>
      <c r="Q1114" s="35" t="s">
        <v>532</v>
      </c>
      <c r="R1114" s="45"/>
      <c r="S1114" s="42">
        <v>795.22</v>
      </c>
      <c r="T1114" s="42">
        <v>455.05</v>
      </c>
    </row>
    <row r="1115" spans="1:20" x14ac:dyDescent="0.25">
      <c r="A1115" s="32" t="s">
        <v>507</v>
      </c>
      <c r="B1115" s="33" t="s">
        <v>1121</v>
      </c>
      <c r="C1115" s="34">
        <v>2017</v>
      </c>
      <c r="D1115" s="40" t="s">
        <v>541</v>
      </c>
      <c r="E1115" s="33" t="s">
        <v>1201</v>
      </c>
      <c r="F1115" s="33" t="s">
        <v>543</v>
      </c>
      <c r="G1115" s="36">
        <v>36804.35</v>
      </c>
      <c r="H1115" s="36">
        <v>36804.35</v>
      </c>
      <c r="I1115" s="37">
        <v>60.25</v>
      </c>
      <c r="J1115" s="38" t="s">
        <v>529</v>
      </c>
      <c r="K1115" s="35" t="s">
        <v>538</v>
      </c>
      <c r="L1115" s="33" t="s">
        <v>544</v>
      </c>
      <c r="M1115" s="39">
        <v>0.55800000000000005</v>
      </c>
      <c r="N1115" s="40" t="s">
        <v>538</v>
      </c>
      <c r="O1115" s="33" t="s">
        <v>544</v>
      </c>
      <c r="P1115" s="41">
        <v>0.55000000000000004</v>
      </c>
      <c r="Q1115" s="35" t="s">
        <v>532</v>
      </c>
      <c r="R1115" s="45"/>
      <c r="S1115" s="42">
        <v>205.24</v>
      </c>
      <c r="T1115" s="42">
        <v>0</v>
      </c>
    </row>
    <row r="1116" spans="1:20" ht="25.5" x14ac:dyDescent="0.25">
      <c r="A1116" s="32" t="s">
        <v>507</v>
      </c>
      <c r="B1116" s="33" t="s">
        <v>1121</v>
      </c>
      <c r="C1116" s="34">
        <v>2016</v>
      </c>
      <c r="D1116" s="40" t="s">
        <v>541</v>
      </c>
      <c r="E1116" s="28" t="s">
        <v>1834</v>
      </c>
      <c r="F1116" s="33" t="s">
        <v>543</v>
      </c>
      <c r="G1116" s="36">
        <v>1042297.3</v>
      </c>
      <c r="H1116" s="36">
        <v>1042297.3</v>
      </c>
      <c r="I1116" s="37">
        <v>39.83</v>
      </c>
      <c r="J1116" s="38" t="s">
        <v>529</v>
      </c>
      <c r="K1116" s="35" t="s">
        <v>538</v>
      </c>
      <c r="L1116" s="33" t="s">
        <v>544</v>
      </c>
      <c r="M1116" s="39">
        <v>1.37</v>
      </c>
      <c r="N1116" s="40" t="s">
        <v>538</v>
      </c>
      <c r="O1116" s="33" t="s">
        <v>544</v>
      </c>
      <c r="P1116" s="41">
        <v>1.35</v>
      </c>
      <c r="Q1116" s="35" t="s">
        <v>532</v>
      </c>
      <c r="R1116" s="45"/>
      <c r="S1116" s="36">
        <v>14267.78</v>
      </c>
      <c r="T1116" s="42">
        <v>0</v>
      </c>
    </row>
    <row r="1117" spans="1:20" x14ac:dyDescent="0.25">
      <c r="A1117" s="32" t="s">
        <v>507</v>
      </c>
      <c r="B1117" s="33" t="s">
        <v>1121</v>
      </c>
      <c r="C1117" s="34">
        <v>2010</v>
      </c>
      <c r="D1117" s="35" t="s">
        <v>526</v>
      </c>
      <c r="E1117" s="33" t="s">
        <v>1202</v>
      </c>
      <c r="F1117" s="33" t="s">
        <v>568</v>
      </c>
      <c r="G1117" s="36">
        <v>547664.69999999995</v>
      </c>
      <c r="H1117" s="36">
        <v>437329.78</v>
      </c>
      <c r="I1117" s="37">
        <v>21.25</v>
      </c>
      <c r="J1117" s="38" t="s">
        <v>529</v>
      </c>
      <c r="K1117" s="35" t="s">
        <v>538</v>
      </c>
      <c r="L1117" s="33" t="s">
        <v>544</v>
      </c>
      <c r="M1117" s="39">
        <v>2.395</v>
      </c>
      <c r="N1117" s="40" t="s">
        <v>538</v>
      </c>
      <c r="O1117" s="33" t="s">
        <v>544</v>
      </c>
      <c r="P1117" s="41">
        <v>2.4</v>
      </c>
      <c r="Q1117" s="35" t="s">
        <v>532</v>
      </c>
      <c r="R1117" s="45"/>
      <c r="S1117" s="36">
        <v>10855.04</v>
      </c>
      <c r="T1117" s="36">
        <v>14963.45</v>
      </c>
    </row>
    <row r="1118" spans="1:20" x14ac:dyDescent="0.25">
      <c r="A1118" s="32" t="s">
        <v>507</v>
      </c>
      <c r="B1118" s="33" t="s">
        <v>1121</v>
      </c>
      <c r="C1118" s="34">
        <v>2010</v>
      </c>
      <c r="D1118" s="40" t="s">
        <v>541</v>
      </c>
      <c r="E1118" s="33" t="s">
        <v>1202</v>
      </c>
      <c r="F1118" s="33" t="s">
        <v>543</v>
      </c>
      <c r="G1118" s="36">
        <v>30972.15</v>
      </c>
      <c r="H1118" s="36">
        <v>30811.97</v>
      </c>
      <c r="I1118" s="37">
        <v>43.33</v>
      </c>
      <c r="J1118" s="38" t="s">
        <v>529</v>
      </c>
      <c r="K1118" s="35" t="s">
        <v>538</v>
      </c>
      <c r="L1118" s="33" t="s">
        <v>544</v>
      </c>
      <c r="M1118" s="39">
        <v>1.139</v>
      </c>
      <c r="N1118" s="40" t="s">
        <v>538</v>
      </c>
      <c r="O1118" s="33" t="s">
        <v>544</v>
      </c>
      <c r="P1118" s="41">
        <v>2.0499999999999998</v>
      </c>
      <c r="Q1118" s="35" t="s">
        <v>532</v>
      </c>
      <c r="R1118" s="45"/>
      <c r="S1118" s="42">
        <v>636.6</v>
      </c>
      <c r="T1118" s="42">
        <v>241.46</v>
      </c>
    </row>
    <row r="1119" spans="1:20" x14ac:dyDescent="0.25">
      <c r="A1119" s="32" t="s">
        <v>507</v>
      </c>
      <c r="B1119" s="33" t="s">
        <v>1121</v>
      </c>
      <c r="C1119" s="34">
        <v>2010</v>
      </c>
      <c r="D1119" s="40" t="s">
        <v>541</v>
      </c>
      <c r="E1119" s="33" t="s">
        <v>1202</v>
      </c>
      <c r="F1119" s="33" t="s">
        <v>543</v>
      </c>
      <c r="G1119" s="36">
        <v>387614.7</v>
      </c>
      <c r="H1119" s="36">
        <v>398895.72</v>
      </c>
      <c r="I1119" s="37">
        <v>43.33</v>
      </c>
      <c r="J1119" s="38" t="s">
        <v>529</v>
      </c>
      <c r="K1119" s="35" t="s">
        <v>538</v>
      </c>
      <c r="L1119" s="33" t="s">
        <v>544</v>
      </c>
      <c r="M1119" s="39">
        <v>2.02</v>
      </c>
      <c r="N1119" s="40" t="s">
        <v>538</v>
      </c>
      <c r="O1119" s="33" t="s">
        <v>544</v>
      </c>
      <c r="P1119" s="41">
        <v>2.85</v>
      </c>
      <c r="Q1119" s="35" t="s">
        <v>532</v>
      </c>
      <c r="R1119" s="45"/>
      <c r="S1119" s="36">
        <v>11422.88</v>
      </c>
      <c r="T1119" s="36">
        <v>1907.03</v>
      </c>
    </row>
    <row r="1120" spans="1:20" x14ac:dyDescent="0.25">
      <c r="A1120" s="32" t="s">
        <v>507</v>
      </c>
      <c r="B1120" s="57" t="s">
        <v>1121</v>
      </c>
      <c r="C1120" s="58">
        <v>2009</v>
      </c>
      <c r="D1120" s="59" t="s">
        <v>541</v>
      </c>
      <c r="E1120" s="57" t="s">
        <v>1138</v>
      </c>
      <c r="F1120" s="57" t="s">
        <v>543</v>
      </c>
      <c r="G1120" s="64">
        <v>1038164.05</v>
      </c>
      <c r="H1120" s="64">
        <v>1016858.66</v>
      </c>
      <c r="I1120" s="68">
        <v>32.83</v>
      </c>
      <c r="J1120" s="70" t="s">
        <v>529</v>
      </c>
      <c r="K1120" s="72" t="s">
        <v>538</v>
      </c>
      <c r="L1120" s="73" t="s">
        <v>544</v>
      </c>
      <c r="M1120" s="75">
        <v>2.0499999999999998</v>
      </c>
      <c r="N1120" s="76" t="s">
        <v>538</v>
      </c>
      <c r="O1120" s="73" t="s">
        <v>544</v>
      </c>
      <c r="P1120" s="77">
        <v>2.85</v>
      </c>
      <c r="Q1120" s="79" t="s">
        <v>532</v>
      </c>
      <c r="R1120" s="81"/>
      <c r="S1120" s="85">
        <v>29325.91</v>
      </c>
      <c r="T1120" s="86">
        <v>12120.66</v>
      </c>
    </row>
    <row r="1121" spans="1:20" x14ac:dyDescent="0.25">
      <c r="A1121" s="32" t="s">
        <v>507</v>
      </c>
      <c r="B1121" s="56" t="s">
        <v>1121</v>
      </c>
      <c r="C1121" s="34">
        <v>2008</v>
      </c>
      <c r="D1121" s="40" t="s">
        <v>541</v>
      </c>
      <c r="E1121" s="56" t="s">
        <v>1233</v>
      </c>
      <c r="F1121" s="56" t="s">
        <v>543</v>
      </c>
      <c r="G1121" s="63">
        <v>770000</v>
      </c>
      <c r="H1121" s="63">
        <v>703890.06</v>
      </c>
      <c r="I1121" s="67">
        <v>30.67</v>
      </c>
      <c r="J1121" s="69" t="s">
        <v>529</v>
      </c>
      <c r="K1121" s="35" t="s">
        <v>538</v>
      </c>
      <c r="L1121" s="33" t="s">
        <v>544</v>
      </c>
      <c r="M1121" s="39">
        <v>2.2029999999999998</v>
      </c>
      <c r="N1121" s="40" t="s">
        <v>538</v>
      </c>
      <c r="O1121" s="33" t="s">
        <v>544</v>
      </c>
      <c r="P1121" s="41">
        <v>3.05</v>
      </c>
      <c r="Q1121" s="78" t="s">
        <v>532</v>
      </c>
      <c r="R1121" s="80"/>
      <c r="S1121" s="36">
        <v>21881.79</v>
      </c>
      <c r="T1121" s="36">
        <v>13545.86</v>
      </c>
    </row>
    <row r="1122" spans="1:20" x14ac:dyDescent="0.25">
      <c r="A1122" s="32" t="s">
        <v>507</v>
      </c>
      <c r="B1122" s="33" t="s">
        <v>1121</v>
      </c>
      <c r="C1122" s="34">
        <v>2007</v>
      </c>
      <c r="D1122" s="40" t="s">
        <v>541</v>
      </c>
      <c r="E1122" s="33" t="s">
        <v>1247</v>
      </c>
      <c r="F1122" s="33" t="s">
        <v>543</v>
      </c>
      <c r="G1122" s="36">
        <v>204602</v>
      </c>
      <c r="H1122" s="36">
        <v>187320.33</v>
      </c>
      <c r="I1122" s="37">
        <v>29.58</v>
      </c>
      <c r="J1122" s="38" t="s">
        <v>529</v>
      </c>
      <c r="K1122" s="35" t="s">
        <v>538</v>
      </c>
      <c r="L1122" s="33" t="s">
        <v>544</v>
      </c>
      <c r="M1122" s="39">
        <v>3.766</v>
      </c>
      <c r="N1122" s="40" t="s">
        <v>538</v>
      </c>
      <c r="O1122" s="33" t="s">
        <v>544</v>
      </c>
      <c r="P1122" s="41">
        <v>3.25</v>
      </c>
      <c r="Q1122" s="35" t="s">
        <v>532</v>
      </c>
      <c r="R1122" s="45"/>
      <c r="S1122" s="36">
        <v>6206.91</v>
      </c>
      <c r="T1122" s="36">
        <v>3661.44</v>
      </c>
    </row>
    <row r="1123" spans="1:20" x14ac:dyDescent="0.25">
      <c r="A1123" s="32" t="s">
        <v>507</v>
      </c>
      <c r="B1123" s="33" t="s">
        <v>1121</v>
      </c>
      <c r="C1123" s="34">
        <v>2007</v>
      </c>
      <c r="D1123" s="40" t="s">
        <v>541</v>
      </c>
      <c r="E1123" s="33" t="s">
        <v>1248</v>
      </c>
      <c r="F1123" s="33" t="s">
        <v>543</v>
      </c>
      <c r="G1123" s="36">
        <v>918052</v>
      </c>
      <c r="H1123" s="36">
        <v>826809.3</v>
      </c>
      <c r="I1123" s="37">
        <v>29.58</v>
      </c>
      <c r="J1123" s="38" t="s">
        <v>529</v>
      </c>
      <c r="K1123" s="35" t="s">
        <v>538</v>
      </c>
      <c r="L1123" s="33" t="s">
        <v>544</v>
      </c>
      <c r="M1123" s="39">
        <v>3.4140000000000001</v>
      </c>
      <c r="N1123" s="40" t="s">
        <v>538</v>
      </c>
      <c r="O1123" s="33" t="s">
        <v>544</v>
      </c>
      <c r="P1123" s="41">
        <v>2.9</v>
      </c>
      <c r="Q1123" s="35" t="s">
        <v>532</v>
      </c>
      <c r="R1123" s="45"/>
      <c r="S1123" s="36">
        <v>24475.24</v>
      </c>
      <c r="T1123" s="36">
        <v>17164.52</v>
      </c>
    </row>
    <row r="1124" spans="1:20" x14ac:dyDescent="0.25">
      <c r="A1124" s="32" t="s">
        <v>507</v>
      </c>
      <c r="B1124" s="33" t="s">
        <v>1121</v>
      </c>
      <c r="C1124" s="34">
        <v>2010</v>
      </c>
      <c r="D1124" s="40" t="s">
        <v>541</v>
      </c>
      <c r="E1124" s="33" t="s">
        <v>1162</v>
      </c>
      <c r="F1124" s="33" t="s">
        <v>543</v>
      </c>
      <c r="G1124" s="36">
        <v>231581.9</v>
      </c>
      <c r="H1124" s="36">
        <v>222775.04000000001</v>
      </c>
      <c r="I1124" s="37">
        <v>23.5</v>
      </c>
      <c r="J1124" s="38" t="s">
        <v>529</v>
      </c>
      <c r="K1124" s="35" t="s">
        <v>538</v>
      </c>
      <c r="L1124" s="33" t="s">
        <v>544</v>
      </c>
      <c r="M1124" s="39">
        <v>2.851</v>
      </c>
      <c r="N1124" s="40" t="s">
        <v>538</v>
      </c>
      <c r="O1124" s="33" t="s">
        <v>544</v>
      </c>
      <c r="P1124" s="41">
        <v>3.41</v>
      </c>
      <c r="Q1124" s="35" t="s">
        <v>532</v>
      </c>
      <c r="R1124" s="45"/>
      <c r="S1124" s="36">
        <v>7752.79</v>
      </c>
      <c r="T1124" s="36">
        <v>4579.67</v>
      </c>
    </row>
    <row r="1125" spans="1:20" x14ac:dyDescent="0.25">
      <c r="A1125" s="32" t="s">
        <v>507</v>
      </c>
      <c r="B1125" s="33" t="s">
        <v>1121</v>
      </c>
      <c r="C1125" s="34">
        <v>2010</v>
      </c>
      <c r="D1125" s="40" t="s">
        <v>541</v>
      </c>
      <c r="E1125" s="33" t="s">
        <v>1220</v>
      </c>
      <c r="F1125" s="33" t="s">
        <v>543</v>
      </c>
      <c r="G1125" s="36">
        <v>135924.25</v>
      </c>
      <c r="H1125" s="36">
        <v>131279.67000000001</v>
      </c>
      <c r="I1125" s="37">
        <v>34</v>
      </c>
      <c r="J1125" s="38" t="s">
        <v>529</v>
      </c>
      <c r="K1125" s="35" t="s">
        <v>538</v>
      </c>
      <c r="L1125" s="33" t="s">
        <v>544</v>
      </c>
      <c r="M1125" s="39">
        <v>1.542</v>
      </c>
      <c r="N1125" s="40" t="s">
        <v>538</v>
      </c>
      <c r="O1125" s="33" t="s">
        <v>544</v>
      </c>
      <c r="P1125" s="41">
        <v>2.0499999999999998</v>
      </c>
      <c r="Q1125" s="35" t="s">
        <v>532</v>
      </c>
      <c r="R1125" s="45"/>
      <c r="S1125" s="36">
        <v>2735.36</v>
      </c>
      <c r="T1125" s="36">
        <v>2152.7399999999998</v>
      </c>
    </row>
    <row r="1126" spans="1:20" x14ac:dyDescent="0.25">
      <c r="A1126" s="32" t="s">
        <v>507</v>
      </c>
      <c r="B1126" s="33" t="s">
        <v>1121</v>
      </c>
      <c r="C1126" s="34">
        <v>2004</v>
      </c>
      <c r="D1126" s="40" t="s">
        <v>541</v>
      </c>
      <c r="E1126" s="33" t="s">
        <v>1249</v>
      </c>
      <c r="F1126" s="33" t="s">
        <v>543</v>
      </c>
      <c r="G1126" s="36">
        <v>2837661</v>
      </c>
      <c r="H1126" s="36">
        <v>2205789.15</v>
      </c>
      <c r="I1126" s="37">
        <v>22.33</v>
      </c>
      <c r="J1126" s="38" t="s">
        <v>529</v>
      </c>
      <c r="K1126" s="35" t="s">
        <v>538</v>
      </c>
      <c r="L1126" s="33" t="s">
        <v>544</v>
      </c>
      <c r="M1126" s="39">
        <v>2.4860000000000002</v>
      </c>
      <c r="N1126" s="40" t="s">
        <v>538</v>
      </c>
      <c r="O1126" s="33" t="s">
        <v>544</v>
      </c>
      <c r="P1126" s="41">
        <v>2.5</v>
      </c>
      <c r="Q1126" s="35" t="s">
        <v>532</v>
      </c>
      <c r="R1126" s="45"/>
      <c r="S1126" s="36">
        <v>56903.79</v>
      </c>
      <c r="T1126" s="36">
        <v>70362.259999999995</v>
      </c>
    </row>
    <row r="1127" spans="1:20" x14ac:dyDescent="0.25">
      <c r="A1127" s="32" t="s">
        <v>507</v>
      </c>
      <c r="B1127" s="33" t="s">
        <v>1121</v>
      </c>
      <c r="C1127" s="34">
        <v>2018</v>
      </c>
      <c r="D1127" s="40" t="s">
        <v>541</v>
      </c>
      <c r="E1127" s="33" t="s">
        <v>1223</v>
      </c>
      <c r="F1127" s="33" t="s">
        <v>543</v>
      </c>
      <c r="G1127" s="36">
        <v>56394.8</v>
      </c>
      <c r="H1127" s="36">
        <v>56394.8</v>
      </c>
      <c r="I1127" s="37">
        <v>39.25</v>
      </c>
      <c r="J1127" s="38" t="s">
        <v>529</v>
      </c>
      <c r="K1127" s="35" t="s">
        <v>538</v>
      </c>
      <c r="L1127" s="33" t="s">
        <v>544</v>
      </c>
      <c r="M1127" s="39">
        <v>0.55000000000000004</v>
      </c>
      <c r="N1127" s="40" t="s">
        <v>538</v>
      </c>
      <c r="O1127" s="33" t="s">
        <v>544</v>
      </c>
      <c r="P1127" s="41">
        <v>0.55000000000000004</v>
      </c>
      <c r="Q1127" s="35" t="s">
        <v>532</v>
      </c>
      <c r="R1127" s="45"/>
      <c r="S1127" s="42">
        <v>0</v>
      </c>
      <c r="T1127" s="42">
        <v>0</v>
      </c>
    </row>
    <row r="1128" spans="1:20" x14ac:dyDescent="0.25">
      <c r="A1128" s="32" t="s">
        <v>507</v>
      </c>
      <c r="B1128" s="33" t="s">
        <v>1121</v>
      </c>
      <c r="C1128" s="34">
        <v>1995</v>
      </c>
      <c r="D1128" s="35" t="s">
        <v>526</v>
      </c>
      <c r="E1128" s="33" t="s">
        <v>1222</v>
      </c>
      <c r="F1128" s="33" t="s">
        <v>659</v>
      </c>
      <c r="G1128" s="36">
        <v>83846.960000000006</v>
      </c>
      <c r="H1128" s="36">
        <v>14222.35</v>
      </c>
      <c r="I1128" s="37">
        <v>2.83</v>
      </c>
      <c r="J1128" s="38" t="s">
        <v>529</v>
      </c>
      <c r="K1128" s="35" t="s">
        <v>530</v>
      </c>
      <c r="L1128" s="33" t="s">
        <v>531</v>
      </c>
      <c r="M1128" s="39">
        <v>0</v>
      </c>
      <c r="N1128" s="40" t="s">
        <v>530</v>
      </c>
      <c r="O1128" s="33" t="s">
        <v>531</v>
      </c>
      <c r="P1128" s="41">
        <v>1.5</v>
      </c>
      <c r="Q1128" s="35" t="s">
        <v>532</v>
      </c>
      <c r="R1128" s="45"/>
      <c r="S1128" s="42">
        <v>282.35000000000002</v>
      </c>
      <c r="T1128" s="36">
        <v>4601.38</v>
      </c>
    </row>
    <row r="1129" spans="1:20" ht="25.5" x14ac:dyDescent="0.25">
      <c r="A1129" s="32" t="s">
        <v>507</v>
      </c>
      <c r="B1129" s="33" t="s">
        <v>1121</v>
      </c>
      <c r="C1129" s="34">
        <v>1994</v>
      </c>
      <c r="D1129" s="40" t="s">
        <v>541</v>
      </c>
      <c r="E1129" s="28" t="s">
        <v>1842</v>
      </c>
      <c r="F1129" s="33" t="s">
        <v>543</v>
      </c>
      <c r="G1129" s="36">
        <v>1372041.16</v>
      </c>
      <c r="H1129" s="36">
        <v>727624.43</v>
      </c>
      <c r="I1129" s="37">
        <v>11.92</v>
      </c>
      <c r="J1129" s="38" t="s">
        <v>529</v>
      </c>
      <c r="K1129" s="35" t="s">
        <v>538</v>
      </c>
      <c r="L1129" s="33" t="s">
        <v>544</v>
      </c>
      <c r="M1129" s="39">
        <v>4.9109999999999996</v>
      </c>
      <c r="N1129" s="40" t="s">
        <v>538</v>
      </c>
      <c r="O1129" s="33" t="s">
        <v>544</v>
      </c>
      <c r="P1129" s="41">
        <v>3.55</v>
      </c>
      <c r="Q1129" s="35" t="s">
        <v>532</v>
      </c>
      <c r="R1129" s="45"/>
      <c r="S1129" s="36">
        <v>27568.7</v>
      </c>
      <c r="T1129" s="36">
        <v>48958.57</v>
      </c>
    </row>
    <row r="1130" spans="1:20" x14ac:dyDescent="0.25">
      <c r="A1130" s="32" t="s">
        <v>507</v>
      </c>
      <c r="B1130" s="33" t="s">
        <v>1121</v>
      </c>
      <c r="C1130" s="34">
        <v>2008</v>
      </c>
      <c r="D1130" s="40" t="s">
        <v>541</v>
      </c>
      <c r="E1130" s="33" t="s">
        <v>1250</v>
      </c>
      <c r="F1130" s="33" t="s">
        <v>543</v>
      </c>
      <c r="G1130" s="36">
        <v>87200.85</v>
      </c>
      <c r="H1130" s="36">
        <v>71328.679999999993</v>
      </c>
      <c r="I1130" s="37">
        <v>29.42</v>
      </c>
      <c r="J1130" s="38" t="s">
        <v>529</v>
      </c>
      <c r="K1130" s="35" t="s">
        <v>538</v>
      </c>
      <c r="L1130" s="33" t="s">
        <v>544</v>
      </c>
      <c r="M1130" s="39">
        <v>3.2829999999999999</v>
      </c>
      <c r="N1130" s="40" t="s">
        <v>538</v>
      </c>
      <c r="O1130" s="33" t="s">
        <v>544</v>
      </c>
      <c r="P1130" s="41">
        <v>2.0499999999999998</v>
      </c>
      <c r="Q1130" s="35" t="s">
        <v>532</v>
      </c>
      <c r="R1130" s="45"/>
      <c r="S1130" s="36">
        <v>1497.28</v>
      </c>
      <c r="T1130" s="36">
        <v>1709.48</v>
      </c>
    </row>
    <row r="1131" spans="1:20" x14ac:dyDescent="0.25">
      <c r="A1131" s="32" t="s">
        <v>507</v>
      </c>
      <c r="B1131" s="33" t="s">
        <v>1121</v>
      </c>
      <c r="C1131" s="34">
        <v>1980</v>
      </c>
      <c r="D1131" s="35" t="s">
        <v>526</v>
      </c>
      <c r="E1131" s="33" t="s">
        <v>1251</v>
      </c>
      <c r="F1131" s="33" t="s">
        <v>543</v>
      </c>
      <c r="G1131" s="36">
        <v>121959.21</v>
      </c>
      <c r="H1131" s="36">
        <v>11339.66</v>
      </c>
      <c r="I1131" s="37">
        <v>1.5</v>
      </c>
      <c r="J1131" s="38" t="s">
        <v>529</v>
      </c>
      <c r="K1131" s="35" t="s">
        <v>530</v>
      </c>
      <c r="L1131" s="33" t="s">
        <v>531</v>
      </c>
      <c r="M1131" s="39">
        <v>3.024</v>
      </c>
      <c r="N1131" s="40" t="s">
        <v>530</v>
      </c>
      <c r="O1131" s="33" t="s">
        <v>531</v>
      </c>
      <c r="P1131" s="41">
        <v>3.6</v>
      </c>
      <c r="Q1131" s="35" t="s">
        <v>532</v>
      </c>
      <c r="R1131" s="45"/>
      <c r="S1131" s="42">
        <v>601.77</v>
      </c>
      <c r="T1131" s="36">
        <v>5376.06</v>
      </c>
    </row>
    <row r="1132" spans="1:20" x14ac:dyDescent="0.25">
      <c r="A1132" s="32" t="s">
        <v>507</v>
      </c>
      <c r="B1132" s="33" t="s">
        <v>1121</v>
      </c>
      <c r="C1132" s="34">
        <v>1979</v>
      </c>
      <c r="D1132" s="35" t="s">
        <v>526</v>
      </c>
      <c r="E1132" s="33" t="s">
        <v>1252</v>
      </c>
      <c r="F1132" s="33" t="s">
        <v>543</v>
      </c>
      <c r="G1132" s="36">
        <v>227697.85</v>
      </c>
      <c r="H1132" s="42">
        <v>0</v>
      </c>
      <c r="I1132" s="37">
        <v>0</v>
      </c>
      <c r="J1132" s="38" t="s">
        <v>529</v>
      </c>
      <c r="K1132" s="35" t="s">
        <v>530</v>
      </c>
      <c r="L1132" s="33" t="s">
        <v>531</v>
      </c>
      <c r="M1132" s="39">
        <v>2.9590000000000001</v>
      </c>
      <c r="N1132" s="40" t="s">
        <v>530</v>
      </c>
      <c r="O1132" s="33" t="s">
        <v>531</v>
      </c>
      <c r="P1132" s="41">
        <v>3.6</v>
      </c>
      <c r="Q1132" s="35" t="s">
        <v>532</v>
      </c>
      <c r="R1132" s="45"/>
      <c r="S1132" s="42">
        <v>390.3</v>
      </c>
      <c r="T1132" s="36">
        <v>10841.67</v>
      </c>
    </row>
    <row r="1133" spans="1:20" x14ac:dyDescent="0.25">
      <c r="A1133" s="32" t="s">
        <v>507</v>
      </c>
      <c r="B1133" s="33" t="s">
        <v>1121</v>
      </c>
      <c r="C1133" s="34">
        <v>2012</v>
      </c>
      <c r="D1133" s="40" t="s">
        <v>541</v>
      </c>
      <c r="E1133" s="33" t="s">
        <v>1253</v>
      </c>
      <c r="F1133" s="33" t="s">
        <v>543</v>
      </c>
      <c r="G1133" s="36">
        <v>28719.9</v>
      </c>
      <c r="H1133" s="36">
        <v>28471.200000000001</v>
      </c>
      <c r="I1133" s="37">
        <v>45.25</v>
      </c>
      <c r="J1133" s="38" t="s">
        <v>529</v>
      </c>
      <c r="K1133" s="35" t="s">
        <v>538</v>
      </c>
      <c r="L1133" s="33" t="s">
        <v>544</v>
      </c>
      <c r="M1133" s="39">
        <v>2.048</v>
      </c>
      <c r="N1133" s="40" t="s">
        <v>538</v>
      </c>
      <c r="O1133" s="33" t="s">
        <v>544</v>
      </c>
      <c r="P1133" s="41">
        <v>2.0499999999999998</v>
      </c>
      <c r="Q1133" s="35" t="s">
        <v>532</v>
      </c>
      <c r="R1133" s="45"/>
      <c r="S1133" s="42">
        <v>591.26</v>
      </c>
      <c r="T1133" s="42">
        <v>370.59</v>
      </c>
    </row>
    <row r="1134" spans="1:20" x14ac:dyDescent="0.25">
      <c r="A1134" s="32" t="s">
        <v>507</v>
      </c>
      <c r="B1134" s="33" t="s">
        <v>1121</v>
      </c>
      <c r="C1134" s="34">
        <v>2012</v>
      </c>
      <c r="D1134" s="40" t="s">
        <v>541</v>
      </c>
      <c r="E1134" s="33" t="s">
        <v>1253</v>
      </c>
      <c r="F1134" s="33" t="s">
        <v>543</v>
      </c>
      <c r="G1134" s="36">
        <v>61513.1</v>
      </c>
      <c r="H1134" s="36">
        <v>59733.64</v>
      </c>
      <c r="I1134" s="37">
        <v>35.25</v>
      </c>
      <c r="J1134" s="38" t="s">
        <v>529</v>
      </c>
      <c r="K1134" s="35" t="s">
        <v>538</v>
      </c>
      <c r="L1134" s="33" t="s">
        <v>544</v>
      </c>
      <c r="M1134" s="39">
        <v>2.048</v>
      </c>
      <c r="N1134" s="40" t="s">
        <v>538</v>
      </c>
      <c r="O1134" s="33" t="s">
        <v>544</v>
      </c>
      <c r="P1134" s="41">
        <v>2.0499999999999998</v>
      </c>
      <c r="Q1134" s="35" t="s">
        <v>532</v>
      </c>
      <c r="R1134" s="45"/>
      <c r="S1134" s="36">
        <v>1247.3900000000001</v>
      </c>
      <c r="T1134" s="36">
        <v>1114.99</v>
      </c>
    </row>
    <row r="1135" spans="1:20" x14ac:dyDescent="0.25">
      <c r="A1135" s="32" t="s">
        <v>507</v>
      </c>
      <c r="B1135" s="33" t="s">
        <v>1121</v>
      </c>
      <c r="C1135" s="34">
        <v>2012</v>
      </c>
      <c r="D1135" s="40" t="s">
        <v>541</v>
      </c>
      <c r="E1135" s="33" t="s">
        <v>1224</v>
      </c>
      <c r="F1135" s="33" t="s">
        <v>543</v>
      </c>
      <c r="G1135" s="36">
        <v>105380.55</v>
      </c>
      <c r="H1135" s="36">
        <v>102332.11</v>
      </c>
      <c r="I1135" s="37">
        <v>35.17</v>
      </c>
      <c r="J1135" s="38" t="s">
        <v>529</v>
      </c>
      <c r="K1135" s="35" t="s">
        <v>538</v>
      </c>
      <c r="L1135" s="33" t="s">
        <v>544</v>
      </c>
      <c r="M1135" s="39">
        <v>2.0430000000000001</v>
      </c>
      <c r="N1135" s="40" t="s">
        <v>538</v>
      </c>
      <c r="O1135" s="33" t="s">
        <v>544</v>
      </c>
      <c r="P1135" s="41">
        <v>2.0499999999999998</v>
      </c>
      <c r="Q1135" s="35" t="s">
        <v>532</v>
      </c>
      <c r="R1135" s="45"/>
      <c r="S1135" s="36">
        <v>2136.96</v>
      </c>
      <c r="T1135" s="36">
        <v>1910.12</v>
      </c>
    </row>
    <row r="1136" spans="1:20" x14ac:dyDescent="0.25">
      <c r="A1136" s="32" t="s">
        <v>507</v>
      </c>
      <c r="B1136" s="33" t="s">
        <v>1121</v>
      </c>
      <c r="C1136" s="34">
        <v>1974</v>
      </c>
      <c r="D1136" s="35" t="s">
        <v>526</v>
      </c>
      <c r="E1136" s="33" t="s">
        <v>1174</v>
      </c>
      <c r="F1136" s="33" t="s">
        <v>543</v>
      </c>
      <c r="G1136" s="36">
        <v>49744.11</v>
      </c>
      <c r="H1136" s="36">
        <v>1441.88</v>
      </c>
      <c r="I1136" s="37">
        <v>0.5</v>
      </c>
      <c r="J1136" s="38" t="s">
        <v>529</v>
      </c>
      <c r="K1136" s="35" t="s">
        <v>530</v>
      </c>
      <c r="L1136" s="33" t="s">
        <v>531</v>
      </c>
      <c r="M1136" s="39">
        <v>0.84899999999999998</v>
      </c>
      <c r="N1136" s="40" t="s">
        <v>530</v>
      </c>
      <c r="O1136" s="33" t="s">
        <v>531</v>
      </c>
      <c r="P1136" s="41">
        <v>1</v>
      </c>
      <c r="Q1136" s="35" t="s">
        <v>532</v>
      </c>
      <c r="R1136" s="45"/>
      <c r="S1136" s="42">
        <v>28.69</v>
      </c>
      <c r="T1136" s="36">
        <v>1427.6</v>
      </c>
    </row>
    <row r="1137" spans="1:20" x14ac:dyDescent="0.25">
      <c r="A1137" s="32" t="s">
        <v>507</v>
      </c>
      <c r="B1137" s="33" t="s">
        <v>1121</v>
      </c>
      <c r="C1137" s="34">
        <v>1974</v>
      </c>
      <c r="D1137" s="35" t="s">
        <v>526</v>
      </c>
      <c r="E1137" s="33" t="s">
        <v>1174</v>
      </c>
      <c r="F1137" s="33" t="s">
        <v>543</v>
      </c>
      <c r="G1137" s="36">
        <v>198915.48</v>
      </c>
      <c r="H1137" s="36">
        <v>5765.65</v>
      </c>
      <c r="I1137" s="37">
        <v>0</v>
      </c>
      <c r="J1137" s="38" t="s">
        <v>529</v>
      </c>
      <c r="K1137" s="35" t="s">
        <v>530</v>
      </c>
      <c r="L1137" s="33" t="s">
        <v>531</v>
      </c>
      <c r="M1137" s="39">
        <v>0.86699999999999999</v>
      </c>
      <c r="N1137" s="40" t="s">
        <v>530</v>
      </c>
      <c r="O1137" s="33" t="s">
        <v>531</v>
      </c>
      <c r="P1137" s="41">
        <v>1</v>
      </c>
      <c r="Q1137" s="35" t="s">
        <v>532</v>
      </c>
      <c r="R1137" s="45"/>
      <c r="S1137" s="42">
        <v>114.74</v>
      </c>
      <c r="T1137" s="36">
        <v>5708.51</v>
      </c>
    </row>
    <row r="1138" spans="1:20" x14ac:dyDescent="0.25">
      <c r="A1138" s="32" t="s">
        <v>507</v>
      </c>
      <c r="B1138" s="33" t="s">
        <v>1121</v>
      </c>
      <c r="C1138" s="34">
        <v>2004</v>
      </c>
      <c r="D1138" s="40" t="s">
        <v>541</v>
      </c>
      <c r="E1138" s="33" t="s">
        <v>1254</v>
      </c>
      <c r="F1138" s="33" t="s">
        <v>543</v>
      </c>
      <c r="G1138" s="36">
        <v>487330.25</v>
      </c>
      <c r="H1138" s="36">
        <v>81867.850000000006</v>
      </c>
      <c r="I1138" s="37">
        <v>1</v>
      </c>
      <c r="J1138" s="38" t="s">
        <v>529</v>
      </c>
      <c r="K1138" s="35" t="s">
        <v>538</v>
      </c>
      <c r="L1138" s="33" t="s">
        <v>544</v>
      </c>
      <c r="M1138" s="39">
        <v>3.9860000000000002</v>
      </c>
      <c r="N1138" s="40" t="s">
        <v>538</v>
      </c>
      <c r="O1138" s="33" t="s">
        <v>544</v>
      </c>
      <c r="P1138" s="41">
        <v>3.45</v>
      </c>
      <c r="Q1138" s="35" t="s">
        <v>532</v>
      </c>
      <c r="R1138" s="45"/>
      <c r="S1138" s="36">
        <v>4166.42</v>
      </c>
      <c r="T1138" s="36">
        <v>38897.82</v>
      </c>
    </row>
    <row r="1139" spans="1:20" x14ac:dyDescent="0.25">
      <c r="A1139" s="32" t="s">
        <v>507</v>
      </c>
      <c r="B1139" s="33" t="s">
        <v>1121</v>
      </c>
      <c r="C1139" s="34">
        <v>1984</v>
      </c>
      <c r="D1139" s="40" t="s">
        <v>541</v>
      </c>
      <c r="E1139" s="33" t="s">
        <v>1255</v>
      </c>
      <c r="F1139" s="33" t="s">
        <v>543</v>
      </c>
      <c r="G1139" s="36">
        <v>61470.49</v>
      </c>
      <c r="H1139" s="36">
        <v>10134.08</v>
      </c>
      <c r="I1139" s="37">
        <v>2.42</v>
      </c>
      <c r="J1139" s="38" t="s">
        <v>529</v>
      </c>
      <c r="K1139" s="35" t="s">
        <v>538</v>
      </c>
      <c r="L1139" s="33" t="s">
        <v>544</v>
      </c>
      <c r="M1139" s="39">
        <v>5.1929999999999996</v>
      </c>
      <c r="N1139" s="40" t="s">
        <v>538</v>
      </c>
      <c r="O1139" s="33" t="s">
        <v>544</v>
      </c>
      <c r="P1139" s="41">
        <v>3.55</v>
      </c>
      <c r="Q1139" s="35" t="s">
        <v>532</v>
      </c>
      <c r="R1139" s="45"/>
      <c r="S1139" s="42">
        <v>473.33</v>
      </c>
      <c r="T1139" s="36">
        <v>3199.28</v>
      </c>
    </row>
    <row r="1140" spans="1:20" x14ac:dyDescent="0.25">
      <c r="A1140" s="32" t="s">
        <v>507</v>
      </c>
      <c r="B1140" s="33" t="s">
        <v>1121</v>
      </c>
      <c r="C1140" s="34">
        <v>1983</v>
      </c>
      <c r="D1140" s="40" t="s">
        <v>541</v>
      </c>
      <c r="E1140" s="33" t="s">
        <v>1256</v>
      </c>
      <c r="F1140" s="33" t="s">
        <v>543</v>
      </c>
      <c r="G1140" s="36">
        <v>1632389.62</v>
      </c>
      <c r="H1140" s="36">
        <v>186713.94</v>
      </c>
      <c r="I1140" s="37">
        <v>1.17</v>
      </c>
      <c r="J1140" s="38" t="s">
        <v>529</v>
      </c>
      <c r="K1140" s="35" t="s">
        <v>538</v>
      </c>
      <c r="L1140" s="33" t="s">
        <v>544</v>
      </c>
      <c r="M1140" s="39">
        <v>5.2679999999999998</v>
      </c>
      <c r="N1140" s="40" t="s">
        <v>538</v>
      </c>
      <c r="O1140" s="33" t="s">
        <v>544</v>
      </c>
      <c r="P1140" s="41">
        <v>3.55</v>
      </c>
      <c r="Q1140" s="35" t="s">
        <v>532</v>
      </c>
      <c r="R1140" s="45"/>
      <c r="S1140" s="36">
        <v>9809.5499999999993</v>
      </c>
      <c r="T1140" s="36">
        <v>89611.19</v>
      </c>
    </row>
    <row r="1141" spans="1:20" x14ac:dyDescent="0.25">
      <c r="A1141" s="32" t="s">
        <v>507</v>
      </c>
      <c r="B1141" s="57" t="s">
        <v>1257</v>
      </c>
      <c r="C1141" s="58">
        <v>2014</v>
      </c>
      <c r="D1141" s="59" t="s">
        <v>541</v>
      </c>
      <c r="E1141" s="57" t="s">
        <v>1258</v>
      </c>
      <c r="F1141" s="57" t="s">
        <v>543</v>
      </c>
      <c r="G1141" s="64">
        <v>1003926.55</v>
      </c>
      <c r="H1141" s="64">
        <v>940223.53</v>
      </c>
      <c r="I1141" s="68">
        <v>35.67</v>
      </c>
      <c r="J1141" s="70" t="s">
        <v>529</v>
      </c>
      <c r="K1141" s="72" t="s">
        <v>538</v>
      </c>
      <c r="L1141" s="73" t="s">
        <v>544</v>
      </c>
      <c r="M1141" s="75">
        <v>1.6240000000000001</v>
      </c>
      <c r="N1141" s="76" t="s">
        <v>538</v>
      </c>
      <c r="O1141" s="73" t="s">
        <v>544</v>
      </c>
      <c r="P1141" s="77">
        <v>1.6</v>
      </c>
      <c r="Q1141" s="79" t="s">
        <v>532</v>
      </c>
      <c r="R1141" s="81"/>
      <c r="S1141" s="85">
        <v>15522.66</v>
      </c>
      <c r="T1141" s="86">
        <v>16546.59</v>
      </c>
    </row>
    <row r="1142" spans="1:20" ht="25.5" x14ac:dyDescent="0.25">
      <c r="A1142" s="32" t="s">
        <v>507</v>
      </c>
      <c r="B1142" s="56" t="s">
        <v>1257</v>
      </c>
      <c r="C1142" s="34">
        <v>2014</v>
      </c>
      <c r="D1142" s="40" t="s">
        <v>541</v>
      </c>
      <c r="E1142" s="56" t="s">
        <v>1259</v>
      </c>
      <c r="F1142" s="56" t="s">
        <v>543</v>
      </c>
      <c r="G1142" s="63">
        <v>2527182.86</v>
      </c>
      <c r="H1142" s="63">
        <v>1922219.74</v>
      </c>
      <c r="I1142" s="67">
        <v>10.75</v>
      </c>
      <c r="J1142" s="69" t="s">
        <v>529</v>
      </c>
      <c r="K1142" s="35" t="s">
        <v>538</v>
      </c>
      <c r="L1142" s="33" t="s">
        <v>544</v>
      </c>
      <c r="M1142" s="39">
        <v>1.9790000000000001</v>
      </c>
      <c r="N1142" s="40" t="s">
        <v>538</v>
      </c>
      <c r="O1142" s="33" t="s">
        <v>544</v>
      </c>
      <c r="P1142" s="41">
        <v>1.95</v>
      </c>
      <c r="Q1142" s="78" t="s">
        <v>532</v>
      </c>
      <c r="R1142" s="80"/>
      <c r="S1142" s="36">
        <v>41090.19</v>
      </c>
      <c r="T1142" s="36">
        <v>155824.21</v>
      </c>
    </row>
    <row r="1143" spans="1:20" x14ac:dyDescent="0.25">
      <c r="A1143" s="32" t="s">
        <v>507</v>
      </c>
      <c r="B1143" s="33" t="s">
        <v>1257</v>
      </c>
      <c r="C1143" s="34">
        <v>1993</v>
      </c>
      <c r="D1143" s="40" t="s">
        <v>541</v>
      </c>
      <c r="E1143" s="33" t="s">
        <v>1260</v>
      </c>
      <c r="F1143" s="33" t="s">
        <v>543</v>
      </c>
      <c r="G1143" s="36">
        <v>3201429.36</v>
      </c>
      <c r="H1143" s="36">
        <v>1631086.08</v>
      </c>
      <c r="I1143" s="37">
        <v>9.67</v>
      </c>
      <c r="J1143" s="38" t="s">
        <v>529</v>
      </c>
      <c r="K1143" s="35" t="s">
        <v>538</v>
      </c>
      <c r="L1143" s="33" t="s">
        <v>544</v>
      </c>
      <c r="M1143" s="39">
        <v>5.2050000000000001</v>
      </c>
      <c r="N1143" s="40" t="s">
        <v>538</v>
      </c>
      <c r="O1143" s="33" t="s">
        <v>544</v>
      </c>
      <c r="P1143" s="41">
        <v>5.3</v>
      </c>
      <c r="Q1143" s="35" t="s">
        <v>532</v>
      </c>
      <c r="R1143" s="45"/>
      <c r="S1143" s="36">
        <v>106443.77</v>
      </c>
      <c r="T1143" s="36">
        <v>121437.73</v>
      </c>
    </row>
    <row r="1144" spans="1:20" x14ac:dyDescent="0.25">
      <c r="A1144" s="32" t="s">
        <v>507</v>
      </c>
      <c r="B1144" s="33" t="s">
        <v>1257</v>
      </c>
      <c r="C1144" s="34">
        <v>1993</v>
      </c>
      <c r="D1144" s="40" t="s">
        <v>541</v>
      </c>
      <c r="E1144" s="33" t="s">
        <v>1261</v>
      </c>
      <c r="F1144" s="33" t="s">
        <v>543</v>
      </c>
      <c r="G1144" s="36">
        <v>1661694.29</v>
      </c>
      <c r="H1144" s="36">
        <v>847030.51</v>
      </c>
      <c r="I1144" s="37">
        <v>9</v>
      </c>
      <c r="J1144" s="38" t="s">
        <v>529</v>
      </c>
      <c r="K1144" s="35" t="s">
        <v>538</v>
      </c>
      <c r="L1144" s="33" t="s">
        <v>544</v>
      </c>
      <c r="M1144" s="39">
        <v>5.5519999999999996</v>
      </c>
      <c r="N1144" s="40" t="s">
        <v>538</v>
      </c>
      <c r="O1144" s="33" t="s">
        <v>544</v>
      </c>
      <c r="P1144" s="41">
        <v>5.3</v>
      </c>
      <c r="Q1144" s="35" t="s">
        <v>532</v>
      </c>
      <c r="R1144" s="45"/>
      <c r="S1144" s="36">
        <v>55785.8</v>
      </c>
      <c r="T1144" s="36">
        <v>63063.17</v>
      </c>
    </row>
    <row r="1145" spans="1:20" x14ac:dyDescent="0.25">
      <c r="A1145" s="32" t="s">
        <v>507</v>
      </c>
      <c r="B1145" s="33" t="s">
        <v>1257</v>
      </c>
      <c r="C1145" s="34">
        <v>2014</v>
      </c>
      <c r="D1145" s="40" t="s">
        <v>541</v>
      </c>
      <c r="E1145" s="33" t="s">
        <v>1258</v>
      </c>
      <c r="F1145" s="33" t="s">
        <v>543</v>
      </c>
      <c r="G1145" s="36">
        <v>268765.75</v>
      </c>
      <c r="H1145" s="36">
        <v>257205.32</v>
      </c>
      <c r="I1145" s="37">
        <v>45.67</v>
      </c>
      <c r="J1145" s="38" t="s">
        <v>529</v>
      </c>
      <c r="K1145" s="35" t="s">
        <v>538</v>
      </c>
      <c r="L1145" s="33" t="s">
        <v>544</v>
      </c>
      <c r="M1145" s="39">
        <v>1.6240000000000001</v>
      </c>
      <c r="N1145" s="40" t="s">
        <v>538</v>
      </c>
      <c r="O1145" s="33" t="s">
        <v>544</v>
      </c>
      <c r="P1145" s="41">
        <v>1.6</v>
      </c>
      <c r="Q1145" s="35" t="s">
        <v>532</v>
      </c>
      <c r="R1145" s="45"/>
      <c r="S1145" s="36">
        <v>4221.79</v>
      </c>
      <c r="T1145" s="36">
        <v>3013.27</v>
      </c>
    </row>
    <row r="1146" spans="1:20" ht="25.5" x14ac:dyDescent="0.25">
      <c r="A1146" s="32" t="s">
        <v>507</v>
      </c>
      <c r="B1146" s="33" t="s">
        <v>1257</v>
      </c>
      <c r="C1146" s="34">
        <v>2016</v>
      </c>
      <c r="D1146" s="40" t="s">
        <v>541</v>
      </c>
      <c r="E1146" s="28" t="s">
        <v>1843</v>
      </c>
      <c r="F1146" s="33" t="s">
        <v>543</v>
      </c>
      <c r="G1146" s="36">
        <v>184775.8</v>
      </c>
      <c r="H1146" s="36">
        <v>181679.51</v>
      </c>
      <c r="I1146" s="37">
        <v>57.92</v>
      </c>
      <c r="J1146" s="38" t="s">
        <v>529</v>
      </c>
      <c r="K1146" s="35" t="s">
        <v>538</v>
      </c>
      <c r="L1146" s="33" t="s">
        <v>544</v>
      </c>
      <c r="M1146" s="39">
        <v>1.2789999999999999</v>
      </c>
      <c r="N1146" s="40" t="s">
        <v>538</v>
      </c>
      <c r="O1146" s="33" t="s">
        <v>544</v>
      </c>
      <c r="P1146" s="41">
        <v>1.26</v>
      </c>
      <c r="Q1146" s="35" t="s">
        <v>532</v>
      </c>
      <c r="R1146" s="45"/>
      <c r="S1146" s="36">
        <v>2373.9299999999998</v>
      </c>
      <c r="T1146" s="36">
        <v>1551.23</v>
      </c>
    </row>
    <row r="1147" spans="1:20" ht="25.5" x14ac:dyDescent="0.25">
      <c r="A1147" s="32" t="s">
        <v>507</v>
      </c>
      <c r="B1147" s="33" t="s">
        <v>1257</v>
      </c>
      <c r="C1147" s="34">
        <v>2016</v>
      </c>
      <c r="D1147" s="40" t="s">
        <v>541</v>
      </c>
      <c r="E1147" s="28" t="s">
        <v>1843</v>
      </c>
      <c r="F1147" s="33" t="s">
        <v>543</v>
      </c>
      <c r="G1147" s="36">
        <v>182046.15</v>
      </c>
      <c r="H1147" s="36">
        <v>178995.6</v>
      </c>
      <c r="I1147" s="37">
        <v>57.92</v>
      </c>
      <c r="J1147" s="38" t="s">
        <v>529</v>
      </c>
      <c r="K1147" s="35" t="s">
        <v>538</v>
      </c>
      <c r="L1147" s="33" t="s">
        <v>544</v>
      </c>
      <c r="M1147" s="39">
        <v>1.2789999999999999</v>
      </c>
      <c r="N1147" s="40" t="s">
        <v>538</v>
      </c>
      <c r="O1147" s="33" t="s">
        <v>544</v>
      </c>
      <c r="P1147" s="41">
        <v>1.26</v>
      </c>
      <c r="Q1147" s="35" t="s">
        <v>532</v>
      </c>
      <c r="R1147" s="45"/>
      <c r="S1147" s="36">
        <v>2338.86</v>
      </c>
      <c r="T1147" s="36">
        <v>1528.31</v>
      </c>
    </row>
    <row r="1148" spans="1:20" ht="25.5" x14ac:dyDescent="0.25">
      <c r="A1148" s="32" t="s">
        <v>507</v>
      </c>
      <c r="B1148" s="33" t="s">
        <v>1257</v>
      </c>
      <c r="C1148" s="34">
        <v>2016</v>
      </c>
      <c r="D1148" s="40" t="s">
        <v>541</v>
      </c>
      <c r="E1148" s="28" t="s">
        <v>1843</v>
      </c>
      <c r="F1148" s="33" t="s">
        <v>543</v>
      </c>
      <c r="G1148" s="36">
        <v>298213.3</v>
      </c>
      <c r="H1148" s="36">
        <v>289684.2</v>
      </c>
      <c r="I1148" s="37">
        <v>37.92</v>
      </c>
      <c r="J1148" s="38" t="s">
        <v>529</v>
      </c>
      <c r="K1148" s="35" t="s">
        <v>538</v>
      </c>
      <c r="L1148" s="33" t="s">
        <v>544</v>
      </c>
      <c r="M1148" s="39">
        <v>1.887</v>
      </c>
      <c r="N1148" s="40" t="s">
        <v>538</v>
      </c>
      <c r="O1148" s="33" t="s">
        <v>544</v>
      </c>
      <c r="P1148" s="41">
        <v>1.86</v>
      </c>
      <c r="Q1148" s="35" t="s">
        <v>532</v>
      </c>
      <c r="R1148" s="45"/>
      <c r="S1148" s="36">
        <v>5623.78</v>
      </c>
      <c r="T1148" s="36">
        <v>4289.1899999999996</v>
      </c>
    </row>
    <row r="1149" spans="1:20" ht="25.5" x14ac:dyDescent="0.25">
      <c r="A1149" s="32" t="s">
        <v>507</v>
      </c>
      <c r="B1149" s="33" t="s">
        <v>1257</v>
      </c>
      <c r="C1149" s="34">
        <v>2017</v>
      </c>
      <c r="D1149" s="40" t="s">
        <v>541</v>
      </c>
      <c r="E1149" s="28" t="s">
        <v>1844</v>
      </c>
      <c r="F1149" s="33" t="s">
        <v>543</v>
      </c>
      <c r="G1149" s="36">
        <v>2554963.4</v>
      </c>
      <c r="H1149" s="36">
        <v>2492011.29</v>
      </c>
      <c r="I1149" s="37">
        <v>28.33</v>
      </c>
      <c r="J1149" s="38" t="s">
        <v>529</v>
      </c>
      <c r="K1149" s="35" t="s">
        <v>538</v>
      </c>
      <c r="L1149" s="33" t="s">
        <v>544</v>
      </c>
      <c r="M1149" s="39">
        <v>1.37</v>
      </c>
      <c r="N1149" s="40" t="s">
        <v>538</v>
      </c>
      <c r="O1149" s="33" t="s">
        <v>544</v>
      </c>
      <c r="P1149" s="41">
        <v>1.35</v>
      </c>
      <c r="Q1149" s="35" t="s">
        <v>532</v>
      </c>
      <c r="R1149" s="45"/>
      <c r="S1149" s="36">
        <v>34492.01</v>
      </c>
      <c r="T1149" s="36">
        <v>62952.11</v>
      </c>
    </row>
    <row r="1150" spans="1:20" x14ac:dyDescent="0.25">
      <c r="A1150" s="32" t="s">
        <v>507</v>
      </c>
      <c r="B1150" s="33" t="s">
        <v>1257</v>
      </c>
      <c r="C1150" s="34">
        <v>1993</v>
      </c>
      <c r="D1150" s="40" t="s">
        <v>541</v>
      </c>
      <c r="E1150" s="33" t="s">
        <v>1262</v>
      </c>
      <c r="F1150" s="33" t="s">
        <v>543</v>
      </c>
      <c r="G1150" s="36">
        <v>1111973.19</v>
      </c>
      <c r="H1150" s="36">
        <v>568234.49</v>
      </c>
      <c r="I1150" s="37">
        <v>9.17</v>
      </c>
      <c r="J1150" s="38" t="s">
        <v>529</v>
      </c>
      <c r="K1150" s="35" t="s">
        <v>538</v>
      </c>
      <c r="L1150" s="33" t="s">
        <v>544</v>
      </c>
      <c r="M1150" s="39">
        <v>5.4429999999999996</v>
      </c>
      <c r="N1150" s="40" t="s">
        <v>538</v>
      </c>
      <c r="O1150" s="33" t="s">
        <v>544</v>
      </c>
      <c r="P1150" s="41">
        <v>5.3</v>
      </c>
      <c r="Q1150" s="35" t="s">
        <v>532</v>
      </c>
      <c r="R1150" s="45"/>
      <c r="S1150" s="36">
        <v>37125.660000000003</v>
      </c>
      <c r="T1150" s="36">
        <v>42306.23</v>
      </c>
    </row>
    <row r="1151" spans="1:20" x14ac:dyDescent="0.25">
      <c r="A1151" s="32" t="s">
        <v>507</v>
      </c>
      <c r="B1151" s="33" t="s">
        <v>1257</v>
      </c>
      <c r="C1151" s="34">
        <v>1993</v>
      </c>
      <c r="D1151" s="40" t="s">
        <v>541</v>
      </c>
      <c r="E1151" s="33" t="s">
        <v>1263</v>
      </c>
      <c r="F1151" s="33" t="s">
        <v>543</v>
      </c>
      <c r="G1151" s="36">
        <v>2231853.61</v>
      </c>
      <c r="H1151" s="36">
        <v>1140473.6399999999</v>
      </c>
      <c r="I1151" s="37">
        <v>9.92</v>
      </c>
      <c r="J1151" s="38" t="s">
        <v>529</v>
      </c>
      <c r="K1151" s="35" t="s">
        <v>538</v>
      </c>
      <c r="L1151" s="33" t="s">
        <v>544</v>
      </c>
      <c r="M1151" s="39">
        <v>5.1360000000000001</v>
      </c>
      <c r="N1151" s="40" t="s">
        <v>538</v>
      </c>
      <c r="O1151" s="33" t="s">
        <v>544</v>
      </c>
      <c r="P1151" s="41">
        <v>5.3</v>
      </c>
      <c r="Q1151" s="35" t="s">
        <v>532</v>
      </c>
      <c r="R1151" s="45"/>
      <c r="S1151" s="36">
        <v>74426.67</v>
      </c>
      <c r="T1151" s="36">
        <v>84910.62</v>
      </c>
    </row>
    <row r="1152" spans="1:20" x14ac:dyDescent="0.25">
      <c r="A1152" s="32" t="s">
        <v>507</v>
      </c>
      <c r="B1152" s="33" t="s">
        <v>1257</v>
      </c>
      <c r="C1152" s="34">
        <v>1995</v>
      </c>
      <c r="D1152" s="40" t="s">
        <v>541</v>
      </c>
      <c r="E1152" s="33" t="s">
        <v>1264</v>
      </c>
      <c r="F1152" s="33" t="s">
        <v>543</v>
      </c>
      <c r="G1152" s="36">
        <v>115708.8</v>
      </c>
      <c r="H1152" s="36">
        <v>70435.3</v>
      </c>
      <c r="I1152" s="37">
        <v>10.17</v>
      </c>
      <c r="J1152" s="38" t="s">
        <v>529</v>
      </c>
      <c r="K1152" s="35" t="s">
        <v>538</v>
      </c>
      <c r="L1152" s="33" t="s">
        <v>544</v>
      </c>
      <c r="M1152" s="39">
        <v>4.5380000000000003</v>
      </c>
      <c r="N1152" s="40" t="s">
        <v>538</v>
      </c>
      <c r="O1152" s="33" t="s">
        <v>544</v>
      </c>
      <c r="P1152" s="41">
        <v>4.8</v>
      </c>
      <c r="Q1152" s="35" t="s">
        <v>532</v>
      </c>
      <c r="R1152" s="45"/>
      <c r="S1152" s="36">
        <v>3570.77</v>
      </c>
      <c r="T1152" s="36">
        <v>3955.72</v>
      </c>
    </row>
    <row r="1153" spans="1:20" x14ac:dyDescent="0.25">
      <c r="A1153" s="32" t="s">
        <v>507</v>
      </c>
      <c r="B1153" s="33" t="s">
        <v>1257</v>
      </c>
      <c r="C1153" s="34">
        <v>2005</v>
      </c>
      <c r="D1153" s="40" t="s">
        <v>541</v>
      </c>
      <c r="E1153" s="33" t="s">
        <v>1265</v>
      </c>
      <c r="F1153" s="33" t="s">
        <v>543</v>
      </c>
      <c r="G1153" s="36">
        <v>452920.6</v>
      </c>
      <c r="H1153" s="36">
        <v>451011.36</v>
      </c>
      <c r="I1153" s="37">
        <v>37.25</v>
      </c>
      <c r="J1153" s="38" t="s">
        <v>529</v>
      </c>
      <c r="K1153" s="35" t="s">
        <v>538</v>
      </c>
      <c r="L1153" s="33" t="s">
        <v>544</v>
      </c>
      <c r="M1153" s="39">
        <v>3.4319999999999999</v>
      </c>
      <c r="N1153" s="40" t="s">
        <v>538</v>
      </c>
      <c r="O1153" s="33" t="s">
        <v>544</v>
      </c>
      <c r="P1153" s="41">
        <v>5.15</v>
      </c>
      <c r="Q1153" s="35" t="s">
        <v>532</v>
      </c>
      <c r="R1153" s="45"/>
      <c r="S1153" s="36">
        <v>21627.17</v>
      </c>
      <c r="T1153" s="42">
        <v>0</v>
      </c>
    </row>
    <row r="1154" spans="1:20" x14ac:dyDescent="0.25">
      <c r="A1154" s="32" t="s">
        <v>507</v>
      </c>
      <c r="B1154" s="33" t="s">
        <v>1257</v>
      </c>
      <c r="C1154" s="34">
        <v>2010</v>
      </c>
      <c r="D1154" s="40" t="s">
        <v>541</v>
      </c>
      <c r="E1154" s="33" t="s">
        <v>1266</v>
      </c>
      <c r="F1154" s="33" t="s">
        <v>543</v>
      </c>
      <c r="G1154" s="36">
        <v>340227.25</v>
      </c>
      <c r="H1154" s="36">
        <v>338322.75</v>
      </c>
      <c r="I1154" s="37">
        <v>42.58</v>
      </c>
      <c r="J1154" s="38" t="s">
        <v>529</v>
      </c>
      <c r="K1154" s="35" t="s">
        <v>538</v>
      </c>
      <c r="L1154" s="33" t="s">
        <v>544</v>
      </c>
      <c r="M1154" s="39">
        <v>1.9530000000000001</v>
      </c>
      <c r="N1154" s="40" t="s">
        <v>538</v>
      </c>
      <c r="O1154" s="33" t="s">
        <v>544</v>
      </c>
      <c r="P1154" s="41">
        <v>2.85</v>
      </c>
      <c r="Q1154" s="35" t="s">
        <v>532</v>
      </c>
      <c r="R1154" s="45"/>
      <c r="S1154" s="36">
        <v>9663.4500000000007</v>
      </c>
      <c r="T1154" s="42">
        <v>745.68</v>
      </c>
    </row>
    <row r="1155" spans="1:20" x14ac:dyDescent="0.25">
      <c r="A1155" s="32" t="s">
        <v>507</v>
      </c>
      <c r="B1155" s="33" t="s">
        <v>1257</v>
      </c>
      <c r="C1155" s="34">
        <v>2010</v>
      </c>
      <c r="D1155" s="40" t="s">
        <v>541</v>
      </c>
      <c r="E1155" s="33" t="s">
        <v>1267</v>
      </c>
      <c r="F1155" s="33" t="s">
        <v>543</v>
      </c>
      <c r="G1155" s="36">
        <v>239659.75</v>
      </c>
      <c r="H1155" s="36">
        <v>223444.14</v>
      </c>
      <c r="I1155" s="37">
        <v>32.58</v>
      </c>
      <c r="J1155" s="38" t="s">
        <v>529</v>
      </c>
      <c r="K1155" s="35" t="s">
        <v>538</v>
      </c>
      <c r="L1155" s="33" t="s">
        <v>544</v>
      </c>
      <c r="M1155" s="39">
        <v>1.117</v>
      </c>
      <c r="N1155" s="40" t="s">
        <v>538</v>
      </c>
      <c r="O1155" s="33" t="s">
        <v>544</v>
      </c>
      <c r="P1155" s="41">
        <v>2.0499999999999998</v>
      </c>
      <c r="Q1155" s="35" t="s">
        <v>532</v>
      </c>
      <c r="R1155" s="45"/>
      <c r="S1155" s="36">
        <v>4637.63</v>
      </c>
      <c r="T1155" s="36">
        <v>2781.67</v>
      </c>
    </row>
    <row r="1156" spans="1:20" ht="25.5" x14ac:dyDescent="0.25">
      <c r="A1156" s="32" t="s">
        <v>507</v>
      </c>
      <c r="B1156" s="33" t="s">
        <v>1257</v>
      </c>
      <c r="C1156" s="34">
        <v>1996</v>
      </c>
      <c r="D1156" s="40" t="s">
        <v>541</v>
      </c>
      <c r="E1156" s="28" t="s">
        <v>1845</v>
      </c>
      <c r="F1156" s="33" t="s">
        <v>543</v>
      </c>
      <c r="G1156" s="36">
        <v>128939.86</v>
      </c>
      <c r="H1156" s="36">
        <v>75046.33</v>
      </c>
      <c r="I1156" s="37">
        <v>10.58</v>
      </c>
      <c r="J1156" s="38" t="s">
        <v>529</v>
      </c>
      <c r="K1156" s="35" t="s">
        <v>538</v>
      </c>
      <c r="L1156" s="33" t="s">
        <v>544</v>
      </c>
      <c r="M1156" s="39">
        <v>4.2149999999999999</v>
      </c>
      <c r="N1156" s="40" t="s">
        <v>538</v>
      </c>
      <c r="O1156" s="33" t="s">
        <v>544</v>
      </c>
      <c r="P1156" s="41">
        <v>4.8</v>
      </c>
      <c r="Q1156" s="35" t="s">
        <v>532</v>
      </c>
      <c r="R1156" s="45"/>
      <c r="S1156" s="36">
        <v>3814.24</v>
      </c>
      <c r="T1156" s="36">
        <v>4417.13</v>
      </c>
    </row>
    <row r="1157" spans="1:20" ht="25.5" x14ac:dyDescent="0.25">
      <c r="A1157" s="32" t="s">
        <v>507</v>
      </c>
      <c r="B1157" s="33" t="s">
        <v>1257</v>
      </c>
      <c r="C1157" s="34">
        <v>2017</v>
      </c>
      <c r="D1157" s="40" t="s">
        <v>541</v>
      </c>
      <c r="E1157" s="28" t="s">
        <v>1846</v>
      </c>
      <c r="F1157" s="33" t="s">
        <v>543</v>
      </c>
      <c r="G1157" s="36">
        <v>275000</v>
      </c>
      <c r="H1157" s="36">
        <v>263633.84999999998</v>
      </c>
      <c r="I1157" s="37">
        <v>18.329999999999998</v>
      </c>
      <c r="J1157" s="38" t="s">
        <v>529</v>
      </c>
      <c r="K1157" s="35" t="s">
        <v>538</v>
      </c>
      <c r="L1157" s="33" t="s">
        <v>544</v>
      </c>
      <c r="M1157" s="39">
        <v>1.35</v>
      </c>
      <c r="N1157" s="40" t="s">
        <v>538</v>
      </c>
      <c r="O1157" s="33" t="s">
        <v>544</v>
      </c>
      <c r="P1157" s="41">
        <v>1.35</v>
      </c>
      <c r="Q1157" s="35" t="s">
        <v>532</v>
      </c>
      <c r="R1157" s="45"/>
      <c r="S1157" s="36">
        <v>3712.5</v>
      </c>
      <c r="T1157" s="36">
        <v>11366.15</v>
      </c>
    </row>
    <row r="1158" spans="1:20" x14ac:dyDescent="0.25">
      <c r="A1158" s="32" t="s">
        <v>507</v>
      </c>
      <c r="B1158" s="33" t="s">
        <v>1257</v>
      </c>
      <c r="C1158" s="34">
        <v>2010</v>
      </c>
      <c r="D1158" s="40" t="s">
        <v>541</v>
      </c>
      <c r="E1158" s="33" t="s">
        <v>1267</v>
      </c>
      <c r="F1158" s="33" t="s">
        <v>543</v>
      </c>
      <c r="G1158" s="36">
        <v>978714</v>
      </c>
      <c r="H1158" s="36">
        <v>934582.37</v>
      </c>
      <c r="I1158" s="37">
        <v>32.58</v>
      </c>
      <c r="J1158" s="38" t="s">
        <v>529</v>
      </c>
      <c r="K1158" s="35" t="s">
        <v>538</v>
      </c>
      <c r="L1158" s="33" t="s">
        <v>544</v>
      </c>
      <c r="M1158" s="39">
        <v>1.9750000000000001</v>
      </c>
      <c r="N1158" s="40" t="s">
        <v>538</v>
      </c>
      <c r="O1158" s="33" t="s">
        <v>544</v>
      </c>
      <c r="P1158" s="41">
        <v>2.85</v>
      </c>
      <c r="Q1158" s="35" t="s">
        <v>532</v>
      </c>
      <c r="R1158" s="45"/>
      <c r="S1158" s="36">
        <v>26874.22</v>
      </c>
      <c r="T1158" s="36">
        <v>8372.48</v>
      </c>
    </row>
    <row r="1159" spans="1:20" ht="25.5" x14ac:dyDescent="0.25">
      <c r="A1159" s="32" t="s">
        <v>507</v>
      </c>
      <c r="B1159" s="33" t="s">
        <v>1257</v>
      </c>
      <c r="C1159" s="34">
        <v>2018</v>
      </c>
      <c r="D1159" s="40" t="s">
        <v>541</v>
      </c>
      <c r="E1159" s="28" t="s">
        <v>1847</v>
      </c>
      <c r="F1159" s="33" t="s">
        <v>543</v>
      </c>
      <c r="G1159" s="36">
        <v>5051596</v>
      </c>
      <c r="H1159" s="36">
        <v>5051596</v>
      </c>
      <c r="I1159" s="37">
        <v>34.92</v>
      </c>
      <c r="J1159" s="38" t="s">
        <v>529</v>
      </c>
      <c r="K1159" s="35" t="s">
        <v>538</v>
      </c>
      <c r="L1159" s="33" t="s">
        <v>544</v>
      </c>
      <c r="M1159" s="39">
        <v>1.35</v>
      </c>
      <c r="N1159" s="40" t="s">
        <v>538</v>
      </c>
      <c r="O1159" s="33" t="s">
        <v>544</v>
      </c>
      <c r="P1159" s="41">
        <v>1.35</v>
      </c>
      <c r="Q1159" s="35" t="s">
        <v>532</v>
      </c>
      <c r="R1159" s="45"/>
      <c r="S1159" s="42">
        <v>0</v>
      </c>
      <c r="T1159" s="42">
        <v>0</v>
      </c>
    </row>
    <row r="1160" spans="1:20" ht="25.5" x14ac:dyDescent="0.25">
      <c r="A1160" s="32" t="s">
        <v>507</v>
      </c>
      <c r="B1160" s="33" t="s">
        <v>1257</v>
      </c>
      <c r="C1160" s="34">
        <v>1994</v>
      </c>
      <c r="D1160" s="40" t="s">
        <v>541</v>
      </c>
      <c r="E1160" s="28" t="s">
        <v>1848</v>
      </c>
      <c r="F1160" s="33" t="s">
        <v>543</v>
      </c>
      <c r="G1160" s="36">
        <v>2052154.34</v>
      </c>
      <c r="H1160" s="36">
        <v>1086361.24</v>
      </c>
      <c r="I1160" s="37">
        <v>9.42</v>
      </c>
      <c r="J1160" s="38" t="s">
        <v>529</v>
      </c>
      <c r="K1160" s="35" t="s">
        <v>538</v>
      </c>
      <c r="L1160" s="33" t="s">
        <v>544</v>
      </c>
      <c r="M1160" s="39">
        <v>4.681</v>
      </c>
      <c r="N1160" s="40" t="s">
        <v>538</v>
      </c>
      <c r="O1160" s="33" t="s">
        <v>544</v>
      </c>
      <c r="P1160" s="41">
        <v>5.3</v>
      </c>
      <c r="Q1160" s="35" t="s">
        <v>532</v>
      </c>
      <c r="R1160" s="45"/>
      <c r="S1160" s="36">
        <v>64283.14</v>
      </c>
      <c r="T1160" s="36">
        <v>80881.84</v>
      </c>
    </row>
    <row r="1161" spans="1:20" ht="25.5" x14ac:dyDescent="0.25">
      <c r="A1161" s="32" t="s">
        <v>507</v>
      </c>
      <c r="B1161" s="33" t="s">
        <v>1257</v>
      </c>
      <c r="C1161" s="34">
        <v>1995</v>
      </c>
      <c r="D1161" s="40" t="s">
        <v>541</v>
      </c>
      <c r="E1161" s="28" t="s">
        <v>1849</v>
      </c>
      <c r="F1161" s="33" t="s">
        <v>543</v>
      </c>
      <c r="G1161" s="36">
        <v>1043240.64</v>
      </c>
      <c r="H1161" s="36">
        <v>536083.12</v>
      </c>
      <c r="I1161" s="37">
        <v>9.92</v>
      </c>
      <c r="J1161" s="38" t="s">
        <v>529</v>
      </c>
      <c r="K1161" s="35" t="s">
        <v>538</v>
      </c>
      <c r="L1161" s="33" t="s">
        <v>544</v>
      </c>
      <c r="M1161" s="39">
        <v>4.6420000000000003</v>
      </c>
      <c r="N1161" s="40" t="s">
        <v>538</v>
      </c>
      <c r="O1161" s="33" t="s">
        <v>544</v>
      </c>
      <c r="P1161" s="41">
        <v>5.3</v>
      </c>
      <c r="Q1161" s="35" t="s">
        <v>532</v>
      </c>
      <c r="R1161" s="45"/>
      <c r="S1161" s="36">
        <v>31663.46</v>
      </c>
      <c r="T1161" s="36">
        <v>39912.5</v>
      </c>
    </row>
    <row r="1162" spans="1:20" ht="25.5" x14ac:dyDescent="0.25">
      <c r="A1162" s="32" t="s">
        <v>507</v>
      </c>
      <c r="B1162" s="57" t="s">
        <v>1257</v>
      </c>
      <c r="C1162" s="58">
        <v>2016</v>
      </c>
      <c r="D1162" s="59" t="s">
        <v>541</v>
      </c>
      <c r="E1162" s="62" t="s">
        <v>1843</v>
      </c>
      <c r="F1162" s="57" t="s">
        <v>543</v>
      </c>
      <c r="G1162" s="64">
        <v>217267.05</v>
      </c>
      <c r="H1162" s="64">
        <v>208590.29</v>
      </c>
      <c r="I1162" s="68">
        <v>37.92</v>
      </c>
      <c r="J1162" s="70" t="s">
        <v>529</v>
      </c>
      <c r="K1162" s="72" t="s">
        <v>538</v>
      </c>
      <c r="L1162" s="73" t="s">
        <v>544</v>
      </c>
      <c r="M1162" s="75">
        <v>0.55800000000000005</v>
      </c>
      <c r="N1162" s="76" t="s">
        <v>538</v>
      </c>
      <c r="O1162" s="73" t="s">
        <v>544</v>
      </c>
      <c r="P1162" s="77">
        <v>0.55000000000000004</v>
      </c>
      <c r="Q1162" s="79" t="s">
        <v>532</v>
      </c>
      <c r="R1162" s="81"/>
      <c r="S1162" s="85">
        <v>1204.25</v>
      </c>
      <c r="T1162" s="86">
        <v>4355.87</v>
      </c>
    </row>
    <row r="1163" spans="1:20" x14ac:dyDescent="0.25">
      <c r="A1163" s="32" t="s">
        <v>507</v>
      </c>
      <c r="B1163" s="56" t="s">
        <v>1257</v>
      </c>
      <c r="C1163" s="34">
        <v>1995</v>
      </c>
      <c r="D1163" s="40" t="s">
        <v>541</v>
      </c>
      <c r="E1163" s="56" t="s">
        <v>1268</v>
      </c>
      <c r="F1163" s="56" t="s">
        <v>543</v>
      </c>
      <c r="G1163" s="63">
        <v>1041379.23</v>
      </c>
      <c r="H1163" s="63">
        <v>576200.97</v>
      </c>
      <c r="I1163" s="67">
        <v>10.17</v>
      </c>
      <c r="J1163" s="69" t="s">
        <v>529</v>
      </c>
      <c r="K1163" s="35" t="s">
        <v>538</v>
      </c>
      <c r="L1163" s="33" t="s">
        <v>544</v>
      </c>
      <c r="M1163" s="39">
        <v>5.4290000000000003</v>
      </c>
      <c r="N1163" s="40" t="s">
        <v>538</v>
      </c>
      <c r="O1163" s="33" t="s">
        <v>544</v>
      </c>
      <c r="P1163" s="41">
        <v>5.3</v>
      </c>
      <c r="Q1163" s="78" t="s">
        <v>532</v>
      </c>
      <c r="R1163" s="80"/>
      <c r="S1163" s="36">
        <v>33054.14</v>
      </c>
      <c r="T1163" s="36">
        <v>37917.120000000003</v>
      </c>
    </row>
    <row r="1164" spans="1:20" x14ac:dyDescent="0.25">
      <c r="A1164" s="32" t="s">
        <v>507</v>
      </c>
      <c r="B1164" s="33" t="s">
        <v>1257</v>
      </c>
      <c r="C1164" s="34">
        <v>2014</v>
      </c>
      <c r="D1164" s="40" t="s">
        <v>541</v>
      </c>
      <c r="E1164" s="33" t="s">
        <v>1258</v>
      </c>
      <c r="F1164" s="33" t="s">
        <v>543</v>
      </c>
      <c r="G1164" s="36">
        <v>108759.2</v>
      </c>
      <c r="H1164" s="36">
        <v>102658.74</v>
      </c>
      <c r="I1164" s="37">
        <v>45.67</v>
      </c>
      <c r="J1164" s="38" t="s">
        <v>529</v>
      </c>
      <c r="K1164" s="35" t="s">
        <v>538</v>
      </c>
      <c r="L1164" s="33" t="s">
        <v>544</v>
      </c>
      <c r="M1164" s="39">
        <v>0.81200000000000006</v>
      </c>
      <c r="N1164" s="40" t="s">
        <v>538</v>
      </c>
      <c r="O1164" s="33" t="s">
        <v>544</v>
      </c>
      <c r="P1164" s="41">
        <v>0.8</v>
      </c>
      <c r="Q1164" s="35" t="s">
        <v>532</v>
      </c>
      <c r="R1164" s="45"/>
      <c r="S1164" s="42">
        <v>845.39</v>
      </c>
      <c r="T1164" s="36">
        <v>1561.43</v>
      </c>
    </row>
    <row r="1165" spans="1:20" x14ac:dyDescent="0.25">
      <c r="A1165" s="32" t="s">
        <v>507</v>
      </c>
      <c r="B1165" s="33" t="s">
        <v>1257</v>
      </c>
      <c r="C1165" s="34">
        <v>2014</v>
      </c>
      <c r="D1165" s="40" t="s">
        <v>541</v>
      </c>
      <c r="E1165" s="33" t="s">
        <v>1258</v>
      </c>
      <c r="F1165" s="33" t="s">
        <v>543</v>
      </c>
      <c r="G1165" s="36">
        <v>456326.75</v>
      </c>
      <c r="H1165" s="36">
        <v>421376.93</v>
      </c>
      <c r="I1165" s="37">
        <v>35.67</v>
      </c>
      <c r="J1165" s="38" t="s">
        <v>529</v>
      </c>
      <c r="K1165" s="35" t="s">
        <v>538</v>
      </c>
      <c r="L1165" s="33" t="s">
        <v>544</v>
      </c>
      <c r="M1165" s="39">
        <v>0.81200000000000006</v>
      </c>
      <c r="N1165" s="40" t="s">
        <v>538</v>
      </c>
      <c r="O1165" s="33" t="s">
        <v>544</v>
      </c>
      <c r="P1165" s="41">
        <v>0.8</v>
      </c>
      <c r="Q1165" s="35" t="s">
        <v>532</v>
      </c>
      <c r="R1165" s="45"/>
      <c r="S1165" s="36">
        <v>3490.5</v>
      </c>
      <c r="T1165" s="36">
        <v>8935.42</v>
      </c>
    </row>
    <row r="1166" spans="1:20" ht="25.5" x14ac:dyDescent="0.25">
      <c r="A1166" s="32" t="s">
        <v>507</v>
      </c>
      <c r="B1166" s="33" t="s">
        <v>1257</v>
      </c>
      <c r="C1166" s="34">
        <v>2017</v>
      </c>
      <c r="D1166" s="40" t="s">
        <v>541</v>
      </c>
      <c r="E1166" s="28" t="s">
        <v>1850</v>
      </c>
      <c r="F1166" s="33" t="s">
        <v>543</v>
      </c>
      <c r="G1166" s="36">
        <v>1028088.05</v>
      </c>
      <c r="H1166" s="36">
        <v>995870.12</v>
      </c>
      <c r="I1166" s="37">
        <v>23.33</v>
      </c>
      <c r="J1166" s="38" t="s">
        <v>529</v>
      </c>
      <c r="K1166" s="35" t="s">
        <v>538</v>
      </c>
      <c r="L1166" s="33" t="s">
        <v>544</v>
      </c>
      <c r="M1166" s="39">
        <v>1.37</v>
      </c>
      <c r="N1166" s="40" t="s">
        <v>538</v>
      </c>
      <c r="O1166" s="33" t="s">
        <v>544</v>
      </c>
      <c r="P1166" s="41">
        <v>1.35</v>
      </c>
      <c r="Q1166" s="35" t="s">
        <v>532</v>
      </c>
      <c r="R1166" s="45"/>
      <c r="S1166" s="36">
        <v>13879.19</v>
      </c>
      <c r="T1166" s="36">
        <v>32217.93</v>
      </c>
    </row>
    <row r="1167" spans="1:20" x14ac:dyDescent="0.25">
      <c r="A1167" s="32" t="s">
        <v>507</v>
      </c>
      <c r="B1167" s="33" t="s">
        <v>1257</v>
      </c>
      <c r="C1167" s="34">
        <v>2010</v>
      </c>
      <c r="D1167" s="40" t="s">
        <v>541</v>
      </c>
      <c r="E1167" s="33" t="s">
        <v>1267</v>
      </c>
      <c r="F1167" s="33" t="s">
        <v>543</v>
      </c>
      <c r="G1167" s="36">
        <v>83311.8</v>
      </c>
      <c r="H1167" s="36">
        <v>80956.11</v>
      </c>
      <c r="I1167" s="37">
        <v>42.58</v>
      </c>
      <c r="J1167" s="38" t="s">
        <v>529</v>
      </c>
      <c r="K1167" s="35" t="s">
        <v>538</v>
      </c>
      <c r="L1167" s="33" t="s">
        <v>544</v>
      </c>
      <c r="M1167" s="39">
        <v>1.1040000000000001</v>
      </c>
      <c r="N1167" s="40" t="s">
        <v>538</v>
      </c>
      <c r="O1167" s="33" t="s">
        <v>544</v>
      </c>
      <c r="P1167" s="41">
        <v>2.0499999999999998</v>
      </c>
      <c r="Q1167" s="35" t="s">
        <v>532</v>
      </c>
      <c r="R1167" s="45"/>
      <c r="S1167" s="36">
        <v>1668.81</v>
      </c>
      <c r="T1167" s="42">
        <v>449.22</v>
      </c>
    </row>
    <row r="1168" spans="1:20" ht="25.5" x14ac:dyDescent="0.25">
      <c r="A1168" s="32" t="s">
        <v>507</v>
      </c>
      <c r="B1168" s="33" t="s">
        <v>1257</v>
      </c>
      <c r="C1168" s="34">
        <v>1994</v>
      </c>
      <c r="D1168" s="40" t="s">
        <v>541</v>
      </c>
      <c r="E1168" s="28" t="s">
        <v>1851</v>
      </c>
      <c r="F1168" s="33" t="s">
        <v>543</v>
      </c>
      <c r="G1168" s="36">
        <v>1844633.11</v>
      </c>
      <c r="H1168" s="36">
        <v>1050392.74</v>
      </c>
      <c r="I1168" s="37">
        <v>11.5</v>
      </c>
      <c r="J1168" s="38" t="s">
        <v>529</v>
      </c>
      <c r="K1168" s="35" t="s">
        <v>538</v>
      </c>
      <c r="L1168" s="33" t="s">
        <v>544</v>
      </c>
      <c r="M1168" s="39">
        <v>4.9109999999999996</v>
      </c>
      <c r="N1168" s="40" t="s">
        <v>538</v>
      </c>
      <c r="O1168" s="33" t="s">
        <v>544</v>
      </c>
      <c r="P1168" s="41">
        <v>5.3</v>
      </c>
      <c r="Q1168" s="35" t="s">
        <v>532</v>
      </c>
      <c r="R1168" s="45"/>
      <c r="S1168" s="36">
        <v>59747</v>
      </c>
      <c r="T1168" s="36">
        <v>61589.51</v>
      </c>
    </row>
    <row r="1169" spans="1:20" ht="25.5" x14ac:dyDescent="0.25">
      <c r="A1169" s="32" t="s">
        <v>507</v>
      </c>
      <c r="B1169" s="33" t="s">
        <v>1257</v>
      </c>
      <c r="C1169" s="34">
        <v>2014</v>
      </c>
      <c r="D1169" s="35" t="s">
        <v>526</v>
      </c>
      <c r="E1169" s="33" t="s">
        <v>693</v>
      </c>
      <c r="F1169" s="33" t="s">
        <v>543</v>
      </c>
      <c r="G1169" s="36">
        <v>1282058.5900000001</v>
      </c>
      <c r="H1169" s="36">
        <v>1043358.96</v>
      </c>
      <c r="I1169" s="37">
        <v>13.5</v>
      </c>
      <c r="J1169" s="38" t="s">
        <v>529</v>
      </c>
      <c r="K1169" s="35" t="s">
        <v>538</v>
      </c>
      <c r="L1169" s="33" t="s">
        <v>544</v>
      </c>
      <c r="M1169" s="39">
        <v>2.4870000000000001</v>
      </c>
      <c r="N1169" s="40" t="s">
        <v>538</v>
      </c>
      <c r="O1169" s="33" t="s">
        <v>544</v>
      </c>
      <c r="P1169" s="41">
        <v>2.4500000000000002</v>
      </c>
      <c r="Q1169" s="35" t="s">
        <v>532</v>
      </c>
      <c r="R1169" s="45"/>
      <c r="S1169" s="36">
        <v>27453.91</v>
      </c>
      <c r="T1169" s="36">
        <v>61858.69</v>
      </c>
    </row>
    <row r="1170" spans="1:20" ht="25.5" x14ac:dyDescent="0.25">
      <c r="A1170" s="32" t="s">
        <v>507</v>
      </c>
      <c r="B1170" s="33" t="s">
        <v>1257</v>
      </c>
      <c r="C1170" s="34">
        <v>2016</v>
      </c>
      <c r="D1170" s="40" t="s">
        <v>541</v>
      </c>
      <c r="E1170" s="28" t="s">
        <v>1843</v>
      </c>
      <c r="F1170" s="33" t="s">
        <v>543</v>
      </c>
      <c r="G1170" s="36">
        <v>250351.2</v>
      </c>
      <c r="H1170" s="36">
        <v>246156.06</v>
      </c>
      <c r="I1170" s="37">
        <v>57.92</v>
      </c>
      <c r="J1170" s="38" t="s">
        <v>529</v>
      </c>
      <c r="K1170" s="35" t="s">
        <v>538</v>
      </c>
      <c r="L1170" s="33" t="s">
        <v>544</v>
      </c>
      <c r="M1170" s="39">
        <v>1.2789999999999999</v>
      </c>
      <c r="N1170" s="40" t="s">
        <v>538</v>
      </c>
      <c r="O1170" s="33" t="s">
        <v>544</v>
      </c>
      <c r="P1170" s="41">
        <v>1.26</v>
      </c>
      <c r="Q1170" s="35" t="s">
        <v>532</v>
      </c>
      <c r="R1170" s="45"/>
      <c r="S1170" s="36">
        <v>3216.42</v>
      </c>
      <c r="T1170" s="36">
        <v>2101.7399999999998</v>
      </c>
    </row>
    <row r="1171" spans="1:20" ht="25.5" x14ac:dyDescent="0.25">
      <c r="A1171" s="32" t="s">
        <v>507</v>
      </c>
      <c r="B1171" s="33" t="s">
        <v>1257</v>
      </c>
      <c r="C1171" s="34">
        <v>2016</v>
      </c>
      <c r="D1171" s="40" t="s">
        <v>541</v>
      </c>
      <c r="E1171" s="28" t="s">
        <v>1843</v>
      </c>
      <c r="F1171" s="33" t="s">
        <v>543</v>
      </c>
      <c r="G1171" s="36">
        <v>304850.7</v>
      </c>
      <c r="H1171" s="36">
        <v>294864.67</v>
      </c>
      <c r="I1171" s="37">
        <v>37.92</v>
      </c>
      <c r="J1171" s="38" t="s">
        <v>529</v>
      </c>
      <c r="K1171" s="35" t="s">
        <v>538</v>
      </c>
      <c r="L1171" s="33" t="s">
        <v>544</v>
      </c>
      <c r="M1171" s="39">
        <v>1.37</v>
      </c>
      <c r="N1171" s="40" t="s">
        <v>538</v>
      </c>
      <c r="O1171" s="33" t="s">
        <v>544</v>
      </c>
      <c r="P1171" s="41">
        <v>1.35</v>
      </c>
      <c r="Q1171" s="35" t="s">
        <v>532</v>
      </c>
      <c r="R1171" s="45"/>
      <c r="S1171" s="36">
        <v>4163.3999999999996</v>
      </c>
      <c r="T1171" s="36">
        <v>5020.3900000000003</v>
      </c>
    </row>
    <row r="1172" spans="1:20" x14ac:dyDescent="0.25">
      <c r="A1172" s="32" t="s">
        <v>507</v>
      </c>
      <c r="B1172" s="33" t="s">
        <v>1257</v>
      </c>
      <c r="C1172" s="34">
        <v>2005</v>
      </c>
      <c r="D1172" s="40" t="s">
        <v>541</v>
      </c>
      <c r="E1172" s="33" t="s">
        <v>1269</v>
      </c>
      <c r="F1172" s="33" t="s">
        <v>543</v>
      </c>
      <c r="G1172" s="36">
        <v>1380990.05</v>
      </c>
      <c r="H1172" s="36">
        <v>1320713.67</v>
      </c>
      <c r="I1172" s="37">
        <v>22.25</v>
      </c>
      <c r="J1172" s="38" t="s">
        <v>529</v>
      </c>
      <c r="K1172" s="35" t="s">
        <v>538</v>
      </c>
      <c r="L1172" s="33" t="s">
        <v>544</v>
      </c>
      <c r="M1172" s="39">
        <v>3.625</v>
      </c>
      <c r="N1172" s="40" t="s">
        <v>538</v>
      </c>
      <c r="O1172" s="33" t="s">
        <v>544</v>
      </c>
      <c r="P1172" s="41">
        <v>5.15</v>
      </c>
      <c r="Q1172" s="35" t="s">
        <v>532</v>
      </c>
      <c r="R1172" s="45"/>
      <c r="S1172" s="36">
        <v>68572.58</v>
      </c>
      <c r="T1172" s="36">
        <v>10792.62</v>
      </c>
    </row>
    <row r="1173" spans="1:20" ht="25.5" x14ac:dyDescent="0.25">
      <c r="A1173" s="32" t="s">
        <v>507</v>
      </c>
      <c r="B1173" s="33" t="s">
        <v>1270</v>
      </c>
      <c r="C1173" s="34">
        <v>2014</v>
      </c>
      <c r="D1173" s="40" t="s">
        <v>541</v>
      </c>
      <c r="E1173" s="33" t="s">
        <v>1271</v>
      </c>
      <c r="F1173" s="33" t="s">
        <v>543</v>
      </c>
      <c r="G1173" s="36">
        <v>641345.1</v>
      </c>
      <c r="H1173" s="36">
        <v>609393.74</v>
      </c>
      <c r="I1173" s="37">
        <v>45</v>
      </c>
      <c r="J1173" s="38" t="s">
        <v>529</v>
      </c>
      <c r="K1173" s="35" t="s">
        <v>538</v>
      </c>
      <c r="L1173" s="33" t="s">
        <v>544</v>
      </c>
      <c r="M1173" s="39">
        <v>0.81200000000000006</v>
      </c>
      <c r="N1173" s="40" t="s">
        <v>538</v>
      </c>
      <c r="O1173" s="33" t="s">
        <v>544</v>
      </c>
      <c r="P1173" s="41">
        <v>0.8</v>
      </c>
      <c r="Q1173" s="35" t="s">
        <v>532</v>
      </c>
      <c r="R1173" s="45"/>
      <c r="S1173" s="36">
        <v>5008.7</v>
      </c>
      <c r="T1173" s="36">
        <v>8083.58</v>
      </c>
    </row>
    <row r="1174" spans="1:20" x14ac:dyDescent="0.25">
      <c r="A1174" s="32" t="s">
        <v>507</v>
      </c>
      <c r="B1174" s="33" t="s">
        <v>1270</v>
      </c>
      <c r="C1174" s="34">
        <v>2013</v>
      </c>
      <c r="D1174" s="40" t="s">
        <v>541</v>
      </c>
      <c r="E1174" s="33" t="s">
        <v>1272</v>
      </c>
      <c r="F1174" s="33" t="s">
        <v>543</v>
      </c>
      <c r="G1174" s="36">
        <v>155520</v>
      </c>
      <c r="H1174" s="36">
        <v>133262.69</v>
      </c>
      <c r="I1174" s="37">
        <v>19.420000000000002</v>
      </c>
      <c r="J1174" s="38" t="s">
        <v>529</v>
      </c>
      <c r="K1174" s="35" t="s">
        <v>538</v>
      </c>
      <c r="L1174" s="33" t="s">
        <v>544</v>
      </c>
      <c r="M1174" s="39">
        <v>2.4089999999999998</v>
      </c>
      <c r="N1174" s="40" t="s">
        <v>538</v>
      </c>
      <c r="O1174" s="33" t="s">
        <v>544</v>
      </c>
      <c r="P1174" s="41">
        <v>2.41</v>
      </c>
      <c r="Q1174" s="35" t="s">
        <v>532</v>
      </c>
      <c r="R1174" s="45"/>
      <c r="S1174" s="36">
        <v>3326.01</v>
      </c>
      <c r="T1174" s="36">
        <v>4745.8500000000004</v>
      </c>
    </row>
    <row r="1175" spans="1:20" x14ac:dyDescent="0.25">
      <c r="A1175" s="32" t="s">
        <v>507</v>
      </c>
      <c r="B1175" s="33" t="s">
        <v>1270</v>
      </c>
      <c r="C1175" s="34">
        <v>2008</v>
      </c>
      <c r="D1175" s="40" t="s">
        <v>541</v>
      </c>
      <c r="E1175" s="33" t="s">
        <v>1273</v>
      </c>
      <c r="F1175" s="33" t="s">
        <v>543</v>
      </c>
      <c r="G1175" s="36">
        <v>240000</v>
      </c>
      <c r="H1175" s="36">
        <v>206827.4</v>
      </c>
      <c r="I1175" s="37">
        <v>30.08</v>
      </c>
      <c r="J1175" s="38" t="s">
        <v>529</v>
      </c>
      <c r="K1175" s="35" t="s">
        <v>538</v>
      </c>
      <c r="L1175" s="33" t="s">
        <v>544</v>
      </c>
      <c r="M1175" s="39">
        <v>2.4180000000000001</v>
      </c>
      <c r="N1175" s="40" t="s">
        <v>538</v>
      </c>
      <c r="O1175" s="33" t="s">
        <v>544</v>
      </c>
      <c r="P1175" s="41">
        <v>2.85</v>
      </c>
      <c r="Q1175" s="35" t="s">
        <v>532</v>
      </c>
      <c r="R1175" s="45"/>
      <c r="S1175" s="36">
        <v>6012.12</v>
      </c>
      <c r="T1175" s="36">
        <v>4124.26</v>
      </c>
    </row>
    <row r="1176" spans="1:20" x14ac:dyDescent="0.25">
      <c r="A1176" s="32" t="s">
        <v>507</v>
      </c>
      <c r="B1176" s="33" t="s">
        <v>1270</v>
      </c>
      <c r="C1176" s="34">
        <v>2006</v>
      </c>
      <c r="D1176" s="40" t="s">
        <v>541</v>
      </c>
      <c r="E1176" s="33" t="s">
        <v>1274</v>
      </c>
      <c r="F1176" s="33" t="s">
        <v>543</v>
      </c>
      <c r="G1176" s="36">
        <v>195000</v>
      </c>
      <c r="H1176" s="36">
        <v>147728.26</v>
      </c>
      <c r="I1176" s="37">
        <v>18.079999999999998</v>
      </c>
      <c r="J1176" s="38" t="s">
        <v>529</v>
      </c>
      <c r="K1176" s="35" t="s">
        <v>538</v>
      </c>
      <c r="L1176" s="33" t="s">
        <v>544</v>
      </c>
      <c r="M1176" s="39">
        <v>4.1769999999999996</v>
      </c>
      <c r="N1176" s="40" t="s">
        <v>538</v>
      </c>
      <c r="O1176" s="33" t="s">
        <v>544</v>
      </c>
      <c r="P1176" s="41">
        <v>3.75</v>
      </c>
      <c r="Q1176" s="35" t="s">
        <v>532</v>
      </c>
      <c r="R1176" s="45"/>
      <c r="S1176" s="36">
        <v>5737.54</v>
      </c>
      <c r="T1176" s="36">
        <v>5272.73</v>
      </c>
    </row>
    <row r="1177" spans="1:20" x14ac:dyDescent="0.25">
      <c r="A1177" s="32" t="s">
        <v>507</v>
      </c>
      <c r="B1177" s="33" t="s">
        <v>1270</v>
      </c>
      <c r="C1177" s="34">
        <v>2017</v>
      </c>
      <c r="D1177" s="40" t="s">
        <v>541</v>
      </c>
      <c r="E1177" s="33" t="s">
        <v>1275</v>
      </c>
      <c r="F1177" s="33" t="s">
        <v>543</v>
      </c>
      <c r="G1177" s="36">
        <v>36700</v>
      </c>
      <c r="H1177" s="36">
        <v>36177.01</v>
      </c>
      <c r="I1177" s="37">
        <v>48.92</v>
      </c>
      <c r="J1177" s="38" t="s">
        <v>529</v>
      </c>
      <c r="K1177" s="35" t="s">
        <v>538</v>
      </c>
      <c r="L1177" s="33" t="s">
        <v>544</v>
      </c>
      <c r="M1177" s="39">
        <v>1.37</v>
      </c>
      <c r="N1177" s="40" t="s">
        <v>538</v>
      </c>
      <c r="O1177" s="33" t="s">
        <v>544</v>
      </c>
      <c r="P1177" s="41">
        <v>1.35</v>
      </c>
      <c r="Q1177" s="35" t="s">
        <v>532</v>
      </c>
      <c r="R1177" s="45"/>
      <c r="S1177" s="42">
        <v>495.45</v>
      </c>
      <c r="T1177" s="42">
        <v>522.99</v>
      </c>
    </row>
    <row r="1178" spans="1:20" ht="25.5" x14ac:dyDescent="0.25">
      <c r="A1178" s="32" t="s">
        <v>507</v>
      </c>
      <c r="B1178" s="33" t="s">
        <v>1270</v>
      </c>
      <c r="C1178" s="34">
        <v>2017</v>
      </c>
      <c r="D1178" s="40" t="s">
        <v>541</v>
      </c>
      <c r="E1178" s="28" t="s">
        <v>1852</v>
      </c>
      <c r="F1178" s="33" t="s">
        <v>543</v>
      </c>
      <c r="G1178" s="36">
        <v>326071</v>
      </c>
      <c r="H1178" s="36">
        <v>318747.03999999998</v>
      </c>
      <c r="I1178" s="37">
        <v>38.17</v>
      </c>
      <c r="J1178" s="38" t="s">
        <v>529</v>
      </c>
      <c r="K1178" s="35" t="s">
        <v>538</v>
      </c>
      <c r="L1178" s="33" t="s">
        <v>544</v>
      </c>
      <c r="M1178" s="39">
        <v>0.55800000000000005</v>
      </c>
      <c r="N1178" s="40" t="s">
        <v>538</v>
      </c>
      <c r="O1178" s="33" t="s">
        <v>544</v>
      </c>
      <c r="P1178" s="41">
        <v>0.55000000000000004</v>
      </c>
      <c r="Q1178" s="35" t="s">
        <v>532</v>
      </c>
      <c r="R1178" s="45"/>
      <c r="S1178" s="36">
        <v>1793.39</v>
      </c>
      <c r="T1178" s="36">
        <v>7323.96</v>
      </c>
    </row>
    <row r="1179" spans="1:20" x14ac:dyDescent="0.25">
      <c r="A1179" s="32" t="s">
        <v>507</v>
      </c>
      <c r="B1179" s="33" t="s">
        <v>1270</v>
      </c>
      <c r="C1179" s="34">
        <v>2011</v>
      </c>
      <c r="D1179" s="40" t="s">
        <v>541</v>
      </c>
      <c r="E1179" s="33" t="s">
        <v>1276</v>
      </c>
      <c r="F1179" s="33" t="s">
        <v>543</v>
      </c>
      <c r="G1179" s="36">
        <v>284057</v>
      </c>
      <c r="H1179" s="36">
        <v>263702.52</v>
      </c>
      <c r="I1179" s="37">
        <v>32.75</v>
      </c>
      <c r="J1179" s="38" t="s">
        <v>529</v>
      </c>
      <c r="K1179" s="35" t="s">
        <v>538</v>
      </c>
      <c r="L1179" s="33" t="s">
        <v>544</v>
      </c>
      <c r="M1179" s="39">
        <v>2.589</v>
      </c>
      <c r="N1179" s="40" t="s">
        <v>538</v>
      </c>
      <c r="O1179" s="33" t="s">
        <v>544</v>
      </c>
      <c r="P1179" s="41">
        <v>2.85</v>
      </c>
      <c r="Q1179" s="35" t="s">
        <v>532</v>
      </c>
      <c r="R1179" s="45"/>
      <c r="S1179" s="36">
        <v>7639.81</v>
      </c>
      <c r="T1179" s="36">
        <v>4361.0200000000004</v>
      </c>
    </row>
    <row r="1180" spans="1:20" ht="25.5" x14ac:dyDescent="0.25">
      <c r="A1180" s="32" t="s">
        <v>507</v>
      </c>
      <c r="B1180" s="33" t="s">
        <v>1270</v>
      </c>
      <c r="C1180" s="34">
        <v>2011</v>
      </c>
      <c r="D1180" s="40" t="s">
        <v>541</v>
      </c>
      <c r="E1180" s="33" t="s">
        <v>1277</v>
      </c>
      <c r="F1180" s="33" t="s">
        <v>543</v>
      </c>
      <c r="G1180" s="36">
        <v>81332</v>
      </c>
      <c r="H1180" s="36">
        <v>79973.460000000006</v>
      </c>
      <c r="I1180" s="37">
        <v>44.33</v>
      </c>
      <c r="J1180" s="38" t="s">
        <v>529</v>
      </c>
      <c r="K1180" s="35" t="s">
        <v>538</v>
      </c>
      <c r="L1180" s="33" t="s">
        <v>544</v>
      </c>
      <c r="M1180" s="39">
        <v>2.048</v>
      </c>
      <c r="N1180" s="40" t="s">
        <v>538</v>
      </c>
      <c r="O1180" s="33" t="s">
        <v>544</v>
      </c>
      <c r="P1180" s="41">
        <v>2.0499999999999998</v>
      </c>
      <c r="Q1180" s="35" t="s">
        <v>532</v>
      </c>
      <c r="R1180" s="45"/>
      <c r="S1180" s="36">
        <v>1656.3</v>
      </c>
      <c r="T1180" s="42">
        <v>821.51</v>
      </c>
    </row>
    <row r="1181" spans="1:20" x14ac:dyDescent="0.25">
      <c r="A1181" s="32" t="s">
        <v>507</v>
      </c>
      <c r="B1181" s="33" t="s">
        <v>1270</v>
      </c>
      <c r="C1181" s="34">
        <v>2000</v>
      </c>
      <c r="D1181" s="40" t="s">
        <v>541</v>
      </c>
      <c r="E1181" s="33" t="s">
        <v>1278</v>
      </c>
      <c r="F1181" s="33" t="s">
        <v>543</v>
      </c>
      <c r="G1181" s="36">
        <v>562442.05000000005</v>
      </c>
      <c r="H1181" s="36">
        <v>321835.88</v>
      </c>
      <c r="I1181" s="37">
        <v>13.08</v>
      </c>
      <c r="J1181" s="38" t="s">
        <v>529</v>
      </c>
      <c r="K1181" s="35" t="s">
        <v>538</v>
      </c>
      <c r="L1181" s="33" t="s">
        <v>544</v>
      </c>
      <c r="M1181" s="39">
        <v>3.0209999999999999</v>
      </c>
      <c r="N1181" s="40" t="s">
        <v>538</v>
      </c>
      <c r="O1181" s="33" t="s">
        <v>544</v>
      </c>
      <c r="P1181" s="41">
        <v>3.05</v>
      </c>
      <c r="Q1181" s="35" t="s">
        <v>532</v>
      </c>
      <c r="R1181" s="45"/>
      <c r="S1181" s="36">
        <v>10371.6</v>
      </c>
      <c r="T1181" s="36">
        <v>18216.55</v>
      </c>
    </row>
    <row r="1182" spans="1:20" ht="25.5" x14ac:dyDescent="0.25">
      <c r="A1182" s="32" t="s">
        <v>507</v>
      </c>
      <c r="B1182" s="33" t="s">
        <v>1270</v>
      </c>
      <c r="C1182" s="34">
        <v>1998</v>
      </c>
      <c r="D1182" s="35" t="s">
        <v>526</v>
      </c>
      <c r="E1182" s="28" t="s">
        <v>1853</v>
      </c>
      <c r="F1182" s="33" t="s">
        <v>659</v>
      </c>
      <c r="G1182" s="36">
        <v>1524490.17</v>
      </c>
      <c r="H1182" s="36">
        <v>585888.78</v>
      </c>
      <c r="I1182" s="37">
        <v>6.83</v>
      </c>
      <c r="J1182" s="38" t="s">
        <v>529</v>
      </c>
      <c r="K1182" s="35" t="s">
        <v>530</v>
      </c>
      <c r="L1182" s="33" t="s">
        <v>531</v>
      </c>
      <c r="M1182" s="39">
        <v>1.496</v>
      </c>
      <c r="N1182" s="40" t="s">
        <v>530</v>
      </c>
      <c r="O1182" s="33" t="s">
        <v>531</v>
      </c>
      <c r="P1182" s="41">
        <v>1.5</v>
      </c>
      <c r="Q1182" s="35" t="s">
        <v>532</v>
      </c>
      <c r="R1182" s="45"/>
      <c r="S1182" s="36">
        <v>9970.7000000000007</v>
      </c>
      <c r="T1182" s="36">
        <v>78824.350000000006</v>
      </c>
    </row>
    <row r="1183" spans="1:20" x14ac:dyDescent="0.25">
      <c r="A1183" s="32" t="s">
        <v>507</v>
      </c>
      <c r="B1183" s="57" t="s">
        <v>1270</v>
      </c>
      <c r="C1183" s="58">
        <v>1993</v>
      </c>
      <c r="D1183" s="59" t="s">
        <v>541</v>
      </c>
      <c r="E1183" s="57" t="s">
        <v>1279</v>
      </c>
      <c r="F1183" s="57" t="s">
        <v>543</v>
      </c>
      <c r="G1183" s="64">
        <v>17225.82</v>
      </c>
      <c r="H1183" s="64">
        <v>6106.64</v>
      </c>
      <c r="I1183" s="68">
        <v>6.67</v>
      </c>
      <c r="J1183" s="70" t="s">
        <v>529</v>
      </c>
      <c r="K1183" s="72" t="s">
        <v>538</v>
      </c>
      <c r="L1183" s="73" t="s">
        <v>544</v>
      </c>
      <c r="M1183" s="75">
        <v>4.3890000000000002</v>
      </c>
      <c r="N1183" s="76" t="s">
        <v>538</v>
      </c>
      <c r="O1183" s="73" t="s">
        <v>544</v>
      </c>
      <c r="P1183" s="77">
        <v>3.55</v>
      </c>
      <c r="Q1183" s="79" t="s">
        <v>532</v>
      </c>
      <c r="R1183" s="81"/>
      <c r="S1183" s="84">
        <v>243.94</v>
      </c>
      <c r="T1183" s="87">
        <v>765.09</v>
      </c>
    </row>
    <row r="1184" spans="1:20" ht="25.5" x14ac:dyDescent="0.25">
      <c r="A1184" s="32" t="s">
        <v>507</v>
      </c>
      <c r="B1184" s="56" t="s">
        <v>1270</v>
      </c>
      <c r="C1184" s="34">
        <v>1991</v>
      </c>
      <c r="D1184" s="40" t="s">
        <v>541</v>
      </c>
      <c r="E1184" s="61" t="s">
        <v>1854</v>
      </c>
      <c r="F1184" s="56" t="s">
        <v>543</v>
      </c>
      <c r="G1184" s="63">
        <v>53672.88</v>
      </c>
      <c r="H1184" s="63">
        <v>14639.52</v>
      </c>
      <c r="I1184" s="67">
        <v>4.67</v>
      </c>
      <c r="J1184" s="69" t="s">
        <v>529</v>
      </c>
      <c r="K1184" s="35" t="s">
        <v>538</v>
      </c>
      <c r="L1184" s="33" t="s">
        <v>544</v>
      </c>
      <c r="M1184" s="39">
        <v>4.6189999999999998</v>
      </c>
      <c r="N1184" s="40" t="s">
        <v>538</v>
      </c>
      <c r="O1184" s="33" t="s">
        <v>544</v>
      </c>
      <c r="P1184" s="41">
        <v>3.55</v>
      </c>
      <c r="Q1184" s="78" t="s">
        <v>532</v>
      </c>
      <c r="R1184" s="80"/>
      <c r="S1184" s="42">
        <v>613.91999999999996</v>
      </c>
      <c r="T1184" s="36">
        <v>2653.88</v>
      </c>
    </row>
    <row r="1185" spans="1:20" x14ac:dyDescent="0.25">
      <c r="A1185" s="32" t="s">
        <v>507</v>
      </c>
      <c r="B1185" s="33" t="s">
        <v>1270</v>
      </c>
      <c r="C1185" s="34">
        <v>1991</v>
      </c>
      <c r="D1185" s="40" t="s">
        <v>541</v>
      </c>
      <c r="E1185" s="33" t="s">
        <v>1280</v>
      </c>
      <c r="F1185" s="33" t="s">
        <v>543</v>
      </c>
      <c r="G1185" s="36">
        <v>25351.97</v>
      </c>
      <c r="H1185" s="36">
        <v>6914.86</v>
      </c>
      <c r="I1185" s="37">
        <v>4.67</v>
      </c>
      <c r="J1185" s="38" t="s">
        <v>529</v>
      </c>
      <c r="K1185" s="35" t="s">
        <v>538</v>
      </c>
      <c r="L1185" s="33" t="s">
        <v>544</v>
      </c>
      <c r="M1185" s="39">
        <v>4.6189999999999998</v>
      </c>
      <c r="N1185" s="40" t="s">
        <v>538</v>
      </c>
      <c r="O1185" s="33" t="s">
        <v>544</v>
      </c>
      <c r="P1185" s="41">
        <v>3.55</v>
      </c>
      <c r="Q1185" s="35" t="s">
        <v>532</v>
      </c>
      <c r="R1185" s="45"/>
      <c r="S1185" s="42">
        <v>289.98</v>
      </c>
      <c r="T1185" s="36">
        <v>1253.54</v>
      </c>
    </row>
    <row r="1186" spans="1:20" x14ac:dyDescent="0.25">
      <c r="A1186" s="32" t="s">
        <v>507</v>
      </c>
      <c r="B1186" s="33" t="s">
        <v>1270</v>
      </c>
      <c r="C1186" s="34">
        <v>1996</v>
      </c>
      <c r="D1186" s="35" t="s">
        <v>526</v>
      </c>
      <c r="E1186" s="33" t="s">
        <v>1281</v>
      </c>
      <c r="F1186" s="33" t="s">
        <v>659</v>
      </c>
      <c r="G1186" s="36">
        <v>990918.61</v>
      </c>
      <c r="H1186" s="36">
        <v>168082.89</v>
      </c>
      <c r="I1186" s="37">
        <v>2.42</v>
      </c>
      <c r="J1186" s="38" t="s">
        <v>529</v>
      </c>
      <c r="K1186" s="35" t="s">
        <v>530</v>
      </c>
      <c r="L1186" s="33" t="s">
        <v>531</v>
      </c>
      <c r="M1186" s="39">
        <v>1.508</v>
      </c>
      <c r="N1186" s="40" t="s">
        <v>530</v>
      </c>
      <c r="O1186" s="33" t="s">
        <v>531</v>
      </c>
      <c r="P1186" s="41">
        <v>1.5</v>
      </c>
      <c r="Q1186" s="35" t="s">
        <v>532</v>
      </c>
      <c r="R1186" s="45"/>
      <c r="S1186" s="36">
        <v>3336.94</v>
      </c>
      <c r="T1186" s="36">
        <v>54379.839999999997</v>
      </c>
    </row>
    <row r="1187" spans="1:20" x14ac:dyDescent="0.25">
      <c r="A1187" s="32" t="s">
        <v>507</v>
      </c>
      <c r="B1187" s="33" t="s">
        <v>1270</v>
      </c>
      <c r="C1187" s="34">
        <v>1995</v>
      </c>
      <c r="D1187" s="40" t="s">
        <v>541</v>
      </c>
      <c r="E1187" s="33" t="s">
        <v>1282</v>
      </c>
      <c r="F1187" s="33" t="s">
        <v>543</v>
      </c>
      <c r="G1187" s="36">
        <v>1044562.22</v>
      </c>
      <c r="H1187" s="36">
        <v>445433.28</v>
      </c>
      <c r="I1187" s="37">
        <v>8.25</v>
      </c>
      <c r="J1187" s="38" t="s">
        <v>529</v>
      </c>
      <c r="K1187" s="35" t="s">
        <v>538</v>
      </c>
      <c r="L1187" s="33" t="s">
        <v>544</v>
      </c>
      <c r="M1187" s="39">
        <v>4.851</v>
      </c>
      <c r="N1187" s="40" t="s">
        <v>538</v>
      </c>
      <c r="O1187" s="33" t="s">
        <v>544</v>
      </c>
      <c r="P1187" s="41">
        <v>3.55</v>
      </c>
      <c r="Q1187" s="35" t="s">
        <v>532</v>
      </c>
      <c r="R1187" s="45"/>
      <c r="S1187" s="36">
        <v>17303.7</v>
      </c>
      <c r="T1187" s="36">
        <v>41994.99</v>
      </c>
    </row>
    <row r="1188" spans="1:20" ht="25.5" x14ac:dyDescent="0.25">
      <c r="A1188" s="32" t="s">
        <v>507</v>
      </c>
      <c r="B1188" s="33" t="s">
        <v>1270</v>
      </c>
      <c r="C1188" s="34">
        <v>2003</v>
      </c>
      <c r="D1188" s="40" t="s">
        <v>541</v>
      </c>
      <c r="E1188" s="28" t="s">
        <v>1855</v>
      </c>
      <c r="F1188" s="33" t="s">
        <v>543</v>
      </c>
      <c r="G1188" s="36">
        <v>441631</v>
      </c>
      <c r="H1188" s="36">
        <v>212462.62</v>
      </c>
      <c r="I1188" s="37">
        <v>9.33</v>
      </c>
      <c r="J1188" s="38" t="s">
        <v>529</v>
      </c>
      <c r="K1188" s="35" t="s">
        <v>538</v>
      </c>
      <c r="L1188" s="33" t="s">
        <v>544</v>
      </c>
      <c r="M1188" s="39">
        <v>3.0209999999999999</v>
      </c>
      <c r="N1188" s="40" t="s">
        <v>538</v>
      </c>
      <c r="O1188" s="33" t="s">
        <v>544</v>
      </c>
      <c r="P1188" s="41">
        <v>2.5</v>
      </c>
      <c r="Q1188" s="35" t="s">
        <v>532</v>
      </c>
      <c r="R1188" s="45"/>
      <c r="S1188" s="36">
        <v>5774.11</v>
      </c>
      <c r="T1188" s="36">
        <v>18501.61</v>
      </c>
    </row>
    <row r="1189" spans="1:20" x14ac:dyDescent="0.25">
      <c r="A1189" s="32" t="s">
        <v>507</v>
      </c>
      <c r="B1189" s="33" t="s">
        <v>1270</v>
      </c>
      <c r="C1189" s="34">
        <v>1995</v>
      </c>
      <c r="D1189" s="35" t="s">
        <v>526</v>
      </c>
      <c r="E1189" s="33" t="s">
        <v>1283</v>
      </c>
      <c r="F1189" s="33" t="s">
        <v>884</v>
      </c>
      <c r="G1189" s="36">
        <v>43488.22</v>
      </c>
      <c r="H1189" s="36">
        <v>11608.26</v>
      </c>
      <c r="I1189" s="37">
        <v>5</v>
      </c>
      <c r="J1189" s="38" t="s">
        <v>529</v>
      </c>
      <c r="K1189" s="35" t="s">
        <v>530</v>
      </c>
      <c r="L1189" s="33" t="s">
        <v>531</v>
      </c>
      <c r="M1189" s="39">
        <v>1.988</v>
      </c>
      <c r="N1189" s="40" t="s">
        <v>530</v>
      </c>
      <c r="O1189" s="33" t="s">
        <v>531</v>
      </c>
      <c r="P1189" s="41">
        <v>2</v>
      </c>
      <c r="Q1189" s="35" t="s">
        <v>532</v>
      </c>
      <c r="R1189" s="45"/>
      <c r="S1189" s="42">
        <v>275.89999999999998</v>
      </c>
      <c r="T1189" s="36">
        <v>2186.9</v>
      </c>
    </row>
    <row r="1190" spans="1:20" x14ac:dyDescent="0.25">
      <c r="A1190" s="32" t="s">
        <v>507</v>
      </c>
      <c r="B1190" s="33" t="s">
        <v>1270</v>
      </c>
      <c r="C1190" s="34">
        <v>2016</v>
      </c>
      <c r="D1190" s="40" t="s">
        <v>541</v>
      </c>
      <c r="E1190" s="33" t="s">
        <v>1284</v>
      </c>
      <c r="F1190" s="33" t="s">
        <v>543</v>
      </c>
      <c r="G1190" s="36">
        <v>234712</v>
      </c>
      <c r="H1190" s="36">
        <v>226627.17</v>
      </c>
      <c r="I1190" s="37">
        <v>37.25</v>
      </c>
      <c r="J1190" s="38" t="s">
        <v>529</v>
      </c>
      <c r="K1190" s="35" t="s">
        <v>538</v>
      </c>
      <c r="L1190" s="33" t="s">
        <v>544</v>
      </c>
      <c r="M1190" s="39">
        <v>1.86</v>
      </c>
      <c r="N1190" s="40" t="s">
        <v>538</v>
      </c>
      <c r="O1190" s="33" t="s">
        <v>544</v>
      </c>
      <c r="P1190" s="41">
        <v>1.86</v>
      </c>
      <c r="Q1190" s="35" t="s">
        <v>532</v>
      </c>
      <c r="R1190" s="45"/>
      <c r="S1190" s="36">
        <v>4291.1499999999996</v>
      </c>
      <c r="T1190" s="36">
        <v>4079.66</v>
      </c>
    </row>
    <row r="1191" spans="1:20" x14ac:dyDescent="0.25">
      <c r="A1191" s="32" t="s">
        <v>507</v>
      </c>
      <c r="B1191" s="33" t="s">
        <v>1270</v>
      </c>
      <c r="C1191" s="34">
        <v>2013</v>
      </c>
      <c r="D1191" s="40" t="s">
        <v>541</v>
      </c>
      <c r="E1191" s="33" t="s">
        <v>1285</v>
      </c>
      <c r="F1191" s="33" t="s">
        <v>543</v>
      </c>
      <c r="G1191" s="36">
        <v>1169147</v>
      </c>
      <c r="H1191" s="36">
        <v>1126202.8799999999</v>
      </c>
      <c r="I1191" s="37">
        <v>34.17</v>
      </c>
      <c r="J1191" s="38" t="s">
        <v>529</v>
      </c>
      <c r="K1191" s="35" t="s">
        <v>538</v>
      </c>
      <c r="L1191" s="33" t="s">
        <v>544</v>
      </c>
      <c r="M1191" s="39">
        <v>2.851</v>
      </c>
      <c r="N1191" s="40" t="s">
        <v>538</v>
      </c>
      <c r="O1191" s="33" t="s">
        <v>544</v>
      </c>
      <c r="P1191" s="41">
        <v>2.85</v>
      </c>
      <c r="Q1191" s="35" t="s">
        <v>532</v>
      </c>
      <c r="R1191" s="45"/>
      <c r="S1191" s="36">
        <v>32522.92</v>
      </c>
      <c r="T1191" s="36">
        <v>14952.36</v>
      </c>
    </row>
    <row r="1192" spans="1:20" x14ac:dyDescent="0.25">
      <c r="A1192" s="32" t="s">
        <v>507</v>
      </c>
      <c r="B1192" s="33" t="s">
        <v>1270</v>
      </c>
      <c r="C1192" s="34">
        <v>2013</v>
      </c>
      <c r="D1192" s="40" t="s">
        <v>541</v>
      </c>
      <c r="E1192" s="33" t="s">
        <v>1285</v>
      </c>
      <c r="F1192" s="33" t="s">
        <v>543</v>
      </c>
      <c r="G1192" s="36">
        <v>611428</v>
      </c>
      <c r="H1192" s="36">
        <v>598722.34</v>
      </c>
      <c r="I1192" s="37">
        <v>44.17</v>
      </c>
      <c r="J1192" s="38" t="s">
        <v>529</v>
      </c>
      <c r="K1192" s="35" t="s">
        <v>538</v>
      </c>
      <c r="L1192" s="33" t="s">
        <v>544</v>
      </c>
      <c r="M1192" s="39">
        <v>2.851</v>
      </c>
      <c r="N1192" s="40" t="s">
        <v>538</v>
      </c>
      <c r="O1192" s="33" t="s">
        <v>544</v>
      </c>
      <c r="P1192" s="41">
        <v>2.85</v>
      </c>
      <c r="Q1192" s="35" t="s">
        <v>532</v>
      </c>
      <c r="R1192" s="45"/>
      <c r="S1192" s="36">
        <v>17190.73</v>
      </c>
      <c r="T1192" s="36">
        <v>4461.3</v>
      </c>
    </row>
    <row r="1193" spans="1:20" x14ac:dyDescent="0.25">
      <c r="A1193" s="32" t="s">
        <v>507</v>
      </c>
      <c r="B1193" s="33" t="s">
        <v>1270</v>
      </c>
      <c r="C1193" s="34">
        <v>2016</v>
      </c>
      <c r="D1193" s="40" t="s">
        <v>541</v>
      </c>
      <c r="E1193" s="33" t="s">
        <v>1286</v>
      </c>
      <c r="F1193" s="33" t="s">
        <v>543</v>
      </c>
      <c r="G1193" s="36">
        <v>86900</v>
      </c>
      <c r="H1193" s="36">
        <v>80969.14</v>
      </c>
      <c r="I1193" s="37">
        <v>22.08</v>
      </c>
      <c r="J1193" s="38" t="s">
        <v>529</v>
      </c>
      <c r="K1193" s="35" t="s">
        <v>538</v>
      </c>
      <c r="L1193" s="33" t="s">
        <v>544</v>
      </c>
      <c r="M1193" s="39">
        <v>1.35</v>
      </c>
      <c r="N1193" s="40" t="s">
        <v>538</v>
      </c>
      <c r="O1193" s="33" t="s">
        <v>544</v>
      </c>
      <c r="P1193" s="41">
        <v>1.35</v>
      </c>
      <c r="Q1193" s="35" t="s">
        <v>532</v>
      </c>
      <c r="R1193" s="45"/>
      <c r="S1193" s="36">
        <v>1133.3900000000001</v>
      </c>
      <c r="T1193" s="36">
        <v>2985.31</v>
      </c>
    </row>
    <row r="1194" spans="1:20" x14ac:dyDescent="0.25">
      <c r="A1194" s="32" t="s">
        <v>507</v>
      </c>
      <c r="B1194" s="33" t="s">
        <v>1270</v>
      </c>
      <c r="C1194" s="34">
        <v>2007</v>
      </c>
      <c r="D1194" s="40" t="s">
        <v>541</v>
      </c>
      <c r="E1194" s="33" t="s">
        <v>1287</v>
      </c>
      <c r="F1194" s="33" t="s">
        <v>543</v>
      </c>
      <c r="G1194" s="36">
        <v>229593</v>
      </c>
      <c r="H1194" s="36">
        <v>121274.9</v>
      </c>
      <c r="I1194" s="37">
        <v>8.08</v>
      </c>
      <c r="J1194" s="38" t="s">
        <v>529</v>
      </c>
      <c r="K1194" s="35" t="s">
        <v>538</v>
      </c>
      <c r="L1194" s="33" t="s">
        <v>544</v>
      </c>
      <c r="M1194" s="39">
        <v>3.9049999999999998</v>
      </c>
      <c r="N1194" s="40" t="s">
        <v>538</v>
      </c>
      <c r="O1194" s="33" t="s">
        <v>544</v>
      </c>
      <c r="P1194" s="41">
        <v>3.75</v>
      </c>
      <c r="Q1194" s="35" t="s">
        <v>532</v>
      </c>
      <c r="R1194" s="45"/>
      <c r="S1194" s="36">
        <v>4979.71</v>
      </c>
      <c r="T1194" s="36">
        <v>11517.25</v>
      </c>
    </row>
    <row r="1195" spans="1:20" ht="25.5" x14ac:dyDescent="0.25">
      <c r="A1195" s="32" t="s">
        <v>507</v>
      </c>
      <c r="B1195" s="33" t="s">
        <v>1270</v>
      </c>
      <c r="C1195" s="34">
        <v>2017</v>
      </c>
      <c r="D1195" s="40" t="s">
        <v>541</v>
      </c>
      <c r="E1195" s="28" t="s">
        <v>1856</v>
      </c>
      <c r="F1195" s="33" t="s">
        <v>543</v>
      </c>
      <c r="G1195" s="36">
        <v>157575</v>
      </c>
      <c r="H1195" s="36">
        <v>155610.70000000001</v>
      </c>
      <c r="I1195" s="37">
        <v>48.17</v>
      </c>
      <c r="J1195" s="38" t="s">
        <v>529</v>
      </c>
      <c r="K1195" s="35" t="s">
        <v>538</v>
      </c>
      <c r="L1195" s="33" t="s">
        <v>544</v>
      </c>
      <c r="M1195" s="39">
        <v>1.887</v>
      </c>
      <c r="N1195" s="40" t="s">
        <v>538</v>
      </c>
      <c r="O1195" s="33" t="s">
        <v>544</v>
      </c>
      <c r="P1195" s="41">
        <v>1.86</v>
      </c>
      <c r="Q1195" s="35" t="s">
        <v>532</v>
      </c>
      <c r="R1195" s="45"/>
      <c r="S1195" s="36">
        <v>2930.9</v>
      </c>
      <c r="T1195" s="36">
        <v>1964.3</v>
      </c>
    </row>
    <row r="1196" spans="1:20" ht="25.5" x14ac:dyDescent="0.25">
      <c r="A1196" s="32" t="s">
        <v>507</v>
      </c>
      <c r="B1196" s="33" t="s">
        <v>1270</v>
      </c>
      <c r="C1196" s="34">
        <v>1994</v>
      </c>
      <c r="D1196" s="40" t="s">
        <v>541</v>
      </c>
      <c r="E1196" s="28" t="s">
        <v>1857</v>
      </c>
      <c r="F1196" s="33" t="s">
        <v>543</v>
      </c>
      <c r="G1196" s="36">
        <v>22235.45</v>
      </c>
      <c r="H1196" s="36">
        <v>8681.74</v>
      </c>
      <c r="I1196" s="37">
        <v>7.42</v>
      </c>
      <c r="J1196" s="38" t="s">
        <v>529</v>
      </c>
      <c r="K1196" s="35" t="s">
        <v>538</v>
      </c>
      <c r="L1196" s="33" t="s">
        <v>544</v>
      </c>
      <c r="M1196" s="39">
        <v>4.9290000000000003</v>
      </c>
      <c r="N1196" s="40" t="s">
        <v>538</v>
      </c>
      <c r="O1196" s="33" t="s">
        <v>544</v>
      </c>
      <c r="P1196" s="41">
        <v>3.55</v>
      </c>
      <c r="Q1196" s="35" t="s">
        <v>532</v>
      </c>
      <c r="R1196" s="45"/>
      <c r="S1196" s="42">
        <v>341.44</v>
      </c>
      <c r="T1196" s="42">
        <v>936.16</v>
      </c>
    </row>
    <row r="1197" spans="1:20" x14ac:dyDescent="0.25">
      <c r="A1197" s="32" t="s">
        <v>507</v>
      </c>
      <c r="B1197" s="33" t="s">
        <v>1270</v>
      </c>
      <c r="C1197" s="34">
        <v>1993</v>
      </c>
      <c r="D1197" s="40" t="s">
        <v>541</v>
      </c>
      <c r="E1197" s="33" t="s">
        <v>1288</v>
      </c>
      <c r="F1197" s="33" t="s">
        <v>543</v>
      </c>
      <c r="G1197" s="36">
        <v>26374.9</v>
      </c>
      <c r="H1197" s="36">
        <v>9350.0499999999993</v>
      </c>
      <c r="I1197" s="37">
        <v>6.58</v>
      </c>
      <c r="J1197" s="38" t="s">
        <v>529</v>
      </c>
      <c r="K1197" s="35" t="s">
        <v>538</v>
      </c>
      <c r="L1197" s="33" t="s">
        <v>544</v>
      </c>
      <c r="M1197" s="39">
        <v>4.4770000000000003</v>
      </c>
      <c r="N1197" s="40" t="s">
        <v>538</v>
      </c>
      <c r="O1197" s="33" t="s">
        <v>544</v>
      </c>
      <c r="P1197" s="41">
        <v>3.55</v>
      </c>
      <c r="Q1197" s="35" t="s">
        <v>532</v>
      </c>
      <c r="R1197" s="45"/>
      <c r="S1197" s="42">
        <v>373.51</v>
      </c>
      <c r="T1197" s="36">
        <v>1171.45</v>
      </c>
    </row>
    <row r="1198" spans="1:20" x14ac:dyDescent="0.25">
      <c r="A1198" s="32" t="s">
        <v>507</v>
      </c>
      <c r="B1198" s="33" t="s">
        <v>1270</v>
      </c>
      <c r="C1198" s="34">
        <v>1994</v>
      </c>
      <c r="D1198" s="40" t="s">
        <v>541</v>
      </c>
      <c r="E1198" s="33" t="s">
        <v>1289</v>
      </c>
      <c r="F1198" s="33" t="s">
        <v>543</v>
      </c>
      <c r="G1198" s="36">
        <v>21463.14</v>
      </c>
      <c r="H1198" s="36">
        <v>8521.74</v>
      </c>
      <c r="I1198" s="37">
        <v>7.08</v>
      </c>
      <c r="J1198" s="38" t="s">
        <v>529</v>
      </c>
      <c r="K1198" s="35" t="s">
        <v>538</v>
      </c>
      <c r="L1198" s="33" t="s">
        <v>544</v>
      </c>
      <c r="M1198" s="39">
        <v>4.9729999999999999</v>
      </c>
      <c r="N1198" s="40" t="s">
        <v>538</v>
      </c>
      <c r="O1198" s="33" t="s">
        <v>544</v>
      </c>
      <c r="P1198" s="41">
        <v>3.55</v>
      </c>
      <c r="Q1198" s="35" t="s">
        <v>532</v>
      </c>
      <c r="R1198" s="45"/>
      <c r="S1198" s="42">
        <v>335.14</v>
      </c>
      <c r="T1198" s="42">
        <v>918.91</v>
      </c>
    </row>
    <row r="1199" spans="1:20" x14ac:dyDescent="0.25">
      <c r="A1199" s="32" t="s">
        <v>507</v>
      </c>
      <c r="B1199" s="33" t="s">
        <v>1270</v>
      </c>
      <c r="C1199" s="34">
        <v>1993</v>
      </c>
      <c r="D1199" s="40" t="s">
        <v>541</v>
      </c>
      <c r="E1199" s="33" t="s">
        <v>1290</v>
      </c>
      <c r="F1199" s="33" t="s">
        <v>543</v>
      </c>
      <c r="G1199" s="36">
        <v>27630.93</v>
      </c>
      <c r="H1199" s="36">
        <v>9795.32</v>
      </c>
      <c r="I1199" s="37">
        <v>6.92</v>
      </c>
      <c r="J1199" s="38" t="s">
        <v>529</v>
      </c>
      <c r="K1199" s="35" t="s">
        <v>538</v>
      </c>
      <c r="L1199" s="33" t="s">
        <v>544</v>
      </c>
      <c r="M1199" s="39">
        <v>4.657</v>
      </c>
      <c r="N1199" s="40" t="s">
        <v>538</v>
      </c>
      <c r="O1199" s="33" t="s">
        <v>544</v>
      </c>
      <c r="P1199" s="41">
        <v>3.55</v>
      </c>
      <c r="Q1199" s="35" t="s">
        <v>532</v>
      </c>
      <c r="R1199" s="45"/>
      <c r="S1199" s="42">
        <v>391.3</v>
      </c>
      <c r="T1199" s="36">
        <v>1227.23</v>
      </c>
    </row>
    <row r="1200" spans="1:20" ht="25.5" x14ac:dyDescent="0.25">
      <c r="A1200" s="32" t="s">
        <v>507</v>
      </c>
      <c r="B1200" s="33" t="s">
        <v>1270</v>
      </c>
      <c r="C1200" s="34">
        <v>1994</v>
      </c>
      <c r="D1200" s="40" t="s">
        <v>541</v>
      </c>
      <c r="E1200" s="28" t="s">
        <v>1858</v>
      </c>
      <c r="F1200" s="33" t="s">
        <v>543</v>
      </c>
      <c r="G1200" s="36">
        <v>33024.879999999997</v>
      </c>
      <c r="H1200" s="36">
        <v>12894.14</v>
      </c>
      <c r="I1200" s="37">
        <v>7.92</v>
      </c>
      <c r="J1200" s="38" t="s">
        <v>529</v>
      </c>
      <c r="K1200" s="35" t="s">
        <v>538</v>
      </c>
      <c r="L1200" s="33" t="s">
        <v>544</v>
      </c>
      <c r="M1200" s="39">
        <v>4.9349999999999996</v>
      </c>
      <c r="N1200" s="40" t="s">
        <v>538</v>
      </c>
      <c r="O1200" s="33" t="s">
        <v>544</v>
      </c>
      <c r="P1200" s="41">
        <v>3.55</v>
      </c>
      <c r="Q1200" s="35" t="s">
        <v>532</v>
      </c>
      <c r="R1200" s="45"/>
      <c r="S1200" s="42">
        <v>507.1</v>
      </c>
      <c r="T1200" s="36">
        <v>1390.39</v>
      </c>
    </row>
    <row r="1201" spans="1:20" x14ac:dyDescent="0.25">
      <c r="A1201" s="32" t="s">
        <v>507</v>
      </c>
      <c r="B1201" s="33" t="s">
        <v>1270</v>
      </c>
      <c r="C1201" s="34">
        <v>1994</v>
      </c>
      <c r="D1201" s="35" t="s">
        <v>526</v>
      </c>
      <c r="E1201" s="33" t="s">
        <v>1291</v>
      </c>
      <c r="F1201" s="33" t="s">
        <v>884</v>
      </c>
      <c r="G1201" s="36">
        <v>96037.55</v>
      </c>
      <c r="H1201" s="36">
        <v>25635.32</v>
      </c>
      <c r="I1201" s="37">
        <v>5</v>
      </c>
      <c r="J1201" s="38" t="s">
        <v>529</v>
      </c>
      <c r="K1201" s="35" t="s">
        <v>530</v>
      </c>
      <c r="L1201" s="33" t="s">
        <v>531</v>
      </c>
      <c r="M1201" s="39">
        <v>1.9850000000000001</v>
      </c>
      <c r="N1201" s="40" t="s">
        <v>530</v>
      </c>
      <c r="O1201" s="33" t="s">
        <v>531</v>
      </c>
      <c r="P1201" s="41">
        <v>2</v>
      </c>
      <c r="Q1201" s="35" t="s">
        <v>532</v>
      </c>
      <c r="R1201" s="45"/>
      <c r="S1201" s="42">
        <v>609.29999999999995</v>
      </c>
      <c r="T1201" s="36">
        <v>4829.4399999999996</v>
      </c>
    </row>
    <row r="1202" spans="1:20" x14ac:dyDescent="0.25">
      <c r="A1202" s="32" t="s">
        <v>507</v>
      </c>
      <c r="B1202" s="33" t="s">
        <v>1270</v>
      </c>
      <c r="C1202" s="34">
        <v>1994</v>
      </c>
      <c r="D1202" s="40" t="s">
        <v>541</v>
      </c>
      <c r="E1202" s="33" t="s">
        <v>1292</v>
      </c>
      <c r="F1202" s="33" t="s">
        <v>543</v>
      </c>
      <c r="G1202" s="36">
        <v>19562.87</v>
      </c>
      <c r="H1202" s="36">
        <v>7638.24</v>
      </c>
      <c r="I1202" s="37">
        <v>7.42</v>
      </c>
      <c r="J1202" s="38" t="s">
        <v>529</v>
      </c>
      <c r="K1202" s="35" t="s">
        <v>538</v>
      </c>
      <c r="L1202" s="33" t="s">
        <v>544</v>
      </c>
      <c r="M1202" s="39">
        <v>4.9290000000000003</v>
      </c>
      <c r="N1202" s="40" t="s">
        <v>538</v>
      </c>
      <c r="O1202" s="33" t="s">
        <v>544</v>
      </c>
      <c r="P1202" s="41">
        <v>3.55</v>
      </c>
      <c r="Q1202" s="35" t="s">
        <v>532</v>
      </c>
      <c r="R1202" s="45"/>
      <c r="S1202" s="42">
        <v>300.39</v>
      </c>
      <c r="T1202" s="42">
        <v>823.65</v>
      </c>
    </row>
    <row r="1203" spans="1:20" x14ac:dyDescent="0.25">
      <c r="A1203" s="32" t="s">
        <v>507</v>
      </c>
      <c r="B1203" s="33" t="s">
        <v>1270</v>
      </c>
      <c r="C1203" s="34">
        <v>1992</v>
      </c>
      <c r="D1203" s="40" t="s">
        <v>541</v>
      </c>
      <c r="E1203" s="33" t="s">
        <v>1293</v>
      </c>
      <c r="F1203" s="33" t="s">
        <v>543</v>
      </c>
      <c r="G1203" s="36">
        <v>596033.12</v>
      </c>
      <c r="H1203" s="36">
        <v>191136.59</v>
      </c>
      <c r="I1203" s="37">
        <v>5.08</v>
      </c>
      <c r="J1203" s="38" t="s">
        <v>529</v>
      </c>
      <c r="K1203" s="35" t="s">
        <v>538</v>
      </c>
      <c r="L1203" s="33" t="s">
        <v>544</v>
      </c>
      <c r="M1203" s="39">
        <v>5.0990000000000002</v>
      </c>
      <c r="N1203" s="40" t="s">
        <v>538</v>
      </c>
      <c r="O1203" s="33" t="s">
        <v>544</v>
      </c>
      <c r="P1203" s="41">
        <v>3.55</v>
      </c>
      <c r="Q1203" s="35" t="s">
        <v>532</v>
      </c>
      <c r="R1203" s="45"/>
      <c r="S1203" s="36">
        <v>7793.66</v>
      </c>
      <c r="T1203" s="36">
        <v>28402.9</v>
      </c>
    </row>
    <row r="1204" spans="1:20" x14ac:dyDescent="0.25">
      <c r="A1204" s="32" t="s">
        <v>507</v>
      </c>
      <c r="B1204" s="57" t="s">
        <v>1270</v>
      </c>
      <c r="C1204" s="58">
        <v>1988</v>
      </c>
      <c r="D1204" s="59" t="s">
        <v>541</v>
      </c>
      <c r="E1204" s="57" t="s">
        <v>1294</v>
      </c>
      <c r="F1204" s="57" t="s">
        <v>543</v>
      </c>
      <c r="G1204" s="64">
        <v>87200.84</v>
      </c>
      <c r="H1204" s="64">
        <v>18558.22</v>
      </c>
      <c r="I1204" s="68">
        <v>3.75</v>
      </c>
      <c r="J1204" s="70" t="s">
        <v>529</v>
      </c>
      <c r="K1204" s="72" t="s">
        <v>538</v>
      </c>
      <c r="L1204" s="73" t="s">
        <v>544</v>
      </c>
      <c r="M1204" s="75">
        <v>4.2</v>
      </c>
      <c r="N1204" s="76" t="s">
        <v>538</v>
      </c>
      <c r="O1204" s="73" t="s">
        <v>544</v>
      </c>
      <c r="P1204" s="77">
        <v>2.7120000000000002</v>
      </c>
      <c r="Q1204" s="79" t="s">
        <v>532</v>
      </c>
      <c r="R1204" s="81"/>
      <c r="S1204" s="85">
        <v>1135.72</v>
      </c>
      <c r="T1204" s="86">
        <v>4195.8500000000004</v>
      </c>
    </row>
    <row r="1205" spans="1:20" x14ac:dyDescent="0.25">
      <c r="A1205" s="32" t="s">
        <v>507</v>
      </c>
      <c r="B1205" s="56" t="s">
        <v>1270</v>
      </c>
      <c r="C1205" s="34">
        <v>1996</v>
      </c>
      <c r="D1205" s="40" t="s">
        <v>541</v>
      </c>
      <c r="E1205" s="56" t="s">
        <v>835</v>
      </c>
      <c r="F1205" s="56" t="s">
        <v>543</v>
      </c>
      <c r="G1205" s="63">
        <v>18847.88</v>
      </c>
      <c r="H1205" s="63">
        <v>7699.27</v>
      </c>
      <c r="I1205" s="67">
        <v>9.42</v>
      </c>
      <c r="J1205" s="69" t="s">
        <v>529</v>
      </c>
      <c r="K1205" s="35" t="s">
        <v>538</v>
      </c>
      <c r="L1205" s="33" t="s">
        <v>544</v>
      </c>
      <c r="M1205" s="39">
        <v>4.0529999999999999</v>
      </c>
      <c r="N1205" s="40" t="s">
        <v>538</v>
      </c>
      <c r="O1205" s="33" t="s">
        <v>544</v>
      </c>
      <c r="P1205" s="41">
        <v>3.05</v>
      </c>
      <c r="Q1205" s="78" t="s">
        <v>532</v>
      </c>
      <c r="R1205" s="80"/>
      <c r="S1205" s="42">
        <v>255.64</v>
      </c>
      <c r="T1205" s="42">
        <v>682.42</v>
      </c>
    </row>
    <row r="1206" spans="1:20" x14ac:dyDescent="0.25">
      <c r="A1206" s="32" t="s">
        <v>507</v>
      </c>
      <c r="B1206" s="33" t="s">
        <v>1270</v>
      </c>
      <c r="C1206" s="34">
        <v>1987</v>
      </c>
      <c r="D1206" s="40" t="s">
        <v>541</v>
      </c>
      <c r="E1206" s="33" t="s">
        <v>1295</v>
      </c>
      <c r="F1206" s="33" t="s">
        <v>543</v>
      </c>
      <c r="G1206" s="36">
        <v>18892.55</v>
      </c>
      <c r="H1206" s="36">
        <v>3074.41</v>
      </c>
      <c r="I1206" s="37">
        <v>2.92</v>
      </c>
      <c r="J1206" s="38" t="s">
        <v>529</v>
      </c>
      <c r="K1206" s="35" t="s">
        <v>538</v>
      </c>
      <c r="L1206" s="33" t="s">
        <v>544</v>
      </c>
      <c r="M1206" s="39">
        <v>4.2009999999999996</v>
      </c>
      <c r="N1206" s="40" t="s">
        <v>538</v>
      </c>
      <c r="O1206" s="33" t="s">
        <v>544</v>
      </c>
      <c r="P1206" s="41">
        <v>2.7120000000000002</v>
      </c>
      <c r="Q1206" s="35" t="s">
        <v>532</v>
      </c>
      <c r="R1206" s="45"/>
      <c r="S1206" s="42">
        <v>231.32</v>
      </c>
      <c r="T1206" s="42">
        <v>946.32</v>
      </c>
    </row>
    <row r="1207" spans="1:20" x14ac:dyDescent="0.25">
      <c r="A1207" s="32" t="s">
        <v>507</v>
      </c>
      <c r="B1207" s="33" t="s">
        <v>1270</v>
      </c>
      <c r="C1207" s="34">
        <v>2002</v>
      </c>
      <c r="D1207" s="40" t="s">
        <v>541</v>
      </c>
      <c r="E1207" s="33" t="s">
        <v>1296</v>
      </c>
      <c r="F1207" s="33" t="s">
        <v>543</v>
      </c>
      <c r="G1207" s="36">
        <v>1011865</v>
      </c>
      <c r="H1207" s="42">
        <v>0</v>
      </c>
      <c r="I1207" s="37">
        <v>0</v>
      </c>
      <c r="J1207" s="38" t="s">
        <v>529</v>
      </c>
      <c r="K1207" s="35" t="s">
        <v>538</v>
      </c>
      <c r="L1207" s="33" t="s">
        <v>544</v>
      </c>
      <c r="M1207" s="39">
        <v>3.6760000000000002</v>
      </c>
      <c r="N1207" s="40" t="s">
        <v>538</v>
      </c>
      <c r="O1207" s="33" t="s">
        <v>544</v>
      </c>
      <c r="P1207" s="41">
        <v>2.5</v>
      </c>
      <c r="Q1207" s="35" t="s">
        <v>532</v>
      </c>
      <c r="R1207" s="45"/>
      <c r="S1207" s="36">
        <v>2040.17</v>
      </c>
      <c r="T1207" s="36">
        <v>81606.66</v>
      </c>
    </row>
    <row r="1208" spans="1:20" x14ac:dyDescent="0.25">
      <c r="A1208" s="32" t="s">
        <v>507</v>
      </c>
      <c r="B1208" s="33" t="s">
        <v>1270</v>
      </c>
      <c r="C1208" s="34">
        <v>2001</v>
      </c>
      <c r="D1208" s="40" t="s">
        <v>541</v>
      </c>
      <c r="E1208" s="33" t="s">
        <v>1297</v>
      </c>
      <c r="F1208" s="33" t="s">
        <v>543</v>
      </c>
      <c r="G1208" s="36">
        <v>589565.02</v>
      </c>
      <c r="H1208" s="36">
        <v>333560.28999999998</v>
      </c>
      <c r="I1208" s="37">
        <v>14.92</v>
      </c>
      <c r="J1208" s="38" t="s">
        <v>529</v>
      </c>
      <c r="K1208" s="35" t="s">
        <v>538</v>
      </c>
      <c r="L1208" s="33" t="s">
        <v>544</v>
      </c>
      <c r="M1208" s="39">
        <v>2.9889999999999999</v>
      </c>
      <c r="N1208" s="40" t="s">
        <v>538</v>
      </c>
      <c r="O1208" s="33" t="s">
        <v>544</v>
      </c>
      <c r="P1208" s="41">
        <v>2.25</v>
      </c>
      <c r="Q1208" s="35" t="s">
        <v>532</v>
      </c>
      <c r="R1208" s="45"/>
      <c r="S1208" s="36">
        <v>7921.93</v>
      </c>
      <c r="T1208" s="36">
        <v>18525.580000000002</v>
      </c>
    </row>
    <row r="1209" spans="1:20" x14ac:dyDescent="0.25">
      <c r="A1209" s="32" t="s">
        <v>507</v>
      </c>
      <c r="B1209" s="33" t="s">
        <v>1270</v>
      </c>
      <c r="C1209" s="34">
        <v>2014</v>
      </c>
      <c r="D1209" s="40" t="s">
        <v>541</v>
      </c>
      <c r="E1209" s="33" t="s">
        <v>1298</v>
      </c>
      <c r="F1209" s="33" t="s">
        <v>543</v>
      </c>
      <c r="G1209" s="36">
        <v>51884</v>
      </c>
      <c r="H1209" s="36">
        <v>51149.94</v>
      </c>
      <c r="I1209" s="37">
        <v>46</v>
      </c>
      <c r="J1209" s="38" t="s">
        <v>529</v>
      </c>
      <c r="K1209" s="35" t="s">
        <v>538</v>
      </c>
      <c r="L1209" s="33" t="s">
        <v>544</v>
      </c>
      <c r="M1209" s="39">
        <v>1.6240000000000001</v>
      </c>
      <c r="N1209" s="40" t="s">
        <v>538</v>
      </c>
      <c r="O1209" s="33" t="s">
        <v>544</v>
      </c>
      <c r="P1209" s="41">
        <v>1.6</v>
      </c>
      <c r="Q1209" s="35" t="s">
        <v>532</v>
      </c>
      <c r="R1209" s="45"/>
      <c r="S1209" s="42">
        <v>841.77</v>
      </c>
      <c r="T1209" s="42">
        <v>734.06</v>
      </c>
    </row>
    <row r="1210" spans="1:20" ht="25.5" x14ac:dyDescent="0.25">
      <c r="A1210" s="32" t="s">
        <v>507</v>
      </c>
      <c r="B1210" s="33" t="s">
        <v>1270</v>
      </c>
      <c r="C1210" s="34">
        <v>2011</v>
      </c>
      <c r="D1210" s="40" t="s">
        <v>541</v>
      </c>
      <c r="E1210" s="28" t="s">
        <v>1859</v>
      </c>
      <c r="F1210" s="33" t="s">
        <v>543</v>
      </c>
      <c r="G1210" s="36">
        <v>1345421</v>
      </c>
      <c r="H1210" s="36">
        <v>1155529.1499999999</v>
      </c>
      <c r="I1210" s="37">
        <v>21.5</v>
      </c>
      <c r="J1210" s="38" t="s">
        <v>529</v>
      </c>
      <c r="K1210" s="35" t="s">
        <v>538</v>
      </c>
      <c r="L1210" s="33" t="s">
        <v>544</v>
      </c>
      <c r="M1210" s="39">
        <v>3.36</v>
      </c>
      <c r="N1210" s="40" t="s">
        <v>538</v>
      </c>
      <c r="O1210" s="33" t="s">
        <v>544</v>
      </c>
      <c r="P1210" s="41">
        <v>3.64</v>
      </c>
      <c r="Q1210" s="35" t="s">
        <v>532</v>
      </c>
      <c r="R1210" s="45"/>
      <c r="S1210" s="36">
        <v>43039.59</v>
      </c>
      <c r="T1210" s="36">
        <v>26877.17</v>
      </c>
    </row>
    <row r="1211" spans="1:20" x14ac:dyDescent="0.25">
      <c r="A1211" s="32" t="s">
        <v>507</v>
      </c>
      <c r="B1211" s="33" t="s">
        <v>1270</v>
      </c>
      <c r="C1211" s="34">
        <v>2016</v>
      </c>
      <c r="D1211" s="40" t="s">
        <v>541</v>
      </c>
      <c r="E1211" s="33" t="s">
        <v>1286</v>
      </c>
      <c r="F1211" s="33" t="s">
        <v>543</v>
      </c>
      <c r="G1211" s="36">
        <v>219268</v>
      </c>
      <c r="H1211" s="36">
        <v>204303.12</v>
      </c>
      <c r="I1211" s="37">
        <v>22.08</v>
      </c>
      <c r="J1211" s="38" t="s">
        <v>529</v>
      </c>
      <c r="K1211" s="35" t="s">
        <v>538</v>
      </c>
      <c r="L1211" s="33" t="s">
        <v>544</v>
      </c>
      <c r="M1211" s="39">
        <v>1.35</v>
      </c>
      <c r="N1211" s="40" t="s">
        <v>538</v>
      </c>
      <c r="O1211" s="33" t="s">
        <v>544</v>
      </c>
      <c r="P1211" s="41">
        <v>1.35</v>
      </c>
      <c r="Q1211" s="35" t="s">
        <v>532</v>
      </c>
      <c r="R1211" s="45"/>
      <c r="S1211" s="36">
        <v>2859.78</v>
      </c>
      <c r="T1211" s="36">
        <v>7532.61</v>
      </c>
    </row>
    <row r="1212" spans="1:20" x14ac:dyDescent="0.25">
      <c r="A1212" s="32" t="s">
        <v>507</v>
      </c>
      <c r="B1212" s="33" t="s">
        <v>1270</v>
      </c>
      <c r="C1212" s="34">
        <v>2009</v>
      </c>
      <c r="D1212" s="40" t="s">
        <v>541</v>
      </c>
      <c r="E1212" s="33" t="s">
        <v>1273</v>
      </c>
      <c r="F1212" s="33" t="s">
        <v>543</v>
      </c>
      <c r="G1212" s="36">
        <v>760000</v>
      </c>
      <c r="H1212" s="36">
        <v>605489.43999999994</v>
      </c>
      <c r="I1212" s="37">
        <v>20.079999999999998</v>
      </c>
      <c r="J1212" s="38" t="s">
        <v>529</v>
      </c>
      <c r="K1212" s="35" t="s">
        <v>538</v>
      </c>
      <c r="L1212" s="33" t="s">
        <v>544</v>
      </c>
      <c r="M1212" s="39">
        <v>2.5150000000000001</v>
      </c>
      <c r="N1212" s="40" t="s">
        <v>538</v>
      </c>
      <c r="O1212" s="33" t="s">
        <v>544</v>
      </c>
      <c r="P1212" s="41">
        <v>3.38</v>
      </c>
      <c r="Q1212" s="35" t="s">
        <v>532</v>
      </c>
      <c r="R1212" s="45"/>
      <c r="S1212" s="36">
        <v>21128.13</v>
      </c>
      <c r="T1212" s="36">
        <v>19603.02</v>
      </c>
    </row>
    <row r="1213" spans="1:20" ht="25.5" x14ac:dyDescent="0.25">
      <c r="A1213" s="32" t="s">
        <v>507</v>
      </c>
      <c r="B1213" s="33" t="s">
        <v>1270</v>
      </c>
      <c r="C1213" s="34">
        <v>2017</v>
      </c>
      <c r="D1213" s="40" t="s">
        <v>541</v>
      </c>
      <c r="E1213" s="28" t="s">
        <v>1856</v>
      </c>
      <c r="F1213" s="33" t="s">
        <v>543</v>
      </c>
      <c r="G1213" s="36">
        <v>530186</v>
      </c>
      <c r="H1213" s="36">
        <v>521051.25</v>
      </c>
      <c r="I1213" s="37">
        <v>38.17</v>
      </c>
      <c r="J1213" s="38" t="s">
        <v>529</v>
      </c>
      <c r="K1213" s="35" t="s">
        <v>538</v>
      </c>
      <c r="L1213" s="33" t="s">
        <v>544</v>
      </c>
      <c r="M1213" s="39">
        <v>1.887</v>
      </c>
      <c r="N1213" s="40" t="s">
        <v>538</v>
      </c>
      <c r="O1213" s="33" t="s">
        <v>544</v>
      </c>
      <c r="P1213" s="41">
        <v>1.86</v>
      </c>
      <c r="Q1213" s="35" t="s">
        <v>532</v>
      </c>
      <c r="R1213" s="45"/>
      <c r="S1213" s="36">
        <v>9861.4599999999991</v>
      </c>
      <c r="T1213" s="36">
        <v>9134.75</v>
      </c>
    </row>
    <row r="1214" spans="1:20" x14ac:dyDescent="0.25">
      <c r="A1214" s="32" t="s">
        <v>507</v>
      </c>
      <c r="B1214" s="33" t="s">
        <v>1270</v>
      </c>
      <c r="C1214" s="34">
        <v>2017</v>
      </c>
      <c r="D1214" s="40" t="s">
        <v>541</v>
      </c>
      <c r="E1214" s="33" t="s">
        <v>1299</v>
      </c>
      <c r="F1214" s="33" t="s">
        <v>543</v>
      </c>
      <c r="G1214" s="36">
        <v>102653</v>
      </c>
      <c r="H1214" s="36">
        <v>101373.35</v>
      </c>
      <c r="I1214" s="37">
        <v>48.17</v>
      </c>
      <c r="J1214" s="38" t="s">
        <v>529</v>
      </c>
      <c r="K1214" s="35" t="s">
        <v>538</v>
      </c>
      <c r="L1214" s="33" t="s">
        <v>544</v>
      </c>
      <c r="M1214" s="39">
        <v>1.887</v>
      </c>
      <c r="N1214" s="40" t="s">
        <v>538</v>
      </c>
      <c r="O1214" s="33" t="s">
        <v>544</v>
      </c>
      <c r="P1214" s="41">
        <v>1.86</v>
      </c>
      <c r="Q1214" s="35" t="s">
        <v>532</v>
      </c>
      <c r="R1214" s="45"/>
      <c r="S1214" s="36">
        <v>1909.35</v>
      </c>
      <c r="T1214" s="36">
        <v>1279.6500000000001</v>
      </c>
    </row>
    <row r="1215" spans="1:20" x14ac:dyDescent="0.25">
      <c r="A1215" s="32" t="s">
        <v>507</v>
      </c>
      <c r="B1215" s="33" t="s">
        <v>1270</v>
      </c>
      <c r="C1215" s="34">
        <v>2011</v>
      </c>
      <c r="D1215" s="40" t="s">
        <v>541</v>
      </c>
      <c r="E1215" s="33" t="s">
        <v>1300</v>
      </c>
      <c r="F1215" s="33" t="s">
        <v>543</v>
      </c>
      <c r="G1215" s="36">
        <v>21908</v>
      </c>
      <c r="H1215" s="36">
        <v>20591.5</v>
      </c>
      <c r="I1215" s="37">
        <v>42.67</v>
      </c>
      <c r="J1215" s="38" t="s">
        <v>529</v>
      </c>
      <c r="K1215" s="35" t="s">
        <v>538</v>
      </c>
      <c r="L1215" s="33" t="s">
        <v>544</v>
      </c>
      <c r="M1215" s="39">
        <v>2.59</v>
      </c>
      <c r="N1215" s="40" t="s">
        <v>538</v>
      </c>
      <c r="O1215" s="33" t="s">
        <v>544</v>
      </c>
      <c r="P1215" s="41">
        <v>2.35</v>
      </c>
      <c r="Q1215" s="35" t="s">
        <v>532</v>
      </c>
      <c r="R1215" s="45"/>
      <c r="S1215" s="42">
        <v>490.38</v>
      </c>
      <c r="T1215" s="42">
        <v>275.67</v>
      </c>
    </row>
    <row r="1216" spans="1:20" ht="25.5" x14ac:dyDescent="0.25">
      <c r="A1216" s="32" t="s">
        <v>507</v>
      </c>
      <c r="B1216" s="33" t="s">
        <v>1270</v>
      </c>
      <c r="C1216" s="34">
        <v>1998</v>
      </c>
      <c r="D1216" s="40" t="s">
        <v>541</v>
      </c>
      <c r="E1216" s="28" t="s">
        <v>1860</v>
      </c>
      <c r="F1216" s="33" t="s">
        <v>543</v>
      </c>
      <c r="G1216" s="36">
        <v>155788.26</v>
      </c>
      <c r="H1216" s="36">
        <v>78078.91</v>
      </c>
      <c r="I1216" s="37">
        <v>11.17</v>
      </c>
      <c r="J1216" s="38" t="s">
        <v>529</v>
      </c>
      <c r="K1216" s="35" t="s">
        <v>538</v>
      </c>
      <c r="L1216" s="33" t="s">
        <v>544</v>
      </c>
      <c r="M1216" s="39">
        <v>4.0990000000000002</v>
      </c>
      <c r="N1216" s="40" t="s">
        <v>538</v>
      </c>
      <c r="O1216" s="33" t="s">
        <v>544</v>
      </c>
      <c r="P1216" s="41">
        <v>3.05</v>
      </c>
      <c r="Q1216" s="35" t="s">
        <v>532</v>
      </c>
      <c r="R1216" s="45"/>
      <c r="S1216" s="36">
        <v>2546.8000000000002</v>
      </c>
      <c r="T1216" s="36">
        <v>5422.86</v>
      </c>
    </row>
    <row r="1217" spans="1:20" x14ac:dyDescent="0.25">
      <c r="A1217" s="32" t="s">
        <v>507</v>
      </c>
      <c r="B1217" s="33" t="s">
        <v>1270</v>
      </c>
      <c r="C1217" s="34">
        <v>1993</v>
      </c>
      <c r="D1217" s="40" t="s">
        <v>541</v>
      </c>
      <c r="E1217" s="33" t="s">
        <v>1301</v>
      </c>
      <c r="F1217" s="33" t="s">
        <v>543</v>
      </c>
      <c r="G1217" s="36">
        <v>111475.6</v>
      </c>
      <c r="H1217" s="36">
        <v>40667.919999999998</v>
      </c>
      <c r="I1217" s="37">
        <v>6.08</v>
      </c>
      <c r="J1217" s="38" t="s">
        <v>529</v>
      </c>
      <c r="K1217" s="35" t="s">
        <v>538</v>
      </c>
      <c r="L1217" s="33" t="s">
        <v>544</v>
      </c>
      <c r="M1217" s="39">
        <v>5.1340000000000003</v>
      </c>
      <c r="N1217" s="40" t="s">
        <v>538</v>
      </c>
      <c r="O1217" s="33" t="s">
        <v>544</v>
      </c>
      <c r="P1217" s="41">
        <v>3.55</v>
      </c>
      <c r="Q1217" s="35" t="s">
        <v>532</v>
      </c>
      <c r="R1217" s="45"/>
      <c r="S1217" s="36">
        <v>1624.59</v>
      </c>
      <c r="T1217" s="36">
        <v>5095.1899999999996</v>
      </c>
    </row>
    <row r="1218" spans="1:20" x14ac:dyDescent="0.25">
      <c r="A1218" s="32" t="s">
        <v>507</v>
      </c>
      <c r="B1218" s="33" t="s">
        <v>1270</v>
      </c>
      <c r="C1218" s="34">
        <v>1994</v>
      </c>
      <c r="D1218" s="40" t="s">
        <v>541</v>
      </c>
      <c r="E1218" s="33" t="s">
        <v>1302</v>
      </c>
      <c r="F1218" s="33" t="s">
        <v>543</v>
      </c>
      <c r="G1218" s="36">
        <v>313088.05</v>
      </c>
      <c r="H1218" s="36">
        <v>140078.57</v>
      </c>
      <c r="I1218" s="37">
        <v>8.92</v>
      </c>
      <c r="J1218" s="38" t="s">
        <v>529</v>
      </c>
      <c r="K1218" s="35" t="s">
        <v>538</v>
      </c>
      <c r="L1218" s="33" t="s">
        <v>544</v>
      </c>
      <c r="M1218" s="39">
        <v>4.915</v>
      </c>
      <c r="N1218" s="40" t="s">
        <v>538</v>
      </c>
      <c r="O1218" s="33" t="s">
        <v>544</v>
      </c>
      <c r="P1218" s="41">
        <v>3.55</v>
      </c>
      <c r="Q1218" s="35" t="s">
        <v>532</v>
      </c>
      <c r="R1218" s="45"/>
      <c r="S1218" s="36">
        <v>5441.62</v>
      </c>
      <c r="T1218" s="36">
        <v>13206.46</v>
      </c>
    </row>
    <row r="1219" spans="1:20" x14ac:dyDescent="0.25">
      <c r="A1219" s="32" t="s">
        <v>507</v>
      </c>
      <c r="B1219" s="33" t="s">
        <v>1270</v>
      </c>
      <c r="C1219" s="34">
        <v>1994</v>
      </c>
      <c r="D1219" s="40" t="s">
        <v>541</v>
      </c>
      <c r="E1219" s="33" t="s">
        <v>1303</v>
      </c>
      <c r="F1219" s="33" t="s">
        <v>543</v>
      </c>
      <c r="G1219" s="36">
        <v>99343.86</v>
      </c>
      <c r="H1219" s="36">
        <v>39070.71</v>
      </c>
      <c r="I1219" s="37">
        <v>7.25</v>
      </c>
      <c r="J1219" s="38" t="s">
        <v>529</v>
      </c>
      <c r="K1219" s="35" t="s">
        <v>538</v>
      </c>
      <c r="L1219" s="33" t="s">
        <v>544</v>
      </c>
      <c r="M1219" s="39">
        <v>4.8220000000000001</v>
      </c>
      <c r="N1219" s="40" t="s">
        <v>538</v>
      </c>
      <c r="O1219" s="33" t="s">
        <v>544</v>
      </c>
      <c r="P1219" s="41">
        <v>3.55</v>
      </c>
      <c r="Q1219" s="35" t="s">
        <v>532</v>
      </c>
      <c r="R1219" s="45"/>
      <c r="S1219" s="36">
        <v>1536.58</v>
      </c>
      <c r="T1219" s="36">
        <v>4213.04</v>
      </c>
    </row>
    <row r="1220" spans="1:20" ht="25.5" x14ac:dyDescent="0.25">
      <c r="A1220" s="32" t="s">
        <v>507</v>
      </c>
      <c r="B1220" s="33" t="s">
        <v>1270</v>
      </c>
      <c r="C1220" s="34">
        <v>1995</v>
      </c>
      <c r="D1220" s="40" t="s">
        <v>541</v>
      </c>
      <c r="E1220" s="28" t="s">
        <v>1861</v>
      </c>
      <c r="F1220" s="33" t="s">
        <v>543</v>
      </c>
      <c r="G1220" s="36">
        <v>704823.18</v>
      </c>
      <c r="H1220" s="36">
        <v>298386.51</v>
      </c>
      <c r="I1220" s="37">
        <v>8.42</v>
      </c>
      <c r="J1220" s="38" t="s">
        <v>529</v>
      </c>
      <c r="K1220" s="35" t="s">
        <v>538</v>
      </c>
      <c r="L1220" s="33" t="s">
        <v>544</v>
      </c>
      <c r="M1220" s="39">
        <v>4.8319999999999999</v>
      </c>
      <c r="N1220" s="40" t="s">
        <v>538</v>
      </c>
      <c r="O1220" s="33" t="s">
        <v>544</v>
      </c>
      <c r="P1220" s="41">
        <v>3.55</v>
      </c>
      <c r="Q1220" s="35" t="s">
        <v>532</v>
      </c>
      <c r="R1220" s="45"/>
      <c r="S1220" s="36">
        <v>11591.39</v>
      </c>
      <c r="T1220" s="36">
        <v>28131.57</v>
      </c>
    </row>
    <row r="1221" spans="1:20" ht="25.5" x14ac:dyDescent="0.25">
      <c r="A1221" s="32" t="s">
        <v>507</v>
      </c>
      <c r="B1221" s="33" t="s">
        <v>1270</v>
      </c>
      <c r="C1221" s="34">
        <v>1994</v>
      </c>
      <c r="D1221" s="40" t="s">
        <v>541</v>
      </c>
      <c r="E1221" s="28" t="s">
        <v>1862</v>
      </c>
      <c r="F1221" s="33" t="s">
        <v>543</v>
      </c>
      <c r="G1221" s="36">
        <v>166789.74</v>
      </c>
      <c r="H1221" s="36">
        <v>72142.97</v>
      </c>
      <c r="I1221" s="37">
        <v>8</v>
      </c>
      <c r="J1221" s="38" t="s">
        <v>529</v>
      </c>
      <c r="K1221" s="35" t="s">
        <v>538</v>
      </c>
      <c r="L1221" s="33" t="s">
        <v>544</v>
      </c>
      <c r="M1221" s="39">
        <v>4.907</v>
      </c>
      <c r="N1221" s="40" t="s">
        <v>538</v>
      </c>
      <c r="O1221" s="33" t="s">
        <v>544</v>
      </c>
      <c r="P1221" s="41">
        <v>3.55</v>
      </c>
      <c r="Q1221" s="35" t="s">
        <v>532</v>
      </c>
      <c r="R1221" s="45"/>
      <c r="S1221" s="36">
        <v>2802.53</v>
      </c>
      <c r="T1221" s="36">
        <v>6801.56</v>
      </c>
    </row>
    <row r="1222" spans="1:20" x14ac:dyDescent="0.25">
      <c r="A1222" s="32" t="s">
        <v>507</v>
      </c>
      <c r="B1222" s="33" t="s">
        <v>1270</v>
      </c>
      <c r="C1222" s="34">
        <v>1993</v>
      </c>
      <c r="D1222" s="40" t="s">
        <v>541</v>
      </c>
      <c r="E1222" s="33" t="s">
        <v>1304</v>
      </c>
      <c r="F1222" s="33" t="s">
        <v>543</v>
      </c>
      <c r="G1222" s="36">
        <v>16880.07</v>
      </c>
      <c r="H1222" s="36">
        <v>5984.07</v>
      </c>
      <c r="I1222" s="37">
        <v>6.67</v>
      </c>
      <c r="J1222" s="38" t="s">
        <v>529</v>
      </c>
      <c r="K1222" s="35" t="s">
        <v>538</v>
      </c>
      <c r="L1222" s="33" t="s">
        <v>544</v>
      </c>
      <c r="M1222" s="39">
        <v>4.4119999999999999</v>
      </c>
      <c r="N1222" s="40" t="s">
        <v>538</v>
      </c>
      <c r="O1222" s="33" t="s">
        <v>544</v>
      </c>
      <c r="P1222" s="41">
        <v>3.55</v>
      </c>
      <c r="Q1222" s="35" t="s">
        <v>532</v>
      </c>
      <c r="R1222" s="45"/>
      <c r="S1222" s="42">
        <v>239.04</v>
      </c>
      <c r="T1222" s="42">
        <v>749.74</v>
      </c>
    </row>
    <row r="1223" spans="1:20" x14ac:dyDescent="0.25">
      <c r="A1223" s="32" t="s">
        <v>507</v>
      </c>
      <c r="B1223" s="33" t="s">
        <v>1270</v>
      </c>
      <c r="C1223" s="34">
        <v>2012</v>
      </c>
      <c r="D1223" s="40" t="s">
        <v>541</v>
      </c>
      <c r="E1223" s="33" t="s">
        <v>1305</v>
      </c>
      <c r="F1223" s="33" t="s">
        <v>543</v>
      </c>
      <c r="G1223" s="36">
        <v>275781</v>
      </c>
      <c r="H1223" s="36">
        <v>251399.04000000001</v>
      </c>
      <c r="I1223" s="37">
        <v>33.17</v>
      </c>
      <c r="J1223" s="38" t="s">
        <v>529</v>
      </c>
      <c r="K1223" s="35" t="s">
        <v>538</v>
      </c>
      <c r="L1223" s="33" t="s">
        <v>544</v>
      </c>
      <c r="M1223" s="39">
        <v>2.8410000000000002</v>
      </c>
      <c r="N1223" s="40" t="s">
        <v>538</v>
      </c>
      <c r="O1223" s="33" t="s">
        <v>544</v>
      </c>
      <c r="P1223" s="41">
        <v>2.85</v>
      </c>
      <c r="Q1223" s="35" t="s">
        <v>532</v>
      </c>
      <c r="R1223" s="45"/>
      <c r="S1223" s="36">
        <v>7288.97</v>
      </c>
      <c r="T1223" s="36">
        <v>4354.3999999999996</v>
      </c>
    </row>
    <row r="1224" spans="1:20" x14ac:dyDescent="0.25">
      <c r="A1224" s="32" t="s">
        <v>507</v>
      </c>
      <c r="B1224" s="33" t="s">
        <v>1270</v>
      </c>
      <c r="C1224" s="34">
        <v>1996</v>
      </c>
      <c r="D1224" s="40" t="s">
        <v>541</v>
      </c>
      <c r="E1224" s="33" t="s">
        <v>1306</v>
      </c>
      <c r="F1224" s="33" t="s">
        <v>543</v>
      </c>
      <c r="G1224" s="36">
        <v>90760.22</v>
      </c>
      <c r="H1224" s="36">
        <v>37075.120000000003</v>
      </c>
      <c r="I1224" s="37">
        <v>9.42</v>
      </c>
      <c r="J1224" s="38" t="s">
        <v>529</v>
      </c>
      <c r="K1224" s="35" t="s">
        <v>538</v>
      </c>
      <c r="L1224" s="33" t="s">
        <v>544</v>
      </c>
      <c r="M1224" s="39">
        <v>4.1989999999999998</v>
      </c>
      <c r="N1224" s="40" t="s">
        <v>538</v>
      </c>
      <c r="O1224" s="33" t="s">
        <v>544</v>
      </c>
      <c r="P1224" s="41">
        <v>3.05</v>
      </c>
      <c r="Q1224" s="35" t="s">
        <v>532</v>
      </c>
      <c r="R1224" s="45"/>
      <c r="S1224" s="36">
        <v>1231.02</v>
      </c>
      <c r="T1224" s="36">
        <v>3286.09</v>
      </c>
    </row>
    <row r="1225" spans="1:20" x14ac:dyDescent="0.25">
      <c r="A1225" s="32" t="s">
        <v>507</v>
      </c>
      <c r="B1225" s="57" t="s">
        <v>1270</v>
      </c>
      <c r="C1225" s="58">
        <v>2013</v>
      </c>
      <c r="D1225" s="59" t="s">
        <v>541</v>
      </c>
      <c r="E1225" s="57" t="s">
        <v>1307</v>
      </c>
      <c r="F1225" s="57" t="s">
        <v>543</v>
      </c>
      <c r="G1225" s="64">
        <v>377836</v>
      </c>
      <c r="H1225" s="64">
        <v>363725.58</v>
      </c>
      <c r="I1225" s="68">
        <v>34.75</v>
      </c>
      <c r="J1225" s="70" t="s">
        <v>529</v>
      </c>
      <c r="K1225" s="72" t="s">
        <v>538</v>
      </c>
      <c r="L1225" s="73" t="s">
        <v>544</v>
      </c>
      <c r="M1225" s="75">
        <v>2.79</v>
      </c>
      <c r="N1225" s="76" t="s">
        <v>538</v>
      </c>
      <c r="O1225" s="73" t="s">
        <v>544</v>
      </c>
      <c r="P1225" s="77">
        <v>2.79</v>
      </c>
      <c r="Q1225" s="79" t="s">
        <v>532</v>
      </c>
      <c r="R1225" s="81"/>
      <c r="S1225" s="85">
        <v>10284.879999999999</v>
      </c>
      <c r="T1225" s="86">
        <v>4908.24</v>
      </c>
    </row>
    <row r="1226" spans="1:20" x14ac:dyDescent="0.25">
      <c r="A1226" s="32" t="s">
        <v>507</v>
      </c>
      <c r="B1226" s="56" t="s">
        <v>1270</v>
      </c>
      <c r="C1226" s="34">
        <v>2014</v>
      </c>
      <c r="D1226" s="40" t="s">
        <v>541</v>
      </c>
      <c r="E1226" s="56" t="s">
        <v>1308</v>
      </c>
      <c r="F1226" s="56" t="s">
        <v>543</v>
      </c>
      <c r="G1226" s="63">
        <v>118852.25</v>
      </c>
      <c r="H1226" s="63">
        <v>116605.78</v>
      </c>
      <c r="I1226" s="67">
        <v>45</v>
      </c>
      <c r="J1226" s="69" t="s">
        <v>529</v>
      </c>
      <c r="K1226" s="35" t="s">
        <v>538</v>
      </c>
      <c r="L1226" s="33" t="s">
        <v>544</v>
      </c>
      <c r="M1226" s="39">
        <v>1.623</v>
      </c>
      <c r="N1226" s="40" t="s">
        <v>538</v>
      </c>
      <c r="O1226" s="33" t="s">
        <v>544</v>
      </c>
      <c r="P1226" s="41">
        <v>1.6</v>
      </c>
      <c r="Q1226" s="78" t="s">
        <v>532</v>
      </c>
      <c r="R1226" s="80"/>
      <c r="S1226" s="36">
        <v>1901.14</v>
      </c>
      <c r="T1226" s="42">
        <v>575.05999999999995</v>
      </c>
    </row>
    <row r="1227" spans="1:20" x14ac:dyDescent="0.25">
      <c r="A1227" s="32" t="s">
        <v>507</v>
      </c>
      <c r="B1227" s="33" t="s">
        <v>1270</v>
      </c>
      <c r="C1227" s="34">
        <v>2007</v>
      </c>
      <c r="D1227" s="40" t="s">
        <v>541</v>
      </c>
      <c r="E1227" s="33" t="s">
        <v>1309</v>
      </c>
      <c r="F1227" s="33" t="s">
        <v>543</v>
      </c>
      <c r="G1227" s="36">
        <v>271766</v>
      </c>
      <c r="H1227" s="36">
        <v>143551.39000000001</v>
      </c>
      <c r="I1227" s="37">
        <v>8.08</v>
      </c>
      <c r="J1227" s="38" t="s">
        <v>529</v>
      </c>
      <c r="K1227" s="35" t="s">
        <v>538</v>
      </c>
      <c r="L1227" s="33" t="s">
        <v>544</v>
      </c>
      <c r="M1227" s="39">
        <v>3.8679999999999999</v>
      </c>
      <c r="N1227" s="40" t="s">
        <v>538</v>
      </c>
      <c r="O1227" s="33" t="s">
        <v>544</v>
      </c>
      <c r="P1227" s="41">
        <v>3.75</v>
      </c>
      <c r="Q1227" s="35" t="s">
        <v>532</v>
      </c>
      <c r="R1227" s="45"/>
      <c r="S1227" s="36">
        <v>5894.41</v>
      </c>
      <c r="T1227" s="36">
        <v>13632.81</v>
      </c>
    </row>
    <row r="1228" spans="1:20" x14ac:dyDescent="0.25">
      <c r="A1228" s="32" t="s">
        <v>507</v>
      </c>
      <c r="B1228" s="33" t="s">
        <v>1270</v>
      </c>
      <c r="C1228" s="34">
        <v>2008</v>
      </c>
      <c r="D1228" s="40" t="s">
        <v>541</v>
      </c>
      <c r="E1228" s="33" t="s">
        <v>1310</v>
      </c>
      <c r="F1228" s="33" t="s">
        <v>543</v>
      </c>
      <c r="G1228" s="36">
        <v>544318</v>
      </c>
      <c r="H1228" s="36">
        <v>469867.54</v>
      </c>
      <c r="I1228" s="37">
        <v>31.25</v>
      </c>
      <c r="J1228" s="38" t="s">
        <v>529</v>
      </c>
      <c r="K1228" s="35" t="s">
        <v>538</v>
      </c>
      <c r="L1228" s="33" t="s">
        <v>544</v>
      </c>
      <c r="M1228" s="39">
        <v>4.0060000000000002</v>
      </c>
      <c r="N1228" s="40" t="s">
        <v>538</v>
      </c>
      <c r="O1228" s="33" t="s">
        <v>544</v>
      </c>
      <c r="P1228" s="41">
        <v>1.95</v>
      </c>
      <c r="Q1228" s="35" t="s">
        <v>532</v>
      </c>
      <c r="R1228" s="45"/>
      <c r="S1228" s="36">
        <v>9367.34</v>
      </c>
      <c r="T1228" s="36">
        <v>10508.81</v>
      </c>
    </row>
    <row r="1229" spans="1:20" ht="25.5" x14ac:dyDescent="0.25">
      <c r="A1229" s="32" t="s">
        <v>507</v>
      </c>
      <c r="B1229" s="33" t="s">
        <v>1270</v>
      </c>
      <c r="C1229" s="34">
        <v>1998</v>
      </c>
      <c r="D1229" s="40" t="s">
        <v>541</v>
      </c>
      <c r="E1229" s="28" t="s">
        <v>1863</v>
      </c>
      <c r="F1229" s="33" t="s">
        <v>543</v>
      </c>
      <c r="G1229" s="36">
        <v>70958.92</v>
      </c>
      <c r="H1229" s="36">
        <v>35563.629999999997</v>
      </c>
      <c r="I1229" s="37">
        <v>11.17</v>
      </c>
      <c r="J1229" s="38" t="s">
        <v>529</v>
      </c>
      <c r="K1229" s="35" t="s">
        <v>538</v>
      </c>
      <c r="L1229" s="33" t="s">
        <v>544</v>
      </c>
      <c r="M1229" s="39">
        <v>4.0990000000000002</v>
      </c>
      <c r="N1229" s="40" t="s">
        <v>538</v>
      </c>
      <c r="O1229" s="33" t="s">
        <v>544</v>
      </c>
      <c r="P1229" s="41">
        <v>3.05</v>
      </c>
      <c r="Q1229" s="35" t="s">
        <v>532</v>
      </c>
      <c r="R1229" s="45"/>
      <c r="S1229" s="36">
        <v>1160.03</v>
      </c>
      <c r="T1229" s="36">
        <v>2470.0100000000002</v>
      </c>
    </row>
    <row r="1230" spans="1:20" ht="25.5" x14ac:dyDescent="0.25">
      <c r="A1230" s="32" t="s">
        <v>507</v>
      </c>
      <c r="B1230" s="33" t="s">
        <v>1270</v>
      </c>
      <c r="C1230" s="34">
        <v>1994</v>
      </c>
      <c r="D1230" s="40" t="s">
        <v>541</v>
      </c>
      <c r="E1230" s="28" t="s">
        <v>1864</v>
      </c>
      <c r="F1230" s="33" t="s">
        <v>543</v>
      </c>
      <c r="G1230" s="36">
        <v>400419.54</v>
      </c>
      <c r="H1230" s="36">
        <v>159485.10999999999</v>
      </c>
      <c r="I1230" s="37">
        <v>7.92</v>
      </c>
      <c r="J1230" s="38" t="s">
        <v>529</v>
      </c>
      <c r="K1230" s="35" t="s">
        <v>538</v>
      </c>
      <c r="L1230" s="33" t="s">
        <v>544</v>
      </c>
      <c r="M1230" s="39">
        <v>4.7640000000000002</v>
      </c>
      <c r="N1230" s="40" t="s">
        <v>538</v>
      </c>
      <c r="O1230" s="33" t="s">
        <v>544</v>
      </c>
      <c r="P1230" s="41">
        <v>3.55</v>
      </c>
      <c r="Q1230" s="35" t="s">
        <v>532</v>
      </c>
      <c r="R1230" s="45"/>
      <c r="S1230" s="36">
        <v>6272.23</v>
      </c>
      <c r="T1230" s="36">
        <v>17197.490000000002</v>
      </c>
    </row>
    <row r="1231" spans="1:20" x14ac:dyDescent="0.25">
      <c r="A1231" s="32" t="s">
        <v>507</v>
      </c>
      <c r="B1231" s="33" t="s">
        <v>1270</v>
      </c>
      <c r="C1231" s="34">
        <v>1992</v>
      </c>
      <c r="D1231" s="40" t="s">
        <v>541</v>
      </c>
      <c r="E1231" s="33" t="s">
        <v>1311</v>
      </c>
      <c r="F1231" s="33" t="s">
        <v>543</v>
      </c>
      <c r="G1231" s="36">
        <v>50076.76</v>
      </c>
      <c r="H1231" s="36">
        <v>15830.45</v>
      </c>
      <c r="I1231" s="37">
        <v>5.5</v>
      </c>
      <c r="J1231" s="38" t="s">
        <v>529</v>
      </c>
      <c r="K1231" s="35" t="s">
        <v>538</v>
      </c>
      <c r="L1231" s="33" t="s">
        <v>544</v>
      </c>
      <c r="M1231" s="39">
        <v>4.593</v>
      </c>
      <c r="N1231" s="40" t="s">
        <v>538</v>
      </c>
      <c r="O1231" s="33" t="s">
        <v>544</v>
      </c>
      <c r="P1231" s="41">
        <v>3.55</v>
      </c>
      <c r="Q1231" s="35" t="s">
        <v>532</v>
      </c>
      <c r="R1231" s="45"/>
      <c r="S1231" s="42">
        <v>645.5</v>
      </c>
      <c r="T1231" s="36">
        <v>2352.4</v>
      </c>
    </row>
    <row r="1232" spans="1:20" ht="25.5" x14ac:dyDescent="0.25">
      <c r="A1232" s="32" t="s">
        <v>507</v>
      </c>
      <c r="B1232" s="33" t="s">
        <v>1270</v>
      </c>
      <c r="C1232" s="34">
        <v>1993</v>
      </c>
      <c r="D1232" s="40" t="s">
        <v>541</v>
      </c>
      <c r="E1232" s="28" t="s">
        <v>1865</v>
      </c>
      <c r="F1232" s="33" t="s">
        <v>543</v>
      </c>
      <c r="G1232" s="36">
        <v>181306.7</v>
      </c>
      <c r="H1232" s="36">
        <v>67328.77</v>
      </c>
      <c r="I1232" s="37">
        <v>6.08</v>
      </c>
      <c r="J1232" s="38" t="s">
        <v>529</v>
      </c>
      <c r="K1232" s="35" t="s">
        <v>538</v>
      </c>
      <c r="L1232" s="33" t="s">
        <v>544</v>
      </c>
      <c r="M1232" s="39">
        <v>5.2750000000000004</v>
      </c>
      <c r="N1232" s="40" t="s">
        <v>538</v>
      </c>
      <c r="O1232" s="33" t="s">
        <v>544</v>
      </c>
      <c r="P1232" s="41">
        <v>3.55</v>
      </c>
      <c r="Q1232" s="35" t="s">
        <v>532</v>
      </c>
      <c r="R1232" s="45"/>
      <c r="S1232" s="36">
        <v>2689.63</v>
      </c>
      <c r="T1232" s="36">
        <v>8435.4599999999991</v>
      </c>
    </row>
    <row r="1233" spans="1:20" x14ac:dyDescent="0.25">
      <c r="A1233" s="32" t="s">
        <v>507</v>
      </c>
      <c r="B1233" s="33" t="s">
        <v>1270</v>
      </c>
      <c r="C1233" s="34">
        <v>1993</v>
      </c>
      <c r="D1233" s="40" t="s">
        <v>541</v>
      </c>
      <c r="E1233" s="33" t="s">
        <v>1312</v>
      </c>
      <c r="F1233" s="33" t="s">
        <v>543</v>
      </c>
      <c r="G1233" s="36">
        <v>19800.990000000002</v>
      </c>
      <c r="H1233" s="36">
        <v>7019.56</v>
      </c>
      <c r="I1233" s="37">
        <v>6.83</v>
      </c>
      <c r="J1233" s="38" t="s">
        <v>529</v>
      </c>
      <c r="K1233" s="35" t="s">
        <v>538</v>
      </c>
      <c r="L1233" s="33" t="s">
        <v>544</v>
      </c>
      <c r="M1233" s="39">
        <v>4.7089999999999996</v>
      </c>
      <c r="N1233" s="40" t="s">
        <v>538</v>
      </c>
      <c r="O1233" s="33" t="s">
        <v>544</v>
      </c>
      <c r="P1233" s="41">
        <v>3.55</v>
      </c>
      <c r="Q1233" s="35" t="s">
        <v>532</v>
      </c>
      <c r="R1233" s="45"/>
      <c r="S1233" s="42">
        <v>280.42</v>
      </c>
      <c r="T1233" s="42">
        <v>879.46</v>
      </c>
    </row>
    <row r="1234" spans="1:20" x14ac:dyDescent="0.25">
      <c r="A1234" s="32" t="s">
        <v>507</v>
      </c>
      <c r="B1234" s="33" t="s">
        <v>1270</v>
      </c>
      <c r="C1234" s="34">
        <v>1996</v>
      </c>
      <c r="D1234" s="40" t="s">
        <v>541</v>
      </c>
      <c r="E1234" s="33" t="s">
        <v>1313</v>
      </c>
      <c r="F1234" s="33" t="s">
        <v>543</v>
      </c>
      <c r="G1234" s="36">
        <v>7504.55</v>
      </c>
      <c r="H1234" s="36">
        <v>3279.63</v>
      </c>
      <c r="I1234" s="37">
        <v>9.5</v>
      </c>
      <c r="J1234" s="38" t="s">
        <v>529</v>
      </c>
      <c r="K1234" s="35" t="s">
        <v>538</v>
      </c>
      <c r="L1234" s="33" t="s">
        <v>544</v>
      </c>
      <c r="M1234" s="39">
        <v>3.52</v>
      </c>
      <c r="N1234" s="40" t="s">
        <v>538</v>
      </c>
      <c r="O1234" s="33" t="s">
        <v>544</v>
      </c>
      <c r="P1234" s="41">
        <v>3.05</v>
      </c>
      <c r="Q1234" s="35" t="s">
        <v>532</v>
      </c>
      <c r="R1234" s="45"/>
      <c r="S1234" s="42">
        <v>108.6</v>
      </c>
      <c r="T1234" s="42">
        <v>281.13</v>
      </c>
    </row>
    <row r="1235" spans="1:20" x14ac:dyDescent="0.25">
      <c r="A1235" s="32" t="s">
        <v>507</v>
      </c>
      <c r="B1235" s="33" t="s">
        <v>1270</v>
      </c>
      <c r="C1235" s="34">
        <v>1992</v>
      </c>
      <c r="D1235" s="40" t="s">
        <v>541</v>
      </c>
      <c r="E1235" s="33" t="s">
        <v>1314</v>
      </c>
      <c r="F1235" s="33" t="s">
        <v>543</v>
      </c>
      <c r="G1235" s="36">
        <v>455160.93</v>
      </c>
      <c r="H1235" s="36">
        <v>151484.12</v>
      </c>
      <c r="I1235" s="37">
        <v>5.92</v>
      </c>
      <c r="J1235" s="38" t="s">
        <v>529</v>
      </c>
      <c r="K1235" s="35" t="s">
        <v>538</v>
      </c>
      <c r="L1235" s="33" t="s">
        <v>544</v>
      </c>
      <c r="M1235" s="39">
        <v>5.1360000000000001</v>
      </c>
      <c r="N1235" s="40" t="s">
        <v>538</v>
      </c>
      <c r="O1235" s="33" t="s">
        <v>544</v>
      </c>
      <c r="P1235" s="41">
        <v>3.55</v>
      </c>
      <c r="Q1235" s="35" t="s">
        <v>532</v>
      </c>
      <c r="R1235" s="45"/>
      <c r="S1235" s="36">
        <v>6176.81</v>
      </c>
      <c r="T1235" s="36">
        <v>22510.55</v>
      </c>
    </row>
    <row r="1236" spans="1:20" ht="25.5" x14ac:dyDescent="0.25">
      <c r="A1236" s="32" t="s">
        <v>507</v>
      </c>
      <c r="B1236" s="33" t="s">
        <v>1270</v>
      </c>
      <c r="C1236" s="34">
        <v>2002</v>
      </c>
      <c r="D1236" s="40" t="s">
        <v>541</v>
      </c>
      <c r="E1236" s="28" t="s">
        <v>1866</v>
      </c>
      <c r="F1236" s="33" t="s">
        <v>543</v>
      </c>
      <c r="G1236" s="36">
        <v>179149</v>
      </c>
      <c r="H1236" s="42">
        <v>0</v>
      </c>
      <c r="I1236" s="37">
        <v>0</v>
      </c>
      <c r="J1236" s="38" t="s">
        <v>529</v>
      </c>
      <c r="K1236" s="35" t="s">
        <v>538</v>
      </c>
      <c r="L1236" s="33" t="s">
        <v>544</v>
      </c>
      <c r="M1236" s="39">
        <v>3.7530000000000001</v>
      </c>
      <c r="N1236" s="40" t="s">
        <v>538</v>
      </c>
      <c r="O1236" s="33" t="s">
        <v>544</v>
      </c>
      <c r="P1236" s="41">
        <v>3.45</v>
      </c>
      <c r="Q1236" s="35" t="s">
        <v>532</v>
      </c>
      <c r="R1236" s="45"/>
      <c r="S1236" s="42">
        <v>498.35</v>
      </c>
      <c r="T1236" s="36">
        <v>14444.97</v>
      </c>
    </row>
    <row r="1237" spans="1:20" x14ac:dyDescent="0.25">
      <c r="A1237" s="32" t="s">
        <v>507</v>
      </c>
      <c r="B1237" s="33" t="s">
        <v>1270</v>
      </c>
      <c r="C1237" s="34">
        <v>1996</v>
      </c>
      <c r="D1237" s="35" t="s">
        <v>526</v>
      </c>
      <c r="E1237" s="33" t="s">
        <v>1315</v>
      </c>
      <c r="F1237" s="33" t="s">
        <v>884</v>
      </c>
      <c r="G1237" s="36">
        <v>153779.59</v>
      </c>
      <c r="H1237" s="36">
        <v>41048.43</v>
      </c>
      <c r="I1237" s="37">
        <v>5</v>
      </c>
      <c r="J1237" s="38" t="s">
        <v>529</v>
      </c>
      <c r="K1237" s="35" t="s">
        <v>530</v>
      </c>
      <c r="L1237" s="33" t="s">
        <v>531</v>
      </c>
      <c r="M1237" s="39">
        <v>1.9690000000000001</v>
      </c>
      <c r="N1237" s="40" t="s">
        <v>530</v>
      </c>
      <c r="O1237" s="33" t="s">
        <v>531</v>
      </c>
      <c r="P1237" s="41">
        <v>2</v>
      </c>
      <c r="Q1237" s="35" t="s">
        <v>532</v>
      </c>
      <c r="R1237" s="45"/>
      <c r="S1237" s="42">
        <v>975.63</v>
      </c>
      <c r="T1237" s="36">
        <v>7733.12</v>
      </c>
    </row>
    <row r="1238" spans="1:20" x14ac:dyDescent="0.25">
      <c r="A1238" s="32" t="s">
        <v>507</v>
      </c>
      <c r="B1238" s="33" t="s">
        <v>1270</v>
      </c>
      <c r="C1238" s="34">
        <v>2013</v>
      </c>
      <c r="D1238" s="40" t="s">
        <v>541</v>
      </c>
      <c r="E1238" s="33" t="s">
        <v>1307</v>
      </c>
      <c r="F1238" s="33" t="s">
        <v>543</v>
      </c>
      <c r="G1238" s="36">
        <v>431137</v>
      </c>
      <c r="H1238" s="36">
        <v>410048.67</v>
      </c>
      <c r="I1238" s="37">
        <v>34.75</v>
      </c>
      <c r="J1238" s="38" t="s">
        <v>529</v>
      </c>
      <c r="K1238" s="35" t="s">
        <v>538</v>
      </c>
      <c r="L1238" s="33" t="s">
        <v>544</v>
      </c>
      <c r="M1238" s="39">
        <v>2.125</v>
      </c>
      <c r="N1238" s="40" t="s">
        <v>538</v>
      </c>
      <c r="O1238" s="33" t="s">
        <v>544</v>
      </c>
      <c r="P1238" s="41">
        <v>2.11</v>
      </c>
      <c r="Q1238" s="35" t="s">
        <v>532</v>
      </c>
      <c r="R1238" s="45"/>
      <c r="S1238" s="36">
        <v>8804.31</v>
      </c>
      <c r="T1238" s="36">
        <v>7217.08</v>
      </c>
    </row>
    <row r="1239" spans="1:20" x14ac:dyDescent="0.25">
      <c r="A1239" s="32" t="s">
        <v>507</v>
      </c>
      <c r="B1239" s="33" t="s">
        <v>1270</v>
      </c>
      <c r="C1239" s="34">
        <v>2009</v>
      </c>
      <c r="D1239" s="40" t="s">
        <v>541</v>
      </c>
      <c r="E1239" s="33" t="s">
        <v>1316</v>
      </c>
      <c r="F1239" s="33" t="s">
        <v>543</v>
      </c>
      <c r="G1239" s="36">
        <v>309482</v>
      </c>
      <c r="H1239" s="36">
        <v>277262.31</v>
      </c>
      <c r="I1239" s="37">
        <v>30.42</v>
      </c>
      <c r="J1239" s="38" t="s">
        <v>529</v>
      </c>
      <c r="K1239" s="35" t="s">
        <v>538</v>
      </c>
      <c r="L1239" s="33" t="s">
        <v>544</v>
      </c>
      <c r="M1239" s="39">
        <v>1.8939999999999999</v>
      </c>
      <c r="N1239" s="40" t="s">
        <v>538</v>
      </c>
      <c r="O1239" s="33" t="s">
        <v>544</v>
      </c>
      <c r="P1239" s="41">
        <v>2.85</v>
      </c>
      <c r="Q1239" s="35" t="s">
        <v>532</v>
      </c>
      <c r="R1239" s="45"/>
      <c r="S1239" s="36">
        <v>8010.47</v>
      </c>
      <c r="T1239" s="36">
        <v>3806.69</v>
      </c>
    </row>
    <row r="1240" spans="1:20" x14ac:dyDescent="0.25">
      <c r="A1240" s="32" t="s">
        <v>507</v>
      </c>
      <c r="B1240" s="33" t="s">
        <v>1270</v>
      </c>
      <c r="C1240" s="34">
        <v>1994</v>
      </c>
      <c r="D1240" s="35" t="s">
        <v>526</v>
      </c>
      <c r="E1240" s="33" t="s">
        <v>1317</v>
      </c>
      <c r="F1240" s="33" t="s">
        <v>884</v>
      </c>
      <c r="G1240" s="36">
        <v>385409.1</v>
      </c>
      <c r="H1240" s="36">
        <v>102877.11</v>
      </c>
      <c r="I1240" s="37">
        <v>5</v>
      </c>
      <c r="J1240" s="38" t="s">
        <v>529</v>
      </c>
      <c r="K1240" s="35" t="s">
        <v>530</v>
      </c>
      <c r="L1240" s="33" t="s">
        <v>531</v>
      </c>
      <c r="M1240" s="39">
        <v>1.986</v>
      </c>
      <c r="N1240" s="40" t="s">
        <v>530</v>
      </c>
      <c r="O1240" s="33" t="s">
        <v>531</v>
      </c>
      <c r="P1240" s="41">
        <v>2</v>
      </c>
      <c r="Q1240" s="35" t="s">
        <v>532</v>
      </c>
      <c r="R1240" s="45"/>
      <c r="S1240" s="36">
        <v>2445.16</v>
      </c>
      <c r="T1240" s="36">
        <v>19381.099999999999</v>
      </c>
    </row>
    <row r="1241" spans="1:20" x14ac:dyDescent="0.25">
      <c r="A1241" s="32" t="s">
        <v>507</v>
      </c>
      <c r="B1241" s="33" t="s">
        <v>1270</v>
      </c>
      <c r="C1241" s="34">
        <v>1996</v>
      </c>
      <c r="D1241" s="40" t="s">
        <v>541</v>
      </c>
      <c r="E1241" s="33" t="s">
        <v>1318</v>
      </c>
      <c r="F1241" s="33" t="s">
        <v>543</v>
      </c>
      <c r="G1241" s="36">
        <v>7584.34</v>
      </c>
      <c r="H1241" s="36">
        <v>3306.31</v>
      </c>
      <c r="I1241" s="37">
        <v>9.92</v>
      </c>
      <c r="J1241" s="38" t="s">
        <v>529</v>
      </c>
      <c r="K1241" s="35" t="s">
        <v>538</v>
      </c>
      <c r="L1241" s="33" t="s">
        <v>544</v>
      </c>
      <c r="M1241" s="39">
        <v>4.0759999999999996</v>
      </c>
      <c r="N1241" s="40" t="s">
        <v>538</v>
      </c>
      <c r="O1241" s="33" t="s">
        <v>544</v>
      </c>
      <c r="P1241" s="41">
        <v>3.05</v>
      </c>
      <c r="Q1241" s="35" t="s">
        <v>532</v>
      </c>
      <c r="R1241" s="45"/>
      <c r="S1241" s="42">
        <v>109.49</v>
      </c>
      <c r="T1241" s="42">
        <v>283.42</v>
      </c>
    </row>
    <row r="1242" spans="1:20" x14ac:dyDescent="0.25">
      <c r="A1242" s="32" t="s">
        <v>507</v>
      </c>
      <c r="B1242" s="33" t="s">
        <v>1270</v>
      </c>
      <c r="C1242" s="34">
        <v>1993</v>
      </c>
      <c r="D1242" s="40" t="s">
        <v>541</v>
      </c>
      <c r="E1242" s="33" t="s">
        <v>1319</v>
      </c>
      <c r="F1242" s="33" t="s">
        <v>543</v>
      </c>
      <c r="G1242" s="36">
        <v>17977.25</v>
      </c>
      <c r="H1242" s="36">
        <v>6373.02</v>
      </c>
      <c r="I1242" s="37">
        <v>6.58</v>
      </c>
      <c r="J1242" s="38" t="s">
        <v>529</v>
      </c>
      <c r="K1242" s="35" t="s">
        <v>538</v>
      </c>
      <c r="L1242" s="33" t="s">
        <v>544</v>
      </c>
      <c r="M1242" s="39">
        <v>4.4359999999999999</v>
      </c>
      <c r="N1242" s="40" t="s">
        <v>538</v>
      </c>
      <c r="O1242" s="33" t="s">
        <v>544</v>
      </c>
      <c r="P1242" s="41">
        <v>3.55</v>
      </c>
      <c r="Q1242" s="35" t="s">
        <v>532</v>
      </c>
      <c r="R1242" s="45"/>
      <c r="S1242" s="42">
        <v>254.58</v>
      </c>
      <c r="T1242" s="42">
        <v>798.47</v>
      </c>
    </row>
    <row r="1243" spans="1:20" x14ac:dyDescent="0.25">
      <c r="A1243" s="32" t="s">
        <v>507</v>
      </c>
      <c r="B1243" s="33" t="s">
        <v>1270</v>
      </c>
      <c r="C1243" s="34">
        <v>1994</v>
      </c>
      <c r="D1243" s="40" t="s">
        <v>541</v>
      </c>
      <c r="E1243" s="33" t="s">
        <v>1320</v>
      </c>
      <c r="F1243" s="33" t="s">
        <v>543</v>
      </c>
      <c r="G1243" s="36">
        <v>454696.73</v>
      </c>
      <c r="H1243" s="36">
        <v>154748.57999999999</v>
      </c>
      <c r="I1243" s="37">
        <v>7.5</v>
      </c>
      <c r="J1243" s="38" t="s">
        <v>529</v>
      </c>
      <c r="K1243" s="35" t="s">
        <v>538</v>
      </c>
      <c r="L1243" s="33" t="s">
        <v>544</v>
      </c>
      <c r="M1243" s="39">
        <v>5.641</v>
      </c>
      <c r="N1243" s="40" t="s">
        <v>538</v>
      </c>
      <c r="O1243" s="33" t="s">
        <v>544</v>
      </c>
      <c r="P1243" s="41">
        <v>3.55</v>
      </c>
      <c r="Q1243" s="35" t="s">
        <v>532</v>
      </c>
      <c r="R1243" s="45"/>
      <c r="S1243" s="36">
        <v>6085.95</v>
      </c>
      <c r="T1243" s="36">
        <v>16686.740000000002</v>
      </c>
    </row>
    <row r="1244" spans="1:20" ht="25.5" x14ac:dyDescent="0.25">
      <c r="A1244" s="32" t="s">
        <v>507</v>
      </c>
      <c r="B1244" s="33" t="s">
        <v>1270</v>
      </c>
      <c r="C1244" s="34">
        <v>1994</v>
      </c>
      <c r="D1244" s="40" t="s">
        <v>541</v>
      </c>
      <c r="E1244" s="28" t="s">
        <v>1867</v>
      </c>
      <c r="F1244" s="33" t="s">
        <v>543</v>
      </c>
      <c r="G1244" s="36">
        <v>166369.44</v>
      </c>
      <c r="H1244" s="36">
        <v>71961.179999999993</v>
      </c>
      <c r="I1244" s="37">
        <v>8</v>
      </c>
      <c r="J1244" s="38" t="s">
        <v>529</v>
      </c>
      <c r="K1244" s="35" t="s">
        <v>538</v>
      </c>
      <c r="L1244" s="33" t="s">
        <v>544</v>
      </c>
      <c r="M1244" s="39">
        <v>4.907</v>
      </c>
      <c r="N1244" s="40" t="s">
        <v>538</v>
      </c>
      <c r="O1244" s="33" t="s">
        <v>544</v>
      </c>
      <c r="P1244" s="41">
        <v>3.55</v>
      </c>
      <c r="Q1244" s="35" t="s">
        <v>532</v>
      </c>
      <c r="R1244" s="45"/>
      <c r="S1244" s="36">
        <v>2795.47</v>
      </c>
      <c r="T1244" s="36">
        <v>6784.42</v>
      </c>
    </row>
    <row r="1245" spans="1:20" x14ac:dyDescent="0.25">
      <c r="A1245" s="32" t="s">
        <v>507</v>
      </c>
      <c r="B1245" s="33" t="s">
        <v>1270</v>
      </c>
      <c r="C1245" s="34">
        <v>1995</v>
      </c>
      <c r="D1245" s="40" t="s">
        <v>541</v>
      </c>
      <c r="E1245" s="33" t="s">
        <v>1321</v>
      </c>
      <c r="F1245" s="33" t="s">
        <v>543</v>
      </c>
      <c r="G1245" s="36">
        <v>349920.35</v>
      </c>
      <c r="H1245" s="36">
        <v>148135.21</v>
      </c>
      <c r="I1245" s="37">
        <v>8.67</v>
      </c>
      <c r="J1245" s="38" t="s">
        <v>529</v>
      </c>
      <c r="K1245" s="35" t="s">
        <v>538</v>
      </c>
      <c r="L1245" s="33" t="s">
        <v>544</v>
      </c>
      <c r="M1245" s="39">
        <v>4.7850000000000001</v>
      </c>
      <c r="N1245" s="40" t="s">
        <v>538</v>
      </c>
      <c r="O1245" s="33" t="s">
        <v>544</v>
      </c>
      <c r="P1245" s="41">
        <v>3.55</v>
      </c>
      <c r="Q1245" s="35" t="s">
        <v>532</v>
      </c>
      <c r="R1245" s="45"/>
      <c r="S1245" s="36">
        <v>5754.6</v>
      </c>
      <c r="T1245" s="36">
        <v>13966.03</v>
      </c>
    </row>
    <row r="1246" spans="1:20" x14ac:dyDescent="0.25">
      <c r="A1246" s="32" t="s">
        <v>507</v>
      </c>
      <c r="B1246" s="57" t="s">
        <v>1270</v>
      </c>
      <c r="C1246" s="58">
        <v>1996</v>
      </c>
      <c r="D1246" s="59" t="s">
        <v>541</v>
      </c>
      <c r="E1246" s="57" t="s">
        <v>1322</v>
      </c>
      <c r="F1246" s="57" t="s">
        <v>543</v>
      </c>
      <c r="G1246" s="64">
        <v>13849.34</v>
      </c>
      <c r="H1246" s="64">
        <v>5657.38</v>
      </c>
      <c r="I1246" s="68">
        <v>9.42</v>
      </c>
      <c r="J1246" s="70" t="s">
        <v>529</v>
      </c>
      <c r="K1246" s="72" t="s">
        <v>538</v>
      </c>
      <c r="L1246" s="73" t="s">
        <v>544</v>
      </c>
      <c r="M1246" s="75">
        <v>4.1740000000000004</v>
      </c>
      <c r="N1246" s="76" t="s">
        <v>538</v>
      </c>
      <c r="O1246" s="73" t="s">
        <v>544</v>
      </c>
      <c r="P1246" s="77">
        <v>3.05</v>
      </c>
      <c r="Q1246" s="79" t="s">
        <v>532</v>
      </c>
      <c r="R1246" s="81"/>
      <c r="S1246" s="84">
        <v>187.84</v>
      </c>
      <c r="T1246" s="87">
        <v>501.44</v>
      </c>
    </row>
    <row r="1247" spans="1:20" x14ac:dyDescent="0.25">
      <c r="A1247" s="32" t="s">
        <v>507</v>
      </c>
      <c r="B1247" s="56" t="s">
        <v>1270</v>
      </c>
      <c r="C1247" s="34">
        <v>1994</v>
      </c>
      <c r="D1247" s="40" t="s">
        <v>541</v>
      </c>
      <c r="E1247" s="56" t="s">
        <v>1323</v>
      </c>
      <c r="F1247" s="56" t="s">
        <v>543</v>
      </c>
      <c r="G1247" s="63">
        <v>228803.41</v>
      </c>
      <c r="H1247" s="63">
        <v>89553.12</v>
      </c>
      <c r="I1247" s="67">
        <v>7.5</v>
      </c>
      <c r="J1247" s="69" t="s">
        <v>529</v>
      </c>
      <c r="K1247" s="35" t="s">
        <v>538</v>
      </c>
      <c r="L1247" s="33" t="s">
        <v>544</v>
      </c>
      <c r="M1247" s="39">
        <v>5.585</v>
      </c>
      <c r="N1247" s="40" t="s">
        <v>538</v>
      </c>
      <c r="O1247" s="33" t="s">
        <v>544</v>
      </c>
      <c r="P1247" s="41">
        <v>3.55</v>
      </c>
      <c r="Q1247" s="78" t="s">
        <v>532</v>
      </c>
      <c r="R1247" s="80"/>
      <c r="S1247" s="36">
        <v>3521.95</v>
      </c>
      <c r="T1247" s="36">
        <v>9656.6200000000008</v>
      </c>
    </row>
    <row r="1248" spans="1:20" x14ac:dyDescent="0.25">
      <c r="A1248" s="32" t="s">
        <v>507</v>
      </c>
      <c r="B1248" s="33" t="s">
        <v>1270</v>
      </c>
      <c r="C1248" s="34">
        <v>1993</v>
      </c>
      <c r="D1248" s="40" t="s">
        <v>541</v>
      </c>
      <c r="E1248" s="33" t="s">
        <v>1324</v>
      </c>
      <c r="F1248" s="33" t="s">
        <v>543</v>
      </c>
      <c r="G1248" s="36">
        <v>16811.77</v>
      </c>
      <c r="H1248" s="36">
        <v>6003.38</v>
      </c>
      <c r="I1248" s="37">
        <v>6.25</v>
      </c>
      <c r="J1248" s="38" t="s">
        <v>529</v>
      </c>
      <c r="K1248" s="35" t="s">
        <v>538</v>
      </c>
      <c r="L1248" s="33" t="s">
        <v>544</v>
      </c>
      <c r="M1248" s="39">
        <v>4.9160000000000004</v>
      </c>
      <c r="N1248" s="40" t="s">
        <v>538</v>
      </c>
      <c r="O1248" s="33" t="s">
        <v>544</v>
      </c>
      <c r="P1248" s="41">
        <v>3.55</v>
      </c>
      <c r="Q1248" s="35" t="s">
        <v>532</v>
      </c>
      <c r="R1248" s="45"/>
      <c r="S1248" s="42">
        <v>239.82</v>
      </c>
      <c r="T1248" s="42">
        <v>752.15</v>
      </c>
    </row>
    <row r="1249" spans="1:20" x14ac:dyDescent="0.25">
      <c r="A1249" s="32" t="s">
        <v>507</v>
      </c>
      <c r="B1249" s="33" t="s">
        <v>1270</v>
      </c>
      <c r="C1249" s="34">
        <v>2011</v>
      </c>
      <c r="D1249" s="40" t="s">
        <v>541</v>
      </c>
      <c r="E1249" s="33" t="s">
        <v>1325</v>
      </c>
      <c r="F1249" s="33" t="s">
        <v>543</v>
      </c>
      <c r="G1249" s="36">
        <v>165840</v>
      </c>
      <c r="H1249" s="36">
        <v>171101.81</v>
      </c>
      <c r="I1249" s="37">
        <v>44.67</v>
      </c>
      <c r="J1249" s="38" t="s">
        <v>529</v>
      </c>
      <c r="K1249" s="35" t="s">
        <v>538</v>
      </c>
      <c r="L1249" s="33" t="s">
        <v>544</v>
      </c>
      <c r="M1249" s="39">
        <v>3.0880000000000001</v>
      </c>
      <c r="N1249" s="40" t="s">
        <v>538</v>
      </c>
      <c r="O1249" s="33" t="s">
        <v>544</v>
      </c>
      <c r="P1249" s="41">
        <v>3.35</v>
      </c>
      <c r="Q1249" s="35" t="s">
        <v>532</v>
      </c>
      <c r="R1249" s="45"/>
      <c r="S1249" s="36">
        <v>5776.32</v>
      </c>
      <c r="T1249" s="36">
        <v>1325.62</v>
      </c>
    </row>
    <row r="1250" spans="1:20" x14ac:dyDescent="0.25">
      <c r="A1250" s="32" t="s">
        <v>507</v>
      </c>
      <c r="B1250" s="33" t="s">
        <v>1270</v>
      </c>
      <c r="C1250" s="34">
        <v>1986</v>
      </c>
      <c r="D1250" s="40" t="s">
        <v>541</v>
      </c>
      <c r="E1250" s="33" t="s">
        <v>1326</v>
      </c>
      <c r="F1250" s="33" t="s">
        <v>543</v>
      </c>
      <c r="G1250" s="36">
        <v>60765.72</v>
      </c>
      <c r="H1250" s="36">
        <v>9888.5300000000007</v>
      </c>
      <c r="I1250" s="37">
        <v>2.75</v>
      </c>
      <c r="J1250" s="38" t="s">
        <v>529</v>
      </c>
      <c r="K1250" s="35" t="s">
        <v>538</v>
      </c>
      <c r="L1250" s="33" t="s">
        <v>544</v>
      </c>
      <c r="M1250" s="39">
        <v>4.0030000000000001</v>
      </c>
      <c r="N1250" s="40" t="s">
        <v>538</v>
      </c>
      <c r="O1250" s="33" t="s">
        <v>544</v>
      </c>
      <c r="P1250" s="41">
        <v>2.7120000000000002</v>
      </c>
      <c r="Q1250" s="35" t="s">
        <v>532</v>
      </c>
      <c r="R1250" s="45"/>
      <c r="S1250" s="42">
        <v>744.02</v>
      </c>
      <c r="T1250" s="36">
        <v>3043.72</v>
      </c>
    </row>
    <row r="1251" spans="1:20" x14ac:dyDescent="0.25">
      <c r="A1251" s="32" t="s">
        <v>507</v>
      </c>
      <c r="B1251" s="33" t="s">
        <v>1270</v>
      </c>
      <c r="C1251" s="34">
        <v>2012</v>
      </c>
      <c r="D1251" s="40" t="s">
        <v>541</v>
      </c>
      <c r="E1251" s="33" t="s">
        <v>1327</v>
      </c>
      <c r="F1251" s="33" t="s">
        <v>543</v>
      </c>
      <c r="G1251" s="36">
        <v>363016</v>
      </c>
      <c r="H1251" s="36">
        <v>330921.55</v>
      </c>
      <c r="I1251" s="37">
        <v>33.17</v>
      </c>
      <c r="J1251" s="38" t="s">
        <v>529</v>
      </c>
      <c r="K1251" s="35" t="s">
        <v>538</v>
      </c>
      <c r="L1251" s="33" t="s">
        <v>544</v>
      </c>
      <c r="M1251" s="39">
        <v>2.8410000000000002</v>
      </c>
      <c r="N1251" s="40" t="s">
        <v>538</v>
      </c>
      <c r="O1251" s="33" t="s">
        <v>544</v>
      </c>
      <c r="P1251" s="41">
        <v>2.85</v>
      </c>
      <c r="Q1251" s="35" t="s">
        <v>532</v>
      </c>
      <c r="R1251" s="45"/>
      <c r="S1251" s="36">
        <v>9594.6200000000008</v>
      </c>
      <c r="T1251" s="36">
        <v>5731.78</v>
      </c>
    </row>
    <row r="1252" spans="1:20" x14ac:dyDescent="0.25">
      <c r="A1252" s="32" t="s">
        <v>507</v>
      </c>
      <c r="B1252" s="33" t="s">
        <v>1270</v>
      </c>
      <c r="C1252" s="34">
        <v>1996</v>
      </c>
      <c r="D1252" s="35" t="s">
        <v>526</v>
      </c>
      <c r="E1252" s="33" t="s">
        <v>1328</v>
      </c>
      <c r="F1252" s="33" t="s">
        <v>884</v>
      </c>
      <c r="G1252" s="36">
        <v>483497.55</v>
      </c>
      <c r="H1252" s="36">
        <v>129059.97</v>
      </c>
      <c r="I1252" s="37">
        <v>5</v>
      </c>
      <c r="J1252" s="38" t="s">
        <v>529</v>
      </c>
      <c r="K1252" s="35" t="s">
        <v>530</v>
      </c>
      <c r="L1252" s="33" t="s">
        <v>531</v>
      </c>
      <c r="M1252" s="39">
        <v>1.984</v>
      </c>
      <c r="N1252" s="40" t="s">
        <v>530</v>
      </c>
      <c r="O1252" s="33" t="s">
        <v>531</v>
      </c>
      <c r="P1252" s="41">
        <v>2</v>
      </c>
      <c r="Q1252" s="35" t="s">
        <v>532</v>
      </c>
      <c r="R1252" s="45"/>
      <c r="S1252" s="36">
        <v>3067.47</v>
      </c>
      <c r="T1252" s="36">
        <v>24313.67</v>
      </c>
    </row>
    <row r="1253" spans="1:20" x14ac:dyDescent="0.25">
      <c r="A1253" s="32" t="s">
        <v>507</v>
      </c>
      <c r="B1253" s="33" t="s">
        <v>1270</v>
      </c>
      <c r="C1253" s="34">
        <v>2016</v>
      </c>
      <c r="D1253" s="40" t="s">
        <v>541</v>
      </c>
      <c r="E1253" s="33" t="s">
        <v>1284</v>
      </c>
      <c r="F1253" s="33" t="s">
        <v>543</v>
      </c>
      <c r="G1253" s="36">
        <v>86605</v>
      </c>
      <c r="H1253" s="36">
        <v>84455.78</v>
      </c>
      <c r="I1253" s="37">
        <v>47.25</v>
      </c>
      <c r="J1253" s="38" t="s">
        <v>529</v>
      </c>
      <c r="K1253" s="35" t="s">
        <v>538</v>
      </c>
      <c r="L1253" s="33" t="s">
        <v>544</v>
      </c>
      <c r="M1253" s="39">
        <v>1.86</v>
      </c>
      <c r="N1253" s="40" t="s">
        <v>538</v>
      </c>
      <c r="O1253" s="33" t="s">
        <v>544</v>
      </c>
      <c r="P1253" s="41">
        <v>1.86</v>
      </c>
      <c r="Q1253" s="35" t="s">
        <v>532</v>
      </c>
      <c r="R1253" s="45"/>
      <c r="S1253" s="36">
        <v>1591.05</v>
      </c>
      <c r="T1253" s="36">
        <v>1084.51</v>
      </c>
    </row>
    <row r="1254" spans="1:20" ht="25.5" x14ac:dyDescent="0.25">
      <c r="A1254" s="32" t="s">
        <v>507</v>
      </c>
      <c r="B1254" s="33" t="s">
        <v>1270</v>
      </c>
      <c r="C1254" s="34">
        <v>2014</v>
      </c>
      <c r="D1254" s="40" t="s">
        <v>541</v>
      </c>
      <c r="E1254" s="33" t="s">
        <v>1271</v>
      </c>
      <c r="F1254" s="33" t="s">
        <v>543</v>
      </c>
      <c r="G1254" s="36">
        <v>1233087.8999999999</v>
      </c>
      <c r="H1254" s="36">
        <v>1146691.08</v>
      </c>
      <c r="I1254" s="37">
        <v>35</v>
      </c>
      <c r="J1254" s="38" t="s">
        <v>529</v>
      </c>
      <c r="K1254" s="35" t="s">
        <v>538</v>
      </c>
      <c r="L1254" s="33" t="s">
        <v>544</v>
      </c>
      <c r="M1254" s="39">
        <v>0.81200000000000006</v>
      </c>
      <c r="N1254" s="40" t="s">
        <v>538</v>
      </c>
      <c r="O1254" s="33" t="s">
        <v>544</v>
      </c>
      <c r="P1254" s="41">
        <v>0.8</v>
      </c>
      <c r="Q1254" s="35" t="s">
        <v>532</v>
      </c>
      <c r="R1254" s="45"/>
      <c r="S1254" s="36">
        <v>9478.76</v>
      </c>
      <c r="T1254" s="36">
        <v>21858.04</v>
      </c>
    </row>
    <row r="1255" spans="1:20" ht="25.5" x14ac:dyDescent="0.25">
      <c r="A1255" s="32" t="s">
        <v>507</v>
      </c>
      <c r="B1255" s="33" t="s">
        <v>1270</v>
      </c>
      <c r="C1255" s="34">
        <v>2013</v>
      </c>
      <c r="D1255" s="40" t="s">
        <v>541</v>
      </c>
      <c r="E1255" s="28" t="s">
        <v>1868</v>
      </c>
      <c r="F1255" s="33" t="s">
        <v>543</v>
      </c>
      <c r="G1255" s="36">
        <v>129840</v>
      </c>
      <c r="H1255" s="36">
        <v>111257.88</v>
      </c>
      <c r="I1255" s="37">
        <v>19.420000000000002</v>
      </c>
      <c r="J1255" s="38" t="s">
        <v>529</v>
      </c>
      <c r="K1255" s="35" t="s">
        <v>538</v>
      </c>
      <c r="L1255" s="33" t="s">
        <v>544</v>
      </c>
      <c r="M1255" s="39">
        <v>2.4089999999999998</v>
      </c>
      <c r="N1255" s="40" t="s">
        <v>538</v>
      </c>
      <c r="O1255" s="33" t="s">
        <v>544</v>
      </c>
      <c r="P1255" s="41">
        <v>2.41</v>
      </c>
      <c r="Q1255" s="35" t="s">
        <v>532</v>
      </c>
      <c r="R1255" s="45"/>
      <c r="S1255" s="36">
        <v>2776.8</v>
      </c>
      <c r="T1255" s="36">
        <v>3962.21</v>
      </c>
    </row>
    <row r="1256" spans="1:20" x14ac:dyDescent="0.25">
      <c r="A1256" s="32" t="s">
        <v>507</v>
      </c>
      <c r="B1256" s="33" t="s">
        <v>1270</v>
      </c>
      <c r="C1256" s="34">
        <v>2009</v>
      </c>
      <c r="D1256" s="35" t="s">
        <v>526</v>
      </c>
      <c r="E1256" s="33" t="s">
        <v>1329</v>
      </c>
      <c r="F1256" s="33" t="s">
        <v>543</v>
      </c>
      <c r="G1256" s="36">
        <v>173750</v>
      </c>
      <c r="H1256" s="36">
        <v>162425.42000000001</v>
      </c>
      <c r="I1256" s="37">
        <v>40.42</v>
      </c>
      <c r="J1256" s="38" t="s">
        <v>529</v>
      </c>
      <c r="K1256" s="35" t="s">
        <v>538</v>
      </c>
      <c r="L1256" s="33" t="s">
        <v>544</v>
      </c>
      <c r="M1256" s="39">
        <v>2.8719999999999999</v>
      </c>
      <c r="N1256" s="40" t="s">
        <v>538</v>
      </c>
      <c r="O1256" s="33" t="s">
        <v>544</v>
      </c>
      <c r="P1256" s="41">
        <v>3.38</v>
      </c>
      <c r="Q1256" s="35" t="s">
        <v>532</v>
      </c>
      <c r="R1256" s="45"/>
      <c r="S1256" s="36">
        <v>5532.85</v>
      </c>
      <c r="T1256" s="36">
        <v>1268.32</v>
      </c>
    </row>
    <row r="1257" spans="1:20" x14ac:dyDescent="0.25">
      <c r="A1257" s="32" t="s">
        <v>507</v>
      </c>
      <c r="B1257" s="33" t="s">
        <v>1270</v>
      </c>
      <c r="C1257" s="34">
        <v>2009</v>
      </c>
      <c r="D1257" s="40" t="s">
        <v>541</v>
      </c>
      <c r="E1257" s="33" t="s">
        <v>1329</v>
      </c>
      <c r="F1257" s="33" t="s">
        <v>543</v>
      </c>
      <c r="G1257" s="36">
        <v>670038</v>
      </c>
      <c r="H1257" s="36">
        <v>540674.79</v>
      </c>
      <c r="I1257" s="37">
        <v>20.420000000000002</v>
      </c>
      <c r="J1257" s="38" t="s">
        <v>529</v>
      </c>
      <c r="K1257" s="35" t="s">
        <v>538</v>
      </c>
      <c r="L1257" s="33" t="s">
        <v>544</v>
      </c>
      <c r="M1257" s="39">
        <v>2.8690000000000002</v>
      </c>
      <c r="N1257" s="40" t="s">
        <v>538</v>
      </c>
      <c r="O1257" s="33" t="s">
        <v>544</v>
      </c>
      <c r="P1257" s="41">
        <v>3.38</v>
      </c>
      <c r="Q1257" s="35" t="s">
        <v>532</v>
      </c>
      <c r="R1257" s="45"/>
      <c r="S1257" s="36">
        <v>18810.86</v>
      </c>
      <c r="T1257" s="36">
        <v>15859.44</v>
      </c>
    </row>
    <row r="1258" spans="1:20" x14ac:dyDescent="0.25">
      <c r="A1258" s="32" t="s">
        <v>507</v>
      </c>
      <c r="B1258" s="33" t="s">
        <v>1270</v>
      </c>
      <c r="C1258" s="34">
        <v>2013</v>
      </c>
      <c r="D1258" s="40" t="s">
        <v>541</v>
      </c>
      <c r="E1258" s="33" t="s">
        <v>1330</v>
      </c>
      <c r="F1258" s="33" t="s">
        <v>543</v>
      </c>
      <c r="G1258" s="36">
        <v>203801</v>
      </c>
      <c r="H1258" s="36">
        <v>194491.49</v>
      </c>
      <c r="I1258" s="37">
        <v>44.42</v>
      </c>
      <c r="J1258" s="38" t="s">
        <v>529</v>
      </c>
      <c r="K1258" s="35" t="s">
        <v>538</v>
      </c>
      <c r="L1258" s="33" t="s">
        <v>544</v>
      </c>
      <c r="M1258" s="39">
        <v>2.0499999999999998</v>
      </c>
      <c r="N1258" s="40" t="s">
        <v>538</v>
      </c>
      <c r="O1258" s="33" t="s">
        <v>544</v>
      </c>
      <c r="P1258" s="41">
        <v>2.0499999999999998</v>
      </c>
      <c r="Q1258" s="35" t="s">
        <v>532</v>
      </c>
      <c r="R1258" s="45"/>
      <c r="S1258" s="36">
        <v>4028.03</v>
      </c>
      <c r="T1258" s="36">
        <v>1997.87</v>
      </c>
    </row>
    <row r="1259" spans="1:20" ht="25.5" x14ac:dyDescent="0.25">
      <c r="A1259" s="32" t="s">
        <v>507</v>
      </c>
      <c r="B1259" s="33" t="s">
        <v>1270</v>
      </c>
      <c r="C1259" s="34">
        <v>1994</v>
      </c>
      <c r="D1259" s="40" t="s">
        <v>541</v>
      </c>
      <c r="E1259" s="28" t="s">
        <v>1869</v>
      </c>
      <c r="F1259" s="33" t="s">
        <v>543</v>
      </c>
      <c r="G1259" s="36">
        <v>16502.45</v>
      </c>
      <c r="H1259" s="36">
        <v>6443.17</v>
      </c>
      <c r="I1259" s="37">
        <v>7.92</v>
      </c>
      <c r="J1259" s="38" t="s">
        <v>529</v>
      </c>
      <c r="K1259" s="35" t="s">
        <v>538</v>
      </c>
      <c r="L1259" s="33" t="s">
        <v>544</v>
      </c>
      <c r="M1259" s="39">
        <v>4.9119999999999999</v>
      </c>
      <c r="N1259" s="40" t="s">
        <v>538</v>
      </c>
      <c r="O1259" s="33" t="s">
        <v>544</v>
      </c>
      <c r="P1259" s="41">
        <v>3.55</v>
      </c>
      <c r="Q1259" s="35" t="s">
        <v>532</v>
      </c>
      <c r="R1259" s="45"/>
      <c r="S1259" s="42">
        <v>253.4</v>
      </c>
      <c r="T1259" s="42">
        <v>694.77</v>
      </c>
    </row>
    <row r="1260" spans="1:20" x14ac:dyDescent="0.25">
      <c r="A1260" s="32" t="s">
        <v>507</v>
      </c>
      <c r="B1260" s="33" t="s">
        <v>1270</v>
      </c>
      <c r="C1260" s="34">
        <v>1993</v>
      </c>
      <c r="D1260" s="40" t="s">
        <v>541</v>
      </c>
      <c r="E1260" s="33" t="s">
        <v>1331</v>
      </c>
      <c r="F1260" s="33" t="s">
        <v>543</v>
      </c>
      <c r="G1260" s="36">
        <v>1188007.6000000001</v>
      </c>
      <c r="H1260" s="36">
        <v>430306.44</v>
      </c>
      <c r="I1260" s="37">
        <v>6</v>
      </c>
      <c r="J1260" s="38" t="s">
        <v>529</v>
      </c>
      <c r="K1260" s="35" t="s">
        <v>538</v>
      </c>
      <c r="L1260" s="33" t="s">
        <v>544</v>
      </c>
      <c r="M1260" s="39">
        <v>5.0730000000000004</v>
      </c>
      <c r="N1260" s="40" t="s">
        <v>538</v>
      </c>
      <c r="O1260" s="33" t="s">
        <v>544</v>
      </c>
      <c r="P1260" s="41">
        <v>3.55</v>
      </c>
      <c r="Q1260" s="35" t="s">
        <v>532</v>
      </c>
      <c r="R1260" s="45"/>
      <c r="S1260" s="36">
        <v>17189.75</v>
      </c>
      <c r="T1260" s="36">
        <v>53912.08</v>
      </c>
    </row>
    <row r="1261" spans="1:20" x14ac:dyDescent="0.25">
      <c r="A1261" s="32" t="s">
        <v>507</v>
      </c>
      <c r="B1261" s="33" t="s">
        <v>1270</v>
      </c>
      <c r="C1261" s="34">
        <v>1992</v>
      </c>
      <c r="D1261" s="40" t="s">
        <v>541</v>
      </c>
      <c r="E1261" s="33" t="s">
        <v>1332</v>
      </c>
      <c r="F1261" s="33" t="s">
        <v>543</v>
      </c>
      <c r="G1261" s="36">
        <v>68578.58</v>
      </c>
      <c r="H1261" s="36">
        <v>22799.8</v>
      </c>
      <c r="I1261" s="37">
        <v>5.33</v>
      </c>
      <c r="J1261" s="38" t="s">
        <v>529</v>
      </c>
      <c r="K1261" s="35" t="s">
        <v>538</v>
      </c>
      <c r="L1261" s="33" t="s">
        <v>544</v>
      </c>
      <c r="M1261" s="39">
        <v>5.3570000000000002</v>
      </c>
      <c r="N1261" s="40" t="s">
        <v>538</v>
      </c>
      <c r="O1261" s="33" t="s">
        <v>544</v>
      </c>
      <c r="P1261" s="41">
        <v>3.55</v>
      </c>
      <c r="Q1261" s="35" t="s">
        <v>532</v>
      </c>
      <c r="R1261" s="45"/>
      <c r="S1261" s="42">
        <v>929.66</v>
      </c>
      <c r="T1261" s="36">
        <v>3388.06</v>
      </c>
    </row>
    <row r="1262" spans="1:20" x14ac:dyDescent="0.25">
      <c r="A1262" s="32" t="s">
        <v>507</v>
      </c>
      <c r="B1262" s="33" t="s">
        <v>1270</v>
      </c>
      <c r="C1262" s="34">
        <v>1993</v>
      </c>
      <c r="D1262" s="40" t="s">
        <v>541</v>
      </c>
      <c r="E1262" s="33" t="s">
        <v>1333</v>
      </c>
      <c r="F1262" s="33" t="s">
        <v>543</v>
      </c>
      <c r="G1262" s="36">
        <v>548932.78</v>
      </c>
      <c r="H1262" s="36">
        <v>206720.23</v>
      </c>
      <c r="I1262" s="37">
        <v>6</v>
      </c>
      <c r="J1262" s="38" t="s">
        <v>529</v>
      </c>
      <c r="K1262" s="35" t="s">
        <v>538</v>
      </c>
      <c r="L1262" s="33" t="s">
        <v>544</v>
      </c>
      <c r="M1262" s="39">
        <v>5.3849999999999998</v>
      </c>
      <c r="N1262" s="40" t="s">
        <v>538</v>
      </c>
      <c r="O1262" s="33" t="s">
        <v>544</v>
      </c>
      <c r="P1262" s="41">
        <v>3.55</v>
      </c>
      <c r="Q1262" s="35" t="s">
        <v>532</v>
      </c>
      <c r="R1262" s="45"/>
      <c r="S1262" s="36">
        <v>8258</v>
      </c>
      <c r="T1262" s="36">
        <v>25899.49</v>
      </c>
    </row>
    <row r="1263" spans="1:20" x14ac:dyDescent="0.25">
      <c r="A1263" s="32" t="s">
        <v>507</v>
      </c>
      <c r="B1263" s="33" t="s">
        <v>1270</v>
      </c>
      <c r="C1263" s="34">
        <v>1991</v>
      </c>
      <c r="D1263" s="40" t="s">
        <v>541</v>
      </c>
      <c r="E1263" s="33" t="s">
        <v>1334</v>
      </c>
      <c r="F1263" s="33" t="s">
        <v>543</v>
      </c>
      <c r="G1263" s="36">
        <v>49296.83</v>
      </c>
      <c r="H1263" s="36">
        <v>13445.92</v>
      </c>
      <c r="I1263" s="37">
        <v>4.83</v>
      </c>
      <c r="J1263" s="38" t="s">
        <v>529</v>
      </c>
      <c r="K1263" s="35" t="s">
        <v>538</v>
      </c>
      <c r="L1263" s="33" t="s">
        <v>544</v>
      </c>
      <c r="M1263" s="39">
        <v>4.8239999999999998</v>
      </c>
      <c r="N1263" s="40" t="s">
        <v>538</v>
      </c>
      <c r="O1263" s="33" t="s">
        <v>544</v>
      </c>
      <c r="P1263" s="41">
        <v>3.55</v>
      </c>
      <c r="Q1263" s="35" t="s">
        <v>532</v>
      </c>
      <c r="R1263" s="45"/>
      <c r="S1263" s="42">
        <v>563.86</v>
      </c>
      <c r="T1263" s="36">
        <v>2437.5100000000002</v>
      </c>
    </row>
    <row r="1264" spans="1:20" ht="25.5" x14ac:dyDescent="0.25">
      <c r="A1264" s="32" t="s">
        <v>507</v>
      </c>
      <c r="B1264" s="33" t="s">
        <v>1270</v>
      </c>
      <c r="C1264" s="34">
        <v>1994</v>
      </c>
      <c r="D1264" s="40" t="s">
        <v>541</v>
      </c>
      <c r="E1264" s="28" t="s">
        <v>1870</v>
      </c>
      <c r="F1264" s="33" t="s">
        <v>543</v>
      </c>
      <c r="G1264" s="36">
        <v>19606.009999999998</v>
      </c>
      <c r="H1264" s="36">
        <v>7654.91</v>
      </c>
      <c r="I1264" s="37">
        <v>7.92</v>
      </c>
      <c r="J1264" s="38" t="s">
        <v>529</v>
      </c>
      <c r="K1264" s="35" t="s">
        <v>538</v>
      </c>
      <c r="L1264" s="33" t="s">
        <v>544</v>
      </c>
      <c r="M1264" s="39">
        <v>4.9349999999999996</v>
      </c>
      <c r="N1264" s="40" t="s">
        <v>538</v>
      </c>
      <c r="O1264" s="33" t="s">
        <v>544</v>
      </c>
      <c r="P1264" s="41">
        <v>3.55</v>
      </c>
      <c r="Q1264" s="35" t="s">
        <v>532</v>
      </c>
      <c r="R1264" s="45"/>
      <c r="S1264" s="42">
        <v>301.05</v>
      </c>
      <c r="T1264" s="42">
        <v>825.44</v>
      </c>
    </row>
    <row r="1265" spans="1:20" x14ac:dyDescent="0.25">
      <c r="A1265" s="32" t="s">
        <v>507</v>
      </c>
      <c r="B1265" s="33" t="s">
        <v>1270</v>
      </c>
      <c r="C1265" s="34">
        <v>2008</v>
      </c>
      <c r="D1265" s="40" t="s">
        <v>541</v>
      </c>
      <c r="E1265" s="33" t="s">
        <v>1335</v>
      </c>
      <c r="F1265" s="33" t="s">
        <v>543</v>
      </c>
      <c r="G1265" s="36">
        <v>380287</v>
      </c>
      <c r="H1265" s="36">
        <v>278197.15000000002</v>
      </c>
      <c r="I1265" s="37">
        <v>19.420000000000002</v>
      </c>
      <c r="J1265" s="38" t="s">
        <v>529</v>
      </c>
      <c r="K1265" s="35" t="s">
        <v>538</v>
      </c>
      <c r="L1265" s="33" t="s">
        <v>544</v>
      </c>
      <c r="M1265" s="39">
        <v>5.133</v>
      </c>
      <c r="N1265" s="40" t="s">
        <v>538</v>
      </c>
      <c r="O1265" s="33" t="s">
        <v>544</v>
      </c>
      <c r="P1265" s="41">
        <v>3.38</v>
      </c>
      <c r="Q1265" s="35" t="s">
        <v>532</v>
      </c>
      <c r="R1265" s="45"/>
      <c r="S1265" s="36">
        <v>9771.41</v>
      </c>
      <c r="T1265" s="36">
        <v>10897.71</v>
      </c>
    </row>
    <row r="1266" spans="1:20" x14ac:dyDescent="0.25">
      <c r="A1266" s="32" t="s">
        <v>507</v>
      </c>
      <c r="B1266" s="33" t="s">
        <v>1270</v>
      </c>
      <c r="C1266" s="34">
        <v>1991</v>
      </c>
      <c r="D1266" s="40" t="s">
        <v>541</v>
      </c>
      <c r="E1266" s="33" t="s">
        <v>1336</v>
      </c>
      <c r="F1266" s="33" t="s">
        <v>543</v>
      </c>
      <c r="G1266" s="36">
        <v>27966.01</v>
      </c>
      <c r="H1266" s="36">
        <v>7627.86</v>
      </c>
      <c r="I1266" s="37">
        <v>4.83</v>
      </c>
      <c r="J1266" s="38" t="s">
        <v>529</v>
      </c>
      <c r="K1266" s="35" t="s">
        <v>538</v>
      </c>
      <c r="L1266" s="33" t="s">
        <v>544</v>
      </c>
      <c r="M1266" s="39">
        <v>4.8239999999999998</v>
      </c>
      <c r="N1266" s="40" t="s">
        <v>538</v>
      </c>
      <c r="O1266" s="33" t="s">
        <v>544</v>
      </c>
      <c r="P1266" s="41">
        <v>3.55</v>
      </c>
      <c r="Q1266" s="35" t="s">
        <v>532</v>
      </c>
      <c r="R1266" s="45"/>
      <c r="S1266" s="42">
        <v>319.88</v>
      </c>
      <c r="T1266" s="36">
        <v>1382.79</v>
      </c>
    </row>
    <row r="1267" spans="1:20" ht="25.5" x14ac:dyDescent="0.25">
      <c r="A1267" s="32" t="s">
        <v>507</v>
      </c>
      <c r="B1267" s="57" t="s">
        <v>1270</v>
      </c>
      <c r="C1267" s="58">
        <v>1997</v>
      </c>
      <c r="D1267" s="59" t="s">
        <v>541</v>
      </c>
      <c r="E1267" s="62" t="s">
        <v>1871</v>
      </c>
      <c r="F1267" s="57" t="s">
        <v>543</v>
      </c>
      <c r="G1267" s="64">
        <v>66275.38</v>
      </c>
      <c r="H1267" s="64">
        <v>30992.87</v>
      </c>
      <c r="I1267" s="68">
        <v>10.75</v>
      </c>
      <c r="J1267" s="70" t="s">
        <v>529</v>
      </c>
      <c r="K1267" s="72" t="s">
        <v>538</v>
      </c>
      <c r="L1267" s="73" t="s">
        <v>544</v>
      </c>
      <c r="M1267" s="75">
        <v>4.1130000000000004</v>
      </c>
      <c r="N1267" s="76" t="s">
        <v>538</v>
      </c>
      <c r="O1267" s="73" t="s">
        <v>544</v>
      </c>
      <c r="P1267" s="77">
        <v>3.05</v>
      </c>
      <c r="Q1267" s="79" t="s">
        <v>532</v>
      </c>
      <c r="R1267" s="81"/>
      <c r="S1267" s="85">
        <v>1017.92</v>
      </c>
      <c r="T1267" s="86">
        <v>2381.5</v>
      </c>
    </row>
    <row r="1268" spans="1:20" x14ac:dyDescent="0.25">
      <c r="A1268" s="32" t="s">
        <v>507</v>
      </c>
      <c r="B1268" s="56" t="s">
        <v>1270</v>
      </c>
      <c r="C1268" s="34">
        <v>1997</v>
      </c>
      <c r="D1268" s="40" t="s">
        <v>541</v>
      </c>
      <c r="E1268" s="56" t="s">
        <v>1281</v>
      </c>
      <c r="F1268" s="56" t="s">
        <v>543</v>
      </c>
      <c r="G1268" s="63">
        <v>805540.61</v>
      </c>
      <c r="H1268" s="63">
        <v>405646.75</v>
      </c>
      <c r="I1268" s="67">
        <v>11</v>
      </c>
      <c r="J1268" s="69" t="s">
        <v>529</v>
      </c>
      <c r="K1268" s="35" t="s">
        <v>538</v>
      </c>
      <c r="L1268" s="33" t="s">
        <v>544</v>
      </c>
      <c r="M1268" s="39">
        <v>4.0369999999999999</v>
      </c>
      <c r="N1268" s="40" t="s">
        <v>538</v>
      </c>
      <c r="O1268" s="33" t="s">
        <v>544</v>
      </c>
      <c r="P1268" s="41">
        <v>3.05</v>
      </c>
      <c r="Q1268" s="78" t="s">
        <v>532</v>
      </c>
      <c r="R1268" s="80"/>
      <c r="S1268" s="36">
        <v>13231.52</v>
      </c>
      <c r="T1268" s="36">
        <v>28173.63</v>
      </c>
    </row>
    <row r="1269" spans="1:20" ht="25.5" x14ac:dyDescent="0.25">
      <c r="A1269" s="32" t="s">
        <v>507</v>
      </c>
      <c r="B1269" s="33" t="s">
        <v>1270</v>
      </c>
      <c r="C1269" s="34">
        <v>1988</v>
      </c>
      <c r="D1269" s="40" t="s">
        <v>541</v>
      </c>
      <c r="E1269" s="28" t="s">
        <v>1872</v>
      </c>
      <c r="F1269" s="33" t="s">
        <v>543</v>
      </c>
      <c r="G1269" s="36">
        <v>66101.89</v>
      </c>
      <c r="H1269" s="36">
        <v>14067.92</v>
      </c>
      <c r="I1269" s="37">
        <v>3.33</v>
      </c>
      <c r="J1269" s="38" t="s">
        <v>529</v>
      </c>
      <c r="K1269" s="35" t="s">
        <v>538</v>
      </c>
      <c r="L1269" s="33" t="s">
        <v>544</v>
      </c>
      <c r="M1269" s="39">
        <v>4.3109999999999999</v>
      </c>
      <c r="N1269" s="40" t="s">
        <v>538</v>
      </c>
      <c r="O1269" s="33" t="s">
        <v>544</v>
      </c>
      <c r="P1269" s="41">
        <v>2.7120000000000002</v>
      </c>
      <c r="Q1269" s="35" t="s">
        <v>532</v>
      </c>
      <c r="R1269" s="45"/>
      <c r="S1269" s="42">
        <v>861.02</v>
      </c>
      <c r="T1269" s="36">
        <v>3180.63</v>
      </c>
    </row>
    <row r="1270" spans="1:20" ht="25.5" x14ac:dyDescent="0.25">
      <c r="A1270" s="32" t="s">
        <v>507</v>
      </c>
      <c r="B1270" s="33" t="s">
        <v>1270</v>
      </c>
      <c r="C1270" s="34">
        <v>1995</v>
      </c>
      <c r="D1270" s="40" t="s">
        <v>541</v>
      </c>
      <c r="E1270" s="28" t="s">
        <v>1873</v>
      </c>
      <c r="F1270" s="33" t="s">
        <v>543</v>
      </c>
      <c r="G1270" s="36">
        <v>14498.36</v>
      </c>
      <c r="H1270" s="36">
        <v>5477.85</v>
      </c>
      <c r="I1270" s="37">
        <v>8.75</v>
      </c>
      <c r="J1270" s="38" t="s">
        <v>529</v>
      </c>
      <c r="K1270" s="35" t="s">
        <v>538</v>
      </c>
      <c r="L1270" s="33" t="s">
        <v>544</v>
      </c>
      <c r="M1270" s="39">
        <v>4.3070000000000004</v>
      </c>
      <c r="N1270" s="40" t="s">
        <v>538</v>
      </c>
      <c r="O1270" s="33" t="s">
        <v>544</v>
      </c>
      <c r="P1270" s="41">
        <v>3.05</v>
      </c>
      <c r="Q1270" s="35" t="s">
        <v>532</v>
      </c>
      <c r="R1270" s="45"/>
      <c r="S1270" s="42">
        <v>183.7</v>
      </c>
      <c r="T1270" s="42">
        <v>545.08000000000004</v>
      </c>
    </row>
    <row r="1271" spans="1:20" x14ac:dyDescent="0.25">
      <c r="A1271" s="32" t="s">
        <v>507</v>
      </c>
      <c r="B1271" s="33" t="s">
        <v>1270</v>
      </c>
      <c r="C1271" s="34">
        <v>2014</v>
      </c>
      <c r="D1271" s="40" t="s">
        <v>541</v>
      </c>
      <c r="E1271" s="33" t="s">
        <v>1298</v>
      </c>
      <c r="F1271" s="33" t="s">
        <v>543</v>
      </c>
      <c r="G1271" s="36">
        <v>420113</v>
      </c>
      <c r="H1271" s="36">
        <v>411936.58</v>
      </c>
      <c r="I1271" s="37">
        <v>36</v>
      </c>
      <c r="J1271" s="38" t="s">
        <v>529</v>
      </c>
      <c r="K1271" s="35" t="s">
        <v>538</v>
      </c>
      <c r="L1271" s="33" t="s">
        <v>544</v>
      </c>
      <c r="M1271" s="39">
        <v>1.6240000000000001</v>
      </c>
      <c r="N1271" s="40" t="s">
        <v>538</v>
      </c>
      <c r="O1271" s="33" t="s">
        <v>544</v>
      </c>
      <c r="P1271" s="41">
        <v>1.6</v>
      </c>
      <c r="Q1271" s="35" t="s">
        <v>532</v>
      </c>
      <c r="R1271" s="45"/>
      <c r="S1271" s="36">
        <v>6815.92</v>
      </c>
      <c r="T1271" s="36">
        <v>8176.42</v>
      </c>
    </row>
    <row r="1272" spans="1:20" x14ac:dyDescent="0.25">
      <c r="A1272" s="32" t="s">
        <v>507</v>
      </c>
      <c r="B1272" s="33" t="s">
        <v>1270</v>
      </c>
      <c r="C1272" s="34">
        <v>2010</v>
      </c>
      <c r="D1272" s="35" t="s">
        <v>526</v>
      </c>
      <c r="E1272" s="33" t="s">
        <v>1337</v>
      </c>
      <c r="F1272" s="33" t="s">
        <v>677</v>
      </c>
      <c r="G1272" s="36">
        <v>112772</v>
      </c>
      <c r="H1272" s="36">
        <v>91452.85</v>
      </c>
      <c r="I1272" s="37">
        <v>21.67</v>
      </c>
      <c r="J1272" s="38" t="s">
        <v>529</v>
      </c>
      <c r="K1272" s="35" t="s">
        <v>538</v>
      </c>
      <c r="L1272" s="33" t="s">
        <v>544</v>
      </c>
      <c r="M1272" s="39">
        <v>3.1389999999999998</v>
      </c>
      <c r="N1272" s="40" t="s">
        <v>538</v>
      </c>
      <c r="O1272" s="33" t="s">
        <v>544</v>
      </c>
      <c r="P1272" s="41">
        <v>3.16</v>
      </c>
      <c r="Q1272" s="35" t="s">
        <v>532</v>
      </c>
      <c r="R1272" s="45"/>
      <c r="S1272" s="36">
        <v>2982.81</v>
      </c>
      <c r="T1272" s="36">
        <v>2939.98</v>
      </c>
    </row>
    <row r="1273" spans="1:20" ht="25.5" x14ac:dyDescent="0.25">
      <c r="A1273" s="32" t="s">
        <v>507</v>
      </c>
      <c r="B1273" s="33" t="s">
        <v>1270</v>
      </c>
      <c r="C1273" s="34">
        <v>2010</v>
      </c>
      <c r="D1273" s="40" t="s">
        <v>541</v>
      </c>
      <c r="E1273" s="28" t="s">
        <v>1859</v>
      </c>
      <c r="F1273" s="33" t="s">
        <v>543</v>
      </c>
      <c r="G1273" s="36">
        <v>9500000</v>
      </c>
      <c r="H1273" s="36">
        <v>9265389.4000000004</v>
      </c>
      <c r="I1273" s="37">
        <v>41.5</v>
      </c>
      <c r="J1273" s="38" t="s">
        <v>529</v>
      </c>
      <c r="K1273" s="35" t="s">
        <v>538</v>
      </c>
      <c r="L1273" s="33" t="s">
        <v>544</v>
      </c>
      <c r="M1273" s="39">
        <v>2.6320000000000001</v>
      </c>
      <c r="N1273" s="40" t="s">
        <v>538</v>
      </c>
      <c r="O1273" s="33" t="s">
        <v>544</v>
      </c>
      <c r="P1273" s="41">
        <v>3.64</v>
      </c>
      <c r="Q1273" s="35" t="s">
        <v>532</v>
      </c>
      <c r="R1273" s="45"/>
      <c r="S1273" s="36">
        <v>338328.65</v>
      </c>
      <c r="T1273" s="36">
        <v>29353.759999999998</v>
      </c>
    </row>
    <row r="1274" spans="1:20" ht="25.5" x14ac:dyDescent="0.25">
      <c r="A1274" s="32" t="s">
        <v>507</v>
      </c>
      <c r="B1274" s="33" t="s">
        <v>1270</v>
      </c>
      <c r="C1274" s="34">
        <v>2017</v>
      </c>
      <c r="D1274" s="40" t="s">
        <v>541</v>
      </c>
      <c r="E1274" s="28" t="s">
        <v>1852</v>
      </c>
      <c r="F1274" s="33" t="s">
        <v>543</v>
      </c>
      <c r="G1274" s="36">
        <v>76247</v>
      </c>
      <c r="H1274" s="36">
        <v>74914.73</v>
      </c>
      <c r="I1274" s="37">
        <v>48.17</v>
      </c>
      <c r="J1274" s="38" t="s">
        <v>529</v>
      </c>
      <c r="K1274" s="35" t="s">
        <v>538</v>
      </c>
      <c r="L1274" s="33" t="s">
        <v>544</v>
      </c>
      <c r="M1274" s="39">
        <v>0.55800000000000005</v>
      </c>
      <c r="N1274" s="40" t="s">
        <v>538</v>
      </c>
      <c r="O1274" s="33" t="s">
        <v>544</v>
      </c>
      <c r="P1274" s="41">
        <v>0.55000000000000004</v>
      </c>
      <c r="Q1274" s="35" t="s">
        <v>532</v>
      </c>
      <c r="R1274" s="45"/>
      <c r="S1274" s="42">
        <v>419.36</v>
      </c>
      <c r="T1274" s="36">
        <v>1332.27</v>
      </c>
    </row>
    <row r="1275" spans="1:20" x14ac:dyDescent="0.25">
      <c r="A1275" s="32" t="s">
        <v>507</v>
      </c>
      <c r="B1275" s="33" t="s">
        <v>1270</v>
      </c>
      <c r="C1275" s="34">
        <v>2017</v>
      </c>
      <c r="D1275" s="40" t="s">
        <v>541</v>
      </c>
      <c r="E1275" s="33" t="s">
        <v>1299</v>
      </c>
      <c r="F1275" s="33" t="s">
        <v>543</v>
      </c>
      <c r="G1275" s="36">
        <v>178652</v>
      </c>
      <c r="H1275" s="36">
        <v>175573.95</v>
      </c>
      <c r="I1275" s="37">
        <v>38.17</v>
      </c>
      <c r="J1275" s="38" t="s">
        <v>529</v>
      </c>
      <c r="K1275" s="35" t="s">
        <v>538</v>
      </c>
      <c r="L1275" s="33" t="s">
        <v>544</v>
      </c>
      <c r="M1275" s="39">
        <v>1.887</v>
      </c>
      <c r="N1275" s="40" t="s">
        <v>538</v>
      </c>
      <c r="O1275" s="33" t="s">
        <v>544</v>
      </c>
      <c r="P1275" s="41">
        <v>1.86</v>
      </c>
      <c r="Q1275" s="35" t="s">
        <v>532</v>
      </c>
      <c r="R1275" s="45"/>
      <c r="S1275" s="36">
        <v>3322.93</v>
      </c>
      <c r="T1275" s="36">
        <v>3078.05</v>
      </c>
    </row>
    <row r="1276" spans="1:20" x14ac:dyDescent="0.25">
      <c r="A1276" s="32" t="s">
        <v>507</v>
      </c>
      <c r="B1276" s="33" t="s">
        <v>1270</v>
      </c>
      <c r="C1276" s="34">
        <v>2013</v>
      </c>
      <c r="D1276" s="40" t="s">
        <v>541</v>
      </c>
      <c r="E1276" s="33" t="s">
        <v>1330</v>
      </c>
      <c r="F1276" s="33" t="s">
        <v>543</v>
      </c>
      <c r="G1276" s="36">
        <v>326349</v>
      </c>
      <c r="H1276" s="36">
        <v>303079.90000000002</v>
      </c>
      <c r="I1276" s="37">
        <v>34.42</v>
      </c>
      <c r="J1276" s="38" t="s">
        <v>529</v>
      </c>
      <c r="K1276" s="35" t="s">
        <v>538</v>
      </c>
      <c r="L1276" s="33" t="s">
        <v>544</v>
      </c>
      <c r="M1276" s="39">
        <v>2.0499999999999998</v>
      </c>
      <c r="N1276" s="40" t="s">
        <v>538</v>
      </c>
      <c r="O1276" s="33" t="s">
        <v>544</v>
      </c>
      <c r="P1276" s="41">
        <v>2.0499999999999998</v>
      </c>
      <c r="Q1276" s="35" t="s">
        <v>532</v>
      </c>
      <c r="R1276" s="45"/>
      <c r="S1276" s="36">
        <v>6314.74</v>
      </c>
      <c r="T1276" s="36">
        <v>4956.1499999999996</v>
      </c>
    </row>
    <row r="1277" spans="1:20" x14ac:dyDescent="0.25">
      <c r="A1277" s="32" t="s">
        <v>507</v>
      </c>
      <c r="B1277" s="33" t="s">
        <v>1270</v>
      </c>
      <c r="C1277" s="34">
        <v>2009</v>
      </c>
      <c r="D1277" s="40" t="s">
        <v>541</v>
      </c>
      <c r="E1277" s="33" t="s">
        <v>1338</v>
      </c>
      <c r="F1277" s="33" t="s">
        <v>543</v>
      </c>
      <c r="G1277" s="36">
        <v>152935</v>
      </c>
      <c r="H1277" s="36">
        <v>147200.4</v>
      </c>
      <c r="I1277" s="37">
        <v>40.75</v>
      </c>
      <c r="J1277" s="38" t="s">
        <v>529</v>
      </c>
      <c r="K1277" s="35" t="s">
        <v>538</v>
      </c>
      <c r="L1277" s="33" t="s">
        <v>544</v>
      </c>
      <c r="M1277" s="39">
        <v>2.3730000000000002</v>
      </c>
      <c r="N1277" s="40" t="s">
        <v>538</v>
      </c>
      <c r="O1277" s="33" t="s">
        <v>544</v>
      </c>
      <c r="P1277" s="41">
        <v>3.38</v>
      </c>
      <c r="Q1277" s="35" t="s">
        <v>532</v>
      </c>
      <c r="R1277" s="45"/>
      <c r="S1277" s="36">
        <v>4997.82</v>
      </c>
      <c r="T1277" s="42">
        <v>663.95</v>
      </c>
    </row>
    <row r="1278" spans="1:20" x14ac:dyDescent="0.25">
      <c r="A1278" s="32" t="s">
        <v>507</v>
      </c>
      <c r="B1278" s="33" t="s">
        <v>1270</v>
      </c>
      <c r="C1278" s="34">
        <v>2009</v>
      </c>
      <c r="D1278" s="40" t="s">
        <v>541</v>
      </c>
      <c r="E1278" s="33" t="s">
        <v>1338</v>
      </c>
      <c r="F1278" s="33" t="s">
        <v>543</v>
      </c>
      <c r="G1278" s="36">
        <v>323158</v>
      </c>
      <c r="H1278" s="36">
        <v>267657.64</v>
      </c>
      <c r="I1278" s="37">
        <v>20.75</v>
      </c>
      <c r="J1278" s="38" t="s">
        <v>529</v>
      </c>
      <c r="K1278" s="35" t="s">
        <v>538</v>
      </c>
      <c r="L1278" s="33" t="s">
        <v>544</v>
      </c>
      <c r="M1278" s="39">
        <v>2.371</v>
      </c>
      <c r="N1278" s="40" t="s">
        <v>538</v>
      </c>
      <c r="O1278" s="33" t="s">
        <v>544</v>
      </c>
      <c r="P1278" s="41">
        <v>3.38</v>
      </c>
      <c r="Q1278" s="35" t="s">
        <v>532</v>
      </c>
      <c r="R1278" s="45"/>
      <c r="S1278" s="36">
        <v>9285.3700000000008</v>
      </c>
      <c r="T1278" s="36">
        <v>7057.59</v>
      </c>
    </row>
    <row r="1279" spans="1:20" x14ac:dyDescent="0.25">
      <c r="A1279" s="32" t="s">
        <v>507</v>
      </c>
      <c r="B1279" s="33" t="s">
        <v>1270</v>
      </c>
      <c r="C1279" s="34">
        <v>2009</v>
      </c>
      <c r="D1279" s="35" t="s">
        <v>526</v>
      </c>
      <c r="E1279" s="33" t="s">
        <v>1339</v>
      </c>
      <c r="F1279" s="33" t="s">
        <v>543</v>
      </c>
      <c r="G1279" s="36">
        <v>393651</v>
      </c>
      <c r="H1279" s="36">
        <v>344042.88</v>
      </c>
      <c r="I1279" s="37">
        <v>30.42</v>
      </c>
      <c r="J1279" s="38" t="s">
        <v>529</v>
      </c>
      <c r="K1279" s="35" t="s">
        <v>538</v>
      </c>
      <c r="L1279" s="33" t="s">
        <v>544</v>
      </c>
      <c r="M1279" s="39">
        <v>1.8779999999999999</v>
      </c>
      <c r="N1279" s="40" t="s">
        <v>538</v>
      </c>
      <c r="O1279" s="33" t="s">
        <v>544</v>
      </c>
      <c r="P1279" s="41">
        <v>2.85</v>
      </c>
      <c r="Q1279" s="35" t="s">
        <v>532</v>
      </c>
      <c r="R1279" s="45"/>
      <c r="S1279" s="36">
        <v>9970</v>
      </c>
      <c r="T1279" s="36">
        <v>5781.57</v>
      </c>
    </row>
    <row r="1280" spans="1:20" ht="25.5" x14ac:dyDescent="0.25">
      <c r="A1280" s="32" t="s">
        <v>507</v>
      </c>
      <c r="B1280" s="33" t="s">
        <v>1270</v>
      </c>
      <c r="C1280" s="34">
        <v>2011</v>
      </c>
      <c r="D1280" s="40" t="s">
        <v>541</v>
      </c>
      <c r="E1280" s="33" t="s">
        <v>1277</v>
      </c>
      <c r="F1280" s="33" t="s">
        <v>543</v>
      </c>
      <c r="G1280" s="36">
        <v>293957</v>
      </c>
      <c r="H1280" s="36">
        <v>281286.43</v>
      </c>
      <c r="I1280" s="37">
        <v>34.33</v>
      </c>
      <c r="J1280" s="38" t="s">
        <v>529</v>
      </c>
      <c r="K1280" s="35" t="s">
        <v>538</v>
      </c>
      <c r="L1280" s="33" t="s">
        <v>544</v>
      </c>
      <c r="M1280" s="39">
        <v>2.048</v>
      </c>
      <c r="N1280" s="40" t="s">
        <v>538</v>
      </c>
      <c r="O1280" s="33" t="s">
        <v>544</v>
      </c>
      <c r="P1280" s="41">
        <v>2.0499999999999998</v>
      </c>
      <c r="Q1280" s="35" t="s">
        <v>532</v>
      </c>
      <c r="R1280" s="45"/>
      <c r="S1280" s="36">
        <v>5860.67</v>
      </c>
      <c r="T1280" s="36">
        <v>4599.7700000000004</v>
      </c>
    </row>
    <row r="1281" spans="1:20" x14ac:dyDescent="0.25">
      <c r="A1281" s="32" t="s">
        <v>507</v>
      </c>
      <c r="B1281" s="33" t="s">
        <v>1270</v>
      </c>
      <c r="C1281" s="34">
        <v>2011</v>
      </c>
      <c r="D1281" s="40" t="s">
        <v>541</v>
      </c>
      <c r="E1281" s="33" t="s">
        <v>1340</v>
      </c>
      <c r="F1281" s="33" t="s">
        <v>543</v>
      </c>
      <c r="G1281" s="36">
        <v>681273</v>
      </c>
      <c r="H1281" s="36">
        <v>642072.75</v>
      </c>
      <c r="I1281" s="37">
        <v>34.33</v>
      </c>
      <c r="J1281" s="38" t="s">
        <v>529</v>
      </c>
      <c r="K1281" s="35" t="s">
        <v>538</v>
      </c>
      <c r="L1281" s="33" t="s">
        <v>544</v>
      </c>
      <c r="M1281" s="39">
        <v>2.048</v>
      </c>
      <c r="N1281" s="40" t="s">
        <v>538</v>
      </c>
      <c r="O1281" s="33" t="s">
        <v>544</v>
      </c>
      <c r="P1281" s="41">
        <v>2.0499999999999998</v>
      </c>
      <c r="Q1281" s="35" t="s">
        <v>532</v>
      </c>
      <c r="R1281" s="45"/>
      <c r="S1281" s="36">
        <v>13418.09</v>
      </c>
      <c r="T1281" s="36">
        <v>12468.07</v>
      </c>
    </row>
    <row r="1282" spans="1:20" ht="25.5" x14ac:dyDescent="0.25">
      <c r="A1282" s="32" t="s">
        <v>507</v>
      </c>
      <c r="B1282" s="33" t="s">
        <v>1270</v>
      </c>
      <c r="C1282" s="34">
        <v>1996</v>
      </c>
      <c r="D1282" s="40" t="s">
        <v>541</v>
      </c>
      <c r="E1282" s="28" t="s">
        <v>1874</v>
      </c>
      <c r="F1282" s="33" t="s">
        <v>543</v>
      </c>
      <c r="G1282" s="36">
        <v>22582.73</v>
      </c>
      <c r="H1282" s="36">
        <v>9844.75</v>
      </c>
      <c r="I1282" s="37">
        <v>9.83</v>
      </c>
      <c r="J1282" s="38" t="s">
        <v>529</v>
      </c>
      <c r="K1282" s="35" t="s">
        <v>538</v>
      </c>
      <c r="L1282" s="33" t="s">
        <v>544</v>
      </c>
      <c r="M1282" s="39">
        <v>4.1760000000000002</v>
      </c>
      <c r="N1282" s="40" t="s">
        <v>538</v>
      </c>
      <c r="O1282" s="33" t="s">
        <v>544</v>
      </c>
      <c r="P1282" s="41">
        <v>3.05</v>
      </c>
      <c r="Q1282" s="35" t="s">
        <v>532</v>
      </c>
      <c r="R1282" s="45"/>
      <c r="S1282" s="42">
        <v>326</v>
      </c>
      <c r="T1282" s="42">
        <v>843.9</v>
      </c>
    </row>
    <row r="1283" spans="1:20" x14ac:dyDescent="0.25">
      <c r="A1283" s="32" t="s">
        <v>507</v>
      </c>
      <c r="B1283" s="33" t="s">
        <v>1270</v>
      </c>
      <c r="C1283" s="34">
        <v>1993</v>
      </c>
      <c r="D1283" s="40" t="s">
        <v>541</v>
      </c>
      <c r="E1283" s="33" t="s">
        <v>1341</v>
      </c>
      <c r="F1283" s="33" t="s">
        <v>543</v>
      </c>
      <c r="G1283" s="36">
        <v>178122.19</v>
      </c>
      <c r="H1283" s="36">
        <v>66443.16</v>
      </c>
      <c r="I1283" s="37">
        <v>6.08</v>
      </c>
      <c r="J1283" s="38" t="s">
        <v>529</v>
      </c>
      <c r="K1283" s="35" t="s">
        <v>538</v>
      </c>
      <c r="L1283" s="33" t="s">
        <v>544</v>
      </c>
      <c r="M1283" s="39">
        <v>5.3109999999999999</v>
      </c>
      <c r="N1283" s="40" t="s">
        <v>538</v>
      </c>
      <c r="O1283" s="33" t="s">
        <v>544</v>
      </c>
      <c r="P1283" s="41">
        <v>3.55</v>
      </c>
      <c r="Q1283" s="35" t="s">
        <v>532</v>
      </c>
      <c r="R1283" s="45"/>
      <c r="S1283" s="36">
        <v>2654.26</v>
      </c>
      <c r="T1283" s="36">
        <v>8324.5</v>
      </c>
    </row>
    <row r="1284" spans="1:20" x14ac:dyDescent="0.25">
      <c r="A1284" s="32" t="s">
        <v>507</v>
      </c>
      <c r="B1284" s="33" t="s">
        <v>1270</v>
      </c>
      <c r="C1284" s="34">
        <v>1995</v>
      </c>
      <c r="D1284" s="40" t="s">
        <v>541</v>
      </c>
      <c r="E1284" s="33" t="s">
        <v>1342</v>
      </c>
      <c r="F1284" s="33" t="s">
        <v>543</v>
      </c>
      <c r="G1284" s="36">
        <v>2966094.24</v>
      </c>
      <c r="H1284" s="36">
        <v>1393135.93</v>
      </c>
      <c r="I1284" s="37">
        <v>9.33</v>
      </c>
      <c r="J1284" s="38" t="s">
        <v>529</v>
      </c>
      <c r="K1284" s="35" t="s">
        <v>538</v>
      </c>
      <c r="L1284" s="33" t="s">
        <v>544</v>
      </c>
      <c r="M1284" s="39">
        <v>4.7080000000000002</v>
      </c>
      <c r="N1284" s="40" t="s">
        <v>538</v>
      </c>
      <c r="O1284" s="33" t="s">
        <v>544</v>
      </c>
      <c r="P1284" s="41">
        <v>3.55</v>
      </c>
      <c r="Q1284" s="35" t="s">
        <v>532</v>
      </c>
      <c r="R1284" s="45"/>
      <c r="S1284" s="36">
        <v>53583.92</v>
      </c>
      <c r="T1284" s="36">
        <v>116270.24</v>
      </c>
    </row>
    <row r="1285" spans="1:20" x14ac:dyDescent="0.25">
      <c r="A1285" s="32" t="s">
        <v>507</v>
      </c>
      <c r="B1285" s="33" t="s">
        <v>1270</v>
      </c>
      <c r="C1285" s="34">
        <v>1993</v>
      </c>
      <c r="D1285" s="40" t="s">
        <v>541</v>
      </c>
      <c r="E1285" s="33" t="s">
        <v>1343</v>
      </c>
      <c r="F1285" s="33" t="s">
        <v>543</v>
      </c>
      <c r="G1285" s="36">
        <v>22227.37</v>
      </c>
      <c r="H1285" s="36">
        <v>7879.73</v>
      </c>
      <c r="I1285" s="37">
        <v>6.83</v>
      </c>
      <c r="J1285" s="38" t="s">
        <v>529</v>
      </c>
      <c r="K1285" s="35" t="s">
        <v>538</v>
      </c>
      <c r="L1285" s="33" t="s">
        <v>544</v>
      </c>
      <c r="M1285" s="39">
        <v>4.7089999999999996</v>
      </c>
      <c r="N1285" s="40" t="s">
        <v>538</v>
      </c>
      <c r="O1285" s="33" t="s">
        <v>544</v>
      </c>
      <c r="P1285" s="41">
        <v>3.55</v>
      </c>
      <c r="Q1285" s="35" t="s">
        <v>532</v>
      </c>
      <c r="R1285" s="45"/>
      <c r="S1285" s="42">
        <v>314.77999999999997</v>
      </c>
      <c r="T1285" s="42">
        <v>987.23</v>
      </c>
    </row>
    <row r="1286" spans="1:20" x14ac:dyDescent="0.25">
      <c r="A1286" s="32" t="s">
        <v>507</v>
      </c>
      <c r="B1286" s="33" t="s">
        <v>1270</v>
      </c>
      <c r="C1286" s="34">
        <v>1992</v>
      </c>
      <c r="D1286" s="40" t="s">
        <v>541</v>
      </c>
      <c r="E1286" s="33" t="s">
        <v>1344</v>
      </c>
      <c r="F1286" s="33" t="s">
        <v>543</v>
      </c>
      <c r="G1286" s="36">
        <v>24717.78</v>
      </c>
      <c r="H1286" s="36">
        <v>8239.26</v>
      </c>
      <c r="I1286" s="37">
        <v>5.25</v>
      </c>
      <c r="J1286" s="38" t="s">
        <v>529</v>
      </c>
      <c r="K1286" s="35" t="s">
        <v>538</v>
      </c>
      <c r="L1286" s="33" t="s">
        <v>544</v>
      </c>
      <c r="M1286" s="39">
        <v>5.3550000000000004</v>
      </c>
      <c r="N1286" s="40" t="s">
        <v>538</v>
      </c>
      <c r="O1286" s="33" t="s">
        <v>544</v>
      </c>
      <c r="P1286" s="41">
        <v>3.55</v>
      </c>
      <c r="Q1286" s="35" t="s">
        <v>532</v>
      </c>
      <c r="R1286" s="45"/>
      <c r="S1286" s="42">
        <v>335.95</v>
      </c>
      <c r="T1286" s="36">
        <v>1224.3599999999999</v>
      </c>
    </row>
    <row r="1287" spans="1:20" x14ac:dyDescent="0.25">
      <c r="A1287" s="32" t="s">
        <v>507</v>
      </c>
      <c r="B1287" s="33" t="s">
        <v>1270</v>
      </c>
      <c r="C1287" s="34">
        <v>1994</v>
      </c>
      <c r="D1287" s="40" t="s">
        <v>541</v>
      </c>
      <c r="E1287" s="33" t="s">
        <v>1345</v>
      </c>
      <c r="F1287" s="33" t="s">
        <v>543</v>
      </c>
      <c r="G1287" s="36">
        <v>300517.87</v>
      </c>
      <c r="H1287" s="36">
        <v>117333.32</v>
      </c>
      <c r="I1287" s="37">
        <v>7.58</v>
      </c>
      <c r="J1287" s="38" t="s">
        <v>529</v>
      </c>
      <c r="K1287" s="35" t="s">
        <v>538</v>
      </c>
      <c r="L1287" s="33" t="s">
        <v>544</v>
      </c>
      <c r="M1287" s="39">
        <v>4.282</v>
      </c>
      <c r="N1287" s="40" t="s">
        <v>538</v>
      </c>
      <c r="O1287" s="33" t="s">
        <v>544</v>
      </c>
      <c r="P1287" s="41">
        <v>3.55</v>
      </c>
      <c r="Q1287" s="35" t="s">
        <v>532</v>
      </c>
      <c r="R1287" s="45"/>
      <c r="S1287" s="36">
        <v>4614.49</v>
      </c>
      <c r="T1287" s="36">
        <v>12652.2</v>
      </c>
    </row>
    <row r="1288" spans="1:20" x14ac:dyDescent="0.25">
      <c r="A1288" s="32" t="s">
        <v>507</v>
      </c>
      <c r="B1288" s="57" t="s">
        <v>1270</v>
      </c>
      <c r="C1288" s="58">
        <v>1995</v>
      </c>
      <c r="D1288" s="59" t="s">
        <v>541</v>
      </c>
      <c r="E1288" s="57" t="s">
        <v>1346</v>
      </c>
      <c r="F1288" s="57" t="s">
        <v>543</v>
      </c>
      <c r="G1288" s="64">
        <v>2563832.17</v>
      </c>
      <c r="H1288" s="64">
        <v>1281091.01</v>
      </c>
      <c r="I1288" s="68">
        <v>10</v>
      </c>
      <c r="J1288" s="70" t="s">
        <v>529</v>
      </c>
      <c r="K1288" s="72" t="s">
        <v>538</v>
      </c>
      <c r="L1288" s="73" t="s">
        <v>544</v>
      </c>
      <c r="M1288" s="75">
        <v>4.5640000000000001</v>
      </c>
      <c r="N1288" s="76" t="s">
        <v>538</v>
      </c>
      <c r="O1288" s="73" t="s">
        <v>544</v>
      </c>
      <c r="P1288" s="77">
        <v>3.55</v>
      </c>
      <c r="Q1288" s="79" t="s">
        <v>532</v>
      </c>
      <c r="R1288" s="81"/>
      <c r="S1288" s="85">
        <v>48872.68</v>
      </c>
      <c r="T1288" s="86">
        <v>95604.22</v>
      </c>
    </row>
    <row r="1289" spans="1:20" x14ac:dyDescent="0.25">
      <c r="A1289" s="32" t="s">
        <v>507</v>
      </c>
      <c r="B1289" s="56" t="s">
        <v>1270</v>
      </c>
      <c r="C1289" s="34">
        <v>1996</v>
      </c>
      <c r="D1289" s="35" t="s">
        <v>526</v>
      </c>
      <c r="E1289" s="56" t="s">
        <v>835</v>
      </c>
      <c r="F1289" s="56" t="s">
        <v>884</v>
      </c>
      <c r="G1289" s="63">
        <v>71807.149999999994</v>
      </c>
      <c r="H1289" s="63">
        <v>19167.46</v>
      </c>
      <c r="I1289" s="67">
        <v>5</v>
      </c>
      <c r="J1289" s="69" t="s">
        <v>529</v>
      </c>
      <c r="K1289" s="35" t="s">
        <v>530</v>
      </c>
      <c r="L1289" s="33" t="s">
        <v>531</v>
      </c>
      <c r="M1289" s="39">
        <v>1.9850000000000001</v>
      </c>
      <c r="N1289" s="40" t="s">
        <v>530</v>
      </c>
      <c r="O1289" s="33" t="s">
        <v>531</v>
      </c>
      <c r="P1289" s="41">
        <v>2</v>
      </c>
      <c r="Q1289" s="78" t="s">
        <v>532</v>
      </c>
      <c r="R1289" s="80"/>
      <c r="S1289" s="42">
        <v>455.57</v>
      </c>
      <c r="T1289" s="36">
        <v>3610.97</v>
      </c>
    </row>
    <row r="1290" spans="1:20" x14ac:dyDescent="0.25">
      <c r="A1290" s="32" t="s">
        <v>507</v>
      </c>
      <c r="B1290" s="33" t="s">
        <v>1270</v>
      </c>
      <c r="C1290" s="34">
        <v>1996</v>
      </c>
      <c r="D1290" s="40" t="s">
        <v>541</v>
      </c>
      <c r="E1290" s="33" t="s">
        <v>1322</v>
      </c>
      <c r="F1290" s="33" t="s">
        <v>543</v>
      </c>
      <c r="G1290" s="36">
        <v>16888.2</v>
      </c>
      <c r="H1290" s="36">
        <v>6898.75</v>
      </c>
      <c r="I1290" s="37">
        <v>9.42</v>
      </c>
      <c r="J1290" s="38" t="s">
        <v>529</v>
      </c>
      <c r="K1290" s="35" t="s">
        <v>538</v>
      </c>
      <c r="L1290" s="33" t="s">
        <v>544</v>
      </c>
      <c r="M1290" s="39">
        <v>4.1740000000000004</v>
      </c>
      <c r="N1290" s="40" t="s">
        <v>538</v>
      </c>
      <c r="O1290" s="33" t="s">
        <v>544</v>
      </c>
      <c r="P1290" s="41">
        <v>3.05</v>
      </c>
      <c r="Q1290" s="35" t="s">
        <v>532</v>
      </c>
      <c r="R1290" s="45"/>
      <c r="S1290" s="42">
        <v>229.06</v>
      </c>
      <c r="T1290" s="42">
        <v>611.46</v>
      </c>
    </row>
    <row r="1291" spans="1:20" x14ac:dyDescent="0.25">
      <c r="A1291" s="32" t="s">
        <v>507</v>
      </c>
      <c r="B1291" s="33" t="s">
        <v>1270</v>
      </c>
      <c r="C1291" s="34">
        <v>2011</v>
      </c>
      <c r="D1291" s="40" t="s">
        <v>541</v>
      </c>
      <c r="E1291" s="33" t="s">
        <v>1325</v>
      </c>
      <c r="F1291" s="33" t="s">
        <v>543</v>
      </c>
      <c r="G1291" s="36">
        <v>285477</v>
      </c>
      <c r="H1291" s="36">
        <v>287378.96999999997</v>
      </c>
      <c r="I1291" s="37">
        <v>34.67</v>
      </c>
      <c r="J1291" s="38" t="s">
        <v>529</v>
      </c>
      <c r="K1291" s="35" t="s">
        <v>538</v>
      </c>
      <c r="L1291" s="33" t="s">
        <v>544</v>
      </c>
      <c r="M1291" s="39">
        <v>3.0859999999999999</v>
      </c>
      <c r="N1291" s="40" t="s">
        <v>538</v>
      </c>
      <c r="O1291" s="33" t="s">
        <v>544</v>
      </c>
      <c r="P1291" s="41">
        <v>3.35</v>
      </c>
      <c r="Q1291" s="35" t="s">
        <v>532</v>
      </c>
      <c r="R1291" s="45"/>
      <c r="S1291" s="36">
        <v>9755.01</v>
      </c>
      <c r="T1291" s="36">
        <v>3815.38</v>
      </c>
    </row>
    <row r="1292" spans="1:20" x14ac:dyDescent="0.25">
      <c r="A1292" s="32" t="s">
        <v>507</v>
      </c>
      <c r="B1292" s="33" t="s">
        <v>1270</v>
      </c>
      <c r="C1292" s="34">
        <v>1987</v>
      </c>
      <c r="D1292" s="40" t="s">
        <v>541</v>
      </c>
      <c r="E1292" s="33" t="s">
        <v>1347</v>
      </c>
      <c r="F1292" s="33" t="s">
        <v>543</v>
      </c>
      <c r="G1292" s="36">
        <v>97849.4</v>
      </c>
      <c r="H1292" s="36">
        <v>15923.25</v>
      </c>
      <c r="I1292" s="37">
        <v>2.92</v>
      </c>
      <c r="J1292" s="38" t="s">
        <v>529</v>
      </c>
      <c r="K1292" s="35" t="s">
        <v>538</v>
      </c>
      <c r="L1292" s="33" t="s">
        <v>544</v>
      </c>
      <c r="M1292" s="39">
        <v>4.2009999999999996</v>
      </c>
      <c r="N1292" s="40" t="s">
        <v>538</v>
      </c>
      <c r="O1292" s="33" t="s">
        <v>544</v>
      </c>
      <c r="P1292" s="41">
        <v>2.7120000000000002</v>
      </c>
      <c r="Q1292" s="35" t="s">
        <v>532</v>
      </c>
      <c r="R1292" s="45"/>
      <c r="S1292" s="36">
        <v>1198.08</v>
      </c>
      <c r="T1292" s="36">
        <v>4901.22</v>
      </c>
    </row>
    <row r="1293" spans="1:20" x14ac:dyDescent="0.25">
      <c r="A1293" s="32" t="s">
        <v>507</v>
      </c>
      <c r="B1293" s="33" t="s">
        <v>1270</v>
      </c>
      <c r="C1293" s="34">
        <v>1996</v>
      </c>
      <c r="D1293" s="40" t="s">
        <v>541</v>
      </c>
      <c r="E1293" s="33" t="s">
        <v>1306</v>
      </c>
      <c r="F1293" s="33" t="s">
        <v>543</v>
      </c>
      <c r="G1293" s="36">
        <v>115960.19</v>
      </c>
      <c r="H1293" s="36">
        <v>57869.83</v>
      </c>
      <c r="I1293" s="37">
        <v>9.42</v>
      </c>
      <c r="J1293" s="38" t="s">
        <v>529</v>
      </c>
      <c r="K1293" s="35" t="s">
        <v>538</v>
      </c>
      <c r="L1293" s="33" t="s">
        <v>544</v>
      </c>
      <c r="M1293" s="39">
        <v>4.2270000000000003</v>
      </c>
      <c r="N1293" s="40" t="s">
        <v>538</v>
      </c>
      <c r="O1293" s="33" t="s">
        <v>544</v>
      </c>
      <c r="P1293" s="41">
        <v>4.3</v>
      </c>
      <c r="Q1293" s="35" t="s">
        <v>532</v>
      </c>
      <c r="R1293" s="45"/>
      <c r="S1293" s="36">
        <v>2676.49</v>
      </c>
      <c r="T1293" s="36">
        <v>4374.1899999999996</v>
      </c>
    </row>
    <row r="1294" spans="1:20" x14ac:dyDescent="0.25">
      <c r="A1294" s="32" t="s">
        <v>507</v>
      </c>
      <c r="B1294" s="33" t="s">
        <v>1270</v>
      </c>
      <c r="C1294" s="34">
        <v>2001</v>
      </c>
      <c r="D1294" s="40" t="s">
        <v>541</v>
      </c>
      <c r="E1294" s="33" t="s">
        <v>1297</v>
      </c>
      <c r="F1294" s="33" t="s">
        <v>543</v>
      </c>
      <c r="G1294" s="36">
        <v>477578.1</v>
      </c>
      <c r="H1294" s="36">
        <v>375240.55</v>
      </c>
      <c r="I1294" s="37">
        <v>32.92</v>
      </c>
      <c r="J1294" s="38" t="s">
        <v>529</v>
      </c>
      <c r="K1294" s="35" t="s">
        <v>538</v>
      </c>
      <c r="L1294" s="33" t="s">
        <v>544</v>
      </c>
      <c r="M1294" s="39">
        <v>2.992</v>
      </c>
      <c r="N1294" s="40" t="s">
        <v>538</v>
      </c>
      <c r="O1294" s="33" t="s">
        <v>544</v>
      </c>
      <c r="P1294" s="41">
        <v>2.25</v>
      </c>
      <c r="Q1294" s="35" t="s">
        <v>532</v>
      </c>
      <c r="R1294" s="45"/>
      <c r="S1294" s="36">
        <v>8614.31</v>
      </c>
      <c r="T1294" s="36">
        <v>7617.55</v>
      </c>
    </row>
    <row r="1295" spans="1:20" x14ac:dyDescent="0.25">
      <c r="A1295" s="32" t="s">
        <v>507</v>
      </c>
      <c r="B1295" s="33" t="s">
        <v>1270</v>
      </c>
      <c r="C1295" s="34">
        <v>2016</v>
      </c>
      <c r="D1295" s="40" t="s">
        <v>541</v>
      </c>
      <c r="E1295" s="33" t="s">
        <v>1284</v>
      </c>
      <c r="F1295" s="33" t="s">
        <v>543</v>
      </c>
      <c r="G1295" s="36">
        <v>116843</v>
      </c>
      <c r="H1295" s="36">
        <v>112818.25</v>
      </c>
      <c r="I1295" s="37">
        <v>37.25</v>
      </c>
      <c r="J1295" s="38" t="s">
        <v>529</v>
      </c>
      <c r="K1295" s="35" t="s">
        <v>538</v>
      </c>
      <c r="L1295" s="33" t="s">
        <v>544</v>
      </c>
      <c r="M1295" s="39">
        <v>1.86</v>
      </c>
      <c r="N1295" s="40" t="s">
        <v>538</v>
      </c>
      <c r="O1295" s="33" t="s">
        <v>544</v>
      </c>
      <c r="P1295" s="41">
        <v>1.86</v>
      </c>
      <c r="Q1295" s="35" t="s">
        <v>532</v>
      </c>
      <c r="R1295" s="45"/>
      <c r="S1295" s="36">
        <v>2136.19</v>
      </c>
      <c r="T1295" s="36">
        <v>2030.92</v>
      </c>
    </row>
    <row r="1296" spans="1:20" x14ac:dyDescent="0.25">
      <c r="A1296" s="32" t="s">
        <v>507</v>
      </c>
      <c r="B1296" s="33" t="s">
        <v>1270</v>
      </c>
      <c r="C1296" s="34">
        <v>2013</v>
      </c>
      <c r="D1296" s="40" t="s">
        <v>541</v>
      </c>
      <c r="E1296" s="33" t="s">
        <v>1348</v>
      </c>
      <c r="F1296" s="33" t="s">
        <v>543</v>
      </c>
      <c r="G1296" s="36">
        <v>912815</v>
      </c>
      <c r="H1296" s="36">
        <v>792124.72</v>
      </c>
      <c r="I1296" s="37">
        <v>19.079999999999998</v>
      </c>
      <c r="J1296" s="38" t="s">
        <v>529</v>
      </c>
      <c r="K1296" s="35" t="s">
        <v>538</v>
      </c>
      <c r="L1296" s="33" t="s">
        <v>544</v>
      </c>
      <c r="M1296" s="39">
        <v>3.03</v>
      </c>
      <c r="N1296" s="40" t="s">
        <v>538</v>
      </c>
      <c r="O1296" s="33" t="s">
        <v>544</v>
      </c>
      <c r="P1296" s="41">
        <v>3.03</v>
      </c>
      <c r="Q1296" s="35" t="s">
        <v>532</v>
      </c>
      <c r="R1296" s="45"/>
      <c r="S1296" s="36">
        <v>24792.32</v>
      </c>
      <c r="T1296" s="36">
        <v>26103.82</v>
      </c>
    </row>
    <row r="1297" spans="1:20" x14ac:dyDescent="0.25">
      <c r="A1297" s="32" t="s">
        <v>507</v>
      </c>
      <c r="B1297" s="33" t="s">
        <v>1270</v>
      </c>
      <c r="C1297" s="34">
        <v>2010</v>
      </c>
      <c r="D1297" s="35" t="s">
        <v>526</v>
      </c>
      <c r="E1297" s="33" t="s">
        <v>1349</v>
      </c>
      <c r="F1297" s="33" t="s">
        <v>528</v>
      </c>
      <c r="G1297" s="36">
        <v>800000</v>
      </c>
      <c r="H1297" s="36">
        <v>561669.73</v>
      </c>
      <c r="I1297" s="37">
        <v>11</v>
      </c>
      <c r="J1297" s="38" t="s">
        <v>529</v>
      </c>
      <c r="K1297" s="35" t="s">
        <v>530</v>
      </c>
      <c r="L1297" s="33" t="s">
        <v>531</v>
      </c>
      <c r="M1297" s="39">
        <v>5.1660000000000004</v>
      </c>
      <c r="N1297" s="40" t="s">
        <v>530</v>
      </c>
      <c r="O1297" s="33" t="s">
        <v>531</v>
      </c>
      <c r="P1297" s="41">
        <v>4.75</v>
      </c>
      <c r="Q1297" s="35" t="s">
        <v>532</v>
      </c>
      <c r="R1297" s="45"/>
      <c r="S1297" s="36">
        <v>28465.88</v>
      </c>
      <c r="T1297" s="36">
        <v>34374.5</v>
      </c>
    </row>
    <row r="1298" spans="1:20" x14ac:dyDescent="0.25">
      <c r="A1298" s="32" t="s">
        <v>507</v>
      </c>
      <c r="B1298" s="33" t="s">
        <v>1270</v>
      </c>
      <c r="C1298" s="34">
        <v>2014</v>
      </c>
      <c r="D1298" s="40" t="s">
        <v>541</v>
      </c>
      <c r="E1298" s="33" t="s">
        <v>1308</v>
      </c>
      <c r="F1298" s="33" t="s">
        <v>543</v>
      </c>
      <c r="G1298" s="36">
        <v>181287.7</v>
      </c>
      <c r="H1298" s="36">
        <v>171241.96</v>
      </c>
      <c r="I1298" s="37">
        <v>36</v>
      </c>
      <c r="J1298" s="38" t="s">
        <v>529</v>
      </c>
      <c r="K1298" s="35" t="s">
        <v>538</v>
      </c>
      <c r="L1298" s="33" t="s">
        <v>544</v>
      </c>
      <c r="M1298" s="39">
        <v>1.617</v>
      </c>
      <c r="N1298" s="40" t="s">
        <v>538</v>
      </c>
      <c r="O1298" s="33" t="s">
        <v>544</v>
      </c>
      <c r="P1298" s="41">
        <v>1.6</v>
      </c>
      <c r="Q1298" s="35" t="s">
        <v>532</v>
      </c>
      <c r="R1298" s="45"/>
      <c r="S1298" s="36">
        <v>2833.42</v>
      </c>
      <c r="T1298" s="36">
        <v>3401.87</v>
      </c>
    </row>
    <row r="1299" spans="1:20" ht="25.5" x14ac:dyDescent="0.25">
      <c r="A1299" s="32" t="s">
        <v>507</v>
      </c>
      <c r="B1299" s="33" t="s">
        <v>1270</v>
      </c>
      <c r="C1299" s="34">
        <v>2013</v>
      </c>
      <c r="D1299" s="40" t="s">
        <v>541</v>
      </c>
      <c r="E1299" s="28" t="s">
        <v>1875</v>
      </c>
      <c r="F1299" s="33" t="s">
        <v>543</v>
      </c>
      <c r="G1299" s="36">
        <v>272757</v>
      </c>
      <c r="H1299" s="36">
        <v>247935.04</v>
      </c>
      <c r="I1299" s="37">
        <v>34.67</v>
      </c>
      <c r="J1299" s="38" t="s">
        <v>529</v>
      </c>
      <c r="K1299" s="35" t="s">
        <v>538</v>
      </c>
      <c r="L1299" s="33" t="s">
        <v>544</v>
      </c>
      <c r="M1299" s="39">
        <v>1.05</v>
      </c>
      <c r="N1299" s="40" t="s">
        <v>538</v>
      </c>
      <c r="O1299" s="33" t="s">
        <v>544</v>
      </c>
      <c r="P1299" s="41">
        <v>1.05</v>
      </c>
      <c r="Q1299" s="35" t="s">
        <v>532</v>
      </c>
      <c r="R1299" s="45"/>
      <c r="S1299" s="36">
        <v>2657.35</v>
      </c>
      <c r="T1299" s="36">
        <v>5145.8900000000003</v>
      </c>
    </row>
    <row r="1300" spans="1:20" x14ac:dyDescent="0.25">
      <c r="A1300" s="32" t="s">
        <v>507</v>
      </c>
      <c r="B1300" s="33" t="s">
        <v>1270</v>
      </c>
      <c r="C1300" s="34">
        <v>2010</v>
      </c>
      <c r="D1300" s="35" t="s">
        <v>526</v>
      </c>
      <c r="E1300" s="33" t="s">
        <v>1337</v>
      </c>
      <c r="F1300" s="33" t="s">
        <v>677</v>
      </c>
      <c r="G1300" s="36">
        <v>511339</v>
      </c>
      <c r="H1300" s="36">
        <v>470075.41</v>
      </c>
      <c r="I1300" s="37">
        <v>41.67</v>
      </c>
      <c r="J1300" s="38" t="s">
        <v>529</v>
      </c>
      <c r="K1300" s="35" t="s">
        <v>538</v>
      </c>
      <c r="L1300" s="33" t="s">
        <v>544</v>
      </c>
      <c r="M1300" s="39">
        <v>3.145</v>
      </c>
      <c r="N1300" s="40" t="s">
        <v>538</v>
      </c>
      <c r="O1300" s="33" t="s">
        <v>544</v>
      </c>
      <c r="P1300" s="41">
        <v>3.16</v>
      </c>
      <c r="Q1300" s="35" t="s">
        <v>532</v>
      </c>
      <c r="R1300" s="45"/>
      <c r="S1300" s="36">
        <v>15034.2</v>
      </c>
      <c r="T1300" s="36">
        <v>5690.38</v>
      </c>
    </row>
    <row r="1301" spans="1:20" x14ac:dyDescent="0.25">
      <c r="A1301" s="32" t="s">
        <v>507</v>
      </c>
      <c r="B1301" s="33" t="s">
        <v>1270</v>
      </c>
      <c r="C1301" s="34">
        <v>2007</v>
      </c>
      <c r="D1301" s="40" t="s">
        <v>541</v>
      </c>
      <c r="E1301" s="33" t="s">
        <v>1350</v>
      </c>
      <c r="F1301" s="33" t="s">
        <v>543</v>
      </c>
      <c r="G1301" s="36">
        <v>264810</v>
      </c>
      <c r="H1301" s="36">
        <v>144289.79</v>
      </c>
      <c r="I1301" s="37">
        <v>8.08</v>
      </c>
      <c r="J1301" s="38" t="s">
        <v>529</v>
      </c>
      <c r="K1301" s="35" t="s">
        <v>538</v>
      </c>
      <c r="L1301" s="33" t="s">
        <v>544</v>
      </c>
      <c r="M1301" s="39">
        <v>3.9049999999999998</v>
      </c>
      <c r="N1301" s="40" t="s">
        <v>538</v>
      </c>
      <c r="O1301" s="33" t="s">
        <v>544</v>
      </c>
      <c r="P1301" s="41">
        <v>3.75</v>
      </c>
      <c r="Q1301" s="35" t="s">
        <v>532</v>
      </c>
      <c r="R1301" s="45"/>
      <c r="S1301" s="36">
        <v>5908.75</v>
      </c>
      <c r="T1301" s="36">
        <v>13276.76</v>
      </c>
    </row>
    <row r="1302" spans="1:20" x14ac:dyDescent="0.25">
      <c r="A1302" s="32" t="s">
        <v>507</v>
      </c>
      <c r="B1302" s="33" t="s">
        <v>1270</v>
      </c>
      <c r="C1302" s="34">
        <v>2017</v>
      </c>
      <c r="D1302" s="40" t="s">
        <v>541</v>
      </c>
      <c r="E1302" s="33" t="s">
        <v>1275</v>
      </c>
      <c r="F1302" s="33" t="s">
        <v>543</v>
      </c>
      <c r="G1302" s="36">
        <v>264122</v>
      </c>
      <c r="H1302" s="36">
        <v>259068.7</v>
      </c>
      <c r="I1302" s="37">
        <v>38.92</v>
      </c>
      <c r="J1302" s="38" t="s">
        <v>529</v>
      </c>
      <c r="K1302" s="35" t="s">
        <v>538</v>
      </c>
      <c r="L1302" s="33" t="s">
        <v>544</v>
      </c>
      <c r="M1302" s="39">
        <v>1.37</v>
      </c>
      <c r="N1302" s="40" t="s">
        <v>538</v>
      </c>
      <c r="O1302" s="33" t="s">
        <v>544</v>
      </c>
      <c r="P1302" s="41">
        <v>1.35</v>
      </c>
      <c r="Q1302" s="35" t="s">
        <v>532</v>
      </c>
      <c r="R1302" s="45"/>
      <c r="S1302" s="36">
        <v>3565.65</v>
      </c>
      <c r="T1302" s="36">
        <v>5053.3</v>
      </c>
    </row>
    <row r="1303" spans="1:20" x14ac:dyDescent="0.25">
      <c r="A1303" s="32" t="s">
        <v>507</v>
      </c>
      <c r="B1303" s="33" t="s">
        <v>1270</v>
      </c>
      <c r="C1303" s="34">
        <v>2008</v>
      </c>
      <c r="D1303" s="40" t="s">
        <v>541</v>
      </c>
      <c r="E1303" s="33" t="s">
        <v>1310</v>
      </c>
      <c r="F1303" s="33" t="s">
        <v>543</v>
      </c>
      <c r="G1303" s="36">
        <v>4665149</v>
      </c>
      <c r="H1303" s="36">
        <v>4171783.92</v>
      </c>
      <c r="I1303" s="37">
        <v>31.25</v>
      </c>
      <c r="J1303" s="38" t="s">
        <v>529</v>
      </c>
      <c r="K1303" s="35" t="s">
        <v>538</v>
      </c>
      <c r="L1303" s="33" t="s">
        <v>544</v>
      </c>
      <c r="M1303" s="39">
        <v>1.85</v>
      </c>
      <c r="N1303" s="40" t="s">
        <v>538</v>
      </c>
      <c r="O1303" s="33" t="s">
        <v>544</v>
      </c>
      <c r="P1303" s="41">
        <v>2.85</v>
      </c>
      <c r="Q1303" s="35" t="s">
        <v>532</v>
      </c>
      <c r="R1303" s="45"/>
      <c r="S1303" s="36">
        <v>121155.93</v>
      </c>
      <c r="T1303" s="36">
        <v>79301.179999999993</v>
      </c>
    </row>
    <row r="1304" spans="1:20" x14ac:dyDescent="0.25">
      <c r="A1304" s="32" t="s">
        <v>507</v>
      </c>
      <c r="B1304" s="33" t="s">
        <v>1270</v>
      </c>
      <c r="C1304" s="34">
        <v>2008</v>
      </c>
      <c r="D1304" s="40" t="s">
        <v>541</v>
      </c>
      <c r="E1304" s="33" t="s">
        <v>1310</v>
      </c>
      <c r="F1304" s="33" t="s">
        <v>543</v>
      </c>
      <c r="G1304" s="36">
        <v>589261</v>
      </c>
      <c r="H1304" s="36">
        <v>550755.52</v>
      </c>
      <c r="I1304" s="37">
        <v>41.25</v>
      </c>
      <c r="J1304" s="38" t="s">
        <v>529</v>
      </c>
      <c r="K1304" s="35" t="s">
        <v>538</v>
      </c>
      <c r="L1304" s="33" t="s">
        <v>544</v>
      </c>
      <c r="M1304" s="39">
        <v>4.9569999999999999</v>
      </c>
      <c r="N1304" s="40" t="s">
        <v>538</v>
      </c>
      <c r="O1304" s="33" t="s">
        <v>544</v>
      </c>
      <c r="P1304" s="41">
        <v>2.85</v>
      </c>
      <c r="Q1304" s="35" t="s">
        <v>532</v>
      </c>
      <c r="R1304" s="45"/>
      <c r="S1304" s="36">
        <v>15889.4</v>
      </c>
      <c r="T1304" s="36">
        <v>6767.22</v>
      </c>
    </row>
    <row r="1305" spans="1:20" ht="25.5" x14ac:dyDescent="0.25">
      <c r="A1305" s="32" t="s">
        <v>507</v>
      </c>
      <c r="B1305" s="33" t="s">
        <v>1270</v>
      </c>
      <c r="C1305" s="34">
        <v>1993</v>
      </c>
      <c r="D1305" s="40" t="s">
        <v>541</v>
      </c>
      <c r="E1305" s="28" t="s">
        <v>1876</v>
      </c>
      <c r="F1305" s="33" t="s">
        <v>543</v>
      </c>
      <c r="G1305" s="36">
        <v>283380.15999999997</v>
      </c>
      <c r="H1305" s="36">
        <v>107361.74</v>
      </c>
      <c r="I1305" s="37">
        <v>6</v>
      </c>
      <c r="J1305" s="38" t="s">
        <v>529</v>
      </c>
      <c r="K1305" s="35" t="s">
        <v>538</v>
      </c>
      <c r="L1305" s="33" t="s">
        <v>544</v>
      </c>
      <c r="M1305" s="39">
        <v>5.4340000000000002</v>
      </c>
      <c r="N1305" s="40" t="s">
        <v>538</v>
      </c>
      <c r="O1305" s="33" t="s">
        <v>544</v>
      </c>
      <c r="P1305" s="41">
        <v>3.55</v>
      </c>
      <c r="Q1305" s="35" t="s">
        <v>532</v>
      </c>
      <c r="R1305" s="45"/>
      <c r="S1305" s="36">
        <v>4288.8500000000004</v>
      </c>
      <c r="T1305" s="36">
        <v>13451.1</v>
      </c>
    </row>
    <row r="1306" spans="1:20" x14ac:dyDescent="0.25">
      <c r="A1306" s="32" t="s">
        <v>507</v>
      </c>
      <c r="B1306" s="33" t="s">
        <v>1270</v>
      </c>
      <c r="C1306" s="34">
        <v>1994</v>
      </c>
      <c r="D1306" s="40" t="s">
        <v>541</v>
      </c>
      <c r="E1306" s="33" t="s">
        <v>1351</v>
      </c>
      <c r="F1306" s="33" t="s">
        <v>543</v>
      </c>
      <c r="G1306" s="36">
        <v>29141.7</v>
      </c>
      <c r="H1306" s="36">
        <v>11378</v>
      </c>
      <c r="I1306" s="37">
        <v>7.92</v>
      </c>
      <c r="J1306" s="38" t="s">
        <v>529</v>
      </c>
      <c r="K1306" s="35" t="s">
        <v>538</v>
      </c>
      <c r="L1306" s="33" t="s">
        <v>544</v>
      </c>
      <c r="M1306" s="39">
        <v>4.9349999999999996</v>
      </c>
      <c r="N1306" s="40" t="s">
        <v>538</v>
      </c>
      <c r="O1306" s="33" t="s">
        <v>544</v>
      </c>
      <c r="P1306" s="41">
        <v>3.55</v>
      </c>
      <c r="Q1306" s="35" t="s">
        <v>532</v>
      </c>
      <c r="R1306" s="45"/>
      <c r="S1306" s="42">
        <v>447.48</v>
      </c>
      <c r="T1306" s="36">
        <v>1226.9000000000001</v>
      </c>
    </row>
    <row r="1307" spans="1:20" x14ac:dyDescent="0.25">
      <c r="A1307" s="32" t="s">
        <v>507</v>
      </c>
      <c r="B1307" s="33" t="s">
        <v>1270</v>
      </c>
      <c r="C1307" s="34">
        <v>1992</v>
      </c>
      <c r="D1307" s="40" t="s">
        <v>541</v>
      </c>
      <c r="E1307" s="33" t="s">
        <v>1352</v>
      </c>
      <c r="F1307" s="33" t="s">
        <v>543</v>
      </c>
      <c r="G1307" s="36">
        <v>508963.39</v>
      </c>
      <c r="H1307" s="36">
        <v>170809.81</v>
      </c>
      <c r="I1307" s="37">
        <v>5.67</v>
      </c>
      <c r="J1307" s="38" t="s">
        <v>529</v>
      </c>
      <c r="K1307" s="35" t="s">
        <v>538</v>
      </c>
      <c r="L1307" s="33" t="s">
        <v>544</v>
      </c>
      <c r="M1307" s="39">
        <v>5.008</v>
      </c>
      <c r="N1307" s="40" t="s">
        <v>538</v>
      </c>
      <c r="O1307" s="33" t="s">
        <v>544</v>
      </c>
      <c r="P1307" s="41">
        <v>3.55</v>
      </c>
      <c r="Q1307" s="35" t="s">
        <v>532</v>
      </c>
      <c r="R1307" s="45"/>
      <c r="S1307" s="36">
        <v>6964.82</v>
      </c>
      <c r="T1307" s="36">
        <v>25382.35</v>
      </c>
    </row>
    <row r="1308" spans="1:20" x14ac:dyDescent="0.25">
      <c r="A1308" s="32" t="s">
        <v>507</v>
      </c>
      <c r="B1308" s="33" t="s">
        <v>1270</v>
      </c>
      <c r="C1308" s="34">
        <v>1992</v>
      </c>
      <c r="D1308" s="40" t="s">
        <v>541</v>
      </c>
      <c r="E1308" s="33" t="s">
        <v>1353</v>
      </c>
      <c r="F1308" s="33" t="s">
        <v>543</v>
      </c>
      <c r="G1308" s="36">
        <v>544700.34</v>
      </c>
      <c r="H1308" s="36">
        <v>166272.76999999999</v>
      </c>
      <c r="I1308" s="37">
        <v>5.67</v>
      </c>
      <c r="J1308" s="38" t="s">
        <v>529</v>
      </c>
      <c r="K1308" s="35" t="s">
        <v>538</v>
      </c>
      <c r="L1308" s="33" t="s">
        <v>544</v>
      </c>
      <c r="M1308" s="39">
        <v>4.9630000000000001</v>
      </c>
      <c r="N1308" s="40" t="s">
        <v>538</v>
      </c>
      <c r="O1308" s="33" t="s">
        <v>544</v>
      </c>
      <c r="P1308" s="41">
        <v>3.55</v>
      </c>
      <c r="Q1308" s="35" t="s">
        <v>532</v>
      </c>
      <c r="R1308" s="45"/>
      <c r="S1308" s="36">
        <v>6779.82</v>
      </c>
      <c r="T1308" s="36">
        <v>24708.14</v>
      </c>
    </row>
    <row r="1309" spans="1:20" x14ac:dyDescent="0.25">
      <c r="A1309" s="32" t="s">
        <v>507</v>
      </c>
      <c r="B1309" s="57" t="s">
        <v>1270</v>
      </c>
      <c r="C1309" s="58">
        <v>1992</v>
      </c>
      <c r="D1309" s="59" t="s">
        <v>541</v>
      </c>
      <c r="E1309" s="57" t="s">
        <v>1354</v>
      </c>
      <c r="F1309" s="57" t="s">
        <v>543</v>
      </c>
      <c r="G1309" s="64">
        <v>2139620.58</v>
      </c>
      <c r="H1309" s="64">
        <v>712096.59</v>
      </c>
      <c r="I1309" s="68">
        <v>5.92</v>
      </c>
      <c r="J1309" s="70" t="s">
        <v>529</v>
      </c>
      <c r="K1309" s="72" t="s">
        <v>538</v>
      </c>
      <c r="L1309" s="73" t="s">
        <v>544</v>
      </c>
      <c r="M1309" s="75">
        <v>5.1360000000000001</v>
      </c>
      <c r="N1309" s="76" t="s">
        <v>538</v>
      </c>
      <c r="O1309" s="73" t="s">
        <v>544</v>
      </c>
      <c r="P1309" s="77">
        <v>3.55</v>
      </c>
      <c r="Q1309" s="79" t="s">
        <v>532</v>
      </c>
      <c r="R1309" s="81"/>
      <c r="S1309" s="85">
        <v>29035.96</v>
      </c>
      <c r="T1309" s="86">
        <v>105817.57</v>
      </c>
    </row>
    <row r="1310" spans="1:20" x14ac:dyDescent="0.25">
      <c r="A1310" s="32" t="s">
        <v>507</v>
      </c>
      <c r="B1310" s="56" t="s">
        <v>1270</v>
      </c>
      <c r="C1310" s="34">
        <v>1993</v>
      </c>
      <c r="D1310" s="40" t="s">
        <v>541</v>
      </c>
      <c r="E1310" s="56" t="s">
        <v>1355</v>
      </c>
      <c r="F1310" s="56" t="s">
        <v>543</v>
      </c>
      <c r="G1310" s="63">
        <v>111113.69</v>
      </c>
      <c r="H1310" s="63">
        <v>40056.620000000003</v>
      </c>
      <c r="I1310" s="67">
        <v>6.08</v>
      </c>
      <c r="J1310" s="69" t="s">
        <v>529</v>
      </c>
      <c r="K1310" s="35" t="s">
        <v>538</v>
      </c>
      <c r="L1310" s="33" t="s">
        <v>544</v>
      </c>
      <c r="M1310" s="39">
        <v>5.0010000000000003</v>
      </c>
      <c r="N1310" s="40" t="s">
        <v>538</v>
      </c>
      <c r="O1310" s="33" t="s">
        <v>544</v>
      </c>
      <c r="P1310" s="41">
        <v>3.55</v>
      </c>
      <c r="Q1310" s="78" t="s">
        <v>532</v>
      </c>
      <c r="R1310" s="80"/>
      <c r="S1310" s="36">
        <v>1600.17</v>
      </c>
      <c r="T1310" s="36">
        <v>5018.6000000000004</v>
      </c>
    </row>
    <row r="1311" spans="1:20" x14ac:dyDescent="0.25">
      <c r="A1311" s="32" t="s">
        <v>507</v>
      </c>
      <c r="B1311" s="33" t="s">
        <v>1270</v>
      </c>
      <c r="C1311" s="34">
        <v>1994</v>
      </c>
      <c r="D1311" s="40" t="s">
        <v>541</v>
      </c>
      <c r="E1311" s="33" t="s">
        <v>1356</v>
      </c>
      <c r="F1311" s="33" t="s">
        <v>543</v>
      </c>
      <c r="G1311" s="36">
        <v>18161.25</v>
      </c>
      <c r="H1311" s="36">
        <v>7108.27</v>
      </c>
      <c r="I1311" s="37">
        <v>7.5</v>
      </c>
      <c r="J1311" s="38" t="s">
        <v>529</v>
      </c>
      <c r="K1311" s="35" t="s">
        <v>538</v>
      </c>
      <c r="L1311" s="33" t="s">
        <v>544</v>
      </c>
      <c r="M1311" s="39">
        <v>4.556</v>
      </c>
      <c r="N1311" s="40" t="s">
        <v>538</v>
      </c>
      <c r="O1311" s="33" t="s">
        <v>544</v>
      </c>
      <c r="P1311" s="41">
        <v>3.55</v>
      </c>
      <c r="Q1311" s="35" t="s">
        <v>532</v>
      </c>
      <c r="R1311" s="45"/>
      <c r="S1311" s="42">
        <v>279.56</v>
      </c>
      <c r="T1311" s="42">
        <v>766.49</v>
      </c>
    </row>
    <row r="1312" spans="1:20" x14ac:dyDescent="0.25">
      <c r="A1312" s="32" t="s">
        <v>507</v>
      </c>
      <c r="B1312" s="33" t="s">
        <v>1270</v>
      </c>
      <c r="C1312" s="34">
        <v>1994</v>
      </c>
      <c r="D1312" s="40" t="s">
        <v>541</v>
      </c>
      <c r="E1312" s="33" t="s">
        <v>1357</v>
      </c>
      <c r="F1312" s="33" t="s">
        <v>543</v>
      </c>
      <c r="G1312" s="36">
        <v>22445.83</v>
      </c>
      <c r="H1312" s="36">
        <v>8785.25</v>
      </c>
      <c r="I1312" s="37">
        <v>7.5</v>
      </c>
      <c r="J1312" s="38" t="s">
        <v>529</v>
      </c>
      <c r="K1312" s="35" t="s">
        <v>538</v>
      </c>
      <c r="L1312" s="33" t="s">
        <v>544</v>
      </c>
      <c r="M1312" s="39">
        <v>4.556</v>
      </c>
      <c r="N1312" s="40" t="s">
        <v>538</v>
      </c>
      <c r="O1312" s="33" t="s">
        <v>544</v>
      </c>
      <c r="P1312" s="41">
        <v>3.55</v>
      </c>
      <c r="Q1312" s="35" t="s">
        <v>532</v>
      </c>
      <c r="R1312" s="45"/>
      <c r="S1312" s="42">
        <v>345.5</v>
      </c>
      <c r="T1312" s="42">
        <v>947.33</v>
      </c>
    </row>
    <row r="1313" spans="1:20" ht="25.5" x14ac:dyDescent="0.25">
      <c r="A1313" s="32" t="s">
        <v>507</v>
      </c>
      <c r="B1313" s="33" t="s">
        <v>1270</v>
      </c>
      <c r="C1313" s="34">
        <v>1995</v>
      </c>
      <c r="D1313" s="40" t="s">
        <v>541</v>
      </c>
      <c r="E1313" s="28" t="s">
        <v>1877</v>
      </c>
      <c r="F1313" s="33" t="s">
        <v>543</v>
      </c>
      <c r="G1313" s="36">
        <v>391487.75</v>
      </c>
      <c r="H1313" s="36">
        <v>165732.35</v>
      </c>
      <c r="I1313" s="37">
        <v>8.67</v>
      </c>
      <c r="J1313" s="38" t="s">
        <v>529</v>
      </c>
      <c r="K1313" s="35" t="s">
        <v>538</v>
      </c>
      <c r="L1313" s="33" t="s">
        <v>544</v>
      </c>
      <c r="M1313" s="39">
        <v>4.4459999999999997</v>
      </c>
      <c r="N1313" s="40" t="s">
        <v>538</v>
      </c>
      <c r="O1313" s="33" t="s">
        <v>544</v>
      </c>
      <c r="P1313" s="41">
        <v>3.55</v>
      </c>
      <c r="Q1313" s="35" t="s">
        <v>532</v>
      </c>
      <c r="R1313" s="45"/>
      <c r="S1313" s="36">
        <v>6438.19</v>
      </c>
      <c r="T1313" s="36">
        <v>15625.07</v>
      </c>
    </row>
    <row r="1314" spans="1:20" ht="25.5" x14ac:dyDescent="0.25">
      <c r="A1314" s="32" t="s">
        <v>507</v>
      </c>
      <c r="B1314" s="33" t="s">
        <v>1270</v>
      </c>
      <c r="C1314" s="34">
        <v>1995</v>
      </c>
      <c r="D1314" s="40" t="s">
        <v>541</v>
      </c>
      <c r="E1314" s="28" t="s">
        <v>1878</v>
      </c>
      <c r="F1314" s="33" t="s">
        <v>543</v>
      </c>
      <c r="G1314" s="36">
        <v>11734.15</v>
      </c>
      <c r="H1314" s="36">
        <v>4433.49</v>
      </c>
      <c r="I1314" s="37">
        <v>8.75</v>
      </c>
      <c r="J1314" s="38" t="s">
        <v>529</v>
      </c>
      <c r="K1314" s="35" t="s">
        <v>538</v>
      </c>
      <c r="L1314" s="33" t="s">
        <v>544</v>
      </c>
      <c r="M1314" s="39">
        <v>4.3070000000000004</v>
      </c>
      <c r="N1314" s="40" t="s">
        <v>538</v>
      </c>
      <c r="O1314" s="33" t="s">
        <v>544</v>
      </c>
      <c r="P1314" s="41">
        <v>3.05</v>
      </c>
      <c r="Q1314" s="35" t="s">
        <v>532</v>
      </c>
      <c r="R1314" s="45"/>
      <c r="S1314" s="42">
        <v>148.68</v>
      </c>
      <c r="T1314" s="42">
        <v>441.15</v>
      </c>
    </row>
    <row r="1315" spans="1:20" x14ac:dyDescent="0.25">
      <c r="A1315" s="32" t="s">
        <v>507</v>
      </c>
      <c r="B1315" s="33" t="s">
        <v>1270</v>
      </c>
      <c r="C1315" s="34">
        <v>2002</v>
      </c>
      <c r="D1315" s="40" t="s">
        <v>541</v>
      </c>
      <c r="E1315" s="33" t="s">
        <v>1358</v>
      </c>
      <c r="F1315" s="33" t="s">
        <v>543</v>
      </c>
      <c r="G1315" s="36">
        <v>527816.61</v>
      </c>
      <c r="H1315" s="36">
        <v>356120.48</v>
      </c>
      <c r="I1315" s="37">
        <v>18.920000000000002</v>
      </c>
      <c r="J1315" s="38" t="s">
        <v>529</v>
      </c>
      <c r="K1315" s="35" t="s">
        <v>538</v>
      </c>
      <c r="L1315" s="33" t="s">
        <v>544</v>
      </c>
      <c r="M1315" s="39">
        <v>2.9889999999999999</v>
      </c>
      <c r="N1315" s="40" t="s">
        <v>538</v>
      </c>
      <c r="O1315" s="33" t="s">
        <v>544</v>
      </c>
      <c r="P1315" s="41">
        <v>2.25</v>
      </c>
      <c r="Q1315" s="35" t="s">
        <v>532</v>
      </c>
      <c r="R1315" s="45"/>
      <c r="S1315" s="36">
        <v>8347.81</v>
      </c>
      <c r="T1315" s="36">
        <v>14893.26</v>
      </c>
    </row>
    <row r="1316" spans="1:20" x14ac:dyDescent="0.25">
      <c r="A1316" s="32" t="s">
        <v>507</v>
      </c>
      <c r="B1316" s="33" t="s">
        <v>1359</v>
      </c>
      <c r="C1316" s="34">
        <v>2012</v>
      </c>
      <c r="D1316" s="40" t="s">
        <v>541</v>
      </c>
      <c r="E1316" s="33" t="s">
        <v>1360</v>
      </c>
      <c r="F1316" s="33" t="s">
        <v>543</v>
      </c>
      <c r="G1316" s="36">
        <v>2633894.4500000002</v>
      </c>
      <c r="H1316" s="36">
        <v>2294065.3199999998</v>
      </c>
      <c r="I1316" s="37">
        <v>23.58</v>
      </c>
      <c r="J1316" s="38" t="s">
        <v>529</v>
      </c>
      <c r="K1316" s="35" t="s">
        <v>538</v>
      </c>
      <c r="L1316" s="33" t="s">
        <v>544</v>
      </c>
      <c r="M1316" s="39">
        <v>3.38</v>
      </c>
      <c r="N1316" s="40" t="s">
        <v>538</v>
      </c>
      <c r="O1316" s="33" t="s">
        <v>544</v>
      </c>
      <c r="P1316" s="41">
        <v>3.38</v>
      </c>
      <c r="Q1316" s="35" t="s">
        <v>532</v>
      </c>
      <c r="R1316" s="45"/>
      <c r="S1316" s="36">
        <v>79616.320000000007</v>
      </c>
      <c r="T1316" s="36">
        <v>61447.06</v>
      </c>
    </row>
    <row r="1317" spans="1:20" x14ac:dyDescent="0.25">
      <c r="A1317" s="32" t="s">
        <v>507</v>
      </c>
      <c r="B1317" s="33" t="s">
        <v>1359</v>
      </c>
      <c r="C1317" s="34">
        <v>2011</v>
      </c>
      <c r="D1317" s="40" t="s">
        <v>541</v>
      </c>
      <c r="E1317" s="33" t="s">
        <v>1361</v>
      </c>
      <c r="F1317" s="33" t="s">
        <v>543</v>
      </c>
      <c r="G1317" s="36">
        <v>249176.95</v>
      </c>
      <c r="H1317" s="36">
        <v>229513.51</v>
      </c>
      <c r="I1317" s="37">
        <v>42.33</v>
      </c>
      <c r="J1317" s="38" t="s">
        <v>529</v>
      </c>
      <c r="K1317" s="35" t="s">
        <v>538</v>
      </c>
      <c r="L1317" s="33" t="s">
        <v>544</v>
      </c>
      <c r="M1317" s="39">
        <v>1.794</v>
      </c>
      <c r="N1317" s="40" t="s">
        <v>538</v>
      </c>
      <c r="O1317" s="33" t="s">
        <v>544</v>
      </c>
      <c r="P1317" s="41">
        <v>2.0499999999999998</v>
      </c>
      <c r="Q1317" s="35" t="s">
        <v>532</v>
      </c>
      <c r="R1317" s="45"/>
      <c r="S1317" s="36">
        <v>4765.4399999999996</v>
      </c>
      <c r="T1317" s="36">
        <v>2947.14</v>
      </c>
    </row>
    <row r="1318" spans="1:20" x14ac:dyDescent="0.25">
      <c r="A1318" s="32" t="s">
        <v>507</v>
      </c>
      <c r="B1318" s="33" t="s">
        <v>1359</v>
      </c>
      <c r="C1318" s="34">
        <v>2010</v>
      </c>
      <c r="D1318" s="40" t="s">
        <v>541</v>
      </c>
      <c r="E1318" s="33" t="s">
        <v>1362</v>
      </c>
      <c r="F1318" s="33" t="s">
        <v>543</v>
      </c>
      <c r="G1318" s="36">
        <v>126781.6</v>
      </c>
      <c r="H1318" s="36">
        <v>121135.43</v>
      </c>
      <c r="I1318" s="37">
        <v>41.33</v>
      </c>
      <c r="J1318" s="38" t="s">
        <v>529</v>
      </c>
      <c r="K1318" s="35" t="s">
        <v>538</v>
      </c>
      <c r="L1318" s="33" t="s">
        <v>544</v>
      </c>
      <c r="M1318" s="39">
        <v>1.762</v>
      </c>
      <c r="N1318" s="40" t="s">
        <v>538</v>
      </c>
      <c r="O1318" s="33" t="s">
        <v>544</v>
      </c>
      <c r="P1318" s="41">
        <v>2.0499999999999998</v>
      </c>
      <c r="Q1318" s="35" t="s">
        <v>532</v>
      </c>
      <c r="R1318" s="45"/>
      <c r="S1318" s="36">
        <v>2505.34</v>
      </c>
      <c r="T1318" s="36">
        <v>1076.27</v>
      </c>
    </row>
    <row r="1319" spans="1:20" x14ac:dyDescent="0.25">
      <c r="A1319" s="32" t="s">
        <v>507</v>
      </c>
      <c r="B1319" s="33" t="s">
        <v>1359</v>
      </c>
      <c r="C1319" s="34">
        <v>2010</v>
      </c>
      <c r="D1319" s="40" t="s">
        <v>541</v>
      </c>
      <c r="E1319" s="33" t="s">
        <v>1363</v>
      </c>
      <c r="F1319" s="33" t="s">
        <v>543</v>
      </c>
      <c r="G1319" s="36">
        <v>369013.7</v>
      </c>
      <c r="H1319" s="36">
        <v>328106.53999999998</v>
      </c>
      <c r="I1319" s="37">
        <v>31.33</v>
      </c>
      <c r="J1319" s="38" t="s">
        <v>529</v>
      </c>
      <c r="K1319" s="35" t="s">
        <v>538</v>
      </c>
      <c r="L1319" s="33" t="s">
        <v>544</v>
      </c>
      <c r="M1319" s="39">
        <v>1.752</v>
      </c>
      <c r="N1319" s="40" t="s">
        <v>538</v>
      </c>
      <c r="O1319" s="33" t="s">
        <v>544</v>
      </c>
      <c r="P1319" s="41">
        <v>2.0499999999999998</v>
      </c>
      <c r="Q1319" s="35" t="s">
        <v>532</v>
      </c>
      <c r="R1319" s="45"/>
      <c r="S1319" s="36">
        <v>6834.65</v>
      </c>
      <c r="T1319" s="36">
        <v>5290.76</v>
      </c>
    </row>
    <row r="1320" spans="1:20" x14ac:dyDescent="0.25">
      <c r="A1320" s="32" t="s">
        <v>507</v>
      </c>
      <c r="B1320" s="33" t="s">
        <v>1359</v>
      </c>
      <c r="C1320" s="34">
        <v>2017</v>
      </c>
      <c r="D1320" s="40" t="s">
        <v>541</v>
      </c>
      <c r="E1320" s="33" t="s">
        <v>1364</v>
      </c>
      <c r="F1320" s="33" t="s">
        <v>543</v>
      </c>
      <c r="G1320" s="36">
        <v>106175.85</v>
      </c>
      <c r="H1320" s="36">
        <v>105441.08</v>
      </c>
      <c r="I1320" s="37">
        <v>58.17</v>
      </c>
      <c r="J1320" s="38" t="s">
        <v>529</v>
      </c>
      <c r="K1320" s="35" t="s">
        <v>538</v>
      </c>
      <c r="L1320" s="33" t="s">
        <v>544</v>
      </c>
      <c r="M1320" s="39">
        <v>1.6539999999999999</v>
      </c>
      <c r="N1320" s="40" t="s">
        <v>538</v>
      </c>
      <c r="O1320" s="33" t="s">
        <v>544</v>
      </c>
      <c r="P1320" s="41">
        <v>1.63</v>
      </c>
      <c r="Q1320" s="35" t="s">
        <v>532</v>
      </c>
      <c r="R1320" s="45"/>
      <c r="S1320" s="36">
        <v>1730.67</v>
      </c>
      <c r="T1320" s="42">
        <v>734.77</v>
      </c>
    </row>
    <row r="1321" spans="1:20" x14ac:dyDescent="0.25">
      <c r="A1321" s="32" t="s">
        <v>507</v>
      </c>
      <c r="B1321" s="33" t="s">
        <v>1359</v>
      </c>
      <c r="C1321" s="34">
        <v>2011</v>
      </c>
      <c r="D1321" s="40" t="s">
        <v>541</v>
      </c>
      <c r="E1321" s="33" t="s">
        <v>1365</v>
      </c>
      <c r="F1321" s="33" t="s">
        <v>543</v>
      </c>
      <c r="G1321" s="36">
        <v>79901.25</v>
      </c>
      <c r="H1321" s="36">
        <v>72965.48</v>
      </c>
      <c r="I1321" s="37">
        <v>42.75</v>
      </c>
      <c r="J1321" s="38" t="s">
        <v>529</v>
      </c>
      <c r="K1321" s="35" t="s">
        <v>538</v>
      </c>
      <c r="L1321" s="33" t="s">
        <v>544</v>
      </c>
      <c r="M1321" s="39">
        <v>2.048</v>
      </c>
      <c r="N1321" s="40" t="s">
        <v>538</v>
      </c>
      <c r="O1321" s="33" t="s">
        <v>544</v>
      </c>
      <c r="P1321" s="41">
        <v>2.0499999999999998</v>
      </c>
      <c r="Q1321" s="35" t="s">
        <v>532</v>
      </c>
      <c r="R1321" s="45"/>
      <c r="S1321" s="36">
        <v>1517.36</v>
      </c>
      <c r="T1321" s="36">
        <v>1052.1500000000001</v>
      </c>
    </row>
    <row r="1322" spans="1:20" x14ac:dyDescent="0.25">
      <c r="A1322" s="32" t="s">
        <v>507</v>
      </c>
      <c r="B1322" s="33" t="s">
        <v>1359</v>
      </c>
      <c r="C1322" s="34">
        <v>2011</v>
      </c>
      <c r="D1322" s="40" t="s">
        <v>541</v>
      </c>
      <c r="E1322" s="33" t="s">
        <v>1361</v>
      </c>
      <c r="F1322" s="33" t="s">
        <v>543</v>
      </c>
      <c r="G1322" s="36">
        <v>1566225.65</v>
      </c>
      <c r="H1322" s="36">
        <v>1386419.74</v>
      </c>
      <c r="I1322" s="37">
        <v>32.33</v>
      </c>
      <c r="J1322" s="38" t="s">
        <v>529</v>
      </c>
      <c r="K1322" s="35" t="s">
        <v>538</v>
      </c>
      <c r="L1322" s="33" t="s">
        <v>544</v>
      </c>
      <c r="M1322" s="39">
        <v>1.7929999999999999</v>
      </c>
      <c r="N1322" s="40" t="s">
        <v>538</v>
      </c>
      <c r="O1322" s="33" t="s">
        <v>544</v>
      </c>
      <c r="P1322" s="41">
        <v>2.0499999999999998</v>
      </c>
      <c r="Q1322" s="35" t="s">
        <v>532</v>
      </c>
      <c r="R1322" s="45"/>
      <c r="S1322" s="36">
        <v>28977.31</v>
      </c>
      <c r="T1322" s="36">
        <v>27107.48</v>
      </c>
    </row>
    <row r="1323" spans="1:20" x14ac:dyDescent="0.25">
      <c r="A1323" s="32" t="s">
        <v>507</v>
      </c>
      <c r="B1323" s="33" t="s">
        <v>1359</v>
      </c>
      <c r="C1323" s="34">
        <v>2015</v>
      </c>
      <c r="D1323" s="40" t="s">
        <v>541</v>
      </c>
      <c r="E1323" s="33" t="s">
        <v>1366</v>
      </c>
      <c r="F1323" s="33" t="s">
        <v>543</v>
      </c>
      <c r="G1323" s="36">
        <v>848182.5</v>
      </c>
      <c r="H1323" s="36">
        <v>801539.4</v>
      </c>
      <c r="I1323" s="37">
        <v>36.25</v>
      </c>
      <c r="J1323" s="38" t="s">
        <v>529</v>
      </c>
      <c r="K1323" s="35" t="s">
        <v>538</v>
      </c>
      <c r="L1323" s="33" t="s">
        <v>544</v>
      </c>
      <c r="M1323" s="39">
        <v>1.6</v>
      </c>
      <c r="N1323" s="40" t="s">
        <v>538</v>
      </c>
      <c r="O1323" s="33" t="s">
        <v>544</v>
      </c>
      <c r="P1323" s="41">
        <v>1.6</v>
      </c>
      <c r="Q1323" s="35" t="s">
        <v>532</v>
      </c>
      <c r="R1323" s="45"/>
      <c r="S1323" s="36">
        <v>13077.35</v>
      </c>
      <c r="T1323" s="36">
        <v>15795.14</v>
      </c>
    </row>
    <row r="1324" spans="1:20" x14ac:dyDescent="0.25">
      <c r="A1324" s="32" t="s">
        <v>507</v>
      </c>
      <c r="B1324" s="33" t="s">
        <v>1359</v>
      </c>
      <c r="C1324" s="34">
        <v>2015</v>
      </c>
      <c r="D1324" s="40" t="s">
        <v>541</v>
      </c>
      <c r="E1324" s="33" t="s">
        <v>1366</v>
      </c>
      <c r="F1324" s="33" t="s">
        <v>543</v>
      </c>
      <c r="G1324" s="36">
        <v>273312.05</v>
      </c>
      <c r="H1324" s="36">
        <v>255697.4</v>
      </c>
      <c r="I1324" s="37">
        <v>36.25</v>
      </c>
      <c r="J1324" s="38" t="s">
        <v>529</v>
      </c>
      <c r="K1324" s="35" t="s">
        <v>538</v>
      </c>
      <c r="L1324" s="33" t="s">
        <v>544</v>
      </c>
      <c r="M1324" s="39">
        <v>0.8</v>
      </c>
      <c r="N1324" s="40" t="s">
        <v>538</v>
      </c>
      <c r="O1324" s="33" t="s">
        <v>544</v>
      </c>
      <c r="P1324" s="41">
        <v>0.8</v>
      </c>
      <c r="Q1324" s="35" t="s">
        <v>532</v>
      </c>
      <c r="R1324" s="45"/>
      <c r="S1324" s="36">
        <v>2092.9299999999998</v>
      </c>
      <c r="T1324" s="36">
        <v>5918.4</v>
      </c>
    </row>
    <row r="1325" spans="1:20" x14ac:dyDescent="0.25">
      <c r="A1325" s="32" t="s">
        <v>507</v>
      </c>
      <c r="B1325" s="33" t="s">
        <v>1359</v>
      </c>
      <c r="C1325" s="34">
        <v>2010</v>
      </c>
      <c r="D1325" s="40" t="s">
        <v>541</v>
      </c>
      <c r="E1325" s="33" t="s">
        <v>1367</v>
      </c>
      <c r="F1325" s="33" t="s">
        <v>543</v>
      </c>
      <c r="G1325" s="36">
        <v>240461.1</v>
      </c>
      <c r="H1325" s="36">
        <v>236439.1</v>
      </c>
      <c r="I1325" s="37">
        <v>41.33</v>
      </c>
      <c r="J1325" s="38" t="s">
        <v>529</v>
      </c>
      <c r="K1325" s="35" t="s">
        <v>538</v>
      </c>
      <c r="L1325" s="33" t="s">
        <v>544</v>
      </c>
      <c r="M1325" s="39">
        <v>3.081</v>
      </c>
      <c r="N1325" s="40" t="s">
        <v>538</v>
      </c>
      <c r="O1325" s="33" t="s">
        <v>544</v>
      </c>
      <c r="P1325" s="41">
        <v>3.38</v>
      </c>
      <c r="Q1325" s="35" t="s">
        <v>532</v>
      </c>
      <c r="R1325" s="45"/>
      <c r="S1325" s="36">
        <v>8023.49</v>
      </c>
      <c r="T1325" s="42">
        <v>942.26</v>
      </c>
    </row>
    <row r="1326" spans="1:20" x14ac:dyDescent="0.25">
      <c r="A1326" s="32" t="s">
        <v>507</v>
      </c>
      <c r="B1326" s="33" t="s">
        <v>1359</v>
      </c>
      <c r="C1326" s="34">
        <v>2010</v>
      </c>
      <c r="D1326" s="40" t="s">
        <v>541</v>
      </c>
      <c r="E1326" s="33" t="s">
        <v>1368</v>
      </c>
      <c r="F1326" s="33" t="s">
        <v>543</v>
      </c>
      <c r="G1326" s="36">
        <v>286200.2</v>
      </c>
      <c r="H1326" s="36">
        <v>278467.15000000002</v>
      </c>
      <c r="I1326" s="37">
        <v>41.33</v>
      </c>
      <c r="J1326" s="38" t="s">
        <v>529</v>
      </c>
      <c r="K1326" s="35" t="s">
        <v>538</v>
      </c>
      <c r="L1326" s="33" t="s">
        <v>544</v>
      </c>
      <c r="M1326" s="39">
        <v>2.556</v>
      </c>
      <c r="N1326" s="40" t="s">
        <v>538</v>
      </c>
      <c r="O1326" s="33" t="s">
        <v>544</v>
      </c>
      <c r="P1326" s="41">
        <v>2.85</v>
      </c>
      <c r="Q1326" s="35" t="s">
        <v>532</v>
      </c>
      <c r="R1326" s="45"/>
      <c r="S1326" s="36">
        <v>7982.26</v>
      </c>
      <c r="T1326" s="36">
        <v>1612.18</v>
      </c>
    </row>
    <row r="1327" spans="1:20" x14ac:dyDescent="0.25">
      <c r="A1327" s="32" t="s">
        <v>507</v>
      </c>
      <c r="B1327" s="33" t="s">
        <v>1359</v>
      </c>
      <c r="C1327" s="34">
        <v>2018</v>
      </c>
      <c r="D1327" s="40" t="s">
        <v>541</v>
      </c>
      <c r="E1327" s="33" t="s">
        <v>1369</v>
      </c>
      <c r="F1327" s="33" t="s">
        <v>543</v>
      </c>
      <c r="G1327" s="36">
        <v>395291.6</v>
      </c>
      <c r="H1327" s="36">
        <v>395291.6</v>
      </c>
      <c r="I1327" s="37">
        <v>49</v>
      </c>
      <c r="J1327" s="38" t="s">
        <v>529</v>
      </c>
      <c r="K1327" s="35" t="s">
        <v>538</v>
      </c>
      <c r="L1327" s="33" t="s">
        <v>544</v>
      </c>
      <c r="M1327" s="39">
        <v>1.35</v>
      </c>
      <c r="N1327" s="40" t="s">
        <v>538</v>
      </c>
      <c r="O1327" s="33" t="s">
        <v>544</v>
      </c>
      <c r="P1327" s="41">
        <v>1.35</v>
      </c>
      <c r="Q1327" s="35" t="s">
        <v>532</v>
      </c>
      <c r="R1327" s="45"/>
      <c r="S1327" s="42">
        <v>0</v>
      </c>
      <c r="T1327" s="42">
        <v>0</v>
      </c>
    </row>
    <row r="1328" spans="1:20" ht="25.5" x14ac:dyDescent="0.25">
      <c r="A1328" s="32" t="s">
        <v>507</v>
      </c>
      <c r="B1328" s="33" t="s">
        <v>1359</v>
      </c>
      <c r="C1328" s="34">
        <v>2017</v>
      </c>
      <c r="D1328" s="40" t="s">
        <v>541</v>
      </c>
      <c r="E1328" s="28" t="s">
        <v>1879</v>
      </c>
      <c r="F1328" s="33" t="s">
        <v>543</v>
      </c>
      <c r="G1328" s="36">
        <v>443298.9</v>
      </c>
      <c r="H1328" s="36">
        <v>436696.33</v>
      </c>
      <c r="I1328" s="37">
        <v>58.5</v>
      </c>
      <c r="J1328" s="38" t="s">
        <v>529</v>
      </c>
      <c r="K1328" s="35" t="s">
        <v>538</v>
      </c>
      <c r="L1328" s="33" t="s">
        <v>544</v>
      </c>
      <c r="M1328" s="39">
        <v>1.1870000000000001</v>
      </c>
      <c r="N1328" s="40" t="s">
        <v>538</v>
      </c>
      <c r="O1328" s="33" t="s">
        <v>544</v>
      </c>
      <c r="P1328" s="41">
        <v>1.17</v>
      </c>
      <c r="Q1328" s="35" t="s">
        <v>532</v>
      </c>
      <c r="R1328" s="45"/>
      <c r="S1328" s="36">
        <v>5186.6000000000004</v>
      </c>
      <c r="T1328" s="36">
        <v>6602.57</v>
      </c>
    </row>
    <row r="1329" spans="1:20" x14ac:dyDescent="0.25">
      <c r="A1329" s="32" t="s">
        <v>507</v>
      </c>
      <c r="B1329" s="33" t="s">
        <v>1359</v>
      </c>
      <c r="C1329" s="34">
        <v>2011</v>
      </c>
      <c r="D1329" s="40" t="s">
        <v>541</v>
      </c>
      <c r="E1329" s="33" t="s">
        <v>1361</v>
      </c>
      <c r="F1329" s="33" t="s">
        <v>543</v>
      </c>
      <c r="G1329" s="36">
        <v>1412489.1</v>
      </c>
      <c r="H1329" s="36">
        <v>718855.89</v>
      </c>
      <c r="I1329" s="37">
        <v>42.33</v>
      </c>
      <c r="J1329" s="38" t="s">
        <v>529</v>
      </c>
      <c r="K1329" s="35" t="s">
        <v>538</v>
      </c>
      <c r="L1329" s="33" t="s">
        <v>544</v>
      </c>
      <c r="M1329" s="39">
        <v>2.5910000000000002</v>
      </c>
      <c r="N1329" s="40" t="s">
        <v>538</v>
      </c>
      <c r="O1329" s="33" t="s">
        <v>544</v>
      </c>
      <c r="P1329" s="41">
        <v>2.85</v>
      </c>
      <c r="Q1329" s="35" t="s">
        <v>532</v>
      </c>
      <c r="R1329" s="45"/>
      <c r="S1329" s="36">
        <v>20694.580000000002</v>
      </c>
      <c r="T1329" s="36">
        <v>7269.66</v>
      </c>
    </row>
    <row r="1330" spans="1:20" x14ac:dyDescent="0.25">
      <c r="A1330" s="32" t="s">
        <v>507</v>
      </c>
      <c r="B1330" s="57" t="s">
        <v>1359</v>
      </c>
      <c r="C1330" s="58">
        <v>2017</v>
      </c>
      <c r="D1330" s="59" t="s">
        <v>541</v>
      </c>
      <c r="E1330" s="57" t="s">
        <v>1364</v>
      </c>
      <c r="F1330" s="57" t="s">
        <v>543</v>
      </c>
      <c r="G1330" s="64">
        <v>308044</v>
      </c>
      <c r="H1330" s="64">
        <v>308044</v>
      </c>
      <c r="I1330" s="68">
        <v>60.17</v>
      </c>
      <c r="J1330" s="70" t="s">
        <v>529</v>
      </c>
      <c r="K1330" s="72" t="s">
        <v>538</v>
      </c>
      <c r="L1330" s="73" t="s">
        <v>544</v>
      </c>
      <c r="M1330" s="75">
        <v>1.6539999999999999</v>
      </c>
      <c r="N1330" s="76" t="s">
        <v>538</v>
      </c>
      <c r="O1330" s="73" t="s">
        <v>544</v>
      </c>
      <c r="P1330" s="77">
        <v>1.63</v>
      </c>
      <c r="Q1330" s="79" t="s">
        <v>532</v>
      </c>
      <c r="R1330" s="81"/>
      <c r="S1330" s="85">
        <v>5091.43</v>
      </c>
      <c r="T1330" s="87">
        <v>0</v>
      </c>
    </row>
    <row r="1331" spans="1:20" x14ac:dyDescent="0.25">
      <c r="A1331" s="32" t="s">
        <v>507</v>
      </c>
      <c r="B1331" s="56" t="s">
        <v>1359</v>
      </c>
      <c r="C1331" s="34">
        <v>2012</v>
      </c>
      <c r="D1331" s="40" t="s">
        <v>541</v>
      </c>
      <c r="E1331" s="56" t="s">
        <v>1370</v>
      </c>
      <c r="F1331" s="56" t="s">
        <v>543</v>
      </c>
      <c r="G1331" s="63">
        <v>776028</v>
      </c>
      <c r="H1331" s="63">
        <v>735914.65</v>
      </c>
      <c r="I1331" s="67">
        <v>43.5</v>
      </c>
      <c r="J1331" s="69" t="s">
        <v>529</v>
      </c>
      <c r="K1331" s="35" t="s">
        <v>538</v>
      </c>
      <c r="L1331" s="33" t="s">
        <v>544</v>
      </c>
      <c r="M1331" s="39">
        <v>3.3780000000000001</v>
      </c>
      <c r="N1331" s="40" t="s">
        <v>538</v>
      </c>
      <c r="O1331" s="33" t="s">
        <v>544</v>
      </c>
      <c r="P1331" s="41">
        <v>3.38</v>
      </c>
      <c r="Q1331" s="78" t="s">
        <v>532</v>
      </c>
      <c r="R1331" s="80"/>
      <c r="S1331" s="36">
        <v>25119.07</v>
      </c>
      <c r="T1331" s="36">
        <v>7253.2</v>
      </c>
    </row>
    <row r="1332" spans="1:20" x14ac:dyDescent="0.25">
      <c r="A1332" s="32" t="s">
        <v>507</v>
      </c>
      <c r="B1332" s="33" t="s">
        <v>1359</v>
      </c>
      <c r="C1332" s="34">
        <v>2010</v>
      </c>
      <c r="D1332" s="40" t="s">
        <v>541</v>
      </c>
      <c r="E1332" s="33" t="s">
        <v>1362</v>
      </c>
      <c r="F1332" s="33" t="s">
        <v>543</v>
      </c>
      <c r="G1332" s="36">
        <v>812056.3</v>
      </c>
      <c r="H1332" s="36">
        <v>747126.73</v>
      </c>
      <c r="I1332" s="37">
        <v>31.33</v>
      </c>
      <c r="J1332" s="38" t="s">
        <v>529</v>
      </c>
      <c r="K1332" s="35" t="s">
        <v>538</v>
      </c>
      <c r="L1332" s="33" t="s">
        <v>544</v>
      </c>
      <c r="M1332" s="39">
        <v>1.754</v>
      </c>
      <c r="N1332" s="40" t="s">
        <v>538</v>
      </c>
      <c r="O1332" s="33" t="s">
        <v>544</v>
      </c>
      <c r="P1332" s="41">
        <v>2.0499999999999998</v>
      </c>
      <c r="Q1332" s="35" t="s">
        <v>532</v>
      </c>
      <c r="R1332" s="45"/>
      <c r="S1332" s="36">
        <v>15563.07</v>
      </c>
      <c r="T1332" s="36">
        <v>12047.52</v>
      </c>
    </row>
    <row r="1333" spans="1:20" x14ac:dyDescent="0.25">
      <c r="A1333" s="32" t="s">
        <v>507</v>
      </c>
      <c r="B1333" s="33" t="s">
        <v>1359</v>
      </c>
      <c r="C1333" s="34">
        <v>2017</v>
      </c>
      <c r="D1333" s="40" t="s">
        <v>541</v>
      </c>
      <c r="E1333" s="33" t="s">
        <v>1364</v>
      </c>
      <c r="F1333" s="33" t="s">
        <v>543</v>
      </c>
      <c r="G1333" s="36">
        <v>877008.55</v>
      </c>
      <c r="H1333" s="36">
        <v>877008.55</v>
      </c>
      <c r="I1333" s="37">
        <v>40.17</v>
      </c>
      <c r="J1333" s="38" t="s">
        <v>529</v>
      </c>
      <c r="K1333" s="35" t="s">
        <v>538</v>
      </c>
      <c r="L1333" s="33" t="s">
        <v>544</v>
      </c>
      <c r="M1333" s="39">
        <v>1.887</v>
      </c>
      <c r="N1333" s="40" t="s">
        <v>538</v>
      </c>
      <c r="O1333" s="33" t="s">
        <v>544</v>
      </c>
      <c r="P1333" s="41">
        <v>1.86</v>
      </c>
      <c r="Q1333" s="35" t="s">
        <v>532</v>
      </c>
      <c r="R1333" s="45"/>
      <c r="S1333" s="36">
        <v>16541.04</v>
      </c>
      <c r="T1333" s="42">
        <v>0</v>
      </c>
    </row>
    <row r="1334" spans="1:20" x14ac:dyDescent="0.25">
      <c r="A1334" s="32" t="s">
        <v>507</v>
      </c>
      <c r="B1334" s="33" t="s">
        <v>1359</v>
      </c>
      <c r="C1334" s="34">
        <v>2017</v>
      </c>
      <c r="D1334" s="40" t="s">
        <v>541</v>
      </c>
      <c r="E1334" s="33" t="s">
        <v>1364</v>
      </c>
      <c r="F1334" s="33" t="s">
        <v>543</v>
      </c>
      <c r="G1334" s="36">
        <v>247743.1</v>
      </c>
      <c r="H1334" s="36">
        <v>242816.13</v>
      </c>
      <c r="I1334" s="37">
        <v>38.17</v>
      </c>
      <c r="J1334" s="38" t="s">
        <v>529</v>
      </c>
      <c r="K1334" s="35" t="s">
        <v>538</v>
      </c>
      <c r="L1334" s="33" t="s">
        <v>544</v>
      </c>
      <c r="M1334" s="39">
        <v>0.55800000000000005</v>
      </c>
      <c r="N1334" s="40" t="s">
        <v>538</v>
      </c>
      <c r="O1334" s="33" t="s">
        <v>544</v>
      </c>
      <c r="P1334" s="41">
        <v>0.55000000000000004</v>
      </c>
      <c r="Q1334" s="35" t="s">
        <v>532</v>
      </c>
      <c r="R1334" s="45"/>
      <c r="S1334" s="36">
        <v>1362.59</v>
      </c>
      <c r="T1334" s="36">
        <v>4926.97</v>
      </c>
    </row>
    <row r="1335" spans="1:20" x14ac:dyDescent="0.25">
      <c r="A1335" s="32" t="s">
        <v>507</v>
      </c>
      <c r="B1335" s="33" t="s">
        <v>1359</v>
      </c>
      <c r="C1335" s="34">
        <v>2011</v>
      </c>
      <c r="D1335" s="40" t="s">
        <v>541</v>
      </c>
      <c r="E1335" s="33" t="s">
        <v>1365</v>
      </c>
      <c r="F1335" s="33" t="s">
        <v>543</v>
      </c>
      <c r="G1335" s="36">
        <v>179634.95</v>
      </c>
      <c r="H1335" s="36">
        <v>168523.98</v>
      </c>
      <c r="I1335" s="37">
        <v>42.75</v>
      </c>
      <c r="J1335" s="38" t="s">
        <v>529</v>
      </c>
      <c r="K1335" s="35" t="s">
        <v>538</v>
      </c>
      <c r="L1335" s="33" t="s">
        <v>544</v>
      </c>
      <c r="M1335" s="39">
        <v>3.347</v>
      </c>
      <c r="N1335" s="40" t="s">
        <v>538</v>
      </c>
      <c r="O1335" s="33" t="s">
        <v>544</v>
      </c>
      <c r="P1335" s="41">
        <v>3.35</v>
      </c>
      <c r="Q1335" s="35" t="s">
        <v>532</v>
      </c>
      <c r="R1335" s="45"/>
      <c r="S1335" s="36">
        <v>5704.13</v>
      </c>
      <c r="T1335" s="36">
        <v>1748.41</v>
      </c>
    </row>
    <row r="1336" spans="1:20" x14ac:dyDescent="0.25">
      <c r="A1336" s="32" t="s">
        <v>507</v>
      </c>
      <c r="B1336" s="33" t="s">
        <v>1359</v>
      </c>
      <c r="C1336" s="34">
        <v>2011</v>
      </c>
      <c r="D1336" s="40" t="s">
        <v>541</v>
      </c>
      <c r="E1336" s="33" t="s">
        <v>1365</v>
      </c>
      <c r="F1336" s="33" t="s">
        <v>543</v>
      </c>
      <c r="G1336" s="36">
        <v>537044.19999999995</v>
      </c>
      <c r="H1336" s="36">
        <v>471559.39</v>
      </c>
      <c r="I1336" s="37">
        <v>32.75</v>
      </c>
      <c r="J1336" s="38" t="s">
        <v>529</v>
      </c>
      <c r="K1336" s="35" t="s">
        <v>538</v>
      </c>
      <c r="L1336" s="33" t="s">
        <v>544</v>
      </c>
      <c r="M1336" s="39">
        <v>2.048</v>
      </c>
      <c r="N1336" s="40" t="s">
        <v>538</v>
      </c>
      <c r="O1336" s="33" t="s">
        <v>544</v>
      </c>
      <c r="P1336" s="41">
        <v>2.0499999999999998</v>
      </c>
      <c r="Q1336" s="35" t="s">
        <v>532</v>
      </c>
      <c r="R1336" s="45"/>
      <c r="S1336" s="36">
        <v>9870.61</v>
      </c>
      <c r="T1336" s="36">
        <v>9934</v>
      </c>
    </row>
    <row r="1337" spans="1:20" ht="25.5" x14ac:dyDescent="0.25">
      <c r="A1337" s="32" t="s">
        <v>507</v>
      </c>
      <c r="B1337" s="33" t="s">
        <v>1359</v>
      </c>
      <c r="C1337" s="34">
        <v>2017</v>
      </c>
      <c r="D1337" s="40" t="s">
        <v>541</v>
      </c>
      <c r="E1337" s="28" t="s">
        <v>1879</v>
      </c>
      <c r="F1337" s="33" t="s">
        <v>543</v>
      </c>
      <c r="G1337" s="36">
        <v>305587.7</v>
      </c>
      <c r="H1337" s="36">
        <v>299510.34999999998</v>
      </c>
      <c r="I1337" s="37">
        <v>38.5</v>
      </c>
      <c r="J1337" s="38" t="s">
        <v>529</v>
      </c>
      <c r="K1337" s="35" t="s">
        <v>538</v>
      </c>
      <c r="L1337" s="33" t="s">
        <v>544</v>
      </c>
      <c r="M1337" s="39">
        <v>0.55800000000000005</v>
      </c>
      <c r="N1337" s="40" t="s">
        <v>538</v>
      </c>
      <c r="O1337" s="33" t="s">
        <v>544</v>
      </c>
      <c r="P1337" s="41">
        <v>0.55000000000000004</v>
      </c>
      <c r="Q1337" s="35" t="s">
        <v>532</v>
      </c>
      <c r="R1337" s="45"/>
      <c r="S1337" s="36">
        <v>1680.73</v>
      </c>
      <c r="T1337" s="36">
        <v>6077.35</v>
      </c>
    </row>
    <row r="1338" spans="1:20" x14ac:dyDescent="0.25">
      <c r="A1338" s="32" t="s">
        <v>507</v>
      </c>
      <c r="B1338" s="33" t="s">
        <v>1359</v>
      </c>
      <c r="C1338" s="34">
        <v>2015</v>
      </c>
      <c r="D1338" s="40" t="s">
        <v>541</v>
      </c>
      <c r="E1338" s="33" t="s">
        <v>1366</v>
      </c>
      <c r="F1338" s="33" t="s">
        <v>543</v>
      </c>
      <c r="G1338" s="36">
        <v>94402</v>
      </c>
      <c r="H1338" s="36">
        <v>89735.93</v>
      </c>
      <c r="I1338" s="37">
        <v>46.25</v>
      </c>
      <c r="J1338" s="38" t="s">
        <v>529</v>
      </c>
      <c r="K1338" s="35" t="s">
        <v>538</v>
      </c>
      <c r="L1338" s="33" t="s">
        <v>544</v>
      </c>
      <c r="M1338" s="39">
        <v>0.8</v>
      </c>
      <c r="N1338" s="40" t="s">
        <v>538</v>
      </c>
      <c r="O1338" s="33" t="s">
        <v>544</v>
      </c>
      <c r="P1338" s="41">
        <v>0.8</v>
      </c>
      <c r="Q1338" s="35" t="s">
        <v>532</v>
      </c>
      <c r="R1338" s="45"/>
      <c r="S1338" s="42">
        <v>730.43</v>
      </c>
      <c r="T1338" s="36">
        <v>1567.77</v>
      </c>
    </row>
    <row r="1339" spans="1:20" x14ac:dyDescent="0.25">
      <c r="A1339" s="32" t="s">
        <v>507</v>
      </c>
      <c r="B1339" s="33" t="s">
        <v>1359</v>
      </c>
      <c r="C1339" s="34">
        <v>2010</v>
      </c>
      <c r="D1339" s="40" t="s">
        <v>541</v>
      </c>
      <c r="E1339" s="33" t="s">
        <v>1368</v>
      </c>
      <c r="F1339" s="33" t="s">
        <v>543</v>
      </c>
      <c r="G1339" s="36">
        <v>1757105.35</v>
      </c>
      <c r="H1339" s="36">
        <v>1648050.45</v>
      </c>
      <c r="I1339" s="37">
        <v>31.33</v>
      </c>
      <c r="J1339" s="38" t="s">
        <v>529</v>
      </c>
      <c r="K1339" s="35" t="s">
        <v>538</v>
      </c>
      <c r="L1339" s="33" t="s">
        <v>544</v>
      </c>
      <c r="M1339" s="39">
        <v>2.548</v>
      </c>
      <c r="N1339" s="40" t="s">
        <v>538</v>
      </c>
      <c r="O1339" s="33" t="s">
        <v>544</v>
      </c>
      <c r="P1339" s="41">
        <v>2.85</v>
      </c>
      <c r="Q1339" s="35" t="s">
        <v>532</v>
      </c>
      <c r="R1339" s="45"/>
      <c r="S1339" s="36">
        <v>47571.68</v>
      </c>
      <c r="T1339" s="36">
        <v>21131.200000000001</v>
      </c>
    </row>
    <row r="1340" spans="1:20" x14ac:dyDescent="0.25">
      <c r="A1340" s="32" t="s">
        <v>507</v>
      </c>
      <c r="B1340" s="33" t="s">
        <v>1359</v>
      </c>
      <c r="C1340" s="34">
        <v>2011</v>
      </c>
      <c r="D1340" s="40" t="s">
        <v>541</v>
      </c>
      <c r="E1340" s="33" t="s">
        <v>1365</v>
      </c>
      <c r="F1340" s="33" t="s">
        <v>543</v>
      </c>
      <c r="G1340" s="36">
        <v>225015.45</v>
      </c>
      <c r="H1340" s="36">
        <v>203466.45</v>
      </c>
      <c r="I1340" s="37">
        <v>32.75</v>
      </c>
      <c r="J1340" s="38" t="s">
        <v>529</v>
      </c>
      <c r="K1340" s="35" t="s">
        <v>538</v>
      </c>
      <c r="L1340" s="33" t="s">
        <v>544</v>
      </c>
      <c r="M1340" s="39">
        <v>3.2970000000000002</v>
      </c>
      <c r="N1340" s="40" t="s">
        <v>538</v>
      </c>
      <c r="O1340" s="33" t="s">
        <v>544</v>
      </c>
      <c r="P1340" s="41">
        <v>3.3</v>
      </c>
      <c r="Q1340" s="35" t="s">
        <v>532</v>
      </c>
      <c r="R1340" s="45"/>
      <c r="S1340" s="36">
        <v>6826.14</v>
      </c>
      <c r="T1340" s="36">
        <v>3386.22</v>
      </c>
    </row>
    <row r="1341" spans="1:20" x14ac:dyDescent="0.25">
      <c r="A1341" s="32" t="s">
        <v>507</v>
      </c>
      <c r="B1341" s="33" t="s">
        <v>1359</v>
      </c>
      <c r="C1341" s="34">
        <v>2011</v>
      </c>
      <c r="D1341" s="40" t="s">
        <v>541</v>
      </c>
      <c r="E1341" s="33" t="s">
        <v>1365</v>
      </c>
      <c r="F1341" s="33" t="s">
        <v>543</v>
      </c>
      <c r="G1341" s="36">
        <v>591445.25</v>
      </c>
      <c r="H1341" s="36">
        <v>500507.95</v>
      </c>
      <c r="I1341" s="37">
        <v>22.75</v>
      </c>
      <c r="J1341" s="38" t="s">
        <v>529</v>
      </c>
      <c r="K1341" s="35" t="s">
        <v>538</v>
      </c>
      <c r="L1341" s="33" t="s">
        <v>544</v>
      </c>
      <c r="M1341" s="39">
        <v>3.347</v>
      </c>
      <c r="N1341" s="40" t="s">
        <v>538</v>
      </c>
      <c r="O1341" s="33" t="s">
        <v>544</v>
      </c>
      <c r="P1341" s="41">
        <v>3.35</v>
      </c>
      <c r="Q1341" s="35" t="s">
        <v>532</v>
      </c>
      <c r="R1341" s="45"/>
      <c r="S1341" s="36">
        <v>17246.39</v>
      </c>
      <c r="T1341" s="36">
        <v>14309.77</v>
      </c>
    </row>
    <row r="1342" spans="1:20" x14ac:dyDescent="0.25">
      <c r="A1342" s="32" t="s">
        <v>507</v>
      </c>
      <c r="B1342" s="33" t="s">
        <v>1359</v>
      </c>
      <c r="C1342" s="34">
        <v>2011</v>
      </c>
      <c r="D1342" s="40" t="s">
        <v>541</v>
      </c>
      <c r="E1342" s="33" t="s">
        <v>1371</v>
      </c>
      <c r="F1342" s="33" t="s">
        <v>543</v>
      </c>
      <c r="G1342" s="36">
        <v>6490299.75</v>
      </c>
      <c r="H1342" s="36">
        <v>5862353.5700000003</v>
      </c>
      <c r="I1342" s="37">
        <v>32.33</v>
      </c>
      <c r="J1342" s="38" t="s">
        <v>529</v>
      </c>
      <c r="K1342" s="35" t="s">
        <v>538</v>
      </c>
      <c r="L1342" s="33" t="s">
        <v>544</v>
      </c>
      <c r="M1342" s="39">
        <v>2.59</v>
      </c>
      <c r="N1342" s="40" t="s">
        <v>538</v>
      </c>
      <c r="O1342" s="33" t="s">
        <v>544</v>
      </c>
      <c r="P1342" s="41">
        <v>2.85</v>
      </c>
      <c r="Q1342" s="35" t="s">
        <v>532</v>
      </c>
      <c r="R1342" s="45"/>
      <c r="S1342" s="36">
        <v>169840.14</v>
      </c>
      <c r="T1342" s="36">
        <v>96949.42</v>
      </c>
    </row>
    <row r="1343" spans="1:20" x14ac:dyDescent="0.25">
      <c r="A1343" s="32" t="s">
        <v>507</v>
      </c>
      <c r="B1343" s="33" t="s">
        <v>1359</v>
      </c>
      <c r="C1343" s="34">
        <v>2010</v>
      </c>
      <c r="D1343" s="40" t="s">
        <v>541</v>
      </c>
      <c r="E1343" s="33" t="s">
        <v>1372</v>
      </c>
      <c r="F1343" s="33" t="s">
        <v>543</v>
      </c>
      <c r="G1343" s="36">
        <v>1081456.2</v>
      </c>
      <c r="H1343" s="36">
        <v>986533.92</v>
      </c>
      <c r="I1343" s="37">
        <v>31.33</v>
      </c>
      <c r="J1343" s="38" t="s">
        <v>529</v>
      </c>
      <c r="K1343" s="35" t="s">
        <v>538</v>
      </c>
      <c r="L1343" s="33" t="s">
        <v>544</v>
      </c>
      <c r="M1343" s="39">
        <v>2.5449999999999999</v>
      </c>
      <c r="N1343" s="40" t="s">
        <v>538</v>
      </c>
      <c r="O1343" s="33" t="s">
        <v>544</v>
      </c>
      <c r="P1343" s="41">
        <v>2.85</v>
      </c>
      <c r="Q1343" s="35" t="s">
        <v>532</v>
      </c>
      <c r="R1343" s="45"/>
      <c r="S1343" s="36">
        <v>28476.720000000001</v>
      </c>
      <c r="T1343" s="36">
        <v>12649.27</v>
      </c>
    </row>
    <row r="1344" spans="1:20" x14ac:dyDescent="0.25">
      <c r="A1344" s="32" t="s">
        <v>507</v>
      </c>
      <c r="B1344" s="33" t="s">
        <v>1359</v>
      </c>
      <c r="C1344" s="34">
        <v>2018</v>
      </c>
      <c r="D1344" s="40" t="s">
        <v>541</v>
      </c>
      <c r="E1344" s="33" t="s">
        <v>1369</v>
      </c>
      <c r="F1344" s="33" t="s">
        <v>543</v>
      </c>
      <c r="G1344" s="36">
        <v>294971.59999999998</v>
      </c>
      <c r="H1344" s="36">
        <v>294971.59999999998</v>
      </c>
      <c r="I1344" s="37">
        <v>39</v>
      </c>
      <c r="J1344" s="38" t="s">
        <v>529</v>
      </c>
      <c r="K1344" s="35" t="s">
        <v>538</v>
      </c>
      <c r="L1344" s="33" t="s">
        <v>544</v>
      </c>
      <c r="M1344" s="39">
        <v>0.55000000000000004</v>
      </c>
      <c r="N1344" s="40" t="s">
        <v>538</v>
      </c>
      <c r="O1344" s="33" t="s">
        <v>544</v>
      </c>
      <c r="P1344" s="41">
        <v>0.55000000000000004</v>
      </c>
      <c r="Q1344" s="35" t="s">
        <v>532</v>
      </c>
      <c r="R1344" s="45"/>
      <c r="S1344" s="42">
        <v>0</v>
      </c>
      <c r="T1344" s="42">
        <v>0</v>
      </c>
    </row>
    <row r="1345" spans="1:20" x14ac:dyDescent="0.25">
      <c r="A1345" s="32" t="s">
        <v>507</v>
      </c>
      <c r="B1345" s="33" t="s">
        <v>1359</v>
      </c>
      <c r="C1345" s="34">
        <v>2010</v>
      </c>
      <c r="D1345" s="40" t="s">
        <v>541</v>
      </c>
      <c r="E1345" s="33" t="s">
        <v>1372</v>
      </c>
      <c r="F1345" s="33" t="s">
        <v>543</v>
      </c>
      <c r="G1345" s="36">
        <v>176100.1</v>
      </c>
      <c r="H1345" s="36">
        <v>163964.45000000001</v>
      </c>
      <c r="I1345" s="37">
        <v>41.33</v>
      </c>
      <c r="J1345" s="38" t="s">
        <v>529</v>
      </c>
      <c r="K1345" s="35" t="s">
        <v>538</v>
      </c>
      <c r="L1345" s="33" t="s">
        <v>544</v>
      </c>
      <c r="M1345" s="39">
        <v>3.5070000000000001</v>
      </c>
      <c r="N1345" s="40" t="s">
        <v>538</v>
      </c>
      <c r="O1345" s="33" t="s">
        <v>544</v>
      </c>
      <c r="P1345" s="41">
        <v>3.51</v>
      </c>
      <c r="Q1345" s="35" t="s">
        <v>532</v>
      </c>
      <c r="R1345" s="45"/>
      <c r="S1345" s="36">
        <v>5815.05</v>
      </c>
      <c r="T1345" s="36">
        <v>1706.3</v>
      </c>
    </row>
    <row r="1346" spans="1:20" x14ac:dyDescent="0.25">
      <c r="A1346" s="32" t="s">
        <v>507</v>
      </c>
      <c r="B1346" s="33" t="s">
        <v>1359</v>
      </c>
      <c r="C1346" s="34">
        <v>2011</v>
      </c>
      <c r="D1346" s="40" t="s">
        <v>541</v>
      </c>
      <c r="E1346" s="33" t="s">
        <v>1365</v>
      </c>
      <c r="F1346" s="33" t="s">
        <v>543</v>
      </c>
      <c r="G1346" s="36">
        <v>1018274.4</v>
      </c>
      <c r="H1346" s="36">
        <v>911711.96</v>
      </c>
      <c r="I1346" s="37">
        <v>32.75</v>
      </c>
      <c r="J1346" s="38" t="s">
        <v>529</v>
      </c>
      <c r="K1346" s="35" t="s">
        <v>538</v>
      </c>
      <c r="L1346" s="33" t="s">
        <v>544</v>
      </c>
      <c r="M1346" s="39">
        <v>2.8479999999999999</v>
      </c>
      <c r="N1346" s="40" t="s">
        <v>538</v>
      </c>
      <c r="O1346" s="33" t="s">
        <v>544</v>
      </c>
      <c r="P1346" s="41">
        <v>2.85</v>
      </c>
      <c r="Q1346" s="35" t="s">
        <v>532</v>
      </c>
      <c r="R1346" s="45"/>
      <c r="S1346" s="36">
        <v>26455.07</v>
      </c>
      <c r="T1346" s="36">
        <v>16536.11</v>
      </c>
    </row>
    <row r="1347" spans="1:20" x14ac:dyDescent="0.25">
      <c r="A1347" s="32" t="s">
        <v>507</v>
      </c>
      <c r="B1347" s="33" t="s">
        <v>1359</v>
      </c>
      <c r="C1347" s="34">
        <v>2011</v>
      </c>
      <c r="D1347" s="40" t="s">
        <v>541</v>
      </c>
      <c r="E1347" s="33" t="s">
        <v>1365</v>
      </c>
      <c r="F1347" s="33" t="s">
        <v>543</v>
      </c>
      <c r="G1347" s="36">
        <v>164814.65</v>
      </c>
      <c r="H1347" s="36">
        <v>153165.97</v>
      </c>
      <c r="I1347" s="37">
        <v>42.75</v>
      </c>
      <c r="J1347" s="38" t="s">
        <v>529</v>
      </c>
      <c r="K1347" s="35" t="s">
        <v>538</v>
      </c>
      <c r="L1347" s="33" t="s">
        <v>544</v>
      </c>
      <c r="M1347" s="39">
        <v>2.8479999999999999</v>
      </c>
      <c r="N1347" s="40" t="s">
        <v>538</v>
      </c>
      <c r="O1347" s="33" t="s">
        <v>544</v>
      </c>
      <c r="P1347" s="41">
        <v>2.85</v>
      </c>
      <c r="Q1347" s="35" t="s">
        <v>532</v>
      </c>
      <c r="R1347" s="45"/>
      <c r="S1347" s="36">
        <v>4416.75</v>
      </c>
      <c r="T1347" s="36">
        <v>1807.61</v>
      </c>
    </row>
    <row r="1348" spans="1:20" ht="25.5" x14ac:dyDescent="0.25">
      <c r="A1348" s="32" t="s">
        <v>507</v>
      </c>
      <c r="B1348" s="33" t="s">
        <v>1359</v>
      </c>
      <c r="C1348" s="34">
        <v>2017</v>
      </c>
      <c r="D1348" s="40" t="s">
        <v>541</v>
      </c>
      <c r="E1348" s="28" t="s">
        <v>1879</v>
      </c>
      <c r="F1348" s="33" t="s">
        <v>543</v>
      </c>
      <c r="G1348" s="36">
        <v>410868.7</v>
      </c>
      <c r="H1348" s="36">
        <v>401770.75</v>
      </c>
      <c r="I1348" s="37">
        <v>38.5</v>
      </c>
      <c r="J1348" s="38" t="s">
        <v>529</v>
      </c>
      <c r="K1348" s="35" t="s">
        <v>538</v>
      </c>
      <c r="L1348" s="33" t="s">
        <v>544</v>
      </c>
      <c r="M1348" s="39">
        <v>1.37</v>
      </c>
      <c r="N1348" s="40" t="s">
        <v>538</v>
      </c>
      <c r="O1348" s="33" t="s">
        <v>544</v>
      </c>
      <c r="P1348" s="41">
        <v>1.35</v>
      </c>
      <c r="Q1348" s="35" t="s">
        <v>532</v>
      </c>
      <c r="R1348" s="45"/>
      <c r="S1348" s="36">
        <v>5546.73</v>
      </c>
      <c r="T1348" s="36">
        <v>9097.9500000000007</v>
      </c>
    </row>
    <row r="1349" spans="1:20" x14ac:dyDescent="0.25">
      <c r="A1349" s="32" t="s">
        <v>507</v>
      </c>
      <c r="B1349" s="33" t="s">
        <v>1359</v>
      </c>
      <c r="C1349" s="34">
        <v>2010</v>
      </c>
      <c r="D1349" s="40" t="s">
        <v>541</v>
      </c>
      <c r="E1349" s="33" t="s">
        <v>1372</v>
      </c>
      <c r="F1349" s="33" t="s">
        <v>543</v>
      </c>
      <c r="G1349" s="36">
        <v>144938.20000000001</v>
      </c>
      <c r="H1349" s="36">
        <v>138525.41</v>
      </c>
      <c r="I1349" s="37">
        <v>41.33</v>
      </c>
      <c r="J1349" s="38" t="s">
        <v>529</v>
      </c>
      <c r="K1349" s="35" t="s">
        <v>538</v>
      </c>
      <c r="L1349" s="33" t="s">
        <v>544</v>
      </c>
      <c r="M1349" s="39">
        <v>2.5539999999999998</v>
      </c>
      <c r="N1349" s="40" t="s">
        <v>538</v>
      </c>
      <c r="O1349" s="33" t="s">
        <v>544</v>
      </c>
      <c r="P1349" s="41">
        <v>2.85</v>
      </c>
      <c r="Q1349" s="35" t="s">
        <v>532</v>
      </c>
      <c r="R1349" s="45"/>
      <c r="S1349" s="36">
        <v>3970.83</v>
      </c>
      <c r="T1349" s="42">
        <v>801.99</v>
      </c>
    </row>
    <row r="1350" spans="1:20" ht="25.5" x14ac:dyDescent="0.25">
      <c r="A1350" s="32" t="s">
        <v>507</v>
      </c>
      <c r="B1350" s="33" t="s">
        <v>1359</v>
      </c>
      <c r="C1350" s="34">
        <v>2017</v>
      </c>
      <c r="D1350" s="40" t="s">
        <v>541</v>
      </c>
      <c r="E1350" s="28" t="s">
        <v>1879</v>
      </c>
      <c r="F1350" s="33" t="s">
        <v>543</v>
      </c>
      <c r="G1350" s="36">
        <v>130966.55</v>
      </c>
      <c r="H1350" s="36">
        <v>129822.84</v>
      </c>
      <c r="I1350" s="37">
        <v>58.5</v>
      </c>
      <c r="J1350" s="38" t="s">
        <v>529</v>
      </c>
      <c r="K1350" s="35" t="s">
        <v>538</v>
      </c>
      <c r="L1350" s="33" t="s">
        <v>544</v>
      </c>
      <c r="M1350" s="39">
        <v>1.1870000000000001</v>
      </c>
      <c r="N1350" s="40" t="s">
        <v>538</v>
      </c>
      <c r="O1350" s="33" t="s">
        <v>544</v>
      </c>
      <c r="P1350" s="41">
        <v>1.17</v>
      </c>
      <c r="Q1350" s="35" t="s">
        <v>532</v>
      </c>
      <c r="R1350" s="45"/>
      <c r="S1350" s="36">
        <v>1532.31</v>
      </c>
      <c r="T1350" s="36">
        <v>1143.71</v>
      </c>
    </row>
    <row r="1351" spans="1:20" x14ac:dyDescent="0.25">
      <c r="A1351" s="32" t="s">
        <v>507</v>
      </c>
      <c r="B1351" s="57" t="s">
        <v>1359</v>
      </c>
      <c r="C1351" s="58">
        <v>2015</v>
      </c>
      <c r="D1351" s="59" t="s">
        <v>541</v>
      </c>
      <c r="E1351" s="57" t="s">
        <v>1366</v>
      </c>
      <c r="F1351" s="57" t="s">
        <v>543</v>
      </c>
      <c r="G1351" s="64">
        <v>512224.35</v>
      </c>
      <c r="H1351" s="64">
        <v>521981.78</v>
      </c>
      <c r="I1351" s="68">
        <v>48.08</v>
      </c>
      <c r="J1351" s="70" t="s">
        <v>529</v>
      </c>
      <c r="K1351" s="72" t="s">
        <v>538</v>
      </c>
      <c r="L1351" s="73" t="s">
        <v>544</v>
      </c>
      <c r="M1351" s="75">
        <v>1.5980000000000001</v>
      </c>
      <c r="N1351" s="76" t="s">
        <v>538</v>
      </c>
      <c r="O1351" s="73" t="s">
        <v>544</v>
      </c>
      <c r="P1351" s="77">
        <v>1.6</v>
      </c>
      <c r="Q1351" s="79" t="s">
        <v>532</v>
      </c>
      <c r="R1351" s="81"/>
      <c r="S1351" s="85">
        <v>8195.59</v>
      </c>
      <c r="T1351" s="86">
        <v>6764.87</v>
      </c>
    </row>
    <row r="1352" spans="1:20" x14ac:dyDescent="0.25">
      <c r="A1352" s="32" t="s">
        <v>507</v>
      </c>
      <c r="B1352" s="56" t="s">
        <v>1359</v>
      </c>
      <c r="C1352" s="34">
        <v>2010</v>
      </c>
      <c r="D1352" s="40" t="s">
        <v>541</v>
      </c>
      <c r="E1352" s="56" t="s">
        <v>1367</v>
      </c>
      <c r="F1352" s="56" t="s">
        <v>543</v>
      </c>
      <c r="G1352" s="63">
        <v>824705.2</v>
      </c>
      <c r="H1352" s="63">
        <v>732067.59</v>
      </c>
      <c r="I1352" s="67">
        <v>21.33</v>
      </c>
      <c r="J1352" s="69" t="s">
        <v>529</v>
      </c>
      <c r="K1352" s="35" t="s">
        <v>538</v>
      </c>
      <c r="L1352" s="33" t="s">
        <v>544</v>
      </c>
      <c r="M1352" s="39">
        <v>3.06</v>
      </c>
      <c r="N1352" s="40" t="s">
        <v>538</v>
      </c>
      <c r="O1352" s="33" t="s">
        <v>544</v>
      </c>
      <c r="P1352" s="41">
        <v>3.38</v>
      </c>
      <c r="Q1352" s="78" t="s">
        <v>532</v>
      </c>
      <c r="R1352" s="80"/>
      <c r="S1352" s="36">
        <v>25345.01</v>
      </c>
      <c r="T1352" s="36">
        <v>17784.82</v>
      </c>
    </row>
    <row r="1353" spans="1:20" x14ac:dyDescent="0.25">
      <c r="A1353" s="32" t="s">
        <v>507</v>
      </c>
      <c r="B1353" s="33" t="s">
        <v>1359</v>
      </c>
      <c r="C1353" s="34">
        <v>2010</v>
      </c>
      <c r="D1353" s="40" t="s">
        <v>541</v>
      </c>
      <c r="E1353" s="33" t="s">
        <v>1363</v>
      </c>
      <c r="F1353" s="33" t="s">
        <v>543</v>
      </c>
      <c r="G1353" s="36">
        <v>70308.149999999994</v>
      </c>
      <c r="H1353" s="36">
        <v>65592.53</v>
      </c>
      <c r="I1353" s="37">
        <v>41.33</v>
      </c>
      <c r="J1353" s="38" t="s">
        <v>529</v>
      </c>
      <c r="K1353" s="35" t="s">
        <v>538</v>
      </c>
      <c r="L1353" s="33" t="s">
        <v>544</v>
      </c>
      <c r="M1353" s="39">
        <v>1.76</v>
      </c>
      <c r="N1353" s="40" t="s">
        <v>538</v>
      </c>
      <c r="O1353" s="33" t="s">
        <v>544</v>
      </c>
      <c r="P1353" s="41">
        <v>2.0499999999999998</v>
      </c>
      <c r="Q1353" s="35" t="s">
        <v>532</v>
      </c>
      <c r="R1353" s="45"/>
      <c r="S1353" s="36">
        <v>1356.59</v>
      </c>
      <c r="T1353" s="42">
        <v>582.78</v>
      </c>
    </row>
    <row r="1354" spans="1:20" x14ac:dyDescent="0.25">
      <c r="A1354" s="32" t="s">
        <v>507</v>
      </c>
      <c r="B1354" s="33" t="s">
        <v>1359</v>
      </c>
      <c r="C1354" s="34">
        <v>2010</v>
      </c>
      <c r="D1354" s="40" t="s">
        <v>541</v>
      </c>
      <c r="E1354" s="33" t="s">
        <v>1372</v>
      </c>
      <c r="F1354" s="33" t="s">
        <v>543</v>
      </c>
      <c r="G1354" s="36">
        <v>197607.3</v>
      </c>
      <c r="H1354" s="36">
        <v>180262.8</v>
      </c>
      <c r="I1354" s="37">
        <v>31.33</v>
      </c>
      <c r="J1354" s="38" t="s">
        <v>529</v>
      </c>
      <c r="K1354" s="35" t="s">
        <v>538</v>
      </c>
      <c r="L1354" s="33" t="s">
        <v>544</v>
      </c>
      <c r="M1354" s="39">
        <v>2.5449999999999999</v>
      </c>
      <c r="N1354" s="40" t="s">
        <v>538</v>
      </c>
      <c r="O1354" s="33" t="s">
        <v>544</v>
      </c>
      <c r="P1354" s="41">
        <v>2.85</v>
      </c>
      <c r="Q1354" s="35" t="s">
        <v>532</v>
      </c>
      <c r="R1354" s="45"/>
      <c r="S1354" s="36">
        <v>5203.3599999999997</v>
      </c>
      <c r="T1354" s="36">
        <v>2311.31</v>
      </c>
    </row>
    <row r="1355" spans="1:20" x14ac:dyDescent="0.25">
      <c r="A1355" s="32" t="s">
        <v>507</v>
      </c>
      <c r="B1355" s="33" t="s">
        <v>1359</v>
      </c>
      <c r="C1355" s="34">
        <v>2017</v>
      </c>
      <c r="D1355" s="40" t="s">
        <v>541</v>
      </c>
      <c r="E1355" s="33" t="s">
        <v>1364</v>
      </c>
      <c r="F1355" s="33" t="s">
        <v>543</v>
      </c>
      <c r="G1355" s="36">
        <v>410770.25</v>
      </c>
      <c r="H1355" s="36">
        <v>410770.25</v>
      </c>
      <c r="I1355" s="37">
        <v>40.17</v>
      </c>
      <c r="J1355" s="38" t="s">
        <v>529</v>
      </c>
      <c r="K1355" s="35" t="s">
        <v>538</v>
      </c>
      <c r="L1355" s="33" t="s">
        <v>544</v>
      </c>
      <c r="M1355" s="39">
        <v>1.37</v>
      </c>
      <c r="N1355" s="40" t="s">
        <v>538</v>
      </c>
      <c r="O1355" s="33" t="s">
        <v>544</v>
      </c>
      <c r="P1355" s="41">
        <v>1.35</v>
      </c>
      <c r="Q1355" s="35" t="s">
        <v>532</v>
      </c>
      <c r="R1355" s="45"/>
      <c r="S1355" s="36">
        <v>5622.94</v>
      </c>
      <c r="T1355" s="42">
        <v>0</v>
      </c>
    </row>
    <row r="1356" spans="1:20" x14ac:dyDescent="0.25">
      <c r="A1356" s="32" t="s">
        <v>507</v>
      </c>
      <c r="B1356" s="33" t="s">
        <v>1359</v>
      </c>
      <c r="C1356" s="34">
        <v>2017</v>
      </c>
      <c r="D1356" s="40" t="s">
        <v>541</v>
      </c>
      <c r="E1356" s="33" t="s">
        <v>1364</v>
      </c>
      <c r="F1356" s="33" t="s">
        <v>543</v>
      </c>
      <c r="G1356" s="36">
        <v>1043319.2</v>
      </c>
      <c r="H1356" s="36">
        <v>1043319.2</v>
      </c>
      <c r="I1356" s="37">
        <v>60.17</v>
      </c>
      <c r="J1356" s="38" t="s">
        <v>529</v>
      </c>
      <c r="K1356" s="35" t="s">
        <v>538</v>
      </c>
      <c r="L1356" s="33" t="s">
        <v>544</v>
      </c>
      <c r="M1356" s="39">
        <v>1.6539999999999999</v>
      </c>
      <c r="N1356" s="40" t="s">
        <v>538</v>
      </c>
      <c r="O1356" s="33" t="s">
        <v>544</v>
      </c>
      <c r="P1356" s="41">
        <v>1.63</v>
      </c>
      <c r="Q1356" s="35" t="s">
        <v>532</v>
      </c>
      <c r="R1356" s="45"/>
      <c r="S1356" s="36">
        <v>17244.240000000002</v>
      </c>
      <c r="T1356" s="42">
        <v>0</v>
      </c>
    </row>
    <row r="1357" spans="1:20" x14ac:dyDescent="0.25">
      <c r="A1357" s="32" t="s">
        <v>507</v>
      </c>
      <c r="B1357" s="33" t="s">
        <v>1359</v>
      </c>
      <c r="C1357" s="34">
        <v>2010</v>
      </c>
      <c r="D1357" s="40" t="s">
        <v>541</v>
      </c>
      <c r="E1357" s="33" t="s">
        <v>1372</v>
      </c>
      <c r="F1357" s="33" t="s">
        <v>543</v>
      </c>
      <c r="G1357" s="36">
        <v>557944.75</v>
      </c>
      <c r="H1357" s="36">
        <v>458258.41</v>
      </c>
      <c r="I1357" s="37">
        <v>21.33</v>
      </c>
      <c r="J1357" s="38" t="s">
        <v>529</v>
      </c>
      <c r="K1357" s="35" t="s">
        <v>538</v>
      </c>
      <c r="L1357" s="33" t="s">
        <v>544</v>
      </c>
      <c r="M1357" s="39">
        <v>3.4060000000000001</v>
      </c>
      <c r="N1357" s="40" t="s">
        <v>538</v>
      </c>
      <c r="O1357" s="33" t="s">
        <v>544</v>
      </c>
      <c r="P1357" s="41">
        <v>3.51</v>
      </c>
      <c r="Q1357" s="35" t="s">
        <v>532</v>
      </c>
      <c r="R1357" s="45"/>
      <c r="S1357" s="36">
        <v>16564.990000000002</v>
      </c>
      <c r="T1357" s="36">
        <v>13678.51</v>
      </c>
    </row>
    <row r="1358" spans="1:20" x14ac:dyDescent="0.25">
      <c r="A1358" s="32" t="s">
        <v>507</v>
      </c>
      <c r="B1358" s="33" t="s">
        <v>1359</v>
      </c>
      <c r="C1358" s="34">
        <v>2018</v>
      </c>
      <c r="D1358" s="40" t="s">
        <v>541</v>
      </c>
      <c r="E1358" s="33" t="s">
        <v>1369</v>
      </c>
      <c r="F1358" s="33" t="s">
        <v>543</v>
      </c>
      <c r="G1358" s="36">
        <v>126416.4</v>
      </c>
      <c r="H1358" s="36">
        <v>126416.4</v>
      </c>
      <c r="I1358" s="37">
        <v>49</v>
      </c>
      <c r="J1358" s="38" t="s">
        <v>529</v>
      </c>
      <c r="K1358" s="35" t="s">
        <v>538</v>
      </c>
      <c r="L1358" s="33" t="s">
        <v>544</v>
      </c>
      <c r="M1358" s="39">
        <v>0.55000000000000004</v>
      </c>
      <c r="N1358" s="40" t="s">
        <v>538</v>
      </c>
      <c r="O1358" s="33" t="s">
        <v>544</v>
      </c>
      <c r="P1358" s="41">
        <v>0.55000000000000004</v>
      </c>
      <c r="Q1358" s="35" t="s">
        <v>532</v>
      </c>
      <c r="R1358" s="45"/>
      <c r="S1358" s="42">
        <v>0</v>
      </c>
      <c r="T1358" s="42">
        <v>0</v>
      </c>
    </row>
    <row r="1359" spans="1:20" x14ac:dyDescent="0.25">
      <c r="A1359" s="32" t="s">
        <v>507</v>
      </c>
      <c r="B1359" s="33" t="s">
        <v>1359</v>
      </c>
      <c r="C1359" s="34">
        <v>2018</v>
      </c>
      <c r="D1359" s="40" t="s">
        <v>541</v>
      </c>
      <c r="E1359" s="33" t="s">
        <v>1369</v>
      </c>
      <c r="F1359" s="33" t="s">
        <v>543</v>
      </c>
      <c r="G1359" s="36">
        <v>548238.9</v>
      </c>
      <c r="H1359" s="36">
        <v>548238.9</v>
      </c>
      <c r="I1359" s="37">
        <v>39</v>
      </c>
      <c r="J1359" s="38" t="s">
        <v>529</v>
      </c>
      <c r="K1359" s="35" t="s">
        <v>538</v>
      </c>
      <c r="L1359" s="33" t="s">
        <v>544</v>
      </c>
      <c r="M1359" s="39">
        <v>1.35</v>
      </c>
      <c r="N1359" s="40" t="s">
        <v>538</v>
      </c>
      <c r="O1359" s="33" t="s">
        <v>544</v>
      </c>
      <c r="P1359" s="41">
        <v>1.35</v>
      </c>
      <c r="Q1359" s="35" t="s">
        <v>532</v>
      </c>
      <c r="R1359" s="45"/>
      <c r="S1359" s="42">
        <v>0</v>
      </c>
      <c r="T1359" s="42">
        <v>0</v>
      </c>
    </row>
    <row r="1360" spans="1:20" ht="25.5" x14ac:dyDescent="0.25">
      <c r="A1360" s="32" t="s">
        <v>507</v>
      </c>
      <c r="B1360" s="33" t="s">
        <v>1373</v>
      </c>
      <c r="C1360" s="34">
        <v>2015</v>
      </c>
      <c r="D1360" s="40" t="s">
        <v>541</v>
      </c>
      <c r="E1360" s="28" t="s">
        <v>1880</v>
      </c>
      <c r="F1360" s="33" t="s">
        <v>543</v>
      </c>
      <c r="G1360" s="36">
        <v>1502586.25</v>
      </c>
      <c r="H1360" s="36">
        <v>1415418.04</v>
      </c>
      <c r="I1360" s="37">
        <v>36.92</v>
      </c>
      <c r="J1360" s="38" t="s">
        <v>529</v>
      </c>
      <c r="K1360" s="35" t="s">
        <v>538</v>
      </c>
      <c r="L1360" s="33" t="s">
        <v>544</v>
      </c>
      <c r="M1360" s="39">
        <v>1.37</v>
      </c>
      <c r="N1360" s="40" t="s">
        <v>538</v>
      </c>
      <c r="O1360" s="33" t="s">
        <v>544</v>
      </c>
      <c r="P1360" s="41">
        <v>1.35</v>
      </c>
      <c r="Q1360" s="35" t="s">
        <v>532</v>
      </c>
      <c r="R1360" s="45"/>
      <c r="S1360" s="36">
        <v>19779.990000000002</v>
      </c>
      <c r="T1360" s="36">
        <v>29560.02</v>
      </c>
    </row>
    <row r="1361" spans="1:20" x14ac:dyDescent="0.25">
      <c r="A1361" s="32" t="s">
        <v>507</v>
      </c>
      <c r="B1361" s="33" t="s">
        <v>1373</v>
      </c>
      <c r="C1361" s="34">
        <v>2015</v>
      </c>
      <c r="D1361" s="40" t="s">
        <v>541</v>
      </c>
      <c r="E1361" s="33" t="s">
        <v>1374</v>
      </c>
      <c r="F1361" s="33" t="s">
        <v>543</v>
      </c>
      <c r="G1361" s="36">
        <v>54595.75</v>
      </c>
      <c r="H1361" s="36">
        <v>51886.59</v>
      </c>
      <c r="I1361" s="37">
        <v>46</v>
      </c>
      <c r="J1361" s="38" t="s">
        <v>529</v>
      </c>
      <c r="K1361" s="35" t="s">
        <v>538</v>
      </c>
      <c r="L1361" s="33" t="s">
        <v>544</v>
      </c>
      <c r="M1361" s="39">
        <v>0.81200000000000006</v>
      </c>
      <c r="N1361" s="40" t="s">
        <v>538</v>
      </c>
      <c r="O1361" s="33" t="s">
        <v>544</v>
      </c>
      <c r="P1361" s="41">
        <v>0.8</v>
      </c>
      <c r="Q1361" s="35" t="s">
        <v>532</v>
      </c>
      <c r="R1361" s="45"/>
      <c r="S1361" s="42">
        <v>428.26</v>
      </c>
      <c r="T1361" s="42">
        <v>910.26</v>
      </c>
    </row>
    <row r="1362" spans="1:20" x14ac:dyDescent="0.25">
      <c r="A1362" s="32" t="s">
        <v>507</v>
      </c>
      <c r="B1362" s="33" t="s">
        <v>1373</v>
      </c>
      <c r="C1362" s="34">
        <v>2010</v>
      </c>
      <c r="D1362" s="40" t="s">
        <v>541</v>
      </c>
      <c r="E1362" s="33" t="s">
        <v>1375</v>
      </c>
      <c r="F1362" s="33" t="s">
        <v>543</v>
      </c>
      <c r="G1362" s="36">
        <v>459054.75</v>
      </c>
      <c r="H1362" s="36">
        <v>395277.34</v>
      </c>
      <c r="I1362" s="37">
        <v>22.08</v>
      </c>
      <c r="J1362" s="38" t="s">
        <v>529</v>
      </c>
      <c r="K1362" s="35" t="s">
        <v>538</v>
      </c>
      <c r="L1362" s="33" t="s">
        <v>544</v>
      </c>
      <c r="M1362" s="39">
        <v>2.871</v>
      </c>
      <c r="N1362" s="40" t="s">
        <v>538</v>
      </c>
      <c r="O1362" s="33" t="s">
        <v>544</v>
      </c>
      <c r="P1362" s="41">
        <v>3.38</v>
      </c>
      <c r="Q1362" s="35" t="s">
        <v>532</v>
      </c>
      <c r="R1362" s="46"/>
      <c r="S1362" s="36">
        <v>13699.72</v>
      </c>
      <c r="T1362" s="36">
        <v>10039.709999999999</v>
      </c>
    </row>
    <row r="1363" spans="1:20" x14ac:dyDescent="0.25">
      <c r="A1363" s="32" t="s">
        <v>507</v>
      </c>
      <c r="B1363" s="33" t="s">
        <v>1373</v>
      </c>
      <c r="C1363" s="34">
        <v>2010</v>
      </c>
      <c r="D1363" s="40" t="s">
        <v>541</v>
      </c>
      <c r="E1363" s="33" t="s">
        <v>1376</v>
      </c>
      <c r="F1363" s="33" t="s">
        <v>543</v>
      </c>
      <c r="G1363" s="36">
        <v>1259920.2</v>
      </c>
      <c r="H1363" s="36">
        <v>1194904.8400000001</v>
      </c>
      <c r="I1363" s="37">
        <v>42</v>
      </c>
      <c r="J1363" s="38" t="s">
        <v>529</v>
      </c>
      <c r="K1363" s="35" t="s">
        <v>538</v>
      </c>
      <c r="L1363" s="33" t="s">
        <v>544</v>
      </c>
      <c r="M1363" s="39">
        <v>1.5409999999999999</v>
      </c>
      <c r="N1363" s="40" t="s">
        <v>538</v>
      </c>
      <c r="O1363" s="33" t="s">
        <v>544</v>
      </c>
      <c r="P1363" s="41">
        <v>2.0499999999999998</v>
      </c>
      <c r="Q1363" s="35" t="s">
        <v>532</v>
      </c>
      <c r="R1363" s="45"/>
      <c r="S1363" s="36">
        <v>24699.31</v>
      </c>
      <c r="T1363" s="36">
        <v>9939.5400000000009</v>
      </c>
    </row>
    <row r="1364" spans="1:20" x14ac:dyDescent="0.25">
      <c r="A1364" s="32" t="s">
        <v>507</v>
      </c>
      <c r="B1364" s="33" t="s">
        <v>1373</v>
      </c>
      <c r="C1364" s="34">
        <v>2010</v>
      </c>
      <c r="D1364" s="40" t="s">
        <v>541</v>
      </c>
      <c r="E1364" s="33" t="s">
        <v>1376</v>
      </c>
      <c r="F1364" s="33" t="s">
        <v>543</v>
      </c>
      <c r="G1364" s="36">
        <v>1475537.25</v>
      </c>
      <c r="H1364" s="36">
        <v>1373844.53</v>
      </c>
      <c r="I1364" s="37">
        <v>32</v>
      </c>
      <c r="J1364" s="38" t="s">
        <v>529</v>
      </c>
      <c r="K1364" s="35" t="s">
        <v>538</v>
      </c>
      <c r="L1364" s="33" t="s">
        <v>544</v>
      </c>
      <c r="M1364" s="39">
        <v>2.3330000000000002</v>
      </c>
      <c r="N1364" s="40" t="s">
        <v>538</v>
      </c>
      <c r="O1364" s="33" t="s">
        <v>544</v>
      </c>
      <c r="P1364" s="41">
        <v>2.85</v>
      </c>
      <c r="Q1364" s="35" t="s">
        <v>532</v>
      </c>
      <c r="R1364" s="45"/>
      <c r="S1364" s="36">
        <v>39619.129999999997</v>
      </c>
      <c r="T1364" s="36">
        <v>16300.35</v>
      </c>
    </row>
    <row r="1365" spans="1:20" x14ac:dyDescent="0.25">
      <c r="A1365" s="32" t="s">
        <v>507</v>
      </c>
      <c r="B1365" s="33" t="s">
        <v>1373</v>
      </c>
      <c r="C1365" s="34">
        <v>1989</v>
      </c>
      <c r="D1365" s="40" t="s">
        <v>541</v>
      </c>
      <c r="E1365" s="33" t="s">
        <v>1377</v>
      </c>
      <c r="F1365" s="33" t="s">
        <v>543</v>
      </c>
      <c r="G1365" s="36">
        <v>1067143.1200000001</v>
      </c>
      <c r="H1365" s="36">
        <v>426542.78</v>
      </c>
      <c r="I1365" s="37">
        <v>7.92</v>
      </c>
      <c r="J1365" s="38" t="s">
        <v>529</v>
      </c>
      <c r="K1365" s="35" t="s">
        <v>538</v>
      </c>
      <c r="L1365" s="33" t="s">
        <v>544</v>
      </c>
      <c r="M1365" s="39">
        <v>5.5640000000000001</v>
      </c>
      <c r="N1365" s="40" t="s">
        <v>538</v>
      </c>
      <c r="O1365" s="33" t="s">
        <v>544</v>
      </c>
      <c r="P1365" s="41">
        <v>3.55</v>
      </c>
      <c r="Q1365" s="35" t="s">
        <v>532</v>
      </c>
      <c r="R1365" s="45"/>
      <c r="S1365" s="36">
        <v>26567.55</v>
      </c>
      <c r="T1365" s="36">
        <v>41967.09</v>
      </c>
    </row>
    <row r="1366" spans="1:20" ht="25.5" x14ac:dyDescent="0.25">
      <c r="A1366" s="32" t="s">
        <v>507</v>
      </c>
      <c r="B1366" s="33" t="s">
        <v>1373</v>
      </c>
      <c r="C1366" s="34">
        <v>1996</v>
      </c>
      <c r="D1366" s="40" t="s">
        <v>541</v>
      </c>
      <c r="E1366" s="28" t="s">
        <v>1881</v>
      </c>
      <c r="F1366" s="33" t="s">
        <v>543</v>
      </c>
      <c r="G1366" s="36">
        <v>332705.40999999997</v>
      </c>
      <c r="H1366" s="36">
        <v>145039.82999999999</v>
      </c>
      <c r="I1366" s="37">
        <v>9.83</v>
      </c>
      <c r="J1366" s="38" t="s">
        <v>529</v>
      </c>
      <c r="K1366" s="35" t="s">
        <v>538</v>
      </c>
      <c r="L1366" s="33" t="s">
        <v>544</v>
      </c>
      <c r="M1366" s="39">
        <v>4.1950000000000003</v>
      </c>
      <c r="N1366" s="40" t="s">
        <v>538</v>
      </c>
      <c r="O1366" s="33" t="s">
        <v>544</v>
      </c>
      <c r="P1366" s="41">
        <v>3.05</v>
      </c>
      <c r="Q1366" s="35" t="s">
        <v>532</v>
      </c>
      <c r="R1366" s="45"/>
      <c r="S1366" s="36">
        <v>4802.92</v>
      </c>
      <c r="T1366" s="36">
        <v>12432.95</v>
      </c>
    </row>
    <row r="1367" spans="1:20" x14ac:dyDescent="0.25">
      <c r="A1367" s="32" t="s">
        <v>507</v>
      </c>
      <c r="B1367" s="33" t="s">
        <v>1373</v>
      </c>
      <c r="C1367" s="34">
        <v>1981</v>
      </c>
      <c r="D1367" s="35" t="s">
        <v>526</v>
      </c>
      <c r="E1367" s="33" t="s">
        <v>1378</v>
      </c>
      <c r="F1367" s="33" t="s">
        <v>543</v>
      </c>
      <c r="G1367" s="36">
        <v>448047.66</v>
      </c>
      <c r="H1367" s="36">
        <v>102555.8</v>
      </c>
      <c r="I1367" s="37">
        <v>7.25</v>
      </c>
      <c r="J1367" s="38" t="s">
        <v>529</v>
      </c>
      <c r="K1367" s="35" t="s">
        <v>530</v>
      </c>
      <c r="L1367" s="33" t="s">
        <v>531</v>
      </c>
      <c r="M1367" s="39">
        <v>1.0580000000000001</v>
      </c>
      <c r="N1367" s="40" t="s">
        <v>530</v>
      </c>
      <c r="O1367" s="33" t="s">
        <v>531</v>
      </c>
      <c r="P1367" s="41">
        <v>1.2</v>
      </c>
      <c r="Q1367" s="35" t="s">
        <v>532</v>
      </c>
      <c r="R1367" s="45"/>
      <c r="S1367" s="36">
        <v>1376.41</v>
      </c>
      <c r="T1367" s="36">
        <v>12144.95</v>
      </c>
    </row>
    <row r="1368" spans="1:20" x14ac:dyDescent="0.25">
      <c r="A1368" s="32" t="s">
        <v>507</v>
      </c>
      <c r="B1368" s="33" t="s">
        <v>1373</v>
      </c>
      <c r="C1368" s="34">
        <v>1984</v>
      </c>
      <c r="D1368" s="40" t="s">
        <v>541</v>
      </c>
      <c r="E1368" s="33" t="s">
        <v>1379</v>
      </c>
      <c r="F1368" s="33" t="s">
        <v>543</v>
      </c>
      <c r="G1368" s="36">
        <v>663290.12</v>
      </c>
      <c r="H1368" s="36">
        <v>114614.96</v>
      </c>
      <c r="I1368" s="37">
        <v>2.67</v>
      </c>
      <c r="J1368" s="38" t="s">
        <v>529</v>
      </c>
      <c r="K1368" s="35" t="s">
        <v>530</v>
      </c>
      <c r="L1368" s="33" t="s">
        <v>531</v>
      </c>
      <c r="M1368" s="39">
        <v>4.5730000000000004</v>
      </c>
      <c r="N1368" s="40" t="s">
        <v>538</v>
      </c>
      <c r="O1368" s="33" t="s">
        <v>544</v>
      </c>
      <c r="P1368" s="41">
        <v>3.55</v>
      </c>
      <c r="Q1368" s="35" t="s">
        <v>532</v>
      </c>
      <c r="R1368" s="45"/>
      <c r="S1368" s="36">
        <v>8847.9</v>
      </c>
      <c r="T1368" s="36">
        <v>34425.269999999997</v>
      </c>
    </row>
    <row r="1369" spans="1:20" x14ac:dyDescent="0.25">
      <c r="A1369" s="32" t="s">
        <v>507</v>
      </c>
      <c r="B1369" s="33" t="s">
        <v>1373</v>
      </c>
      <c r="C1369" s="34">
        <v>1983</v>
      </c>
      <c r="D1369" s="40" t="s">
        <v>541</v>
      </c>
      <c r="E1369" s="33" t="s">
        <v>1380</v>
      </c>
      <c r="F1369" s="33" t="s">
        <v>543</v>
      </c>
      <c r="G1369" s="36">
        <v>245542.01</v>
      </c>
      <c r="H1369" s="36">
        <v>28701.65</v>
      </c>
      <c r="I1369" s="37">
        <v>1.42</v>
      </c>
      <c r="J1369" s="38" t="s">
        <v>529</v>
      </c>
      <c r="K1369" s="35" t="s">
        <v>538</v>
      </c>
      <c r="L1369" s="33" t="s">
        <v>544</v>
      </c>
      <c r="M1369" s="39">
        <v>5.1719999999999997</v>
      </c>
      <c r="N1369" s="40" t="s">
        <v>538</v>
      </c>
      <c r="O1369" s="33" t="s">
        <v>544</v>
      </c>
      <c r="P1369" s="41">
        <v>3.55</v>
      </c>
      <c r="Q1369" s="35" t="s">
        <v>532</v>
      </c>
      <c r="R1369" s="45"/>
      <c r="S1369" s="36">
        <v>2915.65</v>
      </c>
      <c r="T1369" s="36">
        <v>13276.68</v>
      </c>
    </row>
    <row r="1370" spans="1:20" x14ac:dyDescent="0.25">
      <c r="A1370" s="32" t="s">
        <v>507</v>
      </c>
      <c r="B1370" s="33" t="s">
        <v>1373</v>
      </c>
      <c r="C1370" s="34">
        <v>1986</v>
      </c>
      <c r="D1370" s="40" t="s">
        <v>541</v>
      </c>
      <c r="E1370" s="33" t="s">
        <v>1381</v>
      </c>
      <c r="F1370" s="33" t="s">
        <v>543</v>
      </c>
      <c r="G1370" s="36">
        <v>241596.63</v>
      </c>
      <c r="H1370" s="36">
        <v>63716.36</v>
      </c>
      <c r="I1370" s="37">
        <v>4.67</v>
      </c>
      <c r="J1370" s="38" t="s">
        <v>529</v>
      </c>
      <c r="K1370" s="35" t="s">
        <v>538</v>
      </c>
      <c r="L1370" s="33" t="s">
        <v>544</v>
      </c>
      <c r="M1370" s="39">
        <v>4.3239999999999998</v>
      </c>
      <c r="N1370" s="40" t="s">
        <v>538</v>
      </c>
      <c r="O1370" s="33" t="s">
        <v>544</v>
      </c>
      <c r="P1370" s="41">
        <v>2.77</v>
      </c>
      <c r="Q1370" s="35" t="s">
        <v>532</v>
      </c>
      <c r="R1370" s="45"/>
      <c r="S1370" s="36">
        <v>3384.73</v>
      </c>
      <c r="T1370" s="36">
        <v>10885.25</v>
      </c>
    </row>
    <row r="1371" spans="1:20" x14ac:dyDescent="0.25">
      <c r="A1371" s="32" t="s">
        <v>507</v>
      </c>
      <c r="B1371" s="33" t="s">
        <v>1373</v>
      </c>
      <c r="C1371" s="34">
        <v>1978</v>
      </c>
      <c r="D1371" s="35" t="s">
        <v>526</v>
      </c>
      <c r="E1371" s="33" t="s">
        <v>1382</v>
      </c>
      <c r="F1371" s="33" t="s">
        <v>543</v>
      </c>
      <c r="G1371" s="36">
        <v>24102.19</v>
      </c>
      <c r="H1371" s="36">
        <v>3509.58</v>
      </c>
      <c r="I1371" s="37">
        <v>4.25</v>
      </c>
      <c r="J1371" s="38" t="s">
        <v>529</v>
      </c>
      <c r="K1371" s="35" t="s">
        <v>530</v>
      </c>
      <c r="L1371" s="33" t="s">
        <v>531</v>
      </c>
      <c r="M1371" s="39">
        <v>1.0529999999999999</v>
      </c>
      <c r="N1371" s="40" t="s">
        <v>530</v>
      </c>
      <c r="O1371" s="33" t="s">
        <v>531</v>
      </c>
      <c r="P1371" s="41">
        <v>1.2</v>
      </c>
      <c r="Q1371" s="35" t="s">
        <v>532</v>
      </c>
      <c r="R1371" s="45"/>
      <c r="S1371" s="42">
        <v>50.24</v>
      </c>
      <c r="T1371" s="42">
        <v>677.12</v>
      </c>
    </row>
    <row r="1372" spans="1:20" ht="25.5" x14ac:dyDescent="0.25">
      <c r="A1372" s="32" t="s">
        <v>507</v>
      </c>
      <c r="B1372" s="57" t="s">
        <v>1373</v>
      </c>
      <c r="C1372" s="58">
        <v>1985</v>
      </c>
      <c r="D1372" s="59" t="s">
        <v>541</v>
      </c>
      <c r="E1372" s="62" t="s">
        <v>1882</v>
      </c>
      <c r="F1372" s="57" t="s">
        <v>543</v>
      </c>
      <c r="G1372" s="64">
        <v>687680.75</v>
      </c>
      <c r="H1372" s="64">
        <v>48897.23</v>
      </c>
      <c r="I1372" s="68">
        <v>0.17</v>
      </c>
      <c r="J1372" s="70" t="s">
        <v>529</v>
      </c>
      <c r="K1372" s="72" t="s">
        <v>538</v>
      </c>
      <c r="L1372" s="73" t="s">
        <v>544</v>
      </c>
      <c r="M1372" s="75">
        <v>5.5549999999999997</v>
      </c>
      <c r="N1372" s="76" t="s">
        <v>538</v>
      </c>
      <c r="O1372" s="73" t="s">
        <v>544</v>
      </c>
      <c r="P1372" s="77">
        <v>5.8</v>
      </c>
      <c r="Q1372" s="79" t="s">
        <v>532</v>
      </c>
      <c r="R1372" s="81"/>
      <c r="S1372" s="85">
        <v>16897.91</v>
      </c>
      <c r="T1372" s="86">
        <v>46436.09</v>
      </c>
    </row>
    <row r="1373" spans="1:20" ht="25.5" x14ac:dyDescent="0.25">
      <c r="A1373" s="32" t="s">
        <v>507</v>
      </c>
      <c r="B1373" s="56" t="s">
        <v>1373</v>
      </c>
      <c r="C1373" s="34">
        <v>1988</v>
      </c>
      <c r="D1373" s="40" t="s">
        <v>541</v>
      </c>
      <c r="E1373" s="56" t="s">
        <v>1383</v>
      </c>
      <c r="F1373" s="56" t="s">
        <v>543</v>
      </c>
      <c r="G1373" s="63">
        <v>762245.09</v>
      </c>
      <c r="H1373" s="63">
        <v>269464.64</v>
      </c>
      <c r="I1373" s="67">
        <v>6.25</v>
      </c>
      <c r="J1373" s="69" t="s">
        <v>529</v>
      </c>
      <c r="K1373" s="35" t="s">
        <v>538</v>
      </c>
      <c r="L1373" s="33" t="s">
        <v>544</v>
      </c>
      <c r="M1373" s="39">
        <v>4.7119999999999997</v>
      </c>
      <c r="N1373" s="40" t="s">
        <v>538</v>
      </c>
      <c r="O1373" s="33" t="s">
        <v>544</v>
      </c>
      <c r="P1373" s="41">
        <v>2.77</v>
      </c>
      <c r="Q1373" s="78" t="s">
        <v>532</v>
      </c>
      <c r="R1373" s="80"/>
      <c r="S1373" s="36">
        <v>12687.39</v>
      </c>
      <c r="T1373" s="36">
        <v>31144.14</v>
      </c>
    </row>
    <row r="1374" spans="1:20" x14ac:dyDescent="0.25">
      <c r="A1374" s="32" t="s">
        <v>507</v>
      </c>
      <c r="B1374" s="33" t="s">
        <v>1373</v>
      </c>
      <c r="C1374" s="34">
        <v>2012</v>
      </c>
      <c r="D1374" s="40" t="s">
        <v>541</v>
      </c>
      <c r="E1374" s="33" t="s">
        <v>1384</v>
      </c>
      <c r="F1374" s="33" t="s">
        <v>543</v>
      </c>
      <c r="G1374" s="36">
        <v>333546.40000000002</v>
      </c>
      <c r="H1374" s="36">
        <v>252326.82</v>
      </c>
      <c r="I1374" s="37">
        <v>13.75</v>
      </c>
      <c r="J1374" s="38" t="s">
        <v>529</v>
      </c>
      <c r="K1374" s="35" t="s">
        <v>538</v>
      </c>
      <c r="L1374" s="33" t="s">
        <v>544</v>
      </c>
      <c r="M1374" s="39">
        <v>2.8479999999999999</v>
      </c>
      <c r="N1374" s="40" t="s">
        <v>538</v>
      </c>
      <c r="O1374" s="33" t="s">
        <v>544</v>
      </c>
      <c r="P1374" s="41">
        <v>2.85</v>
      </c>
      <c r="Q1374" s="35" t="s">
        <v>532</v>
      </c>
      <c r="R1374" s="45"/>
      <c r="S1374" s="36">
        <v>7604.71</v>
      </c>
      <c r="T1374" s="36">
        <v>14505.08</v>
      </c>
    </row>
    <row r="1375" spans="1:20" ht="25.5" x14ac:dyDescent="0.25">
      <c r="A1375" s="32" t="s">
        <v>507</v>
      </c>
      <c r="B1375" s="33" t="s">
        <v>1373</v>
      </c>
      <c r="C1375" s="34">
        <v>2015</v>
      </c>
      <c r="D1375" s="40" t="s">
        <v>541</v>
      </c>
      <c r="E1375" s="28" t="s">
        <v>1880</v>
      </c>
      <c r="F1375" s="33" t="s">
        <v>543</v>
      </c>
      <c r="G1375" s="36">
        <v>825897.6</v>
      </c>
      <c r="H1375" s="36">
        <v>798291.1</v>
      </c>
      <c r="I1375" s="37">
        <v>56.92</v>
      </c>
      <c r="J1375" s="38" t="s">
        <v>529</v>
      </c>
      <c r="K1375" s="35" t="s">
        <v>538</v>
      </c>
      <c r="L1375" s="33" t="s">
        <v>544</v>
      </c>
      <c r="M1375" s="39">
        <v>1.37</v>
      </c>
      <c r="N1375" s="40" t="s">
        <v>538</v>
      </c>
      <c r="O1375" s="33" t="s">
        <v>544</v>
      </c>
      <c r="P1375" s="41">
        <v>1.35</v>
      </c>
      <c r="Q1375" s="35" t="s">
        <v>532</v>
      </c>
      <c r="R1375" s="45"/>
      <c r="S1375" s="36">
        <v>11056.14</v>
      </c>
      <c r="T1375" s="36">
        <v>9388.2000000000007</v>
      </c>
    </row>
    <row r="1376" spans="1:20" ht="25.5" x14ac:dyDescent="0.25">
      <c r="A1376" s="32" t="s">
        <v>507</v>
      </c>
      <c r="B1376" s="33" t="s">
        <v>1373</v>
      </c>
      <c r="C1376" s="34">
        <v>2015</v>
      </c>
      <c r="D1376" s="40" t="s">
        <v>541</v>
      </c>
      <c r="E1376" s="28" t="s">
        <v>1880</v>
      </c>
      <c r="F1376" s="33" t="s">
        <v>543</v>
      </c>
      <c r="G1376" s="36">
        <v>328835.65000000002</v>
      </c>
      <c r="H1376" s="36">
        <v>319419.46999999997</v>
      </c>
      <c r="I1376" s="37">
        <v>46.92</v>
      </c>
      <c r="J1376" s="38" t="s">
        <v>529</v>
      </c>
      <c r="K1376" s="35" t="s">
        <v>538</v>
      </c>
      <c r="L1376" s="33" t="s">
        <v>544</v>
      </c>
      <c r="M1376" s="39">
        <v>1.887</v>
      </c>
      <c r="N1376" s="40" t="s">
        <v>538</v>
      </c>
      <c r="O1376" s="33" t="s">
        <v>544</v>
      </c>
      <c r="P1376" s="41">
        <v>1.86</v>
      </c>
      <c r="Q1376" s="35" t="s">
        <v>532</v>
      </c>
      <c r="R1376" s="45"/>
      <c r="S1376" s="36">
        <v>6086.31</v>
      </c>
      <c r="T1376" s="36">
        <v>3277.48</v>
      </c>
    </row>
    <row r="1377" spans="1:20" ht="25.5" x14ac:dyDescent="0.25">
      <c r="A1377" s="32" t="s">
        <v>507</v>
      </c>
      <c r="B1377" s="33" t="s">
        <v>1373</v>
      </c>
      <c r="C1377" s="34">
        <v>2017</v>
      </c>
      <c r="D1377" s="40" t="s">
        <v>541</v>
      </c>
      <c r="E1377" s="28" t="s">
        <v>1883</v>
      </c>
      <c r="F1377" s="33" t="s">
        <v>543</v>
      </c>
      <c r="G1377" s="36">
        <v>208151.35</v>
      </c>
      <c r="H1377" s="36">
        <v>208151.35</v>
      </c>
      <c r="I1377" s="37">
        <v>38.83</v>
      </c>
      <c r="J1377" s="38" t="s">
        <v>529</v>
      </c>
      <c r="K1377" s="35" t="s">
        <v>538</v>
      </c>
      <c r="L1377" s="33" t="s">
        <v>544</v>
      </c>
      <c r="M1377" s="39">
        <v>0.55000000000000004</v>
      </c>
      <c r="N1377" s="40" t="s">
        <v>538</v>
      </c>
      <c r="O1377" s="33" t="s">
        <v>544</v>
      </c>
      <c r="P1377" s="41">
        <v>0.55000000000000004</v>
      </c>
      <c r="Q1377" s="35" t="s">
        <v>532</v>
      </c>
      <c r="R1377" s="45"/>
      <c r="S1377" s="36">
        <v>1144.83</v>
      </c>
      <c r="T1377" s="42">
        <v>0</v>
      </c>
    </row>
    <row r="1378" spans="1:20" x14ac:dyDescent="0.25">
      <c r="A1378" s="32" t="s">
        <v>507</v>
      </c>
      <c r="B1378" s="33" t="s">
        <v>1373</v>
      </c>
      <c r="C1378" s="34">
        <v>2009</v>
      </c>
      <c r="D1378" s="35" t="s">
        <v>526</v>
      </c>
      <c r="E1378" s="33" t="s">
        <v>1385</v>
      </c>
      <c r="F1378" s="33" t="s">
        <v>553</v>
      </c>
      <c r="G1378" s="36">
        <v>4426818.16</v>
      </c>
      <c r="H1378" s="36">
        <v>3699533.73</v>
      </c>
      <c r="I1378" s="37">
        <v>21.08</v>
      </c>
      <c r="J1378" s="38" t="s">
        <v>529</v>
      </c>
      <c r="K1378" s="35" t="s">
        <v>530</v>
      </c>
      <c r="L1378" s="33" t="s">
        <v>531</v>
      </c>
      <c r="M1378" s="39">
        <v>4.1180000000000003</v>
      </c>
      <c r="N1378" s="40" t="s">
        <v>530</v>
      </c>
      <c r="O1378" s="33" t="s">
        <v>531</v>
      </c>
      <c r="P1378" s="41">
        <v>4</v>
      </c>
      <c r="Q1378" s="35" t="s">
        <v>532</v>
      </c>
      <c r="R1378" s="45"/>
      <c r="S1378" s="36">
        <v>151098.41</v>
      </c>
      <c r="T1378" s="36">
        <v>103867.29</v>
      </c>
    </row>
    <row r="1379" spans="1:20" x14ac:dyDescent="0.25">
      <c r="A1379" s="32" t="s">
        <v>507</v>
      </c>
      <c r="B1379" s="33" t="s">
        <v>1373</v>
      </c>
      <c r="C1379" s="34">
        <v>2007</v>
      </c>
      <c r="D1379" s="40" t="s">
        <v>541</v>
      </c>
      <c r="E1379" s="33" t="s">
        <v>1386</v>
      </c>
      <c r="F1379" s="33" t="s">
        <v>543</v>
      </c>
      <c r="G1379" s="36">
        <v>4262865</v>
      </c>
      <c r="H1379" s="36">
        <v>3675747.29</v>
      </c>
      <c r="I1379" s="37">
        <v>29</v>
      </c>
      <c r="J1379" s="38" t="s">
        <v>529</v>
      </c>
      <c r="K1379" s="35" t="s">
        <v>538</v>
      </c>
      <c r="L1379" s="33" t="s">
        <v>544</v>
      </c>
      <c r="M1379" s="39">
        <v>3.9409999999999998</v>
      </c>
      <c r="N1379" s="40" t="s">
        <v>538</v>
      </c>
      <c r="O1379" s="33" t="s">
        <v>544</v>
      </c>
      <c r="P1379" s="41">
        <v>3.25</v>
      </c>
      <c r="Q1379" s="35" t="s">
        <v>532</v>
      </c>
      <c r="R1379" s="45"/>
      <c r="S1379" s="36">
        <v>121796.84</v>
      </c>
      <c r="T1379" s="36">
        <v>71847.839999999997</v>
      </c>
    </row>
    <row r="1380" spans="1:20" x14ac:dyDescent="0.25">
      <c r="A1380" s="32" t="s">
        <v>507</v>
      </c>
      <c r="B1380" s="33" t="s">
        <v>1373</v>
      </c>
      <c r="C1380" s="34">
        <v>2007</v>
      </c>
      <c r="D1380" s="40" t="s">
        <v>541</v>
      </c>
      <c r="E1380" s="33" t="s">
        <v>1387</v>
      </c>
      <c r="F1380" s="33" t="s">
        <v>543</v>
      </c>
      <c r="G1380" s="36">
        <v>692203.6</v>
      </c>
      <c r="H1380" s="36">
        <v>524926.43999999994</v>
      </c>
      <c r="I1380" s="37">
        <v>18.829999999999998</v>
      </c>
      <c r="J1380" s="38" t="s">
        <v>529</v>
      </c>
      <c r="K1380" s="35" t="s">
        <v>538</v>
      </c>
      <c r="L1380" s="33" t="s">
        <v>544</v>
      </c>
      <c r="M1380" s="39">
        <v>4.3600000000000003</v>
      </c>
      <c r="N1380" s="40" t="s">
        <v>538</v>
      </c>
      <c r="O1380" s="33" t="s">
        <v>544</v>
      </c>
      <c r="P1380" s="41">
        <v>3.63</v>
      </c>
      <c r="Q1380" s="35" t="s">
        <v>532</v>
      </c>
      <c r="R1380" s="45"/>
      <c r="S1380" s="36">
        <v>19743.71</v>
      </c>
      <c r="T1380" s="36">
        <v>18977.5</v>
      </c>
    </row>
    <row r="1381" spans="1:20" x14ac:dyDescent="0.25">
      <c r="A1381" s="32" t="s">
        <v>507</v>
      </c>
      <c r="B1381" s="33" t="s">
        <v>1373</v>
      </c>
      <c r="C1381" s="34">
        <v>2009</v>
      </c>
      <c r="D1381" s="40" t="s">
        <v>541</v>
      </c>
      <c r="E1381" s="33" t="s">
        <v>1388</v>
      </c>
      <c r="F1381" s="33" t="s">
        <v>543</v>
      </c>
      <c r="G1381" s="36">
        <v>105468</v>
      </c>
      <c r="H1381" s="36">
        <v>82086.58</v>
      </c>
      <c r="I1381" s="37">
        <v>40.83</v>
      </c>
      <c r="J1381" s="38" t="s">
        <v>529</v>
      </c>
      <c r="K1381" s="35" t="s">
        <v>538</v>
      </c>
      <c r="L1381" s="33" t="s">
        <v>544</v>
      </c>
      <c r="M1381" s="39">
        <v>1.0620000000000001</v>
      </c>
      <c r="N1381" s="40" t="s">
        <v>538</v>
      </c>
      <c r="O1381" s="33" t="s">
        <v>544</v>
      </c>
      <c r="P1381" s="41">
        <v>2.85</v>
      </c>
      <c r="Q1381" s="35" t="s">
        <v>532</v>
      </c>
      <c r="R1381" s="45"/>
      <c r="S1381" s="36">
        <v>2413.5100000000002</v>
      </c>
      <c r="T1381" s="36">
        <v>2597.94</v>
      </c>
    </row>
    <row r="1382" spans="1:20" x14ac:dyDescent="0.25">
      <c r="A1382" s="32" t="s">
        <v>507</v>
      </c>
      <c r="B1382" s="33" t="s">
        <v>1373</v>
      </c>
      <c r="C1382" s="34">
        <v>2009</v>
      </c>
      <c r="D1382" s="40" t="s">
        <v>541</v>
      </c>
      <c r="E1382" s="33" t="s">
        <v>1389</v>
      </c>
      <c r="F1382" s="33" t="s">
        <v>543</v>
      </c>
      <c r="G1382" s="36">
        <v>622696</v>
      </c>
      <c r="H1382" s="36">
        <v>538638.6</v>
      </c>
      <c r="I1382" s="37">
        <v>30.5</v>
      </c>
      <c r="J1382" s="38" t="s">
        <v>529</v>
      </c>
      <c r="K1382" s="35" t="s">
        <v>538</v>
      </c>
      <c r="L1382" s="33" t="s">
        <v>544</v>
      </c>
      <c r="M1382" s="39">
        <v>2.35</v>
      </c>
      <c r="N1382" s="40" t="s">
        <v>538</v>
      </c>
      <c r="O1382" s="33" t="s">
        <v>544</v>
      </c>
      <c r="P1382" s="41">
        <v>2.85</v>
      </c>
      <c r="Q1382" s="35" t="s">
        <v>532</v>
      </c>
      <c r="R1382" s="45"/>
      <c r="S1382" s="36">
        <v>15631.78</v>
      </c>
      <c r="T1382" s="36">
        <v>9844.92</v>
      </c>
    </row>
    <row r="1383" spans="1:20" x14ac:dyDescent="0.25">
      <c r="A1383" s="32" t="s">
        <v>507</v>
      </c>
      <c r="B1383" s="33" t="s">
        <v>1373</v>
      </c>
      <c r="C1383" s="34">
        <v>1988</v>
      </c>
      <c r="D1383" s="40" t="s">
        <v>541</v>
      </c>
      <c r="E1383" s="33" t="s">
        <v>1390</v>
      </c>
      <c r="F1383" s="33" t="s">
        <v>543</v>
      </c>
      <c r="G1383" s="36">
        <v>660654.43000000005</v>
      </c>
      <c r="H1383" s="36">
        <v>233550.89</v>
      </c>
      <c r="I1383" s="37">
        <v>6</v>
      </c>
      <c r="J1383" s="38" t="s">
        <v>529</v>
      </c>
      <c r="K1383" s="35" t="s">
        <v>538</v>
      </c>
      <c r="L1383" s="33" t="s">
        <v>544</v>
      </c>
      <c r="M1383" s="39">
        <v>4.7590000000000003</v>
      </c>
      <c r="N1383" s="40" t="s">
        <v>538</v>
      </c>
      <c r="O1383" s="33" t="s">
        <v>544</v>
      </c>
      <c r="P1383" s="41">
        <v>2.77</v>
      </c>
      <c r="Q1383" s="35" t="s">
        <v>532</v>
      </c>
      <c r="R1383" s="45"/>
      <c r="S1383" s="36">
        <v>11541.92</v>
      </c>
      <c r="T1383" s="36">
        <v>26993.3</v>
      </c>
    </row>
    <row r="1384" spans="1:20" x14ac:dyDescent="0.25">
      <c r="A1384" s="32" t="s">
        <v>507</v>
      </c>
      <c r="B1384" s="33" t="s">
        <v>1373</v>
      </c>
      <c r="C1384" s="34">
        <v>1986</v>
      </c>
      <c r="D1384" s="40" t="s">
        <v>541</v>
      </c>
      <c r="E1384" s="33" t="s">
        <v>1391</v>
      </c>
      <c r="F1384" s="33" t="s">
        <v>543</v>
      </c>
      <c r="G1384" s="36">
        <v>1746671.81</v>
      </c>
      <c r="H1384" s="36">
        <v>460650.35</v>
      </c>
      <c r="I1384" s="37">
        <v>4.92</v>
      </c>
      <c r="J1384" s="38" t="s">
        <v>529</v>
      </c>
      <c r="K1384" s="35" t="s">
        <v>538</v>
      </c>
      <c r="L1384" s="33" t="s">
        <v>544</v>
      </c>
      <c r="M1384" s="39">
        <v>4.8010000000000002</v>
      </c>
      <c r="N1384" s="40" t="s">
        <v>538</v>
      </c>
      <c r="O1384" s="33" t="s">
        <v>544</v>
      </c>
      <c r="P1384" s="41">
        <v>2.77</v>
      </c>
      <c r="Q1384" s="35" t="s">
        <v>532</v>
      </c>
      <c r="R1384" s="45"/>
      <c r="S1384" s="36">
        <v>24470.62</v>
      </c>
      <c r="T1384" s="36">
        <v>78697.09</v>
      </c>
    </row>
    <row r="1385" spans="1:20" x14ac:dyDescent="0.25">
      <c r="A1385" s="32" t="s">
        <v>507</v>
      </c>
      <c r="B1385" s="33" t="s">
        <v>1373</v>
      </c>
      <c r="C1385" s="34">
        <v>1984</v>
      </c>
      <c r="D1385" s="40" t="s">
        <v>541</v>
      </c>
      <c r="E1385" s="33" t="s">
        <v>1392</v>
      </c>
      <c r="F1385" s="33" t="s">
        <v>543</v>
      </c>
      <c r="G1385" s="36">
        <v>1227710.3500000001</v>
      </c>
      <c r="H1385" s="36">
        <v>211071.38</v>
      </c>
      <c r="I1385" s="37">
        <v>2.42</v>
      </c>
      <c r="J1385" s="38" t="s">
        <v>529</v>
      </c>
      <c r="K1385" s="35" t="s">
        <v>538</v>
      </c>
      <c r="L1385" s="33" t="s">
        <v>544</v>
      </c>
      <c r="M1385" s="39">
        <v>4.9829999999999997</v>
      </c>
      <c r="N1385" s="40" t="s">
        <v>538</v>
      </c>
      <c r="O1385" s="33" t="s">
        <v>544</v>
      </c>
      <c r="P1385" s="41">
        <v>3.55</v>
      </c>
      <c r="Q1385" s="35" t="s">
        <v>532</v>
      </c>
      <c r="R1385" s="45"/>
      <c r="S1385" s="36">
        <v>16062.14</v>
      </c>
      <c r="T1385" s="36">
        <v>63396.51</v>
      </c>
    </row>
    <row r="1386" spans="1:20" x14ac:dyDescent="0.25">
      <c r="A1386" s="32" t="s">
        <v>507</v>
      </c>
      <c r="B1386" s="33" t="s">
        <v>1373</v>
      </c>
      <c r="C1386" s="34">
        <v>1983</v>
      </c>
      <c r="D1386" s="40" t="s">
        <v>541</v>
      </c>
      <c r="E1386" s="33" t="s">
        <v>1393</v>
      </c>
      <c r="F1386" s="33" t="s">
        <v>543</v>
      </c>
      <c r="G1386" s="36">
        <v>1525506.7</v>
      </c>
      <c r="H1386" s="36">
        <v>179320.19</v>
      </c>
      <c r="I1386" s="37">
        <v>1.92</v>
      </c>
      <c r="J1386" s="38" t="s">
        <v>529</v>
      </c>
      <c r="K1386" s="35" t="s">
        <v>530</v>
      </c>
      <c r="L1386" s="33" t="s">
        <v>531</v>
      </c>
      <c r="M1386" s="39">
        <v>5.0590000000000002</v>
      </c>
      <c r="N1386" s="40" t="s">
        <v>538</v>
      </c>
      <c r="O1386" s="33" t="s">
        <v>544</v>
      </c>
      <c r="P1386" s="41">
        <v>3.55</v>
      </c>
      <c r="Q1386" s="35" t="s">
        <v>532</v>
      </c>
      <c r="R1386" s="45"/>
      <c r="S1386" s="36">
        <v>18512.18</v>
      </c>
      <c r="T1386" s="36">
        <v>82949.14</v>
      </c>
    </row>
    <row r="1387" spans="1:20" x14ac:dyDescent="0.25">
      <c r="A1387" s="32" t="s">
        <v>507</v>
      </c>
      <c r="B1387" s="33" t="s">
        <v>1373</v>
      </c>
      <c r="C1387" s="34">
        <v>1982</v>
      </c>
      <c r="D1387" s="40" t="s">
        <v>541</v>
      </c>
      <c r="E1387" s="33" t="s">
        <v>1394</v>
      </c>
      <c r="F1387" s="33" t="s">
        <v>543</v>
      </c>
      <c r="G1387" s="36">
        <v>173256.63</v>
      </c>
      <c r="H1387" s="36">
        <v>10323.15</v>
      </c>
      <c r="I1387" s="37">
        <v>0.17</v>
      </c>
      <c r="J1387" s="38" t="s">
        <v>529</v>
      </c>
      <c r="K1387" s="35" t="s">
        <v>538</v>
      </c>
      <c r="L1387" s="33" t="s">
        <v>544</v>
      </c>
      <c r="M1387" s="39">
        <v>5.2709999999999999</v>
      </c>
      <c r="N1387" s="40" t="s">
        <v>538</v>
      </c>
      <c r="O1387" s="33" t="s">
        <v>544</v>
      </c>
      <c r="P1387" s="41">
        <v>3.55</v>
      </c>
      <c r="Q1387" s="35" t="s">
        <v>532</v>
      </c>
      <c r="R1387" s="45"/>
      <c r="S1387" s="36">
        <v>1916.63</v>
      </c>
      <c r="T1387" s="36">
        <v>9803.56</v>
      </c>
    </row>
    <row r="1388" spans="1:20" x14ac:dyDescent="0.25">
      <c r="A1388" s="32" t="s">
        <v>507</v>
      </c>
      <c r="B1388" s="33" t="s">
        <v>1373</v>
      </c>
      <c r="C1388" s="34">
        <v>1982</v>
      </c>
      <c r="D1388" s="40" t="s">
        <v>541</v>
      </c>
      <c r="E1388" s="33" t="s">
        <v>1395</v>
      </c>
      <c r="F1388" s="33" t="s">
        <v>543</v>
      </c>
      <c r="G1388" s="36">
        <v>741330.91</v>
      </c>
      <c r="H1388" s="36">
        <v>44170.71</v>
      </c>
      <c r="I1388" s="37">
        <v>0.42</v>
      </c>
      <c r="J1388" s="38" t="s">
        <v>529</v>
      </c>
      <c r="K1388" s="35" t="s">
        <v>538</v>
      </c>
      <c r="L1388" s="33" t="s">
        <v>544</v>
      </c>
      <c r="M1388" s="39">
        <v>5.2039999999999997</v>
      </c>
      <c r="N1388" s="40" t="s">
        <v>538</v>
      </c>
      <c r="O1388" s="33" t="s">
        <v>544</v>
      </c>
      <c r="P1388" s="41">
        <v>3.55</v>
      </c>
      <c r="Q1388" s="35" t="s">
        <v>532</v>
      </c>
      <c r="R1388" s="45"/>
      <c r="S1388" s="36">
        <v>7838.5</v>
      </c>
      <c r="T1388" s="36">
        <v>41947.51</v>
      </c>
    </row>
    <row r="1389" spans="1:20" ht="25.5" x14ac:dyDescent="0.25">
      <c r="A1389" s="32" t="s">
        <v>507</v>
      </c>
      <c r="B1389" s="33" t="s">
        <v>1373</v>
      </c>
      <c r="C1389" s="34">
        <v>2012</v>
      </c>
      <c r="D1389" s="40" t="s">
        <v>541</v>
      </c>
      <c r="E1389" s="33" t="s">
        <v>1396</v>
      </c>
      <c r="F1389" s="33" t="s">
        <v>543</v>
      </c>
      <c r="G1389" s="36">
        <v>346714.71</v>
      </c>
      <c r="H1389" s="36">
        <v>262721.96999999997</v>
      </c>
      <c r="I1389" s="37">
        <v>17.670000000000002</v>
      </c>
      <c r="J1389" s="38" t="s">
        <v>529</v>
      </c>
      <c r="K1389" s="35" t="s">
        <v>538</v>
      </c>
      <c r="L1389" s="33" t="s">
        <v>544</v>
      </c>
      <c r="M1389" s="39">
        <v>2.7679999999999998</v>
      </c>
      <c r="N1389" s="40" t="s">
        <v>538</v>
      </c>
      <c r="O1389" s="33" t="s">
        <v>544</v>
      </c>
      <c r="P1389" s="41">
        <v>2.77</v>
      </c>
      <c r="Q1389" s="35" t="s">
        <v>532</v>
      </c>
      <c r="R1389" s="45"/>
      <c r="S1389" s="36">
        <v>7604.26</v>
      </c>
      <c r="T1389" s="36">
        <v>11800.02</v>
      </c>
    </row>
    <row r="1390" spans="1:20" ht="25.5" x14ac:dyDescent="0.25">
      <c r="A1390" s="32" t="s">
        <v>507</v>
      </c>
      <c r="B1390" s="33" t="s">
        <v>1373</v>
      </c>
      <c r="C1390" s="34">
        <v>2015</v>
      </c>
      <c r="D1390" s="40" t="s">
        <v>541</v>
      </c>
      <c r="E1390" s="28" t="s">
        <v>1884</v>
      </c>
      <c r="F1390" s="33" t="s">
        <v>543</v>
      </c>
      <c r="G1390" s="36">
        <v>168944.6</v>
      </c>
      <c r="H1390" s="36">
        <v>160614.59</v>
      </c>
      <c r="I1390" s="37">
        <v>47</v>
      </c>
      <c r="J1390" s="38" t="s">
        <v>529</v>
      </c>
      <c r="K1390" s="35" t="s">
        <v>538</v>
      </c>
      <c r="L1390" s="33" t="s">
        <v>544</v>
      </c>
      <c r="M1390" s="39">
        <v>0.55000000000000004</v>
      </c>
      <c r="N1390" s="40" t="s">
        <v>538</v>
      </c>
      <c r="O1390" s="33" t="s">
        <v>544</v>
      </c>
      <c r="P1390" s="41">
        <v>0.55000000000000004</v>
      </c>
      <c r="Q1390" s="35" t="s">
        <v>532</v>
      </c>
      <c r="R1390" s="45"/>
      <c r="S1390" s="42">
        <v>899.74</v>
      </c>
      <c r="T1390" s="36">
        <v>2974.24</v>
      </c>
    </row>
    <row r="1391" spans="1:20" x14ac:dyDescent="0.25">
      <c r="A1391" s="32" t="s">
        <v>507</v>
      </c>
      <c r="B1391" s="33" t="s">
        <v>1373</v>
      </c>
      <c r="C1391" s="34">
        <v>2016</v>
      </c>
      <c r="D1391" s="40" t="s">
        <v>541</v>
      </c>
      <c r="E1391" s="33" t="s">
        <v>1397</v>
      </c>
      <c r="F1391" s="33" t="s">
        <v>543</v>
      </c>
      <c r="G1391" s="36">
        <v>174722.9</v>
      </c>
      <c r="H1391" s="36">
        <v>171515</v>
      </c>
      <c r="I1391" s="37">
        <v>57.58</v>
      </c>
      <c r="J1391" s="38" t="s">
        <v>529</v>
      </c>
      <c r="K1391" s="35" t="s">
        <v>538</v>
      </c>
      <c r="L1391" s="33" t="s">
        <v>544</v>
      </c>
      <c r="M1391" s="39">
        <v>0.55800000000000005</v>
      </c>
      <c r="N1391" s="40" t="s">
        <v>538</v>
      </c>
      <c r="O1391" s="33" t="s">
        <v>544</v>
      </c>
      <c r="P1391" s="41">
        <v>0.55000000000000004</v>
      </c>
      <c r="Q1391" s="35" t="s">
        <v>532</v>
      </c>
      <c r="R1391" s="45"/>
      <c r="S1391" s="42">
        <v>978.93</v>
      </c>
      <c r="T1391" s="36">
        <v>1614.55</v>
      </c>
    </row>
    <row r="1392" spans="1:20" x14ac:dyDescent="0.25">
      <c r="A1392" s="32" t="s">
        <v>507</v>
      </c>
      <c r="B1392" s="33" t="s">
        <v>1373</v>
      </c>
      <c r="C1392" s="34">
        <v>2015</v>
      </c>
      <c r="D1392" s="40" t="s">
        <v>541</v>
      </c>
      <c r="E1392" s="33" t="s">
        <v>1374</v>
      </c>
      <c r="F1392" s="33" t="s">
        <v>543</v>
      </c>
      <c r="G1392" s="36">
        <v>396798.6</v>
      </c>
      <c r="H1392" s="36">
        <v>371149.68</v>
      </c>
      <c r="I1392" s="37">
        <v>36</v>
      </c>
      <c r="J1392" s="38" t="s">
        <v>529</v>
      </c>
      <c r="K1392" s="35" t="s">
        <v>538</v>
      </c>
      <c r="L1392" s="33" t="s">
        <v>544</v>
      </c>
      <c r="M1392" s="39">
        <v>0.81200000000000006</v>
      </c>
      <c r="N1392" s="40" t="s">
        <v>538</v>
      </c>
      <c r="O1392" s="33" t="s">
        <v>544</v>
      </c>
      <c r="P1392" s="41">
        <v>0.8</v>
      </c>
      <c r="Q1392" s="35" t="s">
        <v>532</v>
      </c>
      <c r="R1392" s="45"/>
      <c r="S1392" s="36">
        <v>3080.51</v>
      </c>
      <c r="T1392" s="36">
        <v>8617.86</v>
      </c>
    </row>
    <row r="1393" spans="1:20" x14ac:dyDescent="0.25">
      <c r="A1393" s="32" t="s">
        <v>507</v>
      </c>
      <c r="B1393" s="57" t="s">
        <v>1373</v>
      </c>
      <c r="C1393" s="58">
        <v>2010</v>
      </c>
      <c r="D1393" s="59" t="s">
        <v>541</v>
      </c>
      <c r="E1393" s="57" t="s">
        <v>1398</v>
      </c>
      <c r="F1393" s="57" t="s">
        <v>543</v>
      </c>
      <c r="G1393" s="64">
        <v>2276095.25</v>
      </c>
      <c r="H1393" s="64">
        <v>2141755.27</v>
      </c>
      <c r="I1393" s="68">
        <v>31.83</v>
      </c>
      <c r="J1393" s="70" t="s">
        <v>529</v>
      </c>
      <c r="K1393" s="72" t="s">
        <v>538</v>
      </c>
      <c r="L1393" s="73" t="s">
        <v>544</v>
      </c>
      <c r="M1393" s="75">
        <v>2.383</v>
      </c>
      <c r="N1393" s="76" t="s">
        <v>538</v>
      </c>
      <c r="O1393" s="73" t="s">
        <v>544</v>
      </c>
      <c r="P1393" s="77">
        <v>2.85</v>
      </c>
      <c r="Q1393" s="79" t="s">
        <v>532</v>
      </c>
      <c r="R1393" s="82"/>
      <c r="S1393" s="85">
        <v>61642.55</v>
      </c>
      <c r="T1393" s="86">
        <v>21141.360000000001</v>
      </c>
    </row>
    <row r="1394" spans="1:20" ht="25.5" x14ac:dyDescent="0.25">
      <c r="A1394" s="32" t="s">
        <v>507</v>
      </c>
      <c r="B1394" s="56" t="s">
        <v>1373</v>
      </c>
      <c r="C1394" s="34">
        <v>2016</v>
      </c>
      <c r="D1394" s="40" t="s">
        <v>541</v>
      </c>
      <c r="E1394" s="61" t="s">
        <v>1885</v>
      </c>
      <c r="F1394" s="56" t="s">
        <v>543</v>
      </c>
      <c r="G1394" s="63">
        <v>153450</v>
      </c>
      <c r="H1394" s="63">
        <v>142977.15</v>
      </c>
      <c r="I1394" s="67">
        <v>22.5</v>
      </c>
      <c r="J1394" s="69" t="s">
        <v>529</v>
      </c>
      <c r="K1394" s="35" t="s">
        <v>538</v>
      </c>
      <c r="L1394" s="33" t="s">
        <v>544</v>
      </c>
      <c r="M1394" s="39">
        <v>1.35</v>
      </c>
      <c r="N1394" s="40" t="s">
        <v>538</v>
      </c>
      <c r="O1394" s="33" t="s">
        <v>544</v>
      </c>
      <c r="P1394" s="41">
        <v>1.35</v>
      </c>
      <c r="Q1394" s="78" t="s">
        <v>532</v>
      </c>
      <c r="R1394" s="80"/>
      <c r="S1394" s="36">
        <v>2001.36</v>
      </c>
      <c r="T1394" s="36">
        <v>5271.54</v>
      </c>
    </row>
    <row r="1395" spans="1:20" x14ac:dyDescent="0.25">
      <c r="A1395" s="32" t="s">
        <v>507</v>
      </c>
      <c r="B1395" s="33" t="s">
        <v>1373</v>
      </c>
      <c r="C1395" s="34">
        <v>2010</v>
      </c>
      <c r="D1395" s="40" t="s">
        <v>541</v>
      </c>
      <c r="E1395" s="33" t="s">
        <v>1398</v>
      </c>
      <c r="F1395" s="33" t="s">
        <v>543</v>
      </c>
      <c r="G1395" s="36">
        <v>569023.94999999995</v>
      </c>
      <c r="H1395" s="36">
        <v>561553.89</v>
      </c>
      <c r="I1395" s="37">
        <v>41.83</v>
      </c>
      <c r="J1395" s="38" t="s">
        <v>529</v>
      </c>
      <c r="K1395" s="35" t="s">
        <v>538</v>
      </c>
      <c r="L1395" s="33" t="s">
        <v>544</v>
      </c>
      <c r="M1395" s="39">
        <v>2.89</v>
      </c>
      <c r="N1395" s="40" t="s">
        <v>538</v>
      </c>
      <c r="O1395" s="33" t="s">
        <v>544</v>
      </c>
      <c r="P1395" s="41">
        <v>2.85</v>
      </c>
      <c r="Q1395" s="35" t="s">
        <v>532</v>
      </c>
      <c r="R1395" s="46"/>
      <c r="S1395" s="36">
        <v>16048</v>
      </c>
      <c r="T1395" s="36">
        <v>1534.01</v>
      </c>
    </row>
    <row r="1396" spans="1:20" x14ac:dyDescent="0.25">
      <c r="A1396" s="32" t="s">
        <v>507</v>
      </c>
      <c r="B1396" s="33" t="s">
        <v>1373</v>
      </c>
      <c r="C1396" s="34">
        <v>2011</v>
      </c>
      <c r="D1396" s="40" t="s">
        <v>541</v>
      </c>
      <c r="E1396" s="33" t="s">
        <v>1399</v>
      </c>
      <c r="F1396" s="33" t="s">
        <v>543</v>
      </c>
      <c r="G1396" s="36">
        <v>639832.05000000005</v>
      </c>
      <c r="H1396" s="36">
        <v>513803.46</v>
      </c>
      <c r="I1396" s="37">
        <v>17.920000000000002</v>
      </c>
      <c r="J1396" s="38" t="s">
        <v>529</v>
      </c>
      <c r="K1396" s="35" t="s">
        <v>538</v>
      </c>
      <c r="L1396" s="33" t="s">
        <v>544</v>
      </c>
      <c r="M1396" s="39">
        <v>2.61</v>
      </c>
      <c r="N1396" s="40" t="s">
        <v>538</v>
      </c>
      <c r="O1396" s="33" t="s">
        <v>544</v>
      </c>
      <c r="P1396" s="41">
        <v>2.85</v>
      </c>
      <c r="Q1396" s="35" t="s">
        <v>532</v>
      </c>
      <c r="R1396" s="45"/>
      <c r="S1396" s="36">
        <v>15215.79</v>
      </c>
      <c r="T1396" s="36">
        <v>20083.79</v>
      </c>
    </row>
    <row r="1397" spans="1:20" ht="25.5" x14ac:dyDescent="0.25">
      <c r="A1397" s="32" t="s">
        <v>507</v>
      </c>
      <c r="B1397" s="33" t="s">
        <v>1373</v>
      </c>
      <c r="C1397" s="34">
        <v>1981</v>
      </c>
      <c r="D1397" s="40" t="s">
        <v>541</v>
      </c>
      <c r="E1397" s="33" t="s">
        <v>1400</v>
      </c>
      <c r="F1397" s="33" t="s">
        <v>543</v>
      </c>
      <c r="G1397" s="36">
        <v>3702115.08</v>
      </c>
      <c r="H1397" s="42">
        <v>0</v>
      </c>
      <c r="I1397" s="37">
        <v>0</v>
      </c>
      <c r="J1397" s="38" t="s">
        <v>529</v>
      </c>
      <c r="K1397" s="35" t="s">
        <v>538</v>
      </c>
      <c r="L1397" s="33" t="s">
        <v>544</v>
      </c>
      <c r="M1397" s="39">
        <v>5.133</v>
      </c>
      <c r="N1397" s="40" t="s">
        <v>538</v>
      </c>
      <c r="O1397" s="33" t="s">
        <v>544</v>
      </c>
      <c r="P1397" s="41">
        <v>3.55</v>
      </c>
      <c r="Q1397" s="35" t="s">
        <v>532</v>
      </c>
      <c r="R1397" s="45"/>
      <c r="S1397" s="36">
        <v>15103.6</v>
      </c>
      <c r="T1397" s="36">
        <v>233495.99</v>
      </c>
    </row>
    <row r="1398" spans="1:20" x14ac:dyDescent="0.25">
      <c r="A1398" s="32" t="s">
        <v>507</v>
      </c>
      <c r="B1398" s="33" t="s">
        <v>1373</v>
      </c>
      <c r="C1398" s="34">
        <v>1986</v>
      </c>
      <c r="D1398" s="40" t="s">
        <v>541</v>
      </c>
      <c r="E1398" s="33" t="s">
        <v>1381</v>
      </c>
      <c r="F1398" s="33" t="s">
        <v>543</v>
      </c>
      <c r="G1398" s="36">
        <v>1410660.45</v>
      </c>
      <c r="H1398" s="36">
        <v>299491.86</v>
      </c>
      <c r="I1398" s="37">
        <v>4.42</v>
      </c>
      <c r="J1398" s="38" t="s">
        <v>529</v>
      </c>
      <c r="K1398" s="35" t="s">
        <v>538</v>
      </c>
      <c r="L1398" s="33" t="s">
        <v>544</v>
      </c>
      <c r="M1398" s="39">
        <v>4.2149999999999999</v>
      </c>
      <c r="N1398" s="40" t="s">
        <v>538</v>
      </c>
      <c r="O1398" s="33" t="s">
        <v>544</v>
      </c>
      <c r="P1398" s="41">
        <v>2.15</v>
      </c>
      <c r="Q1398" s="35" t="s">
        <v>532</v>
      </c>
      <c r="R1398" s="45"/>
      <c r="S1398" s="36">
        <v>7695.71</v>
      </c>
      <c r="T1398" s="36">
        <v>58448.41</v>
      </c>
    </row>
    <row r="1399" spans="1:20" x14ac:dyDescent="0.25">
      <c r="A1399" s="32" t="s">
        <v>507</v>
      </c>
      <c r="B1399" s="33" t="s">
        <v>1373</v>
      </c>
      <c r="C1399" s="34">
        <v>1979</v>
      </c>
      <c r="D1399" s="35" t="s">
        <v>526</v>
      </c>
      <c r="E1399" s="33" t="s">
        <v>1382</v>
      </c>
      <c r="F1399" s="33" t="s">
        <v>543</v>
      </c>
      <c r="G1399" s="36">
        <v>14574.13</v>
      </c>
      <c r="H1399" s="36">
        <v>2531.63</v>
      </c>
      <c r="I1399" s="37">
        <v>5.75</v>
      </c>
      <c r="J1399" s="38" t="s">
        <v>529</v>
      </c>
      <c r="K1399" s="35" t="s">
        <v>530</v>
      </c>
      <c r="L1399" s="33" t="s">
        <v>531</v>
      </c>
      <c r="M1399" s="39">
        <v>1.0289999999999999</v>
      </c>
      <c r="N1399" s="40" t="s">
        <v>530</v>
      </c>
      <c r="O1399" s="33" t="s">
        <v>531</v>
      </c>
      <c r="P1399" s="41">
        <v>1.2</v>
      </c>
      <c r="Q1399" s="35" t="s">
        <v>532</v>
      </c>
      <c r="R1399" s="45"/>
      <c r="S1399" s="42">
        <v>35.229999999999997</v>
      </c>
      <c r="T1399" s="42">
        <v>404.59</v>
      </c>
    </row>
    <row r="1400" spans="1:20" x14ac:dyDescent="0.25">
      <c r="A1400" s="32" t="s">
        <v>507</v>
      </c>
      <c r="B1400" s="33" t="s">
        <v>1373</v>
      </c>
      <c r="C1400" s="34">
        <v>1979</v>
      </c>
      <c r="D1400" s="35" t="s">
        <v>526</v>
      </c>
      <c r="E1400" s="33" t="s">
        <v>1401</v>
      </c>
      <c r="F1400" s="33" t="s">
        <v>543</v>
      </c>
      <c r="G1400" s="36">
        <v>207010.52</v>
      </c>
      <c r="H1400" s="36">
        <v>9475.9500000000007</v>
      </c>
      <c r="I1400" s="37">
        <v>0.75</v>
      </c>
      <c r="J1400" s="38" t="s">
        <v>529</v>
      </c>
      <c r="K1400" s="35" t="s">
        <v>530</v>
      </c>
      <c r="L1400" s="33" t="s">
        <v>531</v>
      </c>
      <c r="M1400" s="39">
        <v>2.7709999999999999</v>
      </c>
      <c r="N1400" s="40" t="s">
        <v>530</v>
      </c>
      <c r="O1400" s="33" t="s">
        <v>531</v>
      </c>
      <c r="P1400" s="41">
        <v>3.35</v>
      </c>
      <c r="Q1400" s="35" t="s">
        <v>532</v>
      </c>
      <c r="R1400" s="45"/>
      <c r="S1400" s="42">
        <v>624.6</v>
      </c>
      <c r="T1400" s="36">
        <v>9168.83</v>
      </c>
    </row>
    <row r="1401" spans="1:20" x14ac:dyDescent="0.25">
      <c r="A1401" s="32" t="s">
        <v>507</v>
      </c>
      <c r="B1401" s="33" t="s">
        <v>1373</v>
      </c>
      <c r="C1401" s="34">
        <v>1983</v>
      </c>
      <c r="D1401" s="40" t="s">
        <v>541</v>
      </c>
      <c r="E1401" s="33" t="s">
        <v>1402</v>
      </c>
      <c r="F1401" s="33" t="s">
        <v>543</v>
      </c>
      <c r="G1401" s="36">
        <v>559352.52</v>
      </c>
      <c r="H1401" s="36">
        <v>65383.25</v>
      </c>
      <c r="I1401" s="37">
        <v>1.42</v>
      </c>
      <c r="J1401" s="38" t="s">
        <v>529</v>
      </c>
      <c r="K1401" s="35" t="s">
        <v>538</v>
      </c>
      <c r="L1401" s="33" t="s">
        <v>544</v>
      </c>
      <c r="M1401" s="39">
        <v>5.1719999999999997</v>
      </c>
      <c r="N1401" s="40" t="s">
        <v>538</v>
      </c>
      <c r="O1401" s="33" t="s">
        <v>544</v>
      </c>
      <c r="P1401" s="41">
        <v>3.55</v>
      </c>
      <c r="Q1401" s="35" t="s">
        <v>532</v>
      </c>
      <c r="R1401" s="45"/>
      <c r="S1401" s="36">
        <v>6641.94</v>
      </c>
      <c r="T1401" s="36">
        <v>30244.7</v>
      </c>
    </row>
    <row r="1402" spans="1:20" ht="25.5" x14ac:dyDescent="0.25">
      <c r="A1402" s="32" t="s">
        <v>507</v>
      </c>
      <c r="B1402" s="33" t="s">
        <v>1373</v>
      </c>
      <c r="C1402" s="34">
        <v>1989</v>
      </c>
      <c r="D1402" s="40" t="s">
        <v>541</v>
      </c>
      <c r="E1402" s="33" t="s">
        <v>1403</v>
      </c>
      <c r="F1402" s="33" t="s">
        <v>543</v>
      </c>
      <c r="G1402" s="36">
        <v>964860.2</v>
      </c>
      <c r="H1402" s="36">
        <v>382423.7</v>
      </c>
      <c r="I1402" s="37">
        <v>7.08</v>
      </c>
      <c r="J1402" s="38" t="s">
        <v>529</v>
      </c>
      <c r="K1402" s="35" t="s">
        <v>538</v>
      </c>
      <c r="L1402" s="33" t="s">
        <v>544</v>
      </c>
      <c r="M1402" s="39">
        <v>4.7140000000000004</v>
      </c>
      <c r="N1402" s="40" t="s">
        <v>538</v>
      </c>
      <c r="O1402" s="33" t="s">
        <v>544</v>
      </c>
      <c r="P1402" s="41">
        <v>2.77</v>
      </c>
      <c r="Q1402" s="35" t="s">
        <v>532</v>
      </c>
      <c r="R1402" s="45"/>
      <c r="S1402" s="36">
        <v>17543.599999999999</v>
      </c>
      <c r="T1402" s="36">
        <v>37626.26</v>
      </c>
    </row>
    <row r="1403" spans="1:20" ht="25.5" x14ac:dyDescent="0.25">
      <c r="A1403" s="32" t="s">
        <v>507</v>
      </c>
      <c r="B1403" s="33" t="s">
        <v>1373</v>
      </c>
      <c r="C1403" s="34">
        <v>1988</v>
      </c>
      <c r="D1403" s="40" t="s">
        <v>541</v>
      </c>
      <c r="E1403" s="28" t="s">
        <v>1886</v>
      </c>
      <c r="F1403" s="33" t="s">
        <v>543</v>
      </c>
      <c r="G1403" s="36">
        <v>914694.1</v>
      </c>
      <c r="H1403" s="36">
        <v>324979.82</v>
      </c>
      <c r="I1403" s="37">
        <v>6.58</v>
      </c>
      <c r="J1403" s="38" t="s">
        <v>529</v>
      </c>
      <c r="K1403" s="35" t="s">
        <v>538</v>
      </c>
      <c r="L1403" s="33" t="s">
        <v>544</v>
      </c>
      <c r="M1403" s="39">
        <v>4.2679999999999998</v>
      </c>
      <c r="N1403" s="40" t="s">
        <v>538</v>
      </c>
      <c r="O1403" s="33" t="s">
        <v>544</v>
      </c>
      <c r="P1403" s="41">
        <v>2.77</v>
      </c>
      <c r="Q1403" s="35" t="s">
        <v>532</v>
      </c>
      <c r="R1403" s="45"/>
      <c r="S1403" s="36">
        <v>14871.12</v>
      </c>
      <c r="T1403" s="36">
        <v>37560.46</v>
      </c>
    </row>
    <row r="1404" spans="1:20" x14ac:dyDescent="0.25">
      <c r="A1404" s="32" t="s">
        <v>507</v>
      </c>
      <c r="B1404" s="33" t="s">
        <v>1373</v>
      </c>
      <c r="C1404" s="34">
        <v>2012</v>
      </c>
      <c r="D1404" s="40" t="s">
        <v>541</v>
      </c>
      <c r="E1404" s="33" t="s">
        <v>1404</v>
      </c>
      <c r="F1404" s="33" t="s">
        <v>543</v>
      </c>
      <c r="G1404" s="36">
        <v>817987</v>
      </c>
      <c r="H1404" s="36">
        <v>653770.99</v>
      </c>
      <c r="I1404" s="37">
        <v>17.670000000000002</v>
      </c>
      <c r="J1404" s="38" t="s">
        <v>529</v>
      </c>
      <c r="K1404" s="35" t="s">
        <v>538</v>
      </c>
      <c r="L1404" s="33" t="s">
        <v>544</v>
      </c>
      <c r="M1404" s="39">
        <v>3.4470000000000001</v>
      </c>
      <c r="N1404" s="40" t="s">
        <v>538</v>
      </c>
      <c r="O1404" s="33" t="s">
        <v>544</v>
      </c>
      <c r="P1404" s="41">
        <v>3.45</v>
      </c>
      <c r="Q1404" s="35" t="s">
        <v>532</v>
      </c>
      <c r="R1404" s="45"/>
      <c r="S1404" s="36">
        <v>23449.08</v>
      </c>
      <c r="T1404" s="36">
        <v>25912.55</v>
      </c>
    </row>
    <row r="1405" spans="1:20" ht="25.5" x14ac:dyDescent="0.25">
      <c r="A1405" s="32" t="s">
        <v>507</v>
      </c>
      <c r="B1405" s="33" t="s">
        <v>1373</v>
      </c>
      <c r="C1405" s="34">
        <v>2017</v>
      </c>
      <c r="D1405" s="40" t="s">
        <v>541</v>
      </c>
      <c r="E1405" s="28" t="s">
        <v>1883</v>
      </c>
      <c r="F1405" s="33" t="s">
        <v>543</v>
      </c>
      <c r="G1405" s="36">
        <v>174722.9</v>
      </c>
      <c r="H1405" s="36">
        <v>173124.86</v>
      </c>
      <c r="I1405" s="37">
        <v>58.83</v>
      </c>
      <c r="J1405" s="38" t="s">
        <v>529</v>
      </c>
      <c r="K1405" s="35" t="s">
        <v>538</v>
      </c>
      <c r="L1405" s="33" t="s">
        <v>544</v>
      </c>
      <c r="M1405" s="39">
        <v>0.55000000000000004</v>
      </c>
      <c r="N1405" s="40" t="s">
        <v>538</v>
      </c>
      <c r="O1405" s="33" t="s">
        <v>544</v>
      </c>
      <c r="P1405" s="41">
        <v>0.55000000000000004</v>
      </c>
      <c r="Q1405" s="35" t="s">
        <v>532</v>
      </c>
      <c r="R1405" s="45"/>
      <c r="S1405" s="42">
        <v>960.98</v>
      </c>
      <c r="T1405" s="36">
        <v>1598.04</v>
      </c>
    </row>
    <row r="1406" spans="1:20" ht="25.5" x14ac:dyDescent="0.25">
      <c r="A1406" s="32" t="s">
        <v>507</v>
      </c>
      <c r="B1406" s="33" t="s">
        <v>1373</v>
      </c>
      <c r="C1406" s="34">
        <v>2017</v>
      </c>
      <c r="D1406" s="40" t="s">
        <v>541</v>
      </c>
      <c r="E1406" s="28" t="s">
        <v>1887</v>
      </c>
      <c r="F1406" s="33" t="s">
        <v>543</v>
      </c>
      <c r="G1406" s="36">
        <v>969125.85</v>
      </c>
      <c r="H1406" s="36">
        <v>969125.85</v>
      </c>
      <c r="I1406" s="37">
        <v>38.25</v>
      </c>
      <c r="J1406" s="38" t="s">
        <v>529</v>
      </c>
      <c r="K1406" s="35" t="s">
        <v>538</v>
      </c>
      <c r="L1406" s="33" t="s">
        <v>544</v>
      </c>
      <c r="M1406" s="39">
        <v>1.37</v>
      </c>
      <c r="N1406" s="40" t="s">
        <v>538</v>
      </c>
      <c r="O1406" s="33" t="s">
        <v>544</v>
      </c>
      <c r="P1406" s="41">
        <v>1.35</v>
      </c>
      <c r="Q1406" s="35" t="s">
        <v>532</v>
      </c>
      <c r="R1406" s="45"/>
      <c r="S1406" s="36">
        <v>13266.15</v>
      </c>
      <c r="T1406" s="42">
        <v>0</v>
      </c>
    </row>
    <row r="1407" spans="1:20" ht="25.5" x14ac:dyDescent="0.25">
      <c r="A1407" s="32" t="s">
        <v>507</v>
      </c>
      <c r="B1407" s="33" t="s">
        <v>1373</v>
      </c>
      <c r="C1407" s="34">
        <v>2015</v>
      </c>
      <c r="D1407" s="40" t="s">
        <v>541</v>
      </c>
      <c r="E1407" s="28" t="s">
        <v>1884</v>
      </c>
      <c r="F1407" s="33" t="s">
        <v>543</v>
      </c>
      <c r="G1407" s="36">
        <v>206299.5</v>
      </c>
      <c r="H1407" s="36">
        <v>199128.38</v>
      </c>
      <c r="I1407" s="37">
        <v>47</v>
      </c>
      <c r="J1407" s="38" t="s">
        <v>529</v>
      </c>
      <c r="K1407" s="35" t="s">
        <v>538</v>
      </c>
      <c r="L1407" s="33" t="s">
        <v>544</v>
      </c>
      <c r="M1407" s="39">
        <v>1.35</v>
      </c>
      <c r="N1407" s="40" t="s">
        <v>538</v>
      </c>
      <c r="O1407" s="33" t="s">
        <v>544</v>
      </c>
      <c r="P1407" s="41">
        <v>1.35</v>
      </c>
      <c r="Q1407" s="35" t="s">
        <v>532</v>
      </c>
      <c r="R1407" s="45"/>
      <c r="S1407" s="36">
        <v>2728.36</v>
      </c>
      <c r="T1407" s="36">
        <v>2972.39</v>
      </c>
    </row>
    <row r="1408" spans="1:20" ht="25.5" x14ac:dyDescent="0.25">
      <c r="A1408" s="32" t="s">
        <v>507</v>
      </c>
      <c r="B1408" s="33" t="s">
        <v>1373</v>
      </c>
      <c r="C1408" s="34">
        <v>2015</v>
      </c>
      <c r="D1408" s="40" t="s">
        <v>541</v>
      </c>
      <c r="E1408" s="28" t="s">
        <v>1884</v>
      </c>
      <c r="F1408" s="33" t="s">
        <v>543</v>
      </c>
      <c r="G1408" s="36">
        <v>252623.8</v>
      </c>
      <c r="H1408" s="36">
        <v>236366.27</v>
      </c>
      <c r="I1408" s="37">
        <v>37</v>
      </c>
      <c r="J1408" s="38" t="s">
        <v>529</v>
      </c>
      <c r="K1408" s="35" t="s">
        <v>538</v>
      </c>
      <c r="L1408" s="33" t="s">
        <v>544</v>
      </c>
      <c r="M1408" s="39">
        <v>0.55000000000000004</v>
      </c>
      <c r="N1408" s="40" t="s">
        <v>538</v>
      </c>
      <c r="O1408" s="33" t="s">
        <v>544</v>
      </c>
      <c r="P1408" s="41">
        <v>0.55000000000000004</v>
      </c>
      <c r="Q1408" s="35" t="s">
        <v>532</v>
      </c>
      <c r="R1408" s="45"/>
      <c r="S1408" s="36">
        <v>1331.48</v>
      </c>
      <c r="T1408" s="36">
        <v>5721.56</v>
      </c>
    </row>
    <row r="1409" spans="1:20" x14ac:dyDescent="0.25">
      <c r="A1409" s="32" t="s">
        <v>507</v>
      </c>
      <c r="B1409" s="33" t="s">
        <v>1373</v>
      </c>
      <c r="C1409" s="34">
        <v>2016</v>
      </c>
      <c r="D1409" s="40" t="s">
        <v>541</v>
      </c>
      <c r="E1409" s="33" t="s">
        <v>1397</v>
      </c>
      <c r="F1409" s="33" t="s">
        <v>543</v>
      </c>
      <c r="G1409" s="36">
        <v>208151.35</v>
      </c>
      <c r="H1409" s="36">
        <v>208151.35</v>
      </c>
      <c r="I1409" s="37">
        <v>37.58</v>
      </c>
      <c r="J1409" s="38" t="s">
        <v>529</v>
      </c>
      <c r="K1409" s="35" t="s">
        <v>538</v>
      </c>
      <c r="L1409" s="33" t="s">
        <v>544</v>
      </c>
      <c r="M1409" s="39">
        <v>0.55800000000000005</v>
      </c>
      <c r="N1409" s="40" t="s">
        <v>538</v>
      </c>
      <c r="O1409" s="33" t="s">
        <v>544</v>
      </c>
      <c r="P1409" s="41">
        <v>0.55000000000000004</v>
      </c>
      <c r="Q1409" s="35" t="s">
        <v>532</v>
      </c>
      <c r="R1409" s="45"/>
      <c r="S1409" s="36">
        <v>1160.78</v>
      </c>
      <c r="T1409" s="42">
        <v>0</v>
      </c>
    </row>
    <row r="1410" spans="1:20" x14ac:dyDescent="0.25">
      <c r="A1410" s="32" t="s">
        <v>507</v>
      </c>
      <c r="B1410" s="33" t="s">
        <v>1373</v>
      </c>
      <c r="C1410" s="34">
        <v>2010</v>
      </c>
      <c r="D1410" s="40" t="s">
        <v>541</v>
      </c>
      <c r="E1410" s="33" t="s">
        <v>1398</v>
      </c>
      <c r="F1410" s="33" t="s">
        <v>543</v>
      </c>
      <c r="G1410" s="36">
        <v>727892.55</v>
      </c>
      <c r="H1410" s="36">
        <v>666403.02</v>
      </c>
      <c r="I1410" s="37">
        <v>31.83</v>
      </c>
      <c r="J1410" s="38" t="s">
        <v>529</v>
      </c>
      <c r="K1410" s="35" t="s">
        <v>538</v>
      </c>
      <c r="L1410" s="33" t="s">
        <v>544</v>
      </c>
      <c r="M1410" s="39">
        <v>1.2669999999999999</v>
      </c>
      <c r="N1410" s="40" t="s">
        <v>538</v>
      </c>
      <c r="O1410" s="33" t="s">
        <v>544</v>
      </c>
      <c r="P1410" s="41">
        <v>2.0499999999999998</v>
      </c>
      <c r="Q1410" s="35" t="s">
        <v>532</v>
      </c>
      <c r="R1410" s="46"/>
      <c r="S1410" s="36">
        <v>13844.01</v>
      </c>
      <c r="T1410" s="36">
        <v>8914.56</v>
      </c>
    </row>
    <row r="1411" spans="1:20" x14ac:dyDescent="0.25">
      <c r="A1411" s="32" t="s">
        <v>507</v>
      </c>
      <c r="B1411" s="33" t="s">
        <v>1373</v>
      </c>
      <c r="C1411" s="34">
        <v>2010</v>
      </c>
      <c r="D1411" s="40" t="s">
        <v>541</v>
      </c>
      <c r="E1411" s="33" t="s">
        <v>1398</v>
      </c>
      <c r="F1411" s="33" t="s">
        <v>543</v>
      </c>
      <c r="G1411" s="36">
        <v>181973</v>
      </c>
      <c r="H1411" s="36">
        <v>174896.01</v>
      </c>
      <c r="I1411" s="37">
        <v>41.83</v>
      </c>
      <c r="J1411" s="38" t="s">
        <v>529</v>
      </c>
      <c r="K1411" s="35" t="s">
        <v>538</v>
      </c>
      <c r="L1411" s="33" t="s">
        <v>544</v>
      </c>
      <c r="M1411" s="39">
        <v>1.5720000000000001</v>
      </c>
      <c r="N1411" s="40" t="s">
        <v>538</v>
      </c>
      <c r="O1411" s="33" t="s">
        <v>544</v>
      </c>
      <c r="P1411" s="41">
        <v>2.0499999999999998</v>
      </c>
      <c r="Q1411" s="35" t="s">
        <v>532</v>
      </c>
      <c r="R1411" s="46"/>
      <c r="S1411" s="36">
        <v>3607.2</v>
      </c>
      <c r="T1411" s="36">
        <v>1065.21</v>
      </c>
    </row>
    <row r="1412" spans="1:20" x14ac:dyDescent="0.25">
      <c r="A1412" s="32" t="s">
        <v>507</v>
      </c>
      <c r="B1412" s="33" t="s">
        <v>1373</v>
      </c>
      <c r="C1412" s="34">
        <v>2009</v>
      </c>
      <c r="D1412" s="40" t="s">
        <v>541</v>
      </c>
      <c r="E1412" s="33" t="s">
        <v>1389</v>
      </c>
      <c r="F1412" s="33" t="s">
        <v>543</v>
      </c>
      <c r="G1412" s="36">
        <v>1431897</v>
      </c>
      <c r="H1412" s="36">
        <v>1144113.21</v>
      </c>
      <c r="I1412" s="37">
        <v>20.5</v>
      </c>
      <c r="J1412" s="38" t="s">
        <v>529</v>
      </c>
      <c r="K1412" s="35" t="s">
        <v>538</v>
      </c>
      <c r="L1412" s="33" t="s">
        <v>544</v>
      </c>
      <c r="M1412" s="39">
        <v>2.8809999999999998</v>
      </c>
      <c r="N1412" s="40" t="s">
        <v>538</v>
      </c>
      <c r="O1412" s="33" t="s">
        <v>544</v>
      </c>
      <c r="P1412" s="41">
        <v>3.38</v>
      </c>
      <c r="Q1412" s="35" t="s">
        <v>532</v>
      </c>
      <c r="R1412" s="45"/>
      <c r="S1412" s="36">
        <v>39860.15</v>
      </c>
      <c r="T1412" s="36">
        <v>35181.120000000003</v>
      </c>
    </row>
    <row r="1413" spans="1:20" x14ac:dyDescent="0.25">
      <c r="A1413" s="32" t="s">
        <v>507</v>
      </c>
      <c r="B1413" s="33" t="s">
        <v>1373</v>
      </c>
      <c r="C1413" s="34">
        <v>1990</v>
      </c>
      <c r="D1413" s="40" t="s">
        <v>541</v>
      </c>
      <c r="E1413" s="33" t="s">
        <v>1405</v>
      </c>
      <c r="F1413" s="33" t="s">
        <v>543</v>
      </c>
      <c r="G1413" s="36">
        <v>1219592.1399999999</v>
      </c>
      <c r="H1413" s="36">
        <v>535439.84</v>
      </c>
      <c r="I1413" s="37">
        <v>8.08</v>
      </c>
      <c r="J1413" s="38" t="s">
        <v>529</v>
      </c>
      <c r="K1413" s="35" t="s">
        <v>538</v>
      </c>
      <c r="L1413" s="33" t="s">
        <v>544</v>
      </c>
      <c r="M1413" s="39">
        <v>5.5640000000000001</v>
      </c>
      <c r="N1413" s="40" t="s">
        <v>538</v>
      </c>
      <c r="O1413" s="33" t="s">
        <v>544</v>
      </c>
      <c r="P1413" s="41">
        <v>3.55</v>
      </c>
      <c r="Q1413" s="35" t="s">
        <v>532</v>
      </c>
      <c r="R1413" s="45"/>
      <c r="S1413" s="36">
        <v>32578.19</v>
      </c>
      <c r="T1413" s="36">
        <v>45548.33</v>
      </c>
    </row>
    <row r="1414" spans="1:20" x14ac:dyDescent="0.25">
      <c r="A1414" s="32" t="s">
        <v>507</v>
      </c>
      <c r="B1414" s="57" t="s">
        <v>1373</v>
      </c>
      <c r="C1414" s="58">
        <v>2009</v>
      </c>
      <c r="D1414" s="59" t="s">
        <v>541</v>
      </c>
      <c r="E1414" s="57" t="s">
        <v>1388</v>
      </c>
      <c r="F1414" s="57" t="s">
        <v>543</v>
      </c>
      <c r="G1414" s="64">
        <v>670589.69999999995</v>
      </c>
      <c r="H1414" s="64">
        <v>640351.84</v>
      </c>
      <c r="I1414" s="68">
        <v>32.67</v>
      </c>
      <c r="J1414" s="70" t="s">
        <v>529</v>
      </c>
      <c r="K1414" s="72" t="s">
        <v>538</v>
      </c>
      <c r="L1414" s="73" t="s">
        <v>544</v>
      </c>
      <c r="M1414" s="75">
        <v>2.7650000000000001</v>
      </c>
      <c r="N1414" s="76" t="s">
        <v>538</v>
      </c>
      <c r="O1414" s="73" t="s">
        <v>544</v>
      </c>
      <c r="P1414" s="77">
        <v>2.85</v>
      </c>
      <c r="Q1414" s="79" t="s">
        <v>532</v>
      </c>
      <c r="R1414" s="81"/>
      <c r="S1414" s="85">
        <v>18413.52</v>
      </c>
      <c r="T1414" s="86">
        <v>5736.61</v>
      </c>
    </row>
    <row r="1415" spans="1:20" x14ac:dyDescent="0.25">
      <c r="A1415" s="32" t="s">
        <v>507</v>
      </c>
      <c r="B1415" s="56" t="s">
        <v>1373</v>
      </c>
      <c r="C1415" s="34">
        <v>2009</v>
      </c>
      <c r="D1415" s="40" t="s">
        <v>541</v>
      </c>
      <c r="E1415" s="56" t="s">
        <v>1406</v>
      </c>
      <c r="F1415" s="56" t="s">
        <v>543</v>
      </c>
      <c r="G1415" s="63">
        <v>424044.5</v>
      </c>
      <c r="H1415" s="63">
        <v>395353.23</v>
      </c>
      <c r="I1415" s="67">
        <v>32.67</v>
      </c>
      <c r="J1415" s="69" t="s">
        <v>529</v>
      </c>
      <c r="K1415" s="35" t="s">
        <v>538</v>
      </c>
      <c r="L1415" s="33" t="s">
        <v>544</v>
      </c>
      <c r="M1415" s="39">
        <v>1.978</v>
      </c>
      <c r="N1415" s="40" t="s">
        <v>538</v>
      </c>
      <c r="O1415" s="33" t="s">
        <v>544</v>
      </c>
      <c r="P1415" s="41">
        <v>2.0499999999999998</v>
      </c>
      <c r="Q1415" s="78" t="s">
        <v>532</v>
      </c>
      <c r="R1415" s="80"/>
      <c r="S1415" s="36">
        <v>8205.64</v>
      </c>
      <c r="T1415" s="36">
        <v>4921.79</v>
      </c>
    </row>
    <row r="1416" spans="1:20" x14ac:dyDescent="0.25">
      <c r="A1416" s="32" t="s">
        <v>507</v>
      </c>
      <c r="B1416" s="33" t="s">
        <v>1373</v>
      </c>
      <c r="C1416" s="34">
        <v>1983</v>
      </c>
      <c r="D1416" s="40" t="s">
        <v>541</v>
      </c>
      <c r="E1416" s="33" t="s">
        <v>1407</v>
      </c>
      <c r="F1416" s="33" t="s">
        <v>543</v>
      </c>
      <c r="G1416" s="36">
        <v>1964336.08</v>
      </c>
      <c r="H1416" s="36">
        <v>230903.7</v>
      </c>
      <c r="I1416" s="37">
        <v>1.67</v>
      </c>
      <c r="J1416" s="38" t="s">
        <v>529</v>
      </c>
      <c r="K1416" s="35" t="s">
        <v>530</v>
      </c>
      <c r="L1416" s="33" t="s">
        <v>531</v>
      </c>
      <c r="M1416" s="39">
        <v>5.0949999999999998</v>
      </c>
      <c r="N1416" s="40" t="s">
        <v>530</v>
      </c>
      <c r="O1416" s="33" t="s">
        <v>531</v>
      </c>
      <c r="P1416" s="41">
        <v>3.55</v>
      </c>
      <c r="Q1416" s="35" t="s">
        <v>532</v>
      </c>
      <c r="R1416" s="45"/>
      <c r="S1416" s="36">
        <v>23837.43</v>
      </c>
      <c r="T1416" s="36">
        <v>106810.4</v>
      </c>
    </row>
    <row r="1417" spans="1:20" x14ac:dyDescent="0.25">
      <c r="A1417" s="32" t="s">
        <v>507</v>
      </c>
      <c r="B1417" s="33" t="s">
        <v>1373</v>
      </c>
      <c r="C1417" s="34">
        <v>2018</v>
      </c>
      <c r="D1417" s="35" t="s">
        <v>526</v>
      </c>
      <c r="E1417" s="33" t="s">
        <v>1408</v>
      </c>
      <c r="F1417" s="33" t="s">
        <v>1409</v>
      </c>
      <c r="G1417" s="36">
        <v>217250</v>
      </c>
      <c r="H1417" s="36">
        <v>214102.46</v>
      </c>
      <c r="I1417" s="37">
        <v>14.58</v>
      </c>
      <c r="J1417" s="38" t="s">
        <v>554</v>
      </c>
      <c r="K1417" s="35" t="s">
        <v>538</v>
      </c>
      <c r="L1417" s="33" t="s">
        <v>544</v>
      </c>
      <c r="M1417" s="39">
        <v>1.8720000000000001</v>
      </c>
      <c r="N1417" s="40" t="s">
        <v>538</v>
      </c>
      <c r="O1417" s="33" t="s">
        <v>544</v>
      </c>
      <c r="P1417" s="41">
        <v>1.86</v>
      </c>
      <c r="Q1417" s="35" t="s">
        <v>532</v>
      </c>
      <c r="R1417" s="45"/>
      <c r="S1417" s="36">
        <v>1674.64</v>
      </c>
      <c r="T1417" s="36">
        <v>3147.54</v>
      </c>
    </row>
    <row r="1418" spans="1:20" ht="25.5" x14ac:dyDescent="0.25">
      <c r="A1418" s="32" t="s">
        <v>507</v>
      </c>
      <c r="B1418" s="33" t="s">
        <v>1373</v>
      </c>
      <c r="C1418" s="34">
        <v>2015</v>
      </c>
      <c r="D1418" s="40" t="s">
        <v>541</v>
      </c>
      <c r="E1418" s="28" t="s">
        <v>1880</v>
      </c>
      <c r="F1418" s="33" t="s">
        <v>543</v>
      </c>
      <c r="G1418" s="36">
        <v>486652.65</v>
      </c>
      <c r="H1418" s="36">
        <v>465385.15</v>
      </c>
      <c r="I1418" s="37">
        <v>36.92</v>
      </c>
      <c r="J1418" s="38" t="s">
        <v>529</v>
      </c>
      <c r="K1418" s="35" t="s">
        <v>538</v>
      </c>
      <c r="L1418" s="33" t="s">
        <v>544</v>
      </c>
      <c r="M1418" s="39">
        <v>1.887</v>
      </c>
      <c r="N1418" s="40" t="s">
        <v>538</v>
      </c>
      <c r="O1418" s="33" t="s">
        <v>544</v>
      </c>
      <c r="P1418" s="41">
        <v>1.86</v>
      </c>
      <c r="Q1418" s="35" t="s">
        <v>532</v>
      </c>
      <c r="R1418" s="45"/>
      <c r="S1418" s="36">
        <v>8916.18</v>
      </c>
      <c r="T1418" s="36">
        <v>7351.76</v>
      </c>
    </row>
    <row r="1419" spans="1:20" x14ac:dyDescent="0.25">
      <c r="A1419" s="32" t="s">
        <v>507</v>
      </c>
      <c r="B1419" s="33" t="s">
        <v>1373</v>
      </c>
      <c r="C1419" s="34">
        <v>2009</v>
      </c>
      <c r="D1419" s="40" t="s">
        <v>541</v>
      </c>
      <c r="E1419" s="33" t="s">
        <v>1389</v>
      </c>
      <c r="F1419" s="33" t="s">
        <v>543</v>
      </c>
      <c r="G1419" s="36">
        <v>362575</v>
      </c>
      <c r="H1419" s="36">
        <v>337031.11</v>
      </c>
      <c r="I1419" s="37">
        <v>40.25</v>
      </c>
      <c r="J1419" s="38" t="s">
        <v>529</v>
      </c>
      <c r="K1419" s="35" t="s">
        <v>538</v>
      </c>
      <c r="L1419" s="33" t="s">
        <v>544</v>
      </c>
      <c r="M1419" s="39">
        <v>3.617</v>
      </c>
      <c r="N1419" s="40" t="s">
        <v>538</v>
      </c>
      <c r="O1419" s="33" t="s">
        <v>544</v>
      </c>
      <c r="P1419" s="41">
        <v>3.38</v>
      </c>
      <c r="Q1419" s="35" t="s">
        <v>532</v>
      </c>
      <c r="R1419" s="45"/>
      <c r="S1419" s="36">
        <v>11498.77</v>
      </c>
      <c r="T1419" s="36">
        <v>3169.11</v>
      </c>
    </row>
    <row r="1420" spans="1:20" x14ac:dyDescent="0.25">
      <c r="A1420" s="32" t="s">
        <v>507</v>
      </c>
      <c r="B1420" s="33" t="s">
        <v>1373</v>
      </c>
      <c r="C1420" s="34">
        <v>2009</v>
      </c>
      <c r="D1420" s="40" t="s">
        <v>541</v>
      </c>
      <c r="E1420" s="33" t="s">
        <v>1410</v>
      </c>
      <c r="F1420" s="33" t="s">
        <v>543</v>
      </c>
      <c r="G1420" s="36">
        <v>179734</v>
      </c>
      <c r="H1420" s="36">
        <v>130461.88</v>
      </c>
      <c r="I1420" s="37">
        <v>15.42</v>
      </c>
      <c r="J1420" s="38" t="s">
        <v>529</v>
      </c>
      <c r="K1420" s="35" t="s">
        <v>538</v>
      </c>
      <c r="L1420" s="33" t="s">
        <v>544</v>
      </c>
      <c r="M1420" s="39">
        <v>1.86</v>
      </c>
      <c r="N1420" s="40" t="s">
        <v>538</v>
      </c>
      <c r="O1420" s="33" t="s">
        <v>544</v>
      </c>
      <c r="P1420" s="41">
        <v>2.85</v>
      </c>
      <c r="Q1420" s="35" t="s">
        <v>532</v>
      </c>
      <c r="R1420" s="45"/>
      <c r="S1420" s="36">
        <v>3888.83</v>
      </c>
      <c r="T1420" s="36">
        <v>5988.13</v>
      </c>
    </row>
    <row r="1421" spans="1:20" ht="25.5" x14ac:dyDescent="0.25">
      <c r="A1421" s="32" t="s">
        <v>507</v>
      </c>
      <c r="B1421" s="33" t="s">
        <v>1373</v>
      </c>
      <c r="C1421" s="34">
        <v>1993</v>
      </c>
      <c r="D1421" s="40" t="s">
        <v>541</v>
      </c>
      <c r="E1421" s="28" t="s">
        <v>1888</v>
      </c>
      <c r="F1421" s="33" t="s">
        <v>543</v>
      </c>
      <c r="G1421" s="36">
        <v>7703280.8600000003</v>
      </c>
      <c r="H1421" s="36">
        <v>4226396.22</v>
      </c>
      <c r="I1421" s="37">
        <v>11</v>
      </c>
      <c r="J1421" s="38" t="s">
        <v>529</v>
      </c>
      <c r="K1421" s="35" t="s">
        <v>538</v>
      </c>
      <c r="L1421" s="33" t="s">
        <v>544</v>
      </c>
      <c r="M1421" s="39">
        <v>4.9820000000000002</v>
      </c>
      <c r="N1421" s="40" t="s">
        <v>538</v>
      </c>
      <c r="O1421" s="33" t="s">
        <v>544</v>
      </c>
      <c r="P1421" s="41">
        <v>3.55</v>
      </c>
      <c r="Q1421" s="35" t="s">
        <v>532</v>
      </c>
      <c r="R1421" s="45"/>
      <c r="S1421" s="36">
        <v>160132.39000000001</v>
      </c>
      <c r="T1421" s="36">
        <v>284375.15000000002</v>
      </c>
    </row>
    <row r="1422" spans="1:20" x14ac:dyDescent="0.25">
      <c r="A1422" s="32" t="s">
        <v>507</v>
      </c>
      <c r="B1422" s="33" t="s">
        <v>1373</v>
      </c>
      <c r="C1422" s="34">
        <v>1991</v>
      </c>
      <c r="D1422" s="40" t="s">
        <v>541</v>
      </c>
      <c r="E1422" s="33" t="s">
        <v>1411</v>
      </c>
      <c r="F1422" s="33" t="s">
        <v>543</v>
      </c>
      <c r="G1422" s="36">
        <v>15244.9</v>
      </c>
      <c r="H1422" s="36">
        <v>5943.65</v>
      </c>
      <c r="I1422" s="37">
        <v>7.67</v>
      </c>
      <c r="J1422" s="38" t="s">
        <v>529</v>
      </c>
      <c r="K1422" s="35" t="s">
        <v>538</v>
      </c>
      <c r="L1422" s="33" t="s">
        <v>544</v>
      </c>
      <c r="M1422" s="39">
        <v>4.8719999999999999</v>
      </c>
      <c r="N1422" s="40" t="s">
        <v>538</v>
      </c>
      <c r="O1422" s="33" t="s">
        <v>544</v>
      </c>
      <c r="P1422" s="41">
        <v>3.55</v>
      </c>
      <c r="Q1422" s="35" t="s">
        <v>532</v>
      </c>
      <c r="R1422" s="45"/>
      <c r="S1422" s="42">
        <v>233.75</v>
      </c>
      <c r="T1422" s="42">
        <v>640.91</v>
      </c>
    </row>
    <row r="1423" spans="1:20" x14ac:dyDescent="0.25">
      <c r="A1423" s="32" t="s">
        <v>507</v>
      </c>
      <c r="B1423" s="33" t="s">
        <v>1373</v>
      </c>
      <c r="C1423" s="34">
        <v>1992</v>
      </c>
      <c r="D1423" s="40" t="s">
        <v>541</v>
      </c>
      <c r="E1423" s="33" t="s">
        <v>1412</v>
      </c>
      <c r="F1423" s="33" t="s">
        <v>543</v>
      </c>
      <c r="G1423" s="36">
        <v>17551.46</v>
      </c>
      <c r="H1423" s="36">
        <v>8014.21</v>
      </c>
      <c r="I1423" s="37">
        <v>8.25</v>
      </c>
      <c r="J1423" s="38" t="s">
        <v>529</v>
      </c>
      <c r="K1423" s="35" t="s">
        <v>538</v>
      </c>
      <c r="L1423" s="33" t="s">
        <v>544</v>
      </c>
      <c r="M1423" s="39">
        <v>5.1180000000000003</v>
      </c>
      <c r="N1423" s="40" t="s">
        <v>538</v>
      </c>
      <c r="O1423" s="33" t="s">
        <v>544</v>
      </c>
      <c r="P1423" s="41">
        <v>3.55</v>
      </c>
      <c r="Q1423" s="35" t="s">
        <v>532</v>
      </c>
      <c r="R1423" s="45"/>
      <c r="S1423" s="42">
        <v>311.33</v>
      </c>
      <c r="T1423" s="42">
        <v>755.57</v>
      </c>
    </row>
    <row r="1424" spans="1:20" x14ac:dyDescent="0.25">
      <c r="A1424" s="32" t="s">
        <v>507</v>
      </c>
      <c r="B1424" s="33" t="s">
        <v>1373</v>
      </c>
      <c r="C1424" s="34">
        <v>1986</v>
      </c>
      <c r="D1424" s="40" t="s">
        <v>541</v>
      </c>
      <c r="E1424" s="33" t="s">
        <v>1413</v>
      </c>
      <c r="F1424" s="33" t="s">
        <v>543</v>
      </c>
      <c r="G1424" s="36">
        <v>570503.1</v>
      </c>
      <c r="H1424" s="36">
        <v>121121.31</v>
      </c>
      <c r="I1424" s="37">
        <v>4.42</v>
      </c>
      <c r="J1424" s="38" t="s">
        <v>529</v>
      </c>
      <c r="K1424" s="35" t="s">
        <v>538</v>
      </c>
      <c r="L1424" s="33" t="s">
        <v>544</v>
      </c>
      <c r="M1424" s="39">
        <v>4.2149999999999999</v>
      </c>
      <c r="N1424" s="40" t="s">
        <v>538</v>
      </c>
      <c r="O1424" s="33" t="s">
        <v>544</v>
      </c>
      <c r="P1424" s="41">
        <v>2.15</v>
      </c>
      <c r="Q1424" s="35" t="s">
        <v>532</v>
      </c>
      <c r="R1424" s="45"/>
      <c r="S1424" s="36">
        <v>3112.33</v>
      </c>
      <c r="T1424" s="36">
        <v>23637.86</v>
      </c>
    </row>
    <row r="1425" spans="1:20" x14ac:dyDescent="0.25">
      <c r="A1425" s="32" t="s">
        <v>507</v>
      </c>
      <c r="B1425" s="33" t="s">
        <v>1373</v>
      </c>
      <c r="C1425" s="34">
        <v>1981</v>
      </c>
      <c r="D1425" s="40" t="s">
        <v>541</v>
      </c>
      <c r="E1425" s="33" t="s">
        <v>1414</v>
      </c>
      <c r="F1425" s="33" t="s">
        <v>543</v>
      </c>
      <c r="G1425" s="36">
        <v>806821.79</v>
      </c>
      <c r="H1425" s="42">
        <v>0</v>
      </c>
      <c r="I1425" s="37">
        <v>0</v>
      </c>
      <c r="J1425" s="38" t="s">
        <v>529</v>
      </c>
      <c r="K1425" s="35" t="s">
        <v>538</v>
      </c>
      <c r="L1425" s="33" t="s">
        <v>544</v>
      </c>
      <c r="M1425" s="39">
        <v>5.109</v>
      </c>
      <c r="N1425" s="40" t="s">
        <v>538</v>
      </c>
      <c r="O1425" s="33" t="s">
        <v>544</v>
      </c>
      <c r="P1425" s="39">
        <v>3.55</v>
      </c>
      <c r="Q1425" s="35" t="s">
        <v>532</v>
      </c>
      <c r="R1425" s="45"/>
      <c r="S1425" s="36">
        <v>3291.61</v>
      </c>
      <c r="T1425" s="36">
        <v>50887.03</v>
      </c>
    </row>
    <row r="1426" spans="1:20" x14ac:dyDescent="0.25">
      <c r="A1426" s="32" t="s">
        <v>507</v>
      </c>
      <c r="B1426" s="33" t="s">
        <v>1373</v>
      </c>
      <c r="C1426" s="34">
        <v>1985</v>
      </c>
      <c r="D1426" s="40" t="s">
        <v>541</v>
      </c>
      <c r="E1426" s="33" t="s">
        <v>1415</v>
      </c>
      <c r="F1426" s="33" t="s">
        <v>543</v>
      </c>
      <c r="G1426" s="36">
        <v>367987.08</v>
      </c>
      <c r="H1426" s="36">
        <v>27466.82</v>
      </c>
      <c r="I1426" s="37">
        <v>0.42</v>
      </c>
      <c r="J1426" s="38" t="s">
        <v>529</v>
      </c>
      <c r="K1426" s="35" t="s">
        <v>538</v>
      </c>
      <c r="L1426" s="33" t="s">
        <v>544</v>
      </c>
      <c r="M1426" s="39">
        <v>5.5289999999999999</v>
      </c>
      <c r="N1426" s="40" t="s">
        <v>538</v>
      </c>
      <c r="O1426" s="33" t="s">
        <v>544</v>
      </c>
      <c r="P1426" s="39">
        <v>10.4</v>
      </c>
      <c r="Q1426" s="35" t="s">
        <v>532</v>
      </c>
      <c r="R1426" s="45"/>
      <c r="S1426" s="36">
        <v>9491.98</v>
      </c>
      <c r="T1426" s="36">
        <v>26084.35</v>
      </c>
    </row>
    <row r="1427" spans="1:20" ht="25.5" x14ac:dyDescent="0.25">
      <c r="A1427" s="32" t="s">
        <v>507</v>
      </c>
      <c r="B1427" s="33" t="s">
        <v>1373</v>
      </c>
      <c r="C1427" s="34">
        <v>2002</v>
      </c>
      <c r="D1427" s="40" t="s">
        <v>541</v>
      </c>
      <c r="E1427" s="28" t="s">
        <v>1889</v>
      </c>
      <c r="F1427" s="33" t="s">
        <v>543</v>
      </c>
      <c r="G1427" s="36">
        <v>2973370.73</v>
      </c>
      <c r="H1427" s="36">
        <v>2553967.75</v>
      </c>
      <c r="I1427" s="37">
        <v>34.83</v>
      </c>
      <c r="J1427" s="38" t="s">
        <v>529</v>
      </c>
      <c r="K1427" s="35" t="s">
        <v>538</v>
      </c>
      <c r="L1427" s="33" t="s">
        <v>544</v>
      </c>
      <c r="M1427" s="39">
        <v>4.157</v>
      </c>
      <c r="N1427" s="40" t="s">
        <v>538</v>
      </c>
      <c r="O1427" s="33" t="s">
        <v>544</v>
      </c>
      <c r="P1427" s="39">
        <v>3.45</v>
      </c>
      <c r="Q1427" s="35" t="s">
        <v>532</v>
      </c>
      <c r="R1427" s="45"/>
      <c r="S1427" s="36">
        <v>89402.01</v>
      </c>
      <c r="T1427" s="36">
        <v>37394.71</v>
      </c>
    </row>
    <row r="1428" spans="1:20" x14ac:dyDescent="0.25">
      <c r="A1428" s="32" t="s">
        <v>507</v>
      </c>
      <c r="B1428" s="33" t="s">
        <v>1373</v>
      </c>
      <c r="C1428" s="34">
        <v>2014</v>
      </c>
      <c r="D1428" s="40" t="s">
        <v>541</v>
      </c>
      <c r="E1428" s="33" t="s">
        <v>1416</v>
      </c>
      <c r="F1428" s="33" t="s">
        <v>543</v>
      </c>
      <c r="G1428" s="36">
        <v>103449.5</v>
      </c>
      <c r="H1428" s="36">
        <v>92514.02</v>
      </c>
      <c r="I1428" s="37">
        <v>20</v>
      </c>
      <c r="J1428" s="38" t="s">
        <v>529</v>
      </c>
      <c r="K1428" s="35" t="s">
        <v>538</v>
      </c>
      <c r="L1428" s="33" t="s">
        <v>544</v>
      </c>
      <c r="M1428" s="39">
        <v>1.623</v>
      </c>
      <c r="N1428" s="40" t="s">
        <v>538</v>
      </c>
      <c r="O1428" s="33" t="s">
        <v>544</v>
      </c>
      <c r="P1428" s="39">
        <v>1.6</v>
      </c>
      <c r="Q1428" s="35" t="s">
        <v>532</v>
      </c>
      <c r="R1428" s="45"/>
      <c r="S1428" s="36">
        <v>1561.03</v>
      </c>
      <c r="T1428" s="36">
        <v>3703.17</v>
      </c>
    </row>
    <row r="1429" spans="1:20" ht="25.5" x14ac:dyDescent="0.25">
      <c r="A1429" s="32" t="s">
        <v>507</v>
      </c>
      <c r="B1429" s="33" t="s">
        <v>1373</v>
      </c>
      <c r="C1429" s="34">
        <v>2017</v>
      </c>
      <c r="D1429" s="40" t="s">
        <v>541</v>
      </c>
      <c r="E1429" s="28" t="s">
        <v>1887</v>
      </c>
      <c r="F1429" s="33" t="s">
        <v>543</v>
      </c>
      <c r="G1429" s="36">
        <v>85946.85</v>
      </c>
      <c r="H1429" s="36">
        <v>85396.47</v>
      </c>
      <c r="I1429" s="37">
        <v>58.25</v>
      </c>
      <c r="J1429" s="38" t="s">
        <v>529</v>
      </c>
      <c r="K1429" s="35" t="s">
        <v>538</v>
      </c>
      <c r="L1429" s="33" t="s">
        <v>544</v>
      </c>
      <c r="M1429" s="39">
        <v>1.1060000000000001</v>
      </c>
      <c r="N1429" s="40" t="s">
        <v>538</v>
      </c>
      <c r="O1429" s="33" t="s">
        <v>544</v>
      </c>
      <c r="P1429" s="39">
        <v>1.0900000000000001</v>
      </c>
      <c r="Q1429" s="35" t="s">
        <v>532</v>
      </c>
      <c r="R1429" s="45"/>
      <c r="S1429" s="42">
        <v>936.82</v>
      </c>
      <c r="T1429" s="42">
        <v>550.38</v>
      </c>
    </row>
    <row r="1430" spans="1:20" x14ac:dyDescent="0.25">
      <c r="A1430" s="32" t="s">
        <v>507</v>
      </c>
      <c r="B1430" s="33" t="s">
        <v>1373</v>
      </c>
      <c r="C1430" s="34">
        <v>2015</v>
      </c>
      <c r="D1430" s="40" t="s">
        <v>541</v>
      </c>
      <c r="E1430" s="33" t="s">
        <v>1417</v>
      </c>
      <c r="F1430" s="33" t="s">
        <v>543</v>
      </c>
      <c r="G1430" s="36">
        <v>238436</v>
      </c>
      <c r="H1430" s="36">
        <v>228837.06</v>
      </c>
      <c r="I1430" s="37">
        <v>46.17</v>
      </c>
      <c r="J1430" s="38" t="s">
        <v>529</v>
      </c>
      <c r="K1430" s="35" t="s">
        <v>538</v>
      </c>
      <c r="L1430" s="33" t="s">
        <v>544</v>
      </c>
      <c r="M1430" s="39">
        <v>1.6</v>
      </c>
      <c r="N1430" s="40" t="s">
        <v>538</v>
      </c>
      <c r="O1430" s="33" t="s">
        <v>544</v>
      </c>
      <c r="P1430" s="39">
        <v>1.6</v>
      </c>
      <c r="Q1430" s="35" t="s">
        <v>532</v>
      </c>
      <c r="R1430" s="45"/>
      <c r="S1430" s="36">
        <v>3713.4</v>
      </c>
      <c r="T1430" s="36">
        <v>3250.57</v>
      </c>
    </row>
    <row r="1431" spans="1:20" x14ac:dyDescent="0.25">
      <c r="A1431" s="32" t="s">
        <v>507</v>
      </c>
      <c r="B1431" s="33" t="s">
        <v>1373</v>
      </c>
      <c r="C1431" s="34">
        <v>2015</v>
      </c>
      <c r="D1431" s="40" t="s">
        <v>541</v>
      </c>
      <c r="E1431" s="33" t="s">
        <v>1417</v>
      </c>
      <c r="F1431" s="33" t="s">
        <v>543</v>
      </c>
      <c r="G1431" s="36">
        <v>990671</v>
      </c>
      <c r="H1431" s="36">
        <v>936192.21</v>
      </c>
      <c r="I1431" s="37">
        <v>36.17</v>
      </c>
      <c r="J1431" s="38" t="s">
        <v>529</v>
      </c>
      <c r="K1431" s="35" t="s">
        <v>538</v>
      </c>
      <c r="L1431" s="33" t="s">
        <v>544</v>
      </c>
      <c r="M1431" s="39">
        <v>1.6</v>
      </c>
      <c r="N1431" s="40" t="s">
        <v>538</v>
      </c>
      <c r="O1431" s="33" t="s">
        <v>544</v>
      </c>
      <c r="P1431" s="39">
        <v>1.6</v>
      </c>
      <c r="Q1431" s="35" t="s">
        <v>532</v>
      </c>
      <c r="R1431" s="45"/>
      <c r="S1431" s="36">
        <v>15274.25</v>
      </c>
      <c r="T1431" s="36">
        <v>18448.599999999999</v>
      </c>
    </row>
    <row r="1432" spans="1:20" x14ac:dyDescent="0.25">
      <c r="A1432" s="32" t="s">
        <v>507</v>
      </c>
      <c r="B1432" s="33" t="s">
        <v>1373</v>
      </c>
      <c r="C1432" s="34">
        <v>2015</v>
      </c>
      <c r="D1432" s="40" t="s">
        <v>541</v>
      </c>
      <c r="E1432" s="33" t="s">
        <v>1374</v>
      </c>
      <c r="F1432" s="33" t="s">
        <v>543</v>
      </c>
      <c r="G1432" s="36">
        <v>203596.25</v>
      </c>
      <c r="H1432" s="36">
        <v>195310.93</v>
      </c>
      <c r="I1432" s="37">
        <v>46</v>
      </c>
      <c r="J1432" s="38" t="s">
        <v>529</v>
      </c>
      <c r="K1432" s="35" t="s">
        <v>538</v>
      </c>
      <c r="L1432" s="33" t="s">
        <v>544</v>
      </c>
      <c r="M1432" s="39">
        <v>1.6240000000000001</v>
      </c>
      <c r="N1432" s="40" t="s">
        <v>538</v>
      </c>
      <c r="O1432" s="33" t="s">
        <v>544</v>
      </c>
      <c r="P1432" s="39">
        <v>1.6</v>
      </c>
      <c r="Q1432" s="35" t="s">
        <v>532</v>
      </c>
      <c r="R1432" s="45"/>
      <c r="S1432" s="36">
        <v>3214.25</v>
      </c>
      <c r="T1432" s="36">
        <v>2805.73</v>
      </c>
    </row>
    <row r="1433" spans="1:20" ht="25.5" x14ac:dyDescent="0.25">
      <c r="A1433" s="32" t="s">
        <v>507</v>
      </c>
      <c r="B1433" s="33" t="s">
        <v>1373</v>
      </c>
      <c r="C1433" s="34">
        <v>2017</v>
      </c>
      <c r="D1433" s="40" t="s">
        <v>541</v>
      </c>
      <c r="E1433" s="28" t="s">
        <v>1890</v>
      </c>
      <c r="F1433" s="33" t="s">
        <v>543</v>
      </c>
      <c r="G1433" s="36">
        <v>297000</v>
      </c>
      <c r="H1433" s="36">
        <v>286900.65000000002</v>
      </c>
      <c r="I1433" s="37">
        <v>23.17</v>
      </c>
      <c r="J1433" s="38" t="s">
        <v>529</v>
      </c>
      <c r="K1433" s="35" t="s">
        <v>538</v>
      </c>
      <c r="L1433" s="33" t="s">
        <v>544</v>
      </c>
      <c r="M1433" s="39">
        <v>1.37</v>
      </c>
      <c r="N1433" s="40" t="s">
        <v>538</v>
      </c>
      <c r="O1433" s="33" t="s">
        <v>544</v>
      </c>
      <c r="P1433" s="39">
        <v>1.35</v>
      </c>
      <c r="Q1433" s="35" t="s">
        <v>532</v>
      </c>
      <c r="R1433" s="45"/>
      <c r="S1433" s="36">
        <v>4009.5</v>
      </c>
      <c r="T1433" s="36">
        <v>10099.35</v>
      </c>
    </row>
    <row r="1434" spans="1:20" x14ac:dyDescent="0.25">
      <c r="A1434" s="32" t="s">
        <v>507</v>
      </c>
      <c r="B1434" s="57" t="s">
        <v>1373</v>
      </c>
      <c r="C1434" s="58">
        <v>2007</v>
      </c>
      <c r="D1434" s="59" t="s">
        <v>541</v>
      </c>
      <c r="E1434" s="57" t="s">
        <v>1386</v>
      </c>
      <c r="F1434" s="57" t="s">
        <v>543</v>
      </c>
      <c r="G1434" s="64">
        <v>771443</v>
      </c>
      <c r="H1434" s="64">
        <v>703921.92</v>
      </c>
      <c r="I1434" s="68">
        <v>39</v>
      </c>
      <c r="J1434" s="70" t="s">
        <v>529</v>
      </c>
      <c r="K1434" s="72" t="s">
        <v>538</v>
      </c>
      <c r="L1434" s="73" t="s">
        <v>544</v>
      </c>
      <c r="M1434" s="75">
        <v>3.9359999999999999</v>
      </c>
      <c r="N1434" s="76" t="s">
        <v>538</v>
      </c>
      <c r="O1434" s="73" t="s">
        <v>544</v>
      </c>
      <c r="P1434" s="75">
        <v>3.25</v>
      </c>
      <c r="Q1434" s="79" t="s">
        <v>532</v>
      </c>
      <c r="R1434" s="81"/>
      <c r="S1434" s="85">
        <v>23155.05</v>
      </c>
      <c r="T1434" s="86">
        <v>8541.11</v>
      </c>
    </row>
    <row r="1435" spans="1:20" x14ac:dyDescent="0.25">
      <c r="A1435" s="32" t="s">
        <v>507</v>
      </c>
      <c r="B1435" s="56" t="s">
        <v>1373</v>
      </c>
      <c r="C1435" s="34">
        <v>1990</v>
      </c>
      <c r="D1435" s="40" t="s">
        <v>541</v>
      </c>
      <c r="E1435" s="56" t="s">
        <v>1377</v>
      </c>
      <c r="F1435" s="56" t="s">
        <v>543</v>
      </c>
      <c r="G1435" s="63">
        <v>701265.48</v>
      </c>
      <c r="H1435" s="63">
        <v>251476.09</v>
      </c>
      <c r="I1435" s="67">
        <v>8.58</v>
      </c>
      <c r="J1435" s="69" t="s">
        <v>529</v>
      </c>
      <c r="K1435" s="35" t="s">
        <v>538</v>
      </c>
      <c r="L1435" s="33" t="s">
        <v>544</v>
      </c>
      <c r="M1435" s="39">
        <v>5.1360000000000001</v>
      </c>
      <c r="N1435" s="40" t="s">
        <v>538</v>
      </c>
      <c r="O1435" s="33" t="s">
        <v>544</v>
      </c>
      <c r="P1435" s="39">
        <v>3.55</v>
      </c>
      <c r="Q1435" s="78" t="s">
        <v>532</v>
      </c>
      <c r="R1435" s="80"/>
      <c r="S1435" s="36">
        <v>14700.37</v>
      </c>
      <c r="T1435" s="36">
        <v>21392.35</v>
      </c>
    </row>
    <row r="1436" spans="1:20" x14ac:dyDescent="0.25">
      <c r="A1436" s="32" t="s">
        <v>507</v>
      </c>
      <c r="B1436" s="33" t="s">
        <v>1373</v>
      </c>
      <c r="C1436" s="34">
        <v>1986</v>
      </c>
      <c r="D1436" s="40" t="s">
        <v>541</v>
      </c>
      <c r="E1436" s="33" t="s">
        <v>1418</v>
      </c>
      <c r="F1436" s="33" t="s">
        <v>543</v>
      </c>
      <c r="G1436" s="36">
        <v>815132.09</v>
      </c>
      <c r="H1436" s="36">
        <v>214975.07</v>
      </c>
      <c r="I1436" s="37">
        <v>4.83</v>
      </c>
      <c r="J1436" s="38" t="s">
        <v>529</v>
      </c>
      <c r="K1436" s="35" t="s">
        <v>538</v>
      </c>
      <c r="L1436" s="33" t="s">
        <v>544</v>
      </c>
      <c r="M1436" s="39">
        <v>4.8010000000000002</v>
      </c>
      <c r="N1436" s="40" t="s">
        <v>538</v>
      </c>
      <c r="O1436" s="33" t="s">
        <v>544</v>
      </c>
      <c r="P1436" s="39">
        <v>2.77</v>
      </c>
      <c r="Q1436" s="35" t="s">
        <v>532</v>
      </c>
      <c r="R1436" s="45"/>
      <c r="S1436" s="36">
        <v>11419.88</v>
      </c>
      <c r="T1436" s="36">
        <v>36726.15</v>
      </c>
    </row>
    <row r="1437" spans="1:20" x14ac:dyDescent="0.25">
      <c r="A1437" s="32" t="s">
        <v>507</v>
      </c>
      <c r="B1437" s="33" t="s">
        <v>1373</v>
      </c>
      <c r="C1437" s="34">
        <v>2011</v>
      </c>
      <c r="D1437" s="40" t="s">
        <v>541</v>
      </c>
      <c r="E1437" s="33" t="s">
        <v>1419</v>
      </c>
      <c r="F1437" s="33" t="s">
        <v>543</v>
      </c>
      <c r="G1437" s="36">
        <v>1089550</v>
      </c>
      <c r="H1437" s="36">
        <v>1016937.1</v>
      </c>
      <c r="I1437" s="37">
        <v>32.17</v>
      </c>
      <c r="J1437" s="38" t="s">
        <v>529</v>
      </c>
      <c r="K1437" s="35" t="s">
        <v>538</v>
      </c>
      <c r="L1437" s="33" t="s">
        <v>544</v>
      </c>
      <c r="M1437" s="39">
        <v>2.637</v>
      </c>
      <c r="N1437" s="40" t="s">
        <v>538</v>
      </c>
      <c r="O1437" s="33" t="s">
        <v>544</v>
      </c>
      <c r="P1437" s="39">
        <v>2.85</v>
      </c>
      <c r="Q1437" s="35" t="s">
        <v>532</v>
      </c>
      <c r="R1437" s="45"/>
      <c r="S1437" s="36">
        <v>29326.58</v>
      </c>
      <c r="T1437" s="36">
        <v>12065.72</v>
      </c>
    </row>
    <row r="1438" spans="1:20" x14ac:dyDescent="0.25">
      <c r="A1438" s="32" t="s">
        <v>507</v>
      </c>
      <c r="B1438" s="33" t="s">
        <v>1373</v>
      </c>
      <c r="C1438" s="34">
        <v>1981</v>
      </c>
      <c r="D1438" s="40" t="s">
        <v>541</v>
      </c>
      <c r="E1438" s="33" t="s">
        <v>1420</v>
      </c>
      <c r="F1438" s="33" t="s">
        <v>543</v>
      </c>
      <c r="G1438" s="36">
        <v>68602.06</v>
      </c>
      <c r="H1438" s="42">
        <v>0</v>
      </c>
      <c r="I1438" s="37">
        <v>0</v>
      </c>
      <c r="J1438" s="38" t="s">
        <v>529</v>
      </c>
      <c r="K1438" s="35" t="s">
        <v>538</v>
      </c>
      <c r="L1438" s="33" t="s">
        <v>544</v>
      </c>
      <c r="M1438" s="39">
        <v>5.1269999999999998</v>
      </c>
      <c r="N1438" s="40" t="s">
        <v>538</v>
      </c>
      <c r="O1438" s="33" t="s">
        <v>544</v>
      </c>
      <c r="P1438" s="39">
        <v>3.55</v>
      </c>
      <c r="Q1438" s="35" t="s">
        <v>532</v>
      </c>
      <c r="R1438" s="45"/>
      <c r="S1438" s="42">
        <v>279.87</v>
      </c>
      <c r="T1438" s="36">
        <v>4326.8</v>
      </c>
    </row>
    <row r="1439" spans="1:20" x14ac:dyDescent="0.25">
      <c r="A1439" s="32" t="s">
        <v>507</v>
      </c>
      <c r="B1439" s="33" t="s">
        <v>1373</v>
      </c>
      <c r="C1439" s="34">
        <v>1984</v>
      </c>
      <c r="D1439" s="40" t="s">
        <v>541</v>
      </c>
      <c r="E1439" s="33" t="s">
        <v>1421</v>
      </c>
      <c r="F1439" s="33" t="s">
        <v>543</v>
      </c>
      <c r="G1439" s="36">
        <v>2906.59</v>
      </c>
      <c r="H1439" s="42">
        <v>499.71</v>
      </c>
      <c r="I1439" s="37">
        <v>2.17</v>
      </c>
      <c r="J1439" s="38" t="s">
        <v>529</v>
      </c>
      <c r="K1439" s="35" t="s">
        <v>538</v>
      </c>
      <c r="L1439" s="33" t="s">
        <v>544</v>
      </c>
      <c r="M1439" s="39">
        <v>4.9969999999999999</v>
      </c>
      <c r="N1439" s="40" t="s">
        <v>538</v>
      </c>
      <c r="O1439" s="33" t="s">
        <v>544</v>
      </c>
      <c r="P1439" s="39">
        <v>3.55</v>
      </c>
      <c r="Q1439" s="35" t="s">
        <v>532</v>
      </c>
      <c r="R1439" s="45"/>
      <c r="S1439" s="42">
        <v>39.4</v>
      </c>
      <c r="T1439" s="42">
        <v>150.09</v>
      </c>
    </row>
    <row r="1440" spans="1:20" x14ac:dyDescent="0.25">
      <c r="A1440" s="32" t="s">
        <v>507</v>
      </c>
      <c r="B1440" s="33" t="s">
        <v>1373</v>
      </c>
      <c r="C1440" s="34">
        <v>1981</v>
      </c>
      <c r="D1440" s="40" t="s">
        <v>541</v>
      </c>
      <c r="E1440" s="33" t="s">
        <v>1422</v>
      </c>
      <c r="F1440" s="33" t="s">
        <v>543</v>
      </c>
      <c r="G1440" s="36">
        <v>562170.39</v>
      </c>
      <c r="H1440" s="42">
        <v>0</v>
      </c>
      <c r="I1440" s="37">
        <v>0</v>
      </c>
      <c r="J1440" s="38" t="s">
        <v>529</v>
      </c>
      <c r="K1440" s="35" t="s">
        <v>538</v>
      </c>
      <c r="L1440" s="33" t="s">
        <v>544</v>
      </c>
      <c r="M1440" s="39">
        <v>5.1079999999999997</v>
      </c>
      <c r="N1440" s="40" t="s">
        <v>538</v>
      </c>
      <c r="O1440" s="33" t="s">
        <v>544</v>
      </c>
      <c r="P1440" s="39">
        <v>3.55</v>
      </c>
      <c r="Q1440" s="35" t="s">
        <v>532</v>
      </c>
      <c r="R1440" s="45"/>
      <c r="S1440" s="36">
        <v>2293.5</v>
      </c>
      <c r="T1440" s="36">
        <v>35456.629999999997</v>
      </c>
    </row>
    <row r="1441" spans="1:20" x14ac:dyDescent="0.25">
      <c r="A1441" s="32" t="s">
        <v>507</v>
      </c>
      <c r="B1441" s="33" t="s">
        <v>1373</v>
      </c>
      <c r="C1441" s="34">
        <v>1979</v>
      </c>
      <c r="D1441" s="35" t="s">
        <v>526</v>
      </c>
      <c r="E1441" s="33" t="s">
        <v>1423</v>
      </c>
      <c r="F1441" s="33" t="s">
        <v>543</v>
      </c>
      <c r="G1441" s="36">
        <v>1870336.01</v>
      </c>
      <c r="H1441" s="36">
        <v>274796.84000000003</v>
      </c>
      <c r="I1441" s="37">
        <v>4</v>
      </c>
      <c r="J1441" s="38" t="s">
        <v>529</v>
      </c>
      <c r="K1441" s="35" t="s">
        <v>530</v>
      </c>
      <c r="L1441" s="33" t="s">
        <v>531</v>
      </c>
      <c r="M1441" s="39">
        <v>1.038</v>
      </c>
      <c r="N1441" s="40" t="s">
        <v>530</v>
      </c>
      <c r="O1441" s="33" t="s">
        <v>531</v>
      </c>
      <c r="P1441" s="39">
        <v>1.2</v>
      </c>
      <c r="Q1441" s="35" t="s">
        <v>532</v>
      </c>
      <c r="R1441" s="45"/>
      <c r="S1441" s="36">
        <v>3933.8</v>
      </c>
      <c r="T1441" s="36">
        <v>53019.86</v>
      </c>
    </row>
    <row r="1442" spans="1:20" ht="25.5" x14ac:dyDescent="0.25">
      <c r="A1442" s="32" t="s">
        <v>507</v>
      </c>
      <c r="B1442" s="33" t="s">
        <v>1373</v>
      </c>
      <c r="C1442" s="34">
        <v>1999</v>
      </c>
      <c r="D1442" s="40" t="s">
        <v>541</v>
      </c>
      <c r="E1442" s="28" t="s">
        <v>1891</v>
      </c>
      <c r="F1442" s="33" t="s">
        <v>543</v>
      </c>
      <c r="G1442" s="36">
        <v>1235548.5900000001</v>
      </c>
      <c r="H1442" s="36">
        <v>785970.92</v>
      </c>
      <c r="I1442" s="37">
        <v>16.329999999999998</v>
      </c>
      <c r="J1442" s="38" t="s">
        <v>529</v>
      </c>
      <c r="K1442" s="35" t="s">
        <v>538</v>
      </c>
      <c r="L1442" s="33" t="s">
        <v>544</v>
      </c>
      <c r="M1442" s="39">
        <v>3.9380000000000002</v>
      </c>
      <c r="N1442" s="40" t="s">
        <v>538</v>
      </c>
      <c r="O1442" s="33" t="s">
        <v>544</v>
      </c>
      <c r="P1442" s="39">
        <v>3.55</v>
      </c>
      <c r="Q1442" s="35" t="s">
        <v>532</v>
      </c>
      <c r="R1442" s="45"/>
      <c r="S1442" s="36">
        <v>29122.84</v>
      </c>
      <c r="T1442" s="36">
        <v>34390.81</v>
      </c>
    </row>
    <row r="1443" spans="1:20" ht="25.5" x14ac:dyDescent="0.25">
      <c r="A1443" s="32" t="s">
        <v>507</v>
      </c>
      <c r="B1443" s="33" t="s">
        <v>1373</v>
      </c>
      <c r="C1443" s="34">
        <v>2017</v>
      </c>
      <c r="D1443" s="40" t="s">
        <v>541</v>
      </c>
      <c r="E1443" s="28" t="s">
        <v>1887</v>
      </c>
      <c r="F1443" s="33" t="s">
        <v>543</v>
      </c>
      <c r="G1443" s="36">
        <v>380713.3</v>
      </c>
      <c r="H1443" s="36">
        <v>380713.3</v>
      </c>
      <c r="I1443" s="37">
        <v>38.25</v>
      </c>
      <c r="J1443" s="38" t="s">
        <v>529</v>
      </c>
      <c r="K1443" s="35" t="s">
        <v>538</v>
      </c>
      <c r="L1443" s="33" t="s">
        <v>544</v>
      </c>
      <c r="M1443" s="39">
        <v>0.55800000000000005</v>
      </c>
      <c r="N1443" s="40" t="s">
        <v>538</v>
      </c>
      <c r="O1443" s="33" t="s">
        <v>544</v>
      </c>
      <c r="P1443" s="39">
        <v>0.55000000000000004</v>
      </c>
      <c r="Q1443" s="35" t="s">
        <v>532</v>
      </c>
      <c r="R1443" s="45"/>
      <c r="S1443" s="36">
        <v>2123.09</v>
      </c>
      <c r="T1443" s="42">
        <v>0</v>
      </c>
    </row>
    <row r="1444" spans="1:20" x14ac:dyDescent="0.25">
      <c r="A1444" s="32" t="s">
        <v>507</v>
      </c>
      <c r="B1444" s="33" t="s">
        <v>1373</v>
      </c>
      <c r="C1444" s="34">
        <v>2015</v>
      </c>
      <c r="D1444" s="40" t="s">
        <v>541</v>
      </c>
      <c r="E1444" s="33" t="s">
        <v>1417</v>
      </c>
      <c r="F1444" s="33" t="s">
        <v>543</v>
      </c>
      <c r="G1444" s="36">
        <v>131228.9</v>
      </c>
      <c r="H1444" s="36">
        <v>124742.56</v>
      </c>
      <c r="I1444" s="37">
        <v>46.17</v>
      </c>
      <c r="J1444" s="38" t="s">
        <v>529</v>
      </c>
      <c r="K1444" s="35" t="s">
        <v>538</v>
      </c>
      <c r="L1444" s="33" t="s">
        <v>544</v>
      </c>
      <c r="M1444" s="39">
        <v>0.8</v>
      </c>
      <c r="N1444" s="40" t="s">
        <v>538</v>
      </c>
      <c r="O1444" s="33" t="s">
        <v>544</v>
      </c>
      <c r="P1444" s="41">
        <v>0.8</v>
      </c>
      <c r="Q1444" s="35" t="s">
        <v>532</v>
      </c>
      <c r="R1444" s="45"/>
      <c r="S1444" s="36">
        <v>1015.38</v>
      </c>
      <c r="T1444" s="36">
        <v>2179.36</v>
      </c>
    </row>
    <row r="1445" spans="1:20" x14ac:dyDescent="0.25">
      <c r="A1445" s="32" t="s">
        <v>507</v>
      </c>
      <c r="B1445" s="33" t="s">
        <v>1373</v>
      </c>
      <c r="C1445" s="34">
        <v>2015</v>
      </c>
      <c r="D1445" s="40" t="s">
        <v>541</v>
      </c>
      <c r="E1445" s="33" t="s">
        <v>1417</v>
      </c>
      <c r="F1445" s="33" t="s">
        <v>543</v>
      </c>
      <c r="G1445" s="36">
        <v>771948.1</v>
      </c>
      <c r="H1445" s="36">
        <v>722196.96</v>
      </c>
      <c r="I1445" s="37">
        <v>36.17</v>
      </c>
      <c r="J1445" s="38" t="s">
        <v>529</v>
      </c>
      <c r="K1445" s="35" t="s">
        <v>538</v>
      </c>
      <c r="L1445" s="33" t="s">
        <v>544</v>
      </c>
      <c r="M1445" s="39">
        <v>0.8</v>
      </c>
      <c r="N1445" s="40" t="s">
        <v>538</v>
      </c>
      <c r="O1445" s="33" t="s">
        <v>544</v>
      </c>
      <c r="P1445" s="41">
        <v>0.8</v>
      </c>
      <c r="Q1445" s="35" t="s">
        <v>532</v>
      </c>
      <c r="R1445" s="45"/>
      <c r="S1445" s="36">
        <v>5911.31</v>
      </c>
      <c r="T1445" s="36">
        <v>16716.03</v>
      </c>
    </row>
    <row r="1446" spans="1:20" x14ac:dyDescent="0.25">
      <c r="A1446" s="32" t="s">
        <v>507</v>
      </c>
      <c r="B1446" s="33" t="s">
        <v>1373</v>
      </c>
      <c r="C1446" s="34">
        <v>2015</v>
      </c>
      <c r="D1446" s="40" t="s">
        <v>541</v>
      </c>
      <c r="E1446" s="33" t="s">
        <v>1374</v>
      </c>
      <c r="F1446" s="33" t="s">
        <v>543</v>
      </c>
      <c r="G1446" s="36">
        <v>1214611.75</v>
      </c>
      <c r="H1446" s="36">
        <v>1147306.2</v>
      </c>
      <c r="I1446" s="37">
        <v>36</v>
      </c>
      <c r="J1446" s="38" t="s">
        <v>529</v>
      </c>
      <c r="K1446" s="35" t="s">
        <v>538</v>
      </c>
      <c r="L1446" s="33" t="s">
        <v>544</v>
      </c>
      <c r="M1446" s="39">
        <v>1.6240000000000001</v>
      </c>
      <c r="N1446" s="40" t="s">
        <v>538</v>
      </c>
      <c r="O1446" s="33" t="s">
        <v>544</v>
      </c>
      <c r="P1446" s="41">
        <v>1.6</v>
      </c>
      <c r="Q1446" s="35" t="s">
        <v>532</v>
      </c>
      <c r="R1446" s="45"/>
      <c r="S1446" s="36">
        <v>18983.7</v>
      </c>
      <c r="T1446" s="36">
        <v>22792.23</v>
      </c>
    </row>
    <row r="1447" spans="1:20" x14ac:dyDescent="0.25">
      <c r="A1447" s="32" t="s">
        <v>507</v>
      </c>
      <c r="B1447" s="33" t="s">
        <v>1373</v>
      </c>
      <c r="C1447" s="34">
        <v>2007</v>
      </c>
      <c r="D1447" s="40" t="s">
        <v>541</v>
      </c>
      <c r="E1447" s="33" t="s">
        <v>1387</v>
      </c>
      <c r="F1447" s="33" t="s">
        <v>543</v>
      </c>
      <c r="G1447" s="36">
        <v>110149.6</v>
      </c>
      <c r="H1447" s="36">
        <v>100711.67</v>
      </c>
      <c r="I1447" s="37">
        <v>38.83</v>
      </c>
      <c r="J1447" s="38" t="s">
        <v>529</v>
      </c>
      <c r="K1447" s="35" t="s">
        <v>538</v>
      </c>
      <c r="L1447" s="33" t="s">
        <v>544</v>
      </c>
      <c r="M1447" s="39">
        <v>4.3310000000000004</v>
      </c>
      <c r="N1447" s="40" t="s">
        <v>538</v>
      </c>
      <c r="O1447" s="33" t="s">
        <v>544</v>
      </c>
      <c r="P1447" s="41">
        <v>3.63</v>
      </c>
      <c r="Q1447" s="35" t="s">
        <v>532</v>
      </c>
      <c r="R1447" s="45"/>
      <c r="S1447" s="36">
        <v>3698.28</v>
      </c>
      <c r="T1447" s="36">
        <v>1169.18</v>
      </c>
    </row>
    <row r="1448" spans="1:20" x14ac:dyDescent="0.25">
      <c r="A1448" s="32" t="s">
        <v>507</v>
      </c>
      <c r="B1448" s="33" t="s">
        <v>1373</v>
      </c>
      <c r="C1448" s="34">
        <v>2010</v>
      </c>
      <c r="D1448" s="40" t="s">
        <v>541</v>
      </c>
      <c r="E1448" s="33" t="s">
        <v>1375</v>
      </c>
      <c r="F1448" s="33" t="s">
        <v>543</v>
      </c>
      <c r="G1448" s="36">
        <v>142263.54999999999</v>
      </c>
      <c r="H1448" s="36">
        <v>136192.54</v>
      </c>
      <c r="I1448" s="37">
        <v>42.08</v>
      </c>
      <c r="J1448" s="38" t="s">
        <v>529</v>
      </c>
      <c r="K1448" s="35" t="s">
        <v>538</v>
      </c>
      <c r="L1448" s="33" t="s">
        <v>544</v>
      </c>
      <c r="M1448" s="39">
        <v>2.8740000000000001</v>
      </c>
      <c r="N1448" s="40" t="s">
        <v>538</v>
      </c>
      <c r="O1448" s="33" t="s">
        <v>544</v>
      </c>
      <c r="P1448" s="41">
        <v>3.38</v>
      </c>
      <c r="Q1448" s="35" t="s">
        <v>532</v>
      </c>
      <c r="R1448" s="46"/>
      <c r="S1448" s="36">
        <v>4634.7</v>
      </c>
      <c r="T1448" s="42">
        <v>928.63</v>
      </c>
    </row>
    <row r="1449" spans="1:20" x14ac:dyDescent="0.25">
      <c r="A1449" s="32" t="s">
        <v>507</v>
      </c>
      <c r="B1449" s="33" t="s">
        <v>1373</v>
      </c>
      <c r="C1449" s="34">
        <v>2009</v>
      </c>
      <c r="D1449" s="40" t="s">
        <v>541</v>
      </c>
      <c r="E1449" s="33" t="s">
        <v>1406</v>
      </c>
      <c r="F1449" s="33" t="s">
        <v>543</v>
      </c>
      <c r="G1449" s="36">
        <v>73827.600000000006</v>
      </c>
      <c r="H1449" s="36">
        <v>58782.12</v>
      </c>
      <c r="I1449" s="37">
        <v>40.83</v>
      </c>
      <c r="J1449" s="38" t="s">
        <v>529</v>
      </c>
      <c r="K1449" s="35" t="s">
        <v>538</v>
      </c>
      <c r="L1449" s="33" t="s">
        <v>544</v>
      </c>
      <c r="M1449" s="39">
        <v>0.72799999999999998</v>
      </c>
      <c r="N1449" s="40" t="s">
        <v>538</v>
      </c>
      <c r="O1449" s="33" t="s">
        <v>544</v>
      </c>
      <c r="P1449" s="41">
        <v>2.0499999999999998</v>
      </c>
      <c r="Q1449" s="35" t="s">
        <v>532</v>
      </c>
      <c r="R1449" s="45"/>
      <c r="S1449" s="36">
        <v>1239.3</v>
      </c>
      <c r="T1449" s="36">
        <v>1671.72</v>
      </c>
    </row>
    <row r="1450" spans="1:20" x14ac:dyDescent="0.25">
      <c r="A1450" s="32" t="s">
        <v>507</v>
      </c>
      <c r="B1450" s="33" t="s">
        <v>1373</v>
      </c>
      <c r="C1450" s="34">
        <v>2007</v>
      </c>
      <c r="D1450" s="40" t="s">
        <v>541</v>
      </c>
      <c r="E1450" s="33" t="s">
        <v>1424</v>
      </c>
      <c r="F1450" s="33" t="s">
        <v>543</v>
      </c>
      <c r="G1450" s="36">
        <v>2089763</v>
      </c>
      <c r="H1450" s="36">
        <v>1636605.11</v>
      </c>
      <c r="I1450" s="37">
        <v>19</v>
      </c>
      <c r="J1450" s="38" t="s">
        <v>529</v>
      </c>
      <c r="K1450" s="35" t="s">
        <v>538</v>
      </c>
      <c r="L1450" s="33" t="s">
        <v>544</v>
      </c>
      <c r="M1450" s="39">
        <v>4.2889999999999997</v>
      </c>
      <c r="N1450" s="40" t="s">
        <v>538</v>
      </c>
      <c r="O1450" s="33" t="s">
        <v>544</v>
      </c>
      <c r="P1450" s="41">
        <v>3.63</v>
      </c>
      <c r="Q1450" s="35" t="s">
        <v>532</v>
      </c>
      <c r="R1450" s="45"/>
      <c r="S1450" s="36">
        <v>61409</v>
      </c>
      <c r="T1450" s="36">
        <v>55102.99</v>
      </c>
    </row>
    <row r="1451" spans="1:20" x14ac:dyDescent="0.25">
      <c r="A1451" s="32" t="s">
        <v>507</v>
      </c>
      <c r="B1451" s="33" t="s">
        <v>1373</v>
      </c>
      <c r="C1451" s="34">
        <v>2010</v>
      </c>
      <c r="D1451" s="40" t="s">
        <v>541</v>
      </c>
      <c r="E1451" s="33" t="s">
        <v>1376</v>
      </c>
      <c r="F1451" s="33" t="s">
        <v>543</v>
      </c>
      <c r="G1451" s="36">
        <v>1940347.75</v>
      </c>
      <c r="H1451" s="36">
        <v>1879716.47</v>
      </c>
      <c r="I1451" s="37">
        <v>42</v>
      </c>
      <c r="J1451" s="38" t="s">
        <v>529</v>
      </c>
      <c r="K1451" s="35" t="s">
        <v>538</v>
      </c>
      <c r="L1451" s="33" t="s">
        <v>544</v>
      </c>
      <c r="M1451" s="39">
        <v>2.3359999999999999</v>
      </c>
      <c r="N1451" s="40" t="s">
        <v>538</v>
      </c>
      <c r="O1451" s="33" t="s">
        <v>544</v>
      </c>
      <c r="P1451" s="41">
        <v>2.85</v>
      </c>
      <c r="Q1451" s="35" t="s">
        <v>532</v>
      </c>
      <c r="R1451" s="45"/>
      <c r="S1451" s="36">
        <v>53851.33</v>
      </c>
      <c r="T1451" s="36">
        <v>9803.7900000000009</v>
      </c>
    </row>
    <row r="1452" spans="1:20" x14ac:dyDescent="0.25">
      <c r="A1452" s="32" t="s">
        <v>507</v>
      </c>
      <c r="B1452" s="33" t="s">
        <v>1373</v>
      </c>
      <c r="C1452" s="34">
        <v>2011</v>
      </c>
      <c r="D1452" s="40" t="s">
        <v>541</v>
      </c>
      <c r="E1452" s="33" t="s">
        <v>1419</v>
      </c>
      <c r="F1452" s="33" t="s">
        <v>543</v>
      </c>
      <c r="G1452" s="36">
        <v>544500</v>
      </c>
      <c r="H1452" s="36">
        <v>528774.1</v>
      </c>
      <c r="I1452" s="37">
        <v>42.17</v>
      </c>
      <c r="J1452" s="38" t="s">
        <v>529</v>
      </c>
      <c r="K1452" s="35" t="s">
        <v>538</v>
      </c>
      <c r="L1452" s="33" t="s">
        <v>544</v>
      </c>
      <c r="M1452" s="39">
        <v>2.383</v>
      </c>
      <c r="N1452" s="40" t="s">
        <v>538</v>
      </c>
      <c r="O1452" s="33" t="s">
        <v>544</v>
      </c>
      <c r="P1452" s="41">
        <v>2.85</v>
      </c>
      <c r="Q1452" s="35" t="s">
        <v>532</v>
      </c>
      <c r="R1452" s="45"/>
      <c r="S1452" s="36">
        <v>15148.66</v>
      </c>
      <c r="T1452" s="36">
        <v>2757.86</v>
      </c>
    </row>
    <row r="1453" spans="1:20" x14ac:dyDescent="0.25">
      <c r="A1453" s="32" t="s">
        <v>507</v>
      </c>
      <c r="B1453" s="33" t="s">
        <v>1373</v>
      </c>
      <c r="C1453" s="34">
        <v>2012</v>
      </c>
      <c r="D1453" s="40" t="s">
        <v>541</v>
      </c>
      <c r="E1453" s="33" t="s">
        <v>1425</v>
      </c>
      <c r="F1453" s="33" t="s">
        <v>543</v>
      </c>
      <c r="G1453" s="36">
        <v>58022.25</v>
      </c>
      <c r="H1453" s="36">
        <v>54782.79</v>
      </c>
      <c r="I1453" s="37">
        <v>43.25</v>
      </c>
      <c r="J1453" s="38" t="s">
        <v>529</v>
      </c>
      <c r="K1453" s="35" t="s">
        <v>538</v>
      </c>
      <c r="L1453" s="33" t="s">
        <v>544</v>
      </c>
      <c r="M1453" s="39">
        <v>2.048</v>
      </c>
      <c r="N1453" s="40" t="s">
        <v>538</v>
      </c>
      <c r="O1453" s="33" t="s">
        <v>544</v>
      </c>
      <c r="P1453" s="41">
        <v>2.0499999999999998</v>
      </c>
      <c r="Q1453" s="35" t="s">
        <v>532</v>
      </c>
      <c r="R1453" s="45"/>
      <c r="S1453" s="36">
        <v>1135.1199999999999</v>
      </c>
      <c r="T1453" s="42">
        <v>589.03</v>
      </c>
    </row>
    <row r="1454" spans="1:20" x14ac:dyDescent="0.25">
      <c r="A1454" s="32" t="s">
        <v>507</v>
      </c>
      <c r="B1454" s="33" t="s">
        <v>1373</v>
      </c>
      <c r="C1454" s="34">
        <v>2012</v>
      </c>
      <c r="D1454" s="40" t="s">
        <v>541</v>
      </c>
      <c r="E1454" s="33" t="s">
        <v>1426</v>
      </c>
      <c r="F1454" s="33" t="s">
        <v>543</v>
      </c>
      <c r="G1454" s="36">
        <v>352893.2</v>
      </c>
      <c r="H1454" s="36">
        <v>322201.40000000002</v>
      </c>
      <c r="I1454" s="37">
        <v>33.25</v>
      </c>
      <c r="J1454" s="38" t="s">
        <v>529</v>
      </c>
      <c r="K1454" s="35" t="s">
        <v>538</v>
      </c>
      <c r="L1454" s="33" t="s">
        <v>544</v>
      </c>
      <c r="M1454" s="39">
        <v>2.048</v>
      </c>
      <c r="N1454" s="40" t="s">
        <v>538</v>
      </c>
      <c r="O1454" s="33" t="s">
        <v>544</v>
      </c>
      <c r="P1454" s="41">
        <v>2.0499999999999998</v>
      </c>
      <c r="Q1454" s="35" t="s">
        <v>532</v>
      </c>
      <c r="R1454" s="45"/>
      <c r="S1454" s="36">
        <v>6718.5</v>
      </c>
      <c r="T1454" s="36">
        <v>5530.07</v>
      </c>
    </row>
    <row r="1455" spans="1:20" x14ac:dyDescent="0.25">
      <c r="A1455" s="32" t="s">
        <v>507</v>
      </c>
      <c r="B1455" s="57" t="s">
        <v>1373</v>
      </c>
      <c r="C1455" s="58">
        <v>1979</v>
      </c>
      <c r="D1455" s="60" t="s">
        <v>526</v>
      </c>
      <c r="E1455" s="57" t="s">
        <v>1382</v>
      </c>
      <c r="F1455" s="57" t="s">
        <v>543</v>
      </c>
      <c r="G1455" s="64">
        <v>240884.69</v>
      </c>
      <c r="H1455" s="64">
        <v>35391.78</v>
      </c>
      <c r="I1455" s="68">
        <v>4</v>
      </c>
      <c r="J1455" s="70" t="s">
        <v>529</v>
      </c>
      <c r="K1455" s="72" t="s">
        <v>530</v>
      </c>
      <c r="L1455" s="73" t="s">
        <v>531</v>
      </c>
      <c r="M1455" s="75">
        <v>1.0389999999999999</v>
      </c>
      <c r="N1455" s="76" t="s">
        <v>530</v>
      </c>
      <c r="O1455" s="73" t="s">
        <v>531</v>
      </c>
      <c r="P1455" s="77">
        <v>1.2</v>
      </c>
      <c r="Q1455" s="79" t="s">
        <v>532</v>
      </c>
      <c r="R1455" s="81"/>
      <c r="S1455" s="84">
        <v>506.64</v>
      </c>
      <c r="T1455" s="86">
        <v>6828.54</v>
      </c>
    </row>
    <row r="1456" spans="1:20" ht="25.5" x14ac:dyDescent="0.25">
      <c r="A1456" s="32" t="s">
        <v>507</v>
      </c>
      <c r="B1456" s="56" t="s">
        <v>1373</v>
      </c>
      <c r="C1456" s="34">
        <v>2017</v>
      </c>
      <c r="D1456" s="40" t="s">
        <v>541</v>
      </c>
      <c r="E1456" s="61" t="s">
        <v>1887</v>
      </c>
      <c r="F1456" s="56" t="s">
        <v>543</v>
      </c>
      <c r="G1456" s="63">
        <v>329421.40000000002</v>
      </c>
      <c r="H1456" s="63">
        <v>327311.88</v>
      </c>
      <c r="I1456" s="67">
        <v>58.25</v>
      </c>
      <c r="J1456" s="69" t="s">
        <v>529</v>
      </c>
      <c r="K1456" s="35" t="s">
        <v>538</v>
      </c>
      <c r="L1456" s="33" t="s">
        <v>544</v>
      </c>
      <c r="M1456" s="39">
        <v>1.1060000000000001</v>
      </c>
      <c r="N1456" s="40" t="s">
        <v>538</v>
      </c>
      <c r="O1456" s="33" t="s">
        <v>544</v>
      </c>
      <c r="P1456" s="41">
        <v>1.0900000000000001</v>
      </c>
      <c r="Q1456" s="78" t="s">
        <v>532</v>
      </c>
      <c r="R1456" s="80"/>
      <c r="S1456" s="36">
        <v>3590.69</v>
      </c>
      <c r="T1456" s="36">
        <v>2109.52</v>
      </c>
    </row>
    <row r="1457" spans="1:20" ht="25.5" x14ac:dyDescent="0.25">
      <c r="A1457" s="32" t="s">
        <v>507</v>
      </c>
      <c r="B1457" s="33" t="s">
        <v>1373</v>
      </c>
      <c r="C1457" s="34">
        <v>2015</v>
      </c>
      <c r="D1457" s="40" t="s">
        <v>541</v>
      </c>
      <c r="E1457" s="28" t="s">
        <v>1884</v>
      </c>
      <c r="F1457" s="33" t="s">
        <v>543</v>
      </c>
      <c r="G1457" s="36">
        <v>20088.75</v>
      </c>
      <c r="H1457" s="36">
        <v>19092.03</v>
      </c>
      <c r="I1457" s="37">
        <v>37</v>
      </c>
      <c r="J1457" s="38" t="s">
        <v>529</v>
      </c>
      <c r="K1457" s="35" t="s">
        <v>538</v>
      </c>
      <c r="L1457" s="33" t="s">
        <v>544</v>
      </c>
      <c r="M1457" s="39">
        <v>1.349</v>
      </c>
      <c r="N1457" s="40" t="s">
        <v>538</v>
      </c>
      <c r="O1457" s="33" t="s">
        <v>544</v>
      </c>
      <c r="P1457" s="41">
        <v>1.35</v>
      </c>
      <c r="Q1457" s="35" t="s">
        <v>532</v>
      </c>
      <c r="R1457" s="45"/>
      <c r="S1457" s="42">
        <v>263.01</v>
      </c>
      <c r="T1457" s="42">
        <v>390.25</v>
      </c>
    </row>
    <row r="1458" spans="1:20" ht="25.5" x14ac:dyDescent="0.25">
      <c r="A1458" s="32" t="s">
        <v>507</v>
      </c>
      <c r="B1458" s="33" t="s">
        <v>1373</v>
      </c>
      <c r="C1458" s="34">
        <v>2013</v>
      </c>
      <c r="D1458" s="40" t="s">
        <v>541</v>
      </c>
      <c r="E1458" s="28" t="s">
        <v>1892</v>
      </c>
      <c r="F1458" s="33" t="s">
        <v>543</v>
      </c>
      <c r="G1458" s="36">
        <v>697647.5</v>
      </c>
      <c r="H1458" s="36">
        <v>577795.43000000005</v>
      </c>
      <c r="I1458" s="37">
        <v>15</v>
      </c>
      <c r="J1458" s="38" t="s">
        <v>529</v>
      </c>
      <c r="K1458" s="35" t="s">
        <v>538</v>
      </c>
      <c r="L1458" s="33" t="s">
        <v>544</v>
      </c>
      <c r="M1458" s="39">
        <v>1.85</v>
      </c>
      <c r="N1458" s="40" t="s">
        <v>538</v>
      </c>
      <c r="O1458" s="33" t="s">
        <v>544</v>
      </c>
      <c r="P1458" s="41">
        <v>1.85</v>
      </c>
      <c r="Q1458" s="35" t="s">
        <v>532</v>
      </c>
      <c r="R1458" s="45"/>
      <c r="S1458" s="36">
        <v>11258.86</v>
      </c>
      <c r="T1458" s="36">
        <v>30791.86</v>
      </c>
    </row>
    <row r="1459" spans="1:20" x14ac:dyDescent="0.25">
      <c r="A1459" s="32" t="s">
        <v>507</v>
      </c>
      <c r="B1459" s="33" t="s">
        <v>1373</v>
      </c>
      <c r="C1459" s="34">
        <v>2010</v>
      </c>
      <c r="D1459" s="40" t="s">
        <v>541</v>
      </c>
      <c r="E1459" s="33" t="s">
        <v>1376</v>
      </c>
      <c r="F1459" s="33" t="s">
        <v>543</v>
      </c>
      <c r="G1459" s="36">
        <v>988129.45</v>
      </c>
      <c r="H1459" s="36">
        <v>899561.27</v>
      </c>
      <c r="I1459" s="37">
        <v>32</v>
      </c>
      <c r="J1459" s="38" t="s">
        <v>529</v>
      </c>
      <c r="K1459" s="35" t="s">
        <v>538</v>
      </c>
      <c r="L1459" s="33" t="s">
        <v>544</v>
      </c>
      <c r="M1459" s="39">
        <v>1.5389999999999999</v>
      </c>
      <c r="N1459" s="40" t="s">
        <v>538</v>
      </c>
      <c r="O1459" s="33" t="s">
        <v>544</v>
      </c>
      <c r="P1459" s="41">
        <v>2.0499999999999998</v>
      </c>
      <c r="Q1459" s="35" t="s">
        <v>532</v>
      </c>
      <c r="R1459" s="45"/>
      <c r="S1459" s="36">
        <v>18720.79</v>
      </c>
      <c r="T1459" s="36">
        <v>13648.1</v>
      </c>
    </row>
    <row r="1460" spans="1:20" x14ac:dyDescent="0.25">
      <c r="A1460" s="32" t="s">
        <v>507</v>
      </c>
      <c r="B1460" s="33" t="s">
        <v>1373</v>
      </c>
      <c r="C1460" s="34">
        <v>1995</v>
      </c>
      <c r="D1460" s="40" t="s">
        <v>541</v>
      </c>
      <c r="E1460" s="33" t="s">
        <v>1427</v>
      </c>
      <c r="F1460" s="33" t="s">
        <v>543</v>
      </c>
      <c r="G1460" s="36">
        <v>2700160.61</v>
      </c>
      <c r="H1460" s="36">
        <v>1269519.1599999999</v>
      </c>
      <c r="I1460" s="37">
        <v>9.67</v>
      </c>
      <c r="J1460" s="38" t="s">
        <v>529</v>
      </c>
      <c r="K1460" s="35" t="s">
        <v>538</v>
      </c>
      <c r="L1460" s="33" t="s">
        <v>544</v>
      </c>
      <c r="M1460" s="39">
        <v>4.2590000000000003</v>
      </c>
      <c r="N1460" s="40" t="s">
        <v>538</v>
      </c>
      <c r="O1460" s="33" t="s">
        <v>544</v>
      </c>
      <c r="P1460" s="41">
        <v>3.55</v>
      </c>
      <c r="Q1460" s="35" t="s">
        <v>532</v>
      </c>
      <c r="R1460" s="45"/>
      <c r="S1460" s="36">
        <v>48829.27</v>
      </c>
      <c r="T1460" s="36">
        <v>105953.27</v>
      </c>
    </row>
    <row r="1461" spans="1:20" x14ac:dyDescent="0.25">
      <c r="A1461" s="32" t="s">
        <v>507</v>
      </c>
      <c r="B1461" s="33" t="s">
        <v>1373</v>
      </c>
      <c r="C1461" s="34">
        <v>1987</v>
      </c>
      <c r="D1461" s="40" t="s">
        <v>541</v>
      </c>
      <c r="E1461" s="33" t="s">
        <v>1428</v>
      </c>
      <c r="F1461" s="33" t="s">
        <v>543</v>
      </c>
      <c r="G1461" s="36">
        <v>520365.82</v>
      </c>
      <c r="H1461" s="36">
        <v>160681.56</v>
      </c>
      <c r="I1461" s="37">
        <v>5.5</v>
      </c>
      <c r="J1461" s="38" t="s">
        <v>529</v>
      </c>
      <c r="K1461" s="35" t="s">
        <v>538</v>
      </c>
      <c r="L1461" s="33" t="s">
        <v>544</v>
      </c>
      <c r="M1461" s="39">
        <v>4.53</v>
      </c>
      <c r="N1461" s="40" t="s">
        <v>538</v>
      </c>
      <c r="O1461" s="33" t="s">
        <v>544</v>
      </c>
      <c r="P1461" s="41">
        <v>2.77</v>
      </c>
      <c r="Q1461" s="35" t="s">
        <v>532</v>
      </c>
      <c r="R1461" s="45"/>
      <c r="S1461" s="36">
        <v>7957.17</v>
      </c>
      <c r="T1461" s="36">
        <v>22265.26</v>
      </c>
    </row>
    <row r="1462" spans="1:20" x14ac:dyDescent="0.25">
      <c r="A1462" s="32" t="s">
        <v>507</v>
      </c>
      <c r="B1462" s="33" t="s">
        <v>1373</v>
      </c>
      <c r="C1462" s="34">
        <v>2011</v>
      </c>
      <c r="D1462" s="40" t="s">
        <v>541</v>
      </c>
      <c r="E1462" s="33" t="s">
        <v>1429</v>
      </c>
      <c r="F1462" s="33" t="s">
        <v>543</v>
      </c>
      <c r="G1462" s="36">
        <v>864383.3</v>
      </c>
      <c r="H1462" s="36">
        <v>754998.95</v>
      </c>
      <c r="I1462" s="37">
        <v>22.58</v>
      </c>
      <c r="J1462" s="38" t="s">
        <v>529</v>
      </c>
      <c r="K1462" s="35" t="s">
        <v>538</v>
      </c>
      <c r="L1462" s="33" t="s">
        <v>544</v>
      </c>
      <c r="M1462" s="39">
        <v>3.1440000000000001</v>
      </c>
      <c r="N1462" s="40" t="s">
        <v>538</v>
      </c>
      <c r="O1462" s="33" t="s">
        <v>544</v>
      </c>
      <c r="P1462" s="41">
        <v>3.41</v>
      </c>
      <c r="Q1462" s="35" t="s">
        <v>532</v>
      </c>
      <c r="R1462" s="45"/>
      <c r="S1462" s="36">
        <v>26355.48</v>
      </c>
      <c r="T1462" s="36">
        <v>17889.189999999999</v>
      </c>
    </row>
    <row r="1463" spans="1:20" x14ac:dyDescent="0.25">
      <c r="A1463" s="32" t="s">
        <v>507</v>
      </c>
      <c r="B1463" s="33" t="s">
        <v>1373</v>
      </c>
      <c r="C1463" s="34">
        <v>1979</v>
      </c>
      <c r="D1463" s="35" t="s">
        <v>526</v>
      </c>
      <c r="E1463" s="33" t="s">
        <v>1430</v>
      </c>
      <c r="F1463" s="33" t="s">
        <v>543</v>
      </c>
      <c r="G1463" s="36">
        <v>378180.28</v>
      </c>
      <c r="H1463" s="42">
        <v>0</v>
      </c>
      <c r="I1463" s="37">
        <v>0</v>
      </c>
      <c r="J1463" s="38" t="s">
        <v>529</v>
      </c>
      <c r="K1463" s="35" t="s">
        <v>530</v>
      </c>
      <c r="L1463" s="33" t="s">
        <v>531</v>
      </c>
      <c r="M1463" s="39">
        <v>2.9969999999999999</v>
      </c>
      <c r="N1463" s="40" t="s">
        <v>530</v>
      </c>
      <c r="O1463" s="33" t="s">
        <v>531</v>
      </c>
      <c r="P1463" s="41">
        <v>3.35</v>
      </c>
      <c r="Q1463" s="35" t="s">
        <v>532</v>
      </c>
      <c r="R1463" s="45"/>
      <c r="S1463" s="42">
        <v>578.98</v>
      </c>
      <c r="T1463" s="36">
        <v>17283.009999999998</v>
      </c>
    </row>
    <row r="1464" spans="1:20" ht="25.5" x14ac:dyDescent="0.25">
      <c r="A1464" s="32" t="s">
        <v>507</v>
      </c>
      <c r="B1464" s="33" t="s">
        <v>1373</v>
      </c>
      <c r="C1464" s="34">
        <v>1999</v>
      </c>
      <c r="D1464" s="40" t="s">
        <v>541</v>
      </c>
      <c r="E1464" s="28" t="s">
        <v>1891</v>
      </c>
      <c r="F1464" s="33" t="s">
        <v>543</v>
      </c>
      <c r="G1464" s="36">
        <v>381409.51</v>
      </c>
      <c r="H1464" s="36">
        <v>233237.64</v>
      </c>
      <c r="I1464" s="37">
        <v>16.329999999999998</v>
      </c>
      <c r="J1464" s="38" t="s">
        <v>529</v>
      </c>
      <c r="K1464" s="35" t="s">
        <v>538</v>
      </c>
      <c r="L1464" s="33" t="s">
        <v>544</v>
      </c>
      <c r="M1464" s="39">
        <v>3.972</v>
      </c>
      <c r="N1464" s="40" t="s">
        <v>538</v>
      </c>
      <c r="O1464" s="33" t="s">
        <v>544</v>
      </c>
      <c r="P1464" s="41">
        <v>3.05</v>
      </c>
      <c r="Q1464" s="35" t="s">
        <v>532</v>
      </c>
      <c r="R1464" s="45"/>
      <c r="S1464" s="36">
        <v>7439.56</v>
      </c>
      <c r="T1464" s="36">
        <v>10682.4</v>
      </c>
    </row>
    <row r="1465" spans="1:20" ht="25.5" x14ac:dyDescent="0.25">
      <c r="A1465" s="32" t="s">
        <v>507</v>
      </c>
      <c r="B1465" s="33" t="s">
        <v>1373</v>
      </c>
      <c r="C1465" s="34">
        <v>2002</v>
      </c>
      <c r="D1465" s="40" t="s">
        <v>541</v>
      </c>
      <c r="E1465" s="28" t="s">
        <v>1889</v>
      </c>
      <c r="F1465" s="33" t="s">
        <v>543</v>
      </c>
      <c r="G1465" s="36">
        <v>777439.15</v>
      </c>
      <c r="H1465" s="36">
        <v>530327.84</v>
      </c>
      <c r="I1465" s="37">
        <v>16.829999999999998</v>
      </c>
      <c r="J1465" s="38" t="s">
        <v>529</v>
      </c>
      <c r="K1465" s="35" t="s">
        <v>538</v>
      </c>
      <c r="L1465" s="33" t="s">
        <v>544</v>
      </c>
      <c r="M1465" s="39">
        <v>4.1440000000000001</v>
      </c>
      <c r="N1465" s="40" t="s">
        <v>538</v>
      </c>
      <c r="O1465" s="33" t="s">
        <v>544</v>
      </c>
      <c r="P1465" s="41">
        <v>3.45</v>
      </c>
      <c r="Q1465" s="35" t="s">
        <v>532</v>
      </c>
      <c r="R1465" s="45"/>
      <c r="S1465" s="36">
        <v>19078.59</v>
      </c>
      <c r="T1465" s="36">
        <v>22674.73</v>
      </c>
    </row>
    <row r="1466" spans="1:20" ht="25.5" x14ac:dyDescent="0.25">
      <c r="A1466" s="32" t="s">
        <v>507</v>
      </c>
      <c r="B1466" s="33" t="s">
        <v>1431</v>
      </c>
      <c r="C1466" s="34">
        <v>2014</v>
      </c>
      <c r="D1466" s="40" t="s">
        <v>541</v>
      </c>
      <c r="E1466" s="33" t="s">
        <v>1432</v>
      </c>
      <c r="F1466" s="33" t="s">
        <v>543</v>
      </c>
      <c r="G1466" s="36">
        <v>360891.3</v>
      </c>
      <c r="H1466" s="36">
        <v>350627.71</v>
      </c>
      <c r="I1466" s="37">
        <v>46</v>
      </c>
      <c r="J1466" s="38" t="s">
        <v>529</v>
      </c>
      <c r="K1466" s="35" t="s">
        <v>538</v>
      </c>
      <c r="L1466" s="33" t="s">
        <v>544</v>
      </c>
      <c r="M1466" s="39">
        <v>1.639</v>
      </c>
      <c r="N1466" s="40" t="s">
        <v>538</v>
      </c>
      <c r="O1466" s="33" t="s">
        <v>544</v>
      </c>
      <c r="P1466" s="41">
        <v>1.6</v>
      </c>
      <c r="Q1466" s="35" t="s">
        <v>532</v>
      </c>
      <c r="R1466" s="45"/>
      <c r="S1466" s="36">
        <v>5770.31</v>
      </c>
      <c r="T1466" s="36">
        <v>5036.91</v>
      </c>
    </row>
    <row r="1467" spans="1:20" ht="25.5" x14ac:dyDescent="0.25">
      <c r="A1467" s="32" t="s">
        <v>507</v>
      </c>
      <c r="B1467" s="33" t="s">
        <v>1431</v>
      </c>
      <c r="C1467" s="34">
        <v>2016</v>
      </c>
      <c r="D1467" s="35" t="s">
        <v>526</v>
      </c>
      <c r="E1467" s="33" t="s">
        <v>1433</v>
      </c>
      <c r="F1467" s="33" t="s">
        <v>1434</v>
      </c>
      <c r="G1467" s="36">
        <v>1108987</v>
      </c>
      <c r="H1467" s="36">
        <v>978224.27</v>
      </c>
      <c r="I1467" s="37">
        <v>12.67</v>
      </c>
      <c r="J1467" s="38" t="s">
        <v>529</v>
      </c>
      <c r="K1467" s="35" t="s">
        <v>538</v>
      </c>
      <c r="L1467" s="33" t="s">
        <v>544</v>
      </c>
      <c r="M1467" s="39">
        <v>1.887</v>
      </c>
      <c r="N1467" s="40" t="s">
        <v>538</v>
      </c>
      <c r="O1467" s="33" t="s">
        <v>544</v>
      </c>
      <c r="P1467" s="41">
        <v>1.86</v>
      </c>
      <c r="Q1467" s="35" t="s">
        <v>532</v>
      </c>
      <c r="R1467" s="45"/>
      <c r="S1467" s="36">
        <v>19692.02</v>
      </c>
      <c r="T1467" s="36">
        <v>65983.81</v>
      </c>
    </row>
    <row r="1468" spans="1:20" ht="25.5" x14ac:dyDescent="0.25">
      <c r="A1468" s="32" t="s">
        <v>507</v>
      </c>
      <c r="B1468" s="33" t="s">
        <v>1431</v>
      </c>
      <c r="C1468" s="34">
        <v>2015</v>
      </c>
      <c r="D1468" s="40" t="s">
        <v>541</v>
      </c>
      <c r="E1468" s="33" t="s">
        <v>1435</v>
      </c>
      <c r="F1468" s="33" t="s">
        <v>543</v>
      </c>
      <c r="G1468" s="36">
        <v>322553.55</v>
      </c>
      <c r="H1468" s="36">
        <v>279508.86</v>
      </c>
      <c r="I1468" s="37">
        <v>16.079999999999998</v>
      </c>
      <c r="J1468" s="38" t="s">
        <v>529</v>
      </c>
      <c r="K1468" s="35" t="s">
        <v>538</v>
      </c>
      <c r="L1468" s="33" t="s">
        <v>544</v>
      </c>
      <c r="M1468" s="39">
        <v>1.35</v>
      </c>
      <c r="N1468" s="40" t="s">
        <v>538</v>
      </c>
      <c r="O1468" s="33" t="s">
        <v>544</v>
      </c>
      <c r="P1468" s="41">
        <v>1.35</v>
      </c>
      <c r="Q1468" s="35" t="s">
        <v>532</v>
      </c>
      <c r="R1468" s="45"/>
      <c r="S1468" s="36">
        <v>3969.67</v>
      </c>
      <c r="T1468" s="36">
        <v>14541.06</v>
      </c>
    </row>
    <row r="1469" spans="1:20" ht="25.5" x14ac:dyDescent="0.25">
      <c r="A1469" s="32" t="s">
        <v>507</v>
      </c>
      <c r="B1469" s="33" t="s">
        <v>1431</v>
      </c>
      <c r="C1469" s="34">
        <v>2017</v>
      </c>
      <c r="D1469" s="40" t="s">
        <v>541</v>
      </c>
      <c r="E1469" s="28" t="s">
        <v>1893</v>
      </c>
      <c r="F1469" s="33" t="s">
        <v>543</v>
      </c>
      <c r="G1469" s="36">
        <v>1089389.3999999999</v>
      </c>
      <c r="H1469" s="36">
        <v>1079749.58</v>
      </c>
      <c r="I1469" s="37">
        <v>58.17</v>
      </c>
      <c r="J1469" s="38" t="s">
        <v>529</v>
      </c>
      <c r="K1469" s="35" t="s">
        <v>538</v>
      </c>
      <c r="L1469" s="33" t="s">
        <v>544</v>
      </c>
      <c r="M1469" s="39">
        <v>1.1299999999999999</v>
      </c>
      <c r="N1469" s="40" t="s">
        <v>538</v>
      </c>
      <c r="O1469" s="33" t="s">
        <v>544</v>
      </c>
      <c r="P1469" s="41">
        <v>1.1299999999999999</v>
      </c>
      <c r="Q1469" s="35" t="s">
        <v>532</v>
      </c>
      <c r="R1469" s="45"/>
      <c r="S1469" s="36">
        <v>12310.1</v>
      </c>
      <c r="T1469" s="36">
        <v>9639.82</v>
      </c>
    </row>
    <row r="1470" spans="1:20" ht="25.5" x14ac:dyDescent="0.25">
      <c r="A1470" s="32" t="s">
        <v>507</v>
      </c>
      <c r="B1470" s="33" t="s">
        <v>1431</v>
      </c>
      <c r="C1470" s="34">
        <v>2005</v>
      </c>
      <c r="D1470" s="40" t="s">
        <v>541</v>
      </c>
      <c r="E1470" s="33" t="s">
        <v>1436</v>
      </c>
      <c r="F1470" s="33" t="s">
        <v>543</v>
      </c>
      <c r="G1470" s="36">
        <v>38500</v>
      </c>
      <c r="H1470" s="36">
        <v>6331.31</v>
      </c>
      <c r="I1470" s="37">
        <v>1.33</v>
      </c>
      <c r="J1470" s="38" t="s">
        <v>529</v>
      </c>
      <c r="K1470" s="35" t="s">
        <v>538</v>
      </c>
      <c r="L1470" s="33" t="s">
        <v>544</v>
      </c>
      <c r="M1470" s="39">
        <v>3.7330000000000001</v>
      </c>
      <c r="N1470" s="40" t="s">
        <v>538</v>
      </c>
      <c r="O1470" s="33" t="s">
        <v>544</v>
      </c>
      <c r="P1470" s="41">
        <v>3.45</v>
      </c>
      <c r="Q1470" s="35" t="s">
        <v>532</v>
      </c>
      <c r="R1470" s="45"/>
      <c r="S1470" s="42">
        <v>322.20999999999998</v>
      </c>
      <c r="T1470" s="36">
        <v>3008.19</v>
      </c>
    </row>
    <row r="1471" spans="1:20" ht="25.5" x14ac:dyDescent="0.25">
      <c r="A1471" s="32" t="s">
        <v>507</v>
      </c>
      <c r="B1471" s="33" t="s">
        <v>1431</v>
      </c>
      <c r="C1471" s="34">
        <v>1996</v>
      </c>
      <c r="D1471" s="40" t="s">
        <v>541</v>
      </c>
      <c r="E1471" s="33" t="s">
        <v>1437</v>
      </c>
      <c r="F1471" s="33" t="s">
        <v>543</v>
      </c>
      <c r="G1471" s="36">
        <v>256474.43</v>
      </c>
      <c r="H1471" s="36">
        <v>135617.85</v>
      </c>
      <c r="I1471" s="37">
        <v>9.17</v>
      </c>
      <c r="J1471" s="38" t="s">
        <v>529</v>
      </c>
      <c r="K1471" s="35" t="s">
        <v>538</v>
      </c>
      <c r="L1471" s="33" t="s">
        <v>544</v>
      </c>
      <c r="M1471" s="39">
        <v>4.734</v>
      </c>
      <c r="N1471" s="40" t="s">
        <v>538</v>
      </c>
      <c r="O1471" s="33" t="s">
        <v>544</v>
      </c>
      <c r="P1471" s="41">
        <v>5.8</v>
      </c>
      <c r="Q1471" s="35" t="s">
        <v>532</v>
      </c>
      <c r="R1471" s="45"/>
      <c r="S1471" s="36">
        <v>10868.15</v>
      </c>
      <c r="T1471" s="36">
        <v>10097.030000000001</v>
      </c>
    </row>
    <row r="1472" spans="1:20" ht="25.5" x14ac:dyDescent="0.25">
      <c r="A1472" s="32" t="s">
        <v>507</v>
      </c>
      <c r="B1472" s="33" t="s">
        <v>1431</v>
      </c>
      <c r="C1472" s="34">
        <v>1997</v>
      </c>
      <c r="D1472" s="35" t="s">
        <v>526</v>
      </c>
      <c r="E1472" s="33" t="s">
        <v>1438</v>
      </c>
      <c r="F1472" s="33" t="s">
        <v>659</v>
      </c>
      <c r="G1472" s="36">
        <v>63052.91</v>
      </c>
      <c r="H1472" s="36">
        <v>15599.9</v>
      </c>
      <c r="I1472" s="37">
        <v>4.17</v>
      </c>
      <c r="J1472" s="38" t="s">
        <v>529</v>
      </c>
      <c r="K1472" s="35" t="s">
        <v>530</v>
      </c>
      <c r="L1472" s="33" t="s">
        <v>531</v>
      </c>
      <c r="M1472" s="39">
        <v>1.524</v>
      </c>
      <c r="N1472" s="40" t="s">
        <v>530</v>
      </c>
      <c r="O1472" s="33" t="s">
        <v>531</v>
      </c>
      <c r="P1472" s="41">
        <v>1.5</v>
      </c>
      <c r="Q1472" s="35" t="s">
        <v>532</v>
      </c>
      <c r="R1472" s="45"/>
      <c r="S1472" s="42">
        <v>278.75</v>
      </c>
      <c r="T1472" s="36">
        <v>2983.03</v>
      </c>
    </row>
    <row r="1473" spans="1:20" ht="25.5" x14ac:dyDescent="0.25">
      <c r="A1473" s="32" t="s">
        <v>507</v>
      </c>
      <c r="B1473" s="33" t="s">
        <v>1431</v>
      </c>
      <c r="C1473" s="34">
        <v>1976</v>
      </c>
      <c r="D1473" s="35" t="s">
        <v>526</v>
      </c>
      <c r="E1473" s="33" t="s">
        <v>1439</v>
      </c>
      <c r="F1473" s="33" t="s">
        <v>543</v>
      </c>
      <c r="G1473" s="36">
        <v>201491.87</v>
      </c>
      <c r="H1473" s="36">
        <v>38435.67</v>
      </c>
      <c r="I1473" s="37">
        <v>2.25</v>
      </c>
      <c r="J1473" s="38" t="s">
        <v>529</v>
      </c>
      <c r="K1473" s="35" t="s">
        <v>530</v>
      </c>
      <c r="L1473" s="33" t="s">
        <v>531</v>
      </c>
      <c r="M1473" s="39">
        <v>5.6749999999999998</v>
      </c>
      <c r="N1473" s="40" t="s">
        <v>530</v>
      </c>
      <c r="O1473" s="33" t="s">
        <v>531</v>
      </c>
      <c r="P1473" s="41">
        <v>6.8</v>
      </c>
      <c r="Q1473" s="35" t="s">
        <v>532</v>
      </c>
      <c r="R1473" s="45"/>
      <c r="S1473" s="36">
        <v>3376.33</v>
      </c>
      <c r="T1473" s="36">
        <v>11216.22</v>
      </c>
    </row>
    <row r="1474" spans="1:20" ht="25.5" x14ac:dyDescent="0.25">
      <c r="A1474" s="32" t="s">
        <v>507</v>
      </c>
      <c r="B1474" s="33" t="s">
        <v>1431</v>
      </c>
      <c r="C1474" s="34">
        <v>2014</v>
      </c>
      <c r="D1474" s="40" t="s">
        <v>541</v>
      </c>
      <c r="E1474" s="33" t="s">
        <v>1440</v>
      </c>
      <c r="F1474" s="33" t="s">
        <v>543</v>
      </c>
      <c r="G1474" s="36">
        <v>329700.25</v>
      </c>
      <c r="H1474" s="36">
        <v>317317.28000000003</v>
      </c>
      <c r="I1474" s="37">
        <v>46</v>
      </c>
      <c r="J1474" s="38" t="s">
        <v>529</v>
      </c>
      <c r="K1474" s="35" t="s">
        <v>538</v>
      </c>
      <c r="L1474" s="33" t="s">
        <v>544</v>
      </c>
      <c r="M1474" s="39">
        <v>1.6279999999999999</v>
      </c>
      <c r="N1474" s="40" t="s">
        <v>538</v>
      </c>
      <c r="O1474" s="33" t="s">
        <v>544</v>
      </c>
      <c r="P1474" s="41">
        <v>1.6</v>
      </c>
      <c r="Q1474" s="35" t="s">
        <v>532</v>
      </c>
      <c r="R1474" s="45"/>
      <c r="S1474" s="36">
        <v>5222.12</v>
      </c>
      <c r="T1474" s="36">
        <v>4558.3900000000003</v>
      </c>
    </row>
    <row r="1475" spans="1:20" ht="25.5" x14ac:dyDescent="0.25">
      <c r="A1475" s="32" t="s">
        <v>507</v>
      </c>
      <c r="B1475" s="57" t="s">
        <v>1431</v>
      </c>
      <c r="C1475" s="58">
        <v>2016</v>
      </c>
      <c r="D1475" s="60" t="s">
        <v>526</v>
      </c>
      <c r="E1475" s="57" t="s">
        <v>1441</v>
      </c>
      <c r="F1475" s="57" t="s">
        <v>1442</v>
      </c>
      <c r="G1475" s="64">
        <v>1536071.35</v>
      </c>
      <c r="H1475" s="64">
        <v>1457948.86</v>
      </c>
      <c r="I1475" s="68">
        <v>27.67</v>
      </c>
      <c r="J1475" s="70" t="s">
        <v>529</v>
      </c>
      <c r="K1475" s="72" t="s">
        <v>538</v>
      </c>
      <c r="L1475" s="73" t="s">
        <v>544</v>
      </c>
      <c r="M1475" s="75">
        <v>1.887</v>
      </c>
      <c r="N1475" s="76" t="s">
        <v>538</v>
      </c>
      <c r="O1475" s="73" t="s">
        <v>544</v>
      </c>
      <c r="P1475" s="77">
        <v>1.86</v>
      </c>
      <c r="Q1475" s="79" t="s">
        <v>532</v>
      </c>
      <c r="R1475" s="81"/>
      <c r="S1475" s="85">
        <v>28237.9</v>
      </c>
      <c r="T1475" s="86">
        <v>39421.17</v>
      </c>
    </row>
    <row r="1476" spans="1:20" ht="25.5" x14ac:dyDescent="0.25">
      <c r="A1476" s="32" t="s">
        <v>507</v>
      </c>
      <c r="B1476" s="56" t="s">
        <v>1431</v>
      </c>
      <c r="C1476" s="34">
        <v>2011</v>
      </c>
      <c r="D1476" s="40" t="s">
        <v>541</v>
      </c>
      <c r="E1476" s="56" t="s">
        <v>1443</v>
      </c>
      <c r="F1476" s="56" t="s">
        <v>543</v>
      </c>
      <c r="G1476" s="63">
        <v>293723.65000000002</v>
      </c>
      <c r="H1476" s="63">
        <v>300318.74</v>
      </c>
      <c r="I1476" s="67">
        <v>44.33</v>
      </c>
      <c r="J1476" s="69" t="s">
        <v>529</v>
      </c>
      <c r="K1476" s="35" t="s">
        <v>538</v>
      </c>
      <c r="L1476" s="33" t="s">
        <v>544</v>
      </c>
      <c r="M1476" s="39">
        <v>2.5880000000000001</v>
      </c>
      <c r="N1476" s="40" t="s">
        <v>538</v>
      </c>
      <c r="O1476" s="33" t="s">
        <v>544</v>
      </c>
      <c r="P1476" s="41">
        <v>2.85</v>
      </c>
      <c r="Q1476" s="78" t="s">
        <v>532</v>
      </c>
      <c r="R1476" s="80"/>
      <c r="S1476" s="36">
        <v>8623.52</v>
      </c>
      <c r="T1476" s="36">
        <v>2260.92</v>
      </c>
    </row>
    <row r="1477" spans="1:20" ht="25.5" x14ac:dyDescent="0.25">
      <c r="A1477" s="32" t="s">
        <v>507</v>
      </c>
      <c r="B1477" s="33" t="s">
        <v>1431</v>
      </c>
      <c r="C1477" s="34">
        <v>2017</v>
      </c>
      <c r="D1477" s="40" t="s">
        <v>541</v>
      </c>
      <c r="E1477" s="28" t="s">
        <v>1893</v>
      </c>
      <c r="F1477" s="33" t="s">
        <v>543</v>
      </c>
      <c r="G1477" s="36">
        <v>416408.3</v>
      </c>
      <c r="H1477" s="36">
        <v>408129.24</v>
      </c>
      <c r="I1477" s="37">
        <v>38.17</v>
      </c>
      <c r="J1477" s="38" t="s">
        <v>529</v>
      </c>
      <c r="K1477" s="35" t="s">
        <v>538</v>
      </c>
      <c r="L1477" s="33" t="s">
        <v>544</v>
      </c>
      <c r="M1477" s="39">
        <v>0.55000000000000004</v>
      </c>
      <c r="N1477" s="40" t="s">
        <v>538</v>
      </c>
      <c r="O1477" s="33" t="s">
        <v>544</v>
      </c>
      <c r="P1477" s="41">
        <v>0.55000000000000004</v>
      </c>
      <c r="Q1477" s="35" t="s">
        <v>532</v>
      </c>
      <c r="R1477" s="45"/>
      <c r="S1477" s="36">
        <v>2290.2399999999998</v>
      </c>
      <c r="T1477" s="36">
        <v>8279.06</v>
      </c>
    </row>
    <row r="1478" spans="1:20" ht="25.5" x14ac:dyDescent="0.25">
      <c r="A1478" s="32" t="s">
        <v>507</v>
      </c>
      <c r="B1478" s="33" t="s">
        <v>1431</v>
      </c>
      <c r="C1478" s="34">
        <v>2006</v>
      </c>
      <c r="D1478" s="40" t="s">
        <v>541</v>
      </c>
      <c r="E1478" s="33" t="s">
        <v>1444</v>
      </c>
      <c r="F1478" s="33" t="s">
        <v>543</v>
      </c>
      <c r="G1478" s="36">
        <v>363000</v>
      </c>
      <c r="H1478" s="36">
        <v>88536.27</v>
      </c>
      <c r="I1478" s="37">
        <v>2.42</v>
      </c>
      <c r="J1478" s="38" t="s">
        <v>529</v>
      </c>
      <c r="K1478" s="35" t="s">
        <v>538</v>
      </c>
      <c r="L1478" s="33" t="s">
        <v>544</v>
      </c>
      <c r="M1478" s="39">
        <v>3.2429999999999999</v>
      </c>
      <c r="N1478" s="40" t="s">
        <v>538</v>
      </c>
      <c r="O1478" s="33" t="s">
        <v>544</v>
      </c>
      <c r="P1478" s="41">
        <v>3.25</v>
      </c>
      <c r="Q1478" s="35" t="s">
        <v>532</v>
      </c>
      <c r="R1478" s="45"/>
      <c r="S1478" s="36">
        <v>3772.09</v>
      </c>
      <c r="T1478" s="36">
        <v>27528.17</v>
      </c>
    </row>
    <row r="1479" spans="1:20" ht="25.5" x14ac:dyDescent="0.25">
      <c r="A1479" s="32" t="s">
        <v>507</v>
      </c>
      <c r="B1479" s="33" t="s">
        <v>1431</v>
      </c>
      <c r="C1479" s="34">
        <v>2004</v>
      </c>
      <c r="D1479" s="40" t="s">
        <v>541</v>
      </c>
      <c r="E1479" s="33" t="s">
        <v>1445</v>
      </c>
      <c r="F1479" s="33" t="s">
        <v>543</v>
      </c>
      <c r="G1479" s="36">
        <v>198000</v>
      </c>
      <c r="H1479" s="36">
        <v>16556.61</v>
      </c>
      <c r="I1479" s="37">
        <v>0.42</v>
      </c>
      <c r="J1479" s="38" t="s">
        <v>529</v>
      </c>
      <c r="K1479" s="35" t="s">
        <v>538</v>
      </c>
      <c r="L1479" s="33" t="s">
        <v>544</v>
      </c>
      <c r="M1479" s="39">
        <v>3.4249999999999998</v>
      </c>
      <c r="N1479" s="40" t="s">
        <v>538</v>
      </c>
      <c r="O1479" s="33" t="s">
        <v>544</v>
      </c>
      <c r="P1479" s="41">
        <v>3.45</v>
      </c>
      <c r="Q1479" s="35" t="s">
        <v>532</v>
      </c>
      <c r="R1479" s="45"/>
      <c r="S1479" s="36">
        <v>1123.3599999999999</v>
      </c>
      <c r="T1479" s="36">
        <v>16004.43</v>
      </c>
    </row>
    <row r="1480" spans="1:20" ht="25.5" x14ac:dyDescent="0.25">
      <c r="A1480" s="32" t="s">
        <v>507</v>
      </c>
      <c r="B1480" s="33" t="s">
        <v>1431</v>
      </c>
      <c r="C1480" s="34">
        <v>1992</v>
      </c>
      <c r="D1480" s="40" t="s">
        <v>541</v>
      </c>
      <c r="E1480" s="33" t="s">
        <v>1446</v>
      </c>
      <c r="F1480" s="33" t="s">
        <v>543</v>
      </c>
      <c r="G1480" s="36">
        <v>705838.95</v>
      </c>
      <c r="H1480" s="36">
        <v>224209.85</v>
      </c>
      <c r="I1480" s="37">
        <v>5.25</v>
      </c>
      <c r="J1480" s="38" t="s">
        <v>529</v>
      </c>
      <c r="K1480" s="35" t="s">
        <v>538</v>
      </c>
      <c r="L1480" s="33" t="s">
        <v>544</v>
      </c>
      <c r="M1480" s="39">
        <v>4.9770000000000003</v>
      </c>
      <c r="N1480" s="40" t="s">
        <v>538</v>
      </c>
      <c r="O1480" s="33" t="s">
        <v>544</v>
      </c>
      <c r="P1480" s="41">
        <v>3.55</v>
      </c>
      <c r="Q1480" s="35" t="s">
        <v>532</v>
      </c>
      <c r="R1480" s="45"/>
      <c r="S1480" s="36">
        <v>9142.2199999999993</v>
      </c>
      <c r="T1480" s="36">
        <v>33317.589999999997</v>
      </c>
    </row>
    <row r="1481" spans="1:20" ht="25.5" x14ac:dyDescent="0.25">
      <c r="A1481" s="32" t="s">
        <v>507</v>
      </c>
      <c r="B1481" s="33" t="s">
        <v>1431</v>
      </c>
      <c r="C1481" s="34">
        <v>1997</v>
      </c>
      <c r="D1481" s="35" t="s">
        <v>526</v>
      </c>
      <c r="E1481" s="33" t="s">
        <v>1447</v>
      </c>
      <c r="F1481" s="33" t="s">
        <v>659</v>
      </c>
      <c r="G1481" s="36">
        <v>67832.19</v>
      </c>
      <c r="H1481" s="36">
        <v>16782.34</v>
      </c>
      <c r="I1481" s="37">
        <v>4.17</v>
      </c>
      <c r="J1481" s="38" t="s">
        <v>529</v>
      </c>
      <c r="K1481" s="35" t="s">
        <v>530</v>
      </c>
      <c r="L1481" s="33" t="s">
        <v>531</v>
      </c>
      <c r="M1481" s="39">
        <v>1.518</v>
      </c>
      <c r="N1481" s="40" t="s">
        <v>530</v>
      </c>
      <c r="O1481" s="33" t="s">
        <v>531</v>
      </c>
      <c r="P1481" s="41">
        <v>1.5</v>
      </c>
      <c r="Q1481" s="35" t="s">
        <v>532</v>
      </c>
      <c r="R1481" s="45"/>
      <c r="S1481" s="42">
        <v>299.87</v>
      </c>
      <c r="T1481" s="36">
        <v>3209.14</v>
      </c>
    </row>
    <row r="1482" spans="1:20" ht="25.5" x14ac:dyDescent="0.25">
      <c r="A1482" s="32" t="s">
        <v>507</v>
      </c>
      <c r="B1482" s="33" t="s">
        <v>1431</v>
      </c>
      <c r="C1482" s="34">
        <v>1976</v>
      </c>
      <c r="D1482" s="35" t="s">
        <v>526</v>
      </c>
      <c r="E1482" s="33" t="s">
        <v>1439</v>
      </c>
      <c r="F1482" s="33" t="s">
        <v>543</v>
      </c>
      <c r="G1482" s="36">
        <v>324563.96000000002</v>
      </c>
      <c r="H1482" s="36">
        <v>27944.19</v>
      </c>
      <c r="I1482" s="37">
        <v>2</v>
      </c>
      <c r="J1482" s="38" t="s">
        <v>529</v>
      </c>
      <c r="K1482" s="35" t="s">
        <v>530</v>
      </c>
      <c r="L1482" s="33" t="s">
        <v>531</v>
      </c>
      <c r="M1482" s="39">
        <v>0.83199999999999996</v>
      </c>
      <c r="N1482" s="40" t="s">
        <v>530</v>
      </c>
      <c r="O1482" s="33" t="s">
        <v>531</v>
      </c>
      <c r="P1482" s="41">
        <v>1</v>
      </c>
      <c r="Q1482" s="35" t="s">
        <v>532</v>
      </c>
      <c r="R1482" s="45"/>
      <c r="S1482" s="42">
        <v>370.75</v>
      </c>
      <c r="T1482" s="36">
        <v>9130.9</v>
      </c>
    </row>
    <row r="1483" spans="1:20" ht="25.5" x14ac:dyDescent="0.25">
      <c r="A1483" s="32" t="s">
        <v>507</v>
      </c>
      <c r="B1483" s="33" t="s">
        <v>1431</v>
      </c>
      <c r="C1483" s="34">
        <v>1976</v>
      </c>
      <c r="D1483" s="35" t="s">
        <v>526</v>
      </c>
      <c r="E1483" s="33" t="s">
        <v>1439</v>
      </c>
      <c r="F1483" s="33" t="s">
        <v>543</v>
      </c>
      <c r="G1483" s="36">
        <v>64912.79</v>
      </c>
      <c r="H1483" s="36">
        <v>5588.81</v>
      </c>
      <c r="I1483" s="37">
        <v>2.25</v>
      </c>
      <c r="J1483" s="38" t="s">
        <v>529</v>
      </c>
      <c r="K1483" s="35" t="s">
        <v>530</v>
      </c>
      <c r="L1483" s="33" t="s">
        <v>531</v>
      </c>
      <c r="M1483" s="39">
        <v>0.82499999999999996</v>
      </c>
      <c r="N1483" s="40" t="s">
        <v>530</v>
      </c>
      <c r="O1483" s="33" t="s">
        <v>531</v>
      </c>
      <c r="P1483" s="41">
        <v>1</v>
      </c>
      <c r="Q1483" s="35" t="s">
        <v>532</v>
      </c>
      <c r="R1483" s="45"/>
      <c r="S1483" s="42">
        <v>74.150000000000006</v>
      </c>
      <c r="T1483" s="36">
        <v>1826.18</v>
      </c>
    </row>
    <row r="1484" spans="1:20" ht="25.5" x14ac:dyDescent="0.25">
      <c r="A1484" s="32" t="s">
        <v>507</v>
      </c>
      <c r="B1484" s="33" t="s">
        <v>1431</v>
      </c>
      <c r="C1484" s="34">
        <v>1975</v>
      </c>
      <c r="D1484" s="35" t="s">
        <v>526</v>
      </c>
      <c r="E1484" s="33" t="s">
        <v>1448</v>
      </c>
      <c r="F1484" s="33" t="s">
        <v>543</v>
      </c>
      <c r="G1484" s="36">
        <v>156504.16</v>
      </c>
      <c r="H1484" s="36">
        <v>9027.67</v>
      </c>
      <c r="I1484" s="37">
        <v>1</v>
      </c>
      <c r="J1484" s="38" t="s">
        <v>529</v>
      </c>
      <c r="K1484" s="35" t="s">
        <v>530</v>
      </c>
      <c r="L1484" s="33" t="s">
        <v>531</v>
      </c>
      <c r="M1484" s="39">
        <v>0.86699999999999999</v>
      </c>
      <c r="N1484" s="40" t="s">
        <v>530</v>
      </c>
      <c r="O1484" s="33" t="s">
        <v>531</v>
      </c>
      <c r="P1484" s="41">
        <v>1</v>
      </c>
      <c r="Q1484" s="35" t="s">
        <v>532</v>
      </c>
      <c r="R1484" s="45"/>
      <c r="S1484" s="42">
        <v>134.75</v>
      </c>
      <c r="T1484" s="36">
        <v>4446.92</v>
      </c>
    </row>
    <row r="1485" spans="1:20" ht="25.5" x14ac:dyDescent="0.25">
      <c r="A1485" s="32" t="s">
        <v>507</v>
      </c>
      <c r="B1485" s="33" t="s">
        <v>1431</v>
      </c>
      <c r="C1485" s="34">
        <v>2014</v>
      </c>
      <c r="D1485" s="40" t="s">
        <v>541</v>
      </c>
      <c r="E1485" s="33" t="s">
        <v>1440</v>
      </c>
      <c r="F1485" s="33" t="s">
        <v>543</v>
      </c>
      <c r="G1485" s="36">
        <v>3000805.5</v>
      </c>
      <c r="H1485" s="36">
        <v>2843788.82</v>
      </c>
      <c r="I1485" s="37">
        <v>36</v>
      </c>
      <c r="J1485" s="38" t="s">
        <v>529</v>
      </c>
      <c r="K1485" s="35" t="s">
        <v>538</v>
      </c>
      <c r="L1485" s="33" t="s">
        <v>544</v>
      </c>
      <c r="M1485" s="39">
        <v>1.6279999999999999</v>
      </c>
      <c r="N1485" s="40" t="s">
        <v>538</v>
      </c>
      <c r="O1485" s="33" t="s">
        <v>544</v>
      </c>
      <c r="P1485" s="41">
        <v>1.6</v>
      </c>
      <c r="Q1485" s="35" t="s">
        <v>532</v>
      </c>
      <c r="R1485" s="45"/>
      <c r="S1485" s="36">
        <v>47054.239999999998</v>
      </c>
      <c r="T1485" s="36">
        <v>56494.33</v>
      </c>
    </row>
    <row r="1486" spans="1:20" ht="25.5" x14ac:dyDescent="0.25">
      <c r="A1486" s="32" t="s">
        <v>507</v>
      </c>
      <c r="B1486" s="33" t="s">
        <v>1431</v>
      </c>
      <c r="C1486" s="34">
        <v>1996</v>
      </c>
      <c r="D1486" s="40" t="s">
        <v>541</v>
      </c>
      <c r="E1486" s="33" t="s">
        <v>1449</v>
      </c>
      <c r="F1486" s="33" t="s">
        <v>543</v>
      </c>
      <c r="G1486" s="36">
        <v>95864.91</v>
      </c>
      <c r="H1486" s="36">
        <v>53675.57</v>
      </c>
      <c r="I1486" s="37">
        <v>9.08</v>
      </c>
      <c r="J1486" s="38" t="s">
        <v>529</v>
      </c>
      <c r="K1486" s="35" t="s">
        <v>538</v>
      </c>
      <c r="L1486" s="33" t="s">
        <v>544</v>
      </c>
      <c r="M1486" s="39">
        <v>4.7210000000000001</v>
      </c>
      <c r="N1486" s="40" t="s">
        <v>538</v>
      </c>
      <c r="O1486" s="33" t="s">
        <v>544</v>
      </c>
      <c r="P1486" s="41">
        <v>4.8</v>
      </c>
      <c r="Q1486" s="35" t="s">
        <v>532</v>
      </c>
      <c r="R1486" s="45"/>
      <c r="S1486" s="36">
        <v>2757.95</v>
      </c>
      <c r="T1486" s="36">
        <v>3781.71</v>
      </c>
    </row>
    <row r="1487" spans="1:20" ht="25.5" x14ac:dyDescent="0.25">
      <c r="A1487" s="32" t="s">
        <v>507</v>
      </c>
      <c r="B1487" s="33" t="s">
        <v>1431</v>
      </c>
      <c r="C1487" s="34">
        <v>1997</v>
      </c>
      <c r="D1487" s="35" t="s">
        <v>526</v>
      </c>
      <c r="E1487" s="33" t="s">
        <v>1450</v>
      </c>
      <c r="F1487" s="33" t="s">
        <v>659</v>
      </c>
      <c r="G1487" s="36">
        <v>38653.449999999997</v>
      </c>
      <c r="H1487" s="36">
        <v>13522.15</v>
      </c>
      <c r="I1487" s="37">
        <v>7.83</v>
      </c>
      <c r="J1487" s="38" t="s">
        <v>529</v>
      </c>
      <c r="K1487" s="35" t="s">
        <v>530</v>
      </c>
      <c r="L1487" s="33" t="s">
        <v>531</v>
      </c>
      <c r="M1487" s="39">
        <v>1.5049999999999999</v>
      </c>
      <c r="N1487" s="40" t="s">
        <v>530</v>
      </c>
      <c r="O1487" s="33" t="s">
        <v>531</v>
      </c>
      <c r="P1487" s="41">
        <v>1.5</v>
      </c>
      <c r="Q1487" s="35" t="s">
        <v>532</v>
      </c>
      <c r="R1487" s="45"/>
      <c r="S1487" s="42">
        <v>226.53</v>
      </c>
      <c r="T1487" s="36">
        <v>1579.83</v>
      </c>
    </row>
    <row r="1488" spans="1:20" ht="25.5" x14ac:dyDescent="0.25">
      <c r="A1488" s="32" t="s">
        <v>507</v>
      </c>
      <c r="B1488" s="33" t="s">
        <v>1431</v>
      </c>
      <c r="C1488" s="34">
        <v>1995</v>
      </c>
      <c r="D1488" s="40" t="s">
        <v>541</v>
      </c>
      <c r="E1488" s="28" t="s">
        <v>1894</v>
      </c>
      <c r="F1488" s="33" t="s">
        <v>543</v>
      </c>
      <c r="G1488" s="36">
        <v>71353.09</v>
      </c>
      <c r="H1488" s="36">
        <v>48114.91</v>
      </c>
      <c r="I1488" s="37">
        <v>11.83</v>
      </c>
      <c r="J1488" s="38" t="s">
        <v>529</v>
      </c>
      <c r="K1488" s="35" t="s">
        <v>538</v>
      </c>
      <c r="L1488" s="33" t="s">
        <v>544</v>
      </c>
      <c r="M1488" s="39">
        <v>4.3019999999999996</v>
      </c>
      <c r="N1488" s="40" t="s">
        <v>538</v>
      </c>
      <c r="O1488" s="33" t="s">
        <v>544</v>
      </c>
      <c r="P1488" s="41">
        <v>4.8</v>
      </c>
      <c r="Q1488" s="35" t="s">
        <v>532</v>
      </c>
      <c r="R1488" s="45"/>
      <c r="S1488" s="36">
        <v>2422.44</v>
      </c>
      <c r="T1488" s="36">
        <v>2352.4699999999998</v>
      </c>
    </row>
    <row r="1489" spans="1:20" ht="25.5" x14ac:dyDescent="0.25">
      <c r="A1489" s="32" t="s">
        <v>507</v>
      </c>
      <c r="B1489" s="33" t="s">
        <v>1431</v>
      </c>
      <c r="C1489" s="34">
        <v>1974</v>
      </c>
      <c r="D1489" s="35" t="s">
        <v>526</v>
      </c>
      <c r="E1489" s="33" t="s">
        <v>1451</v>
      </c>
      <c r="F1489" s="33" t="s">
        <v>543</v>
      </c>
      <c r="G1489" s="36">
        <v>13720.41</v>
      </c>
      <c r="H1489" s="42">
        <v>397.77</v>
      </c>
      <c r="I1489" s="37">
        <v>0.5</v>
      </c>
      <c r="J1489" s="38" t="s">
        <v>529</v>
      </c>
      <c r="K1489" s="35" t="s">
        <v>530</v>
      </c>
      <c r="L1489" s="33" t="s">
        <v>531</v>
      </c>
      <c r="M1489" s="39">
        <v>0.81100000000000005</v>
      </c>
      <c r="N1489" s="40" t="s">
        <v>530</v>
      </c>
      <c r="O1489" s="33" t="s">
        <v>531</v>
      </c>
      <c r="P1489" s="41">
        <v>1</v>
      </c>
      <c r="Q1489" s="35" t="s">
        <v>532</v>
      </c>
      <c r="R1489" s="45"/>
      <c r="S1489" s="42">
        <v>7.92</v>
      </c>
      <c r="T1489" s="42">
        <v>393.74</v>
      </c>
    </row>
    <row r="1490" spans="1:20" ht="25.5" x14ac:dyDescent="0.25">
      <c r="A1490" s="32" t="s">
        <v>507</v>
      </c>
      <c r="B1490" s="33" t="s">
        <v>1431</v>
      </c>
      <c r="C1490" s="34">
        <v>2017</v>
      </c>
      <c r="D1490" s="40" t="s">
        <v>541</v>
      </c>
      <c r="E1490" s="28" t="s">
        <v>1893</v>
      </c>
      <c r="F1490" s="33" t="s">
        <v>543</v>
      </c>
      <c r="G1490" s="36">
        <v>1098379.1499999999</v>
      </c>
      <c r="H1490" s="36">
        <v>1080564.24</v>
      </c>
      <c r="I1490" s="37">
        <v>38.17</v>
      </c>
      <c r="J1490" s="38" t="s">
        <v>529</v>
      </c>
      <c r="K1490" s="35" t="s">
        <v>538</v>
      </c>
      <c r="L1490" s="33" t="s">
        <v>544</v>
      </c>
      <c r="M1490" s="39">
        <v>1.35</v>
      </c>
      <c r="N1490" s="40" t="s">
        <v>538</v>
      </c>
      <c r="O1490" s="33" t="s">
        <v>544</v>
      </c>
      <c r="P1490" s="41">
        <v>1.35</v>
      </c>
      <c r="Q1490" s="35" t="s">
        <v>532</v>
      </c>
      <c r="R1490" s="45"/>
      <c r="S1490" s="36">
        <v>14828.12</v>
      </c>
      <c r="T1490" s="36">
        <v>17814.91</v>
      </c>
    </row>
    <row r="1491" spans="1:20" ht="25.5" x14ac:dyDescent="0.25">
      <c r="A1491" s="32" t="s">
        <v>507</v>
      </c>
      <c r="B1491" s="33" t="s">
        <v>1431</v>
      </c>
      <c r="C1491" s="34">
        <v>2012</v>
      </c>
      <c r="D1491" s="40" t="s">
        <v>541</v>
      </c>
      <c r="E1491" s="33" t="s">
        <v>1452</v>
      </c>
      <c r="F1491" s="33" t="s">
        <v>543</v>
      </c>
      <c r="G1491" s="36">
        <v>665345.44999999995</v>
      </c>
      <c r="H1491" s="36">
        <v>528501.22</v>
      </c>
      <c r="I1491" s="37">
        <v>14.67</v>
      </c>
      <c r="J1491" s="38" t="s">
        <v>554</v>
      </c>
      <c r="K1491" s="35" t="s">
        <v>538</v>
      </c>
      <c r="L1491" s="33" t="s">
        <v>544</v>
      </c>
      <c r="M1491" s="39">
        <v>2.6749999999999998</v>
      </c>
      <c r="N1491" s="40" t="s">
        <v>538</v>
      </c>
      <c r="O1491" s="33" t="s">
        <v>544</v>
      </c>
      <c r="P1491" s="41">
        <v>2.82</v>
      </c>
      <c r="Q1491" s="35" t="s">
        <v>532</v>
      </c>
      <c r="R1491" s="45"/>
      <c r="S1491" s="36">
        <v>15248.95</v>
      </c>
      <c r="T1491" s="36">
        <v>28583.57</v>
      </c>
    </row>
    <row r="1492" spans="1:20" ht="25.5" x14ac:dyDescent="0.25">
      <c r="A1492" s="32" t="s">
        <v>507</v>
      </c>
      <c r="B1492" s="33" t="s">
        <v>1431</v>
      </c>
      <c r="C1492" s="34">
        <v>2011</v>
      </c>
      <c r="D1492" s="40" t="s">
        <v>541</v>
      </c>
      <c r="E1492" s="33" t="s">
        <v>1443</v>
      </c>
      <c r="F1492" s="33" t="s">
        <v>543</v>
      </c>
      <c r="G1492" s="36">
        <v>1483254.3</v>
      </c>
      <c r="H1492" s="36">
        <v>735566.02</v>
      </c>
      <c r="I1492" s="37">
        <v>34.33</v>
      </c>
      <c r="J1492" s="38" t="s">
        <v>529</v>
      </c>
      <c r="K1492" s="35" t="s">
        <v>538</v>
      </c>
      <c r="L1492" s="33" t="s">
        <v>544</v>
      </c>
      <c r="M1492" s="39">
        <v>2.5030000000000001</v>
      </c>
      <c r="N1492" s="40" t="s">
        <v>538</v>
      </c>
      <c r="O1492" s="33" t="s">
        <v>544</v>
      </c>
      <c r="P1492" s="41">
        <v>2.85</v>
      </c>
      <c r="Q1492" s="35" t="s">
        <v>532</v>
      </c>
      <c r="R1492" s="45"/>
      <c r="S1492" s="36">
        <v>21243.5</v>
      </c>
      <c r="T1492" s="36">
        <v>9819.94</v>
      </c>
    </row>
    <row r="1493" spans="1:20" ht="25.5" x14ac:dyDescent="0.25">
      <c r="A1493" s="32" t="s">
        <v>507</v>
      </c>
      <c r="B1493" s="33" t="s">
        <v>1431</v>
      </c>
      <c r="C1493" s="34">
        <v>2017</v>
      </c>
      <c r="D1493" s="40" t="s">
        <v>541</v>
      </c>
      <c r="E1493" s="28" t="s">
        <v>1893</v>
      </c>
      <c r="F1493" s="33" t="s">
        <v>543</v>
      </c>
      <c r="G1493" s="36">
        <v>412999.95</v>
      </c>
      <c r="H1493" s="36">
        <v>409345.38</v>
      </c>
      <c r="I1493" s="37">
        <v>58.17</v>
      </c>
      <c r="J1493" s="38" t="s">
        <v>529</v>
      </c>
      <c r="K1493" s="35" t="s">
        <v>538</v>
      </c>
      <c r="L1493" s="33" t="s">
        <v>544</v>
      </c>
      <c r="M1493" s="39">
        <v>1.1299999999999999</v>
      </c>
      <c r="N1493" s="40" t="s">
        <v>538</v>
      </c>
      <c r="O1493" s="33" t="s">
        <v>544</v>
      </c>
      <c r="P1493" s="41">
        <v>1.1299999999999999</v>
      </c>
      <c r="Q1493" s="35" t="s">
        <v>532</v>
      </c>
      <c r="R1493" s="45"/>
      <c r="S1493" s="36">
        <v>4666.8999999999996</v>
      </c>
      <c r="T1493" s="36">
        <v>3654.57</v>
      </c>
    </row>
    <row r="1494" spans="1:20" ht="25.5" x14ac:dyDescent="0.25">
      <c r="A1494" s="32" t="s">
        <v>507</v>
      </c>
      <c r="B1494" s="33" t="s">
        <v>1431</v>
      </c>
      <c r="C1494" s="34">
        <v>1996</v>
      </c>
      <c r="D1494" s="40" t="s">
        <v>541</v>
      </c>
      <c r="E1494" s="33" t="s">
        <v>1437</v>
      </c>
      <c r="F1494" s="33" t="s">
        <v>543</v>
      </c>
      <c r="G1494" s="36">
        <v>68176.800000000003</v>
      </c>
      <c r="H1494" s="36">
        <v>38300.92</v>
      </c>
      <c r="I1494" s="37">
        <v>9.17</v>
      </c>
      <c r="J1494" s="38" t="s">
        <v>529</v>
      </c>
      <c r="K1494" s="35" t="s">
        <v>538</v>
      </c>
      <c r="L1494" s="33" t="s">
        <v>544</v>
      </c>
      <c r="M1494" s="39">
        <v>4.274</v>
      </c>
      <c r="N1494" s="40" t="s">
        <v>538</v>
      </c>
      <c r="O1494" s="33" t="s">
        <v>544</v>
      </c>
      <c r="P1494" s="41">
        <v>4</v>
      </c>
      <c r="Q1494" s="35" t="s">
        <v>532</v>
      </c>
      <c r="R1494" s="45"/>
      <c r="S1494" s="36">
        <v>1967.97</v>
      </c>
      <c r="T1494" s="36">
        <v>2698.49</v>
      </c>
    </row>
    <row r="1495" spans="1:20" ht="25.5" x14ac:dyDescent="0.25">
      <c r="A1495" s="32" t="s">
        <v>507</v>
      </c>
      <c r="B1495" s="57" t="s">
        <v>1431</v>
      </c>
      <c r="C1495" s="58">
        <v>1985</v>
      </c>
      <c r="D1495" s="60" t="s">
        <v>526</v>
      </c>
      <c r="E1495" s="57" t="s">
        <v>1453</v>
      </c>
      <c r="F1495" s="57" t="s">
        <v>543</v>
      </c>
      <c r="G1495" s="64">
        <v>160452.59</v>
      </c>
      <c r="H1495" s="64">
        <v>10315.049999999999</v>
      </c>
      <c r="I1495" s="68">
        <v>0.25</v>
      </c>
      <c r="J1495" s="70" t="s">
        <v>529</v>
      </c>
      <c r="K1495" s="72" t="s">
        <v>530</v>
      </c>
      <c r="L1495" s="73" t="s">
        <v>531</v>
      </c>
      <c r="M1495" s="75">
        <v>3.923</v>
      </c>
      <c r="N1495" s="76" t="s">
        <v>530</v>
      </c>
      <c r="O1495" s="73" t="s">
        <v>531</v>
      </c>
      <c r="P1495" s="77">
        <v>5.65</v>
      </c>
      <c r="Q1495" s="79" t="s">
        <v>532</v>
      </c>
      <c r="R1495" s="81"/>
      <c r="S1495" s="85">
        <v>1134.44</v>
      </c>
      <c r="T1495" s="86">
        <v>9763.4500000000007</v>
      </c>
    </row>
    <row r="1496" spans="1:20" ht="25.5" x14ac:dyDescent="0.25">
      <c r="A1496" s="32" t="s">
        <v>507</v>
      </c>
      <c r="B1496" s="56" t="s">
        <v>1431</v>
      </c>
      <c r="C1496" s="34">
        <v>1996</v>
      </c>
      <c r="D1496" s="35" t="s">
        <v>526</v>
      </c>
      <c r="E1496" s="61" t="s">
        <v>1895</v>
      </c>
      <c r="F1496" s="56" t="s">
        <v>659</v>
      </c>
      <c r="G1496" s="63">
        <v>79654.61</v>
      </c>
      <c r="H1496" s="63">
        <v>16487.93</v>
      </c>
      <c r="I1496" s="67">
        <v>3.42</v>
      </c>
      <c r="J1496" s="69" t="s">
        <v>529</v>
      </c>
      <c r="K1496" s="35" t="s">
        <v>530</v>
      </c>
      <c r="L1496" s="33" t="s">
        <v>531</v>
      </c>
      <c r="M1496" s="39">
        <v>0</v>
      </c>
      <c r="N1496" s="40" t="s">
        <v>530</v>
      </c>
      <c r="O1496" s="33" t="s">
        <v>531</v>
      </c>
      <c r="P1496" s="41">
        <v>1.5</v>
      </c>
      <c r="Q1496" s="78" t="s">
        <v>532</v>
      </c>
      <c r="R1496" s="80"/>
      <c r="S1496" s="42">
        <v>306.88</v>
      </c>
      <c r="T1496" s="36">
        <v>3970.84</v>
      </c>
    </row>
    <row r="1497" spans="1:20" ht="25.5" x14ac:dyDescent="0.25">
      <c r="A1497" s="32" t="s">
        <v>507</v>
      </c>
      <c r="B1497" s="33" t="s">
        <v>1431</v>
      </c>
      <c r="C1497" s="34">
        <v>2014</v>
      </c>
      <c r="D1497" s="40" t="s">
        <v>541</v>
      </c>
      <c r="E1497" s="33" t="s">
        <v>1432</v>
      </c>
      <c r="F1497" s="33" t="s">
        <v>543</v>
      </c>
      <c r="G1497" s="36">
        <v>2448229.85</v>
      </c>
      <c r="H1497" s="36">
        <v>2342108.8199999998</v>
      </c>
      <c r="I1497" s="37">
        <v>36</v>
      </c>
      <c r="J1497" s="38" t="s">
        <v>529</v>
      </c>
      <c r="K1497" s="35" t="s">
        <v>538</v>
      </c>
      <c r="L1497" s="33" t="s">
        <v>544</v>
      </c>
      <c r="M1497" s="39">
        <v>1.6419999999999999</v>
      </c>
      <c r="N1497" s="40" t="s">
        <v>538</v>
      </c>
      <c r="O1497" s="33" t="s">
        <v>544</v>
      </c>
      <c r="P1497" s="41">
        <v>1.6</v>
      </c>
      <c r="Q1497" s="35" t="s">
        <v>532</v>
      </c>
      <c r="R1497" s="45"/>
      <c r="S1497" s="36">
        <v>38753.279999999999</v>
      </c>
      <c r="T1497" s="36">
        <v>46528.03</v>
      </c>
    </row>
    <row r="1498" spans="1:20" ht="25.5" x14ac:dyDescent="0.25">
      <c r="A1498" s="32" t="s">
        <v>507</v>
      </c>
      <c r="B1498" s="33" t="s">
        <v>1431</v>
      </c>
      <c r="C1498" s="34">
        <v>2011</v>
      </c>
      <c r="D1498" s="35" t="s">
        <v>526</v>
      </c>
      <c r="E1498" s="33" t="s">
        <v>1454</v>
      </c>
      <c r="F1498" s="33" t="s">
        <v>553</v>
      </c>
      <c r="G1498" s="36">
        <v>104376.25</v>
      </c>
      <c r="H1498" s="36">
        <v>97172.25</v>
      </c>
      <c r="I1498" s="37">
        <v>42</v>
      </c>
      <c r="J1498" s="38" t="s">
        <v>529</v>
      </c>
      <c r="K1498" s="35" t="s">
        <v>538</v>
      </c>
      <c r="L1498" s="33" t="s">
        <v>544</v>
      </c>
      <c r="M1498" s="39">
        <v>2.9380000000000002</v>
      </c>
      <c r="N1498" s="40" t="s">
        <v>538</v>
      </c>
      <c r="O1498" s="33" t="s">
        <v>544</v>
      </c>
      <c r="P1498" s="41">
        <v>2.94</v>
      </c>
      <c r="Q1498" s="35" t="s">
        <v>532</v>
      </c>
      <c r="R1498" s="45"/>
      <c r="S1498" s="36">
        <v>2889.82</v>
      </c>
      <c r="T1498" s="36">
        <v>1120.72</v>
      </c>
    </row>
    <row r="1499" spans="1:20" ht="25.5" x14ac:dyDescent="0.25">
      <c r="A1499" s="32" t="s">
        <v>507</v>
      </c>
      <c r="B1499" s="33" t="s">
        <v>1431</v>
      </c>
      <c r="C1499" s="34">
        <v>2011</v>
      </c>
      <c r="D1499" s="35" t="s">
        <v>526</v>
      </c>
      <c r="E1499" s="33" t="s">
        <v>1454</v>
      </c>
      <c r="F1499" s="33" t="s">
        <v>553</v>
      </c>
      <c r="G1499" s="36">
        <v>679396.85</v>
      </c>
      <c r="H1499" s="36">
        <v>569106.46</v>
      </c>
      <c r="I1499" s="37">
        <v>22</v>
      </c>
      <c r="J1499" s="38" t="s">
        <v>529</v>
      </c>
      <c r="K1499" s="35" t="s">
        <v>538</v>
      </c>
      <c r="L1499" s="33" t="s">
        <v>544</v>
      </c>
      <c r="M1499" s="39">
        <v>2.9380000000000002</v>
      </c>
      <c r="N1499" s="40" t="s">
        <v>538</v>
      </c>
      <c r="O1499" s="33" t="s">
        <v>544</v>
      </c>
      <c r="P1499" s="41">
        <v>2.94</v>
      </c>
      <c r="Q1499" s="35" t="s">
        <v>532</v>
      </c>
      <c r="R1499" s="45"/>
      <c r="S1499" s="36">
        <v>17236.169999999998</v>
      </c>
      <c r="T1499" s="36">
        <v>17157.86</v>
      </c>
    </row>
    <row r="1500" spans="1:20" ht="25.5" x14ac:dyDescent="0.25">
      <c r="A1500" s="32" t="s">
        <v>507</v>
      </c>
      <c r="B1500" s="33" t="s">
        <v>1431</v>
      </c>
      <c r="C1500" s="34">
        <v>1995</v>
      </c>
      <c r="D1500" s="40" t="s">
        <v>541</v>
      </c>
      <c r="E1500" s="28" t="s">
        <v>1896</v>
      </c>
      <c r="F1500" s="33" t="s">
        <v>543</v>
      </c>
      <c r="G1500" s="36">
        <v>650742.54</v>
      </c>
      <c r="H1500" s="36">
        <v>312910.43</v>
      </c>
      <c r="I1500" s="37">
        <v>8.92</v>
      </c>
      <c r="J1500" s="38" t="s">
        <v>529</v>
      </c>
      <c r="K1500" s="35" t="s">
        <v>538</v>
      </c>
      <c r="L1500" s="33" t="s">
        <v>544</v>
      </c>
      <c r="M1500" s="39">
        <v>4.6429999999999998</v>
      </c>
      <c r="N1500" s="40" t="s">
        <v>538</v>
      </c>
      <c r="O1500" s="33" t="s">
        <v>544</v>
      </c>
      <c r="P1500" s="41">
        <v>5.8</v>
      </c>
      <c r="Q1500" s="35" t="s">
        <v>532</v>
      </c>
      <c r="R1500" s="45"/>
      <c r="S1500" s="36">
        <v>26109.35</v>
      </c>
      <c r="T1500" s="36">
        <v>26618.39</v>
      </c>
    </row>
    <row r="1501" spans="1:20" ht="25.5" x14ac:dyDescent="0.25">
      <c r="A1501" s="32" t="s">
        <v>507</v>
      </c>
      <c r="B1501" s="33" t="s">
        <v>1431</v>
      </c>
      <c r="C1501" s="34">
        <v>1979</v>
      </c>
      <c r="D1501" s="35" t="s">
        <v>526</v>
      </c>
      <c r="E1501" s="33" t="s">
        <v>1439</v>
      </c>
      <c r="F1501" s="33" t="s">
        <v>543</v>
      </c>
      <c r="G1501" s="36">
        <v>50003.01</v>
      </c>
      <c r="H1501" s="36">
        <v>9558.7199999999993</v>
      </c>
      <c r="I1501" s="37">
        <v>2.5</v>
      </c>
      <c r="J1501" s="38" t="s">
        <v>529</v>
      </c>
      <c r="K1501" s="35" t="s">
        <v>530</v>
      </c>
      <c r="L1501" s="33" t="s">
        <v>531</v>
      </c>
      <c r="M1501" s="39">
        <v>6.5049999999999999</v>
      </c>
      <c r="N1501" s="40" t="s">
        <v>530</v>
      </c>
      <c r="O1501" s="33" t="s">
        <v>531</v>
      </c>
      <c r="P1501" s="41">
        <v>6.8</v>
      </c>
      <c r="Q1501" s="35" t="s">
        <v>532</v>
      </c>
      <c r="R1501" s="45"/>
      <c r="S1501" s="42">
        <v>839.67</v>
      </c>
      <c r="T1501" s="36">
        <v>2789.42</v>
      </c>
    </row>
    <row r="1502" spans="1:20" ht="25.5" x14ac:dyDescent="0.25">
      <c r="A1502" s="32" t="s">
        <v>507</v>
      </c>
      <c r="B1502" s="33" t="s">
        <v>1431</v>
      </c>
      <c r="C1502" s="34">
        <v>1975</v>
      </c>
      <c r="D1502" s="35" t="s">
        <v>526</v>
      </c>
      <c r="E1502" s="33" t="s">
        <v>1439</v>
      </c>
      <c r="F1502" s="33" t="s">
        <v>543</v>
      </c>
      <c r="G1502" s="36">
        <v>14086.29</v>
      </c>
      <c r="H1502" s="36">
        <v>1849.6</v>
      </c>
      <c r="I1502" s="37">
        <v>1.75</v>
      </c>
      <c r="J1502" s="38" t="s">
        <v>529</v>
      </c>
      <c r="K1502" s="35" t="s">
        <v>530</v>
      </c>
      <c r="L1502" s="33" t="s">
        <v>531</v>
      </c>
      <c r="M1502" s="39">
        <v>5.4909999999999997</v>
      </c>
      <c r="N1502" s="40" t="s">
        <v>530</v>
      </c>
      <c r="O1502" s="33" t="s">
        <v>531</v>
      </c>
      <c r="P1502" s="41">
        <v>6.8</v>
      </c>
      <c r="Q1502" s="35" t="s">
        <v>532</v>
      </c>
      <c r="R1502" s="45"/>
      <c r="S1502" s="42">
        <v>182.72</v>
      </c>
      <c r="T1502" s="42">
        <v>837.44</v>
      </c>
    </row>
    <row r="1503" spans="1:20" ht="25.5" x14ac:dyDescent="0.25">
      <c r="A1503" s="32" t="s">
        <v>507</v>
      </c>
      <c r="B1503" s="33" t="s">
        <v>1431</v>
      </c>
      <c r="C1503" s="34">
        <v>2002</v>
      </c>
      <c r="D1503" s="40" t="s">
        <v>541</v>
      </c>
      <c r="E1503" s="33" t="s">
        <v>1455</v>
      </c>
      <c r="F1503" s="33" t="s">
        <v>543</v>
      </c>
      <c r="G1503" s="36">
        <v>98939.41</v>
      </c>
      <c r="H1503" s="36">
        <v>24367.759999999998</v>
      </c>
      <c r="I1503" s="37">
        <v>3.25</v>
      </c>
      <c r="J1503" s="38" t="s">
        <v>529</v>
      </c>
      <c r="K1503" s="35" t="s">
        <v>538</v>
      </c>
      <c r="L1503" s="33" t="s">
        <v>544</v>
      </c>
      <c r="M1503" s="39">
        <v>4.1639999999999997</v>
      </c>
      <c r="N1503" s="40" t="s">
        <v>538</v>
      </c>
      <c r="O1503" s="33" t="s">
        <v>544</v>
      </c>
      <c r="P1503" s="41">
        <v>3.45</v>
      </c>
      <c r="Q1503" s="35" t="s">
        <v>532</v>
      </c>
      <c r="R1503" s="45"/>
      <c r="S1503" s="36">
        <v>1037.5899999999999</v>
      </c>
      <c r="T1503" s="36">
        <v>5707.16</v>
      </c>
    </row>
    <row r="1504" spans="1:20" ht="25.5" x14ac:dyDescent="0.25">
      <c r="A1504" s="32" t="s">
        <v>507</v>
      </c>
      <c r="B1504" s="33" t="s">
        <v>1431</v>
      </c>
      <c r="C1504" s="34">
        <v>1975</v>
      </c>
      <c r="D1504" s="35" t="s">
        <v>526</v>
      </c>
      <c r="E1504" s="33" t="s">
        <v>1456</v>
      </c>
      <c r="F1504" s="33" t="s">
        <v>543</v>
      </c>
      <c r="G1504" s="36">
        <v>38645.83</v>
      </c>
      <c r="H1504" s="36">
        <v>2229.15</v>
      </c>
      <c r="I1504" s="37">
        <v>1.25</v>
      </c>
      <c r="J1504" s="38" t="s">
        <v>529</v>
      </c>
      <c r="K1504" s="35" t="s">
        <v>530</v>
      </c>
      <c r="L1504" s="33" t="s">
        <v>531</v>
      </c>
      <c r="M1504" s="39">
        <v>0.82</v>
      </c>
      <c r="N1504" s="40" t="s">
        <v>530</v>
      </c>
      <c r="O1504" s="33" t="s">
        <v>531</v>
      </c>
      <c r="P1504" s="41">
        <v>1</v>
      </c>
      <c r="Q1504" s="35" t="s">
        <v>532</v>
      </c>
      <c r="R1504" s="45"/>
      <c r="S1504" s="42">
        <v>33.270000000000003</v>
      </c>
      <c r="T1504" s="36">
        <v>1098.0899999999999</v>
      </c>
    </row>
    <row r="1505" spans="1:20" ht="25.5" x14ac:dyDescent="0.25">
      <c r="A1505" s="32" t="s">
        <v>507</v>
      </c>
      <c r="B1505" s="33" t="s">
        <v>1431</v>
      </c>
      <c r="C1505" s="34">
        <v>2003</v>
      </c>
      <c r="D1505" s="35" t="s">
        <v>526</v>
      </c>
      <c r="E1505" s="33" t="s">
        <v>1457</v>
      </c>
      <c r="F1505" s="33" t="s">
        <v>543</v>
      </c>
      <c r="G1505" s="36">
        <v>134150.5</v>
      </c>
      <c r="H1505" s="36">
        <v>39664.14</v>
      </c>
      <c r="I1505" s="37">
        <v>4.17</v>
      </c>
      <c r="J1505" s="38" t="s">
        <v>529</v>
      </c>
      <c r="K1505" s="35" t="s">
        <v>538</v>
      </c>
      <c r="L1505" s="33" t="s">
        <v>544</v>
      </c>
      <c r="M1505" s="39">
        <v>3.0019999999999998</v>
      </c>
      <c r="N1505" s="40" t="s">
        <v>538</v>
      </c>
      <c r="O1505" s="33" t="s">
        <v>544</v>
      </c>
      <c r="P1505" s="41">
        <v>2.25</v>
      </c>
      <c r="Q1505" s="35" t="s">
        <v>532</v>
      </c>
      <c r="R1505" s="45"/>
      <c r="S1505" s="36">
        <v>1059.32</v>
      </c>
      <c r="T1505" s="36">
        <v>7416.92</v>
      </c>
    </row>
    <row r="1506" spans="1:20" ht="25.5" x14ac:dyDescent="0.25">
      <c r="A1506" s="32" t="s">
        <v>507</v>
      </c>
      <c r="B1506" s="33" t="s">
        <v>1431</v>
      </c>
      <c r="C1506" s="34">
        <v>2002</v>
      </c>
      <c r="D1506" s="40" t="s">
        <v>541</v>
      </c>
      <c r="E1506" s="33" t="s">
        <v>1458</v>
      </c>
      <c r="F1506" s="33" t="s">
        <v>543</v>
      </c>
      <c r="G1506" s="36">
        <v>20961.740000000002</v>
      </c>
      <c r="H1506" s="42">
        <v>0</v>
      </c>
      <c r="I1506" s="37">
        <v>0</v>
      </c>
      <c r="J1506" s="38" t="s">
        <v>529</v>
      </c>
      <c r="K1506" s="35" t="s">
        <v>538</v>
      </c>
      <c r="L1506" s="33" t="s">
        <v>544</v>
      </c>
      <c r="M1506" s="39">
        <v>4.1539999999999999</v>
      </c>
      <c r="N1506" s="40" t="s">
        <v>538</v>
      </c>
      <c r="O1506" s="33" t="s">
        <v>544</v>
      </c>
      <c r="P1506" s="41">
        <v>3.45</v>
      </c>
      <c r="Q1506" s="35" t="s">
        <v>532</v>
      </c>
      <c r="R1506" s="45"/>
      <c r="S1506" s="42">
        <v>58.04</v>
      </c>
      <c r="T1506" s="36">
        <v>1682.19</v>
      </c>
    </row>
    <row r="1507" spans="1:20" ht="25.5" x14ac:dyDescent="0.25">
      <c r="A1507" s="32" t="s">
        <v>507</v>
      </c>
      <c r="B1507" s="33" t="s">
        <v>1431</v>
      </c>
      <c r="C1507" s="34">
        <v>2015</v>
      </c>
      <c r="D1507" s="40" t="s">
        <v>541</v>
      </c>
      <c r="E1507" s="28" t="s">
        <v>1897</v>
      </c>
      <c r="F1507" s="33" t="s">
        <v>543</v>
      </c>
      <c r="G1507" s="36">
        <v>993111.9</v>
      </c>
      <c r="H1507" s="36">
        <v>905351.89</v>
      </c>
      <c r="I1507" s="37">
        <v>17.079999999999998</v>
      </c>
      <c r="J1507" s="38" t="s">
        <v>529</v>
      </c>
      <c r="K1507" s="35" t="s">
        <v>538</v>
      </c>
      <c r="L1507" s="33" t="s">
        <v>544</v>
      </c>
      <c r="M1507" s="39">
        <v>1.321</v>
      </c>
      <c r="N1507" s="40" t="s">
        <v>538</v>
      </c>
      <c r="O1507" s="33" t="s">
        <v>544</v>
      </c>
      <c r="P1507" s="41">
        <v>1.35</v>
      </c>
      <c r="Q1507" s="35" t="s">
        <v>532</v>
      </c>
      <c r="R1507" s="45"/>
      <c r="S1507" s="36">
        <v>12818.6</v>
      </c>
      <c r="T1507" s="36">
        <v>44174.21</v>
      </c>
    </row>
    <row r="1508" spans="1:20" ht="25.5" x14ac:dyDescent="0.25">
      <c r="A1508" s="32" t="s">
        <v>507</v>
      </c>
      <c r="B1508" s="33" t="s">
        <v>1431</v>
      </c>
      <c r="C1508" s="34">
        <v>1996</v>
      </c>
      <c r="D1508" s="40" t="s">
        <v>541</v>
      </c>
      <c r="E1508" s="28" t="s">
        <v>1898</v>
      </c>
      <c r="F1508" s="33" t="s">
        <v>543</v>
      </c>
      <c r="G1508" s="36">
        <v>483263.38</v>
      </c>
      <c r="H1508" s="36">
        <v>292983.45</v>
      </c>
      <c r="I1508" s="37">
        <v>9.5</v>
      </c>
      <c r="J1508" s="38" t="s">
        <v>529</v>
      </c>
      <c r="K1508" s="35" t="s">
        <v>538</v>
      </c>
      <c r="L1508" s="33" t="s">
        <v>544</v>
      </c>
      <c r="M1508" s="39">
        <v>4.7699999999999996</v>
      </c>
      <c r="N1508" s="40" t="s">
        <v>538</v>
      </c>
      <c r="O1508" s="33" t="s">
        <v>544</v>
      </c>
      <c r="P1508" s="41">
        <v>0</v>
      </c>
      <c r="Q1508" s="35" t="s">
        <v>532</v>
      </c>
      <c r="R1508" s="45"/>
      <c r="S1508" s="42">
        <v>0</v>
      </c>
      <c r="T1508" s="42">
        <v>0</v>
      </c>
    </row>
    <row r="1509" spans="1:20" ht="25.5" x14ac:dyDescent="0.25">
      <c r="A1509" s="32" t="s">
        <v>507</v>
      </c>
      <c r="B1509" s="33" t="s">
        <v>1431</v>
      </c>
      <c r="C1509" s="34">
        <v>1975</v>
      </c>
      <c r="D1509" s="35" t="s">
        <v>526</v>
      </c>
      <c r="E1509" s="33" t="s">
        <v>1459</v>
      </c>
      <c r="F1509" s="33" t="s">
        <v>543</v>
      </c>
      <c r="G1509" s="36">
        <v>19025.64</v>
      </c>
      <c r="H1509" s="36">
        <v>2498.27</v>
      </c>
      <c r="I1509" s="37">
        <v>1</v>
      </c>
      <c r="J1509" s="38" t="s">
        <v>529</v>
      </c>
      <c r="K1509" s="35" t="s">
        <v>530</v>
      </c>
      <c r="L1509" s="33" t="s">
        <v>531</v>
      </c>
      <c r="M1509" s="39">
        <v>5.7430000000000003</v>
      </c>
      <c r="N1509" s="40" t="s">
        <v>530</v>
      </c>
      <c r="O1509" s="33" t="s">
        <v>531</v>
      </c>
      <c r="P1509" s="41">
        <v>6.8</v>
      </c>
      <c r="Q1509" s="35" t="s">
        <v>532</v>
      </c>
      <c r="R1509" s="45"/>
      <c r="S1509" s="42">
        <v>246.8</v>
      </c>
      <c r="T1509" s="36">
        <v>1131.07</v>
      </c>
    </row>
    <row r="1510" spans="1:20" ht="25.5" x14ac:dyDescent="0.25">
      <c r="A1510" s="32" t="s">
        <v>506</v>
      </c>
      <c r="B1510" s="33" t="s">
        <v>583</v>
      </c>
      <c r="C1510" s="34">
        <v>2018</v>
      </c>
      <c r="D1510" s="35" t="s">
        <v>526</v>
      </c>
      <c r="E1510" s="33" t="s">
        <v>584</v>
      </c>
      <c r="F1510" s="33" t="s">
        <v>585</v>
      </c>
      <c r="G1510" s="36">
        <v>440000</v>
      </c>
      <c r="H1510" s="36">
        <v>393297.83</v>
      </c>
      <c r="I1510" s="37">
        <v>6.17</v>
      </c>
      <c r="J1510" s="40" t="s">
        <v>549</v>
      </c>
      <c r="K1510" s="35" t="s">
        <v>530</v>
      </c>
      <c r="L1510" s="33" t="s">
        <v>531</v>
      </c>
      <c r="M1510" s="39">
        <v>0.30499999999999999</v>
      </c>
      <c r="N1510" s="40" t="s">
        <v>530</v>
      </c>
      <c r="O1510" s="33" t="s">
        <v>531</v>
      </c>
      <c r="P1510" s="41">
        <v>0.3</v>
      </c>
      <c r="Q1510" s="35" t="s">
        <v>532</v>
      </c>
      <c r="R1510" s="45"/>
      <c r="S1510" s="42">
        <v>960.88</v>
      </c>
      <c r="T1510" s="36">
        <v>46702.17</v>
      </c>
    </row>
    <row r="1511" spans="1:20" ht="25.5" x14ac:dyDescent="0.25">
      <c r="A1511" s="32" t="s">
        <v>506</v>
      </c>
      <c r="B1511" s="33" t="s">
        <v>583</v>
      </c>
      <c r="C1511" s="34">
        <v>2018</v>
      </c>
      <c r="D1511" s="35" t="s">
        <v>526</v>
      </c>
      <c r="E1511" s="33" t="s">
        <v>584</v>
      </c>
      <c r="F1511" s="33" t="s">
        <v>585</v>
      </c>
      <c r="G1511" s="36">
        <v>1595000</v>
      </c>
      <c r="H1511" s="36">
        <v>1541836.11</v>
      </c>
      <c r="I1511" s="37">
        <v>19.170000000000002</v>
      </c>
      <c r="J1511" s="40" t="s">
        <v>549</v>
      </c>
      <c r="K1511" s="35" t="s">
        <v>530</v>
      </c>
      <c r="L1511" s="33" t="s">
        <v>531</v>
      </c>
      <c r="M1511" s="39">
        <v>1.224</v>
      </c>
      <c r="N1511" s="40" t="s">
        <v>530</v>
      </c>
      <c r="O1511" s="33" t="s">
        <v>531</v>
      </c>
      <c r="P1511" s="41">
        <v>1.2</v>
      </c>
      <c r="Q1511" s="35" t="s">
        <v>532</v>
      </c>
      <c r="R1511" s="45"/>
      <c r="S1511" s="36">
        <v>14405</v>
      </c>
      <c r="T1511" s="36">
        <v>53163.89</v>
      </c>
    </row>
    <row r="1512" spans="1:20" ht="25.5" x14ac:dyDescent="0.25">
      <c r="A1512" s="32" t="s">
        <v>506</v>
      </c>
      <c r="B1512" s="33" t="s">
        <v>583</v>
      </c>
      <c r="C1512" s="34">
        <v>2018</v>
      </c>
      <c r="D1512" s="35" t="s">
        <v>526</v>
      </c>
      <c r="E1512" s="33" t="s">
        <v>584</v>
      </c>
      <c r="F1512" s="33" t="s">
        <v>585</v>
      </c>
      <c r="G1512" s="36">
        <v>250000</v>
      </c>
      <c r="H1512" s="36">
        <v>223464.7</v>
      </c>
      <c r="I1512" s="37">
        <v>6.17</v>
      </c>
      <c r="J1512" s="40" t="s">
        <v>549</v>
      </c>
      <c r="K1512" s="35" t="s">
        <v>530</v>
      </c>
      <c r="L1512" s="33" t="s">
        <v>531</v>
      </c>
      <c r="M1512" s="39">
        <v>0.30499999999999999</v>
      </c>
      <c r="N1512" s="40" t="s">
        <v>530</v>
      </c>
      <c r="O1512" s="33" t="s">
        <v>531</v>
      </c>
      <c r="P1512" s="41">
        <v>0.3</v>
      </c>
      <c r="Q1512" s="35" t="s">
        <v>532</v>
      </c>
      <c r="R1512" s="45"/>
      <c r="S1512" s="42">
        <v>545.98</v>
      </c>
      <c r="T1512" s="36">
        <v>26535.33</v>
      </c>
    </row>
    <row r="1513" spans="1:20" ht="25.5" x14ac:dyDescent="0.25">
      <c r="A1513" s="32" t="s">
        <v>506</v>
      </c>
      <c r="B1513" s="33" t="s">
        <v>586</v>
      </c>
      <c r="C1513" s="34">
        <v>2018</v>
      </c>
      <c r="D1513" s="35" t="s">
        <v>526</v>
      </c>
      <c r="E1513" s="33" t="s">
        <v>587</v>
      </c>
      <c r="F1513" s="33" t="s">
        <v>588</v>
      </c>
      <c r="G1513" s="36">
        <v>175000</v>
      </c>
      <c r="H1513" s="36">
        <v>175000</v>
      </c>
      <c r="I1513" s="37">
        <v>15.83</v>
      </c>
      <c r="J1513" s="40" t="s">
        <v>549</v>
      </c>
      <c r="K1513" s="35" t="s">
        <v>530</v>
      </c>
      <c r="L1513" s="33" t="s">
        <v>531</v>
      </c>
      <c r="M1513" s="39">
        <v>1.716</v>
      </c>
      <c r="N1513" s="40" t="s">
        <v>530</v>
      </c>
      <c r="O1513" s="33" t="s">
        <v>531</v>
      </c>
      <c r="P1513" s="41">
        <v>1.68</v>
      </c>
      <c r="Q1513" s="35" t="s">
        <v>532</v>
      </c>
      <c r="R1513" s="45"/>
      <c r="S1513" s="42">
        <v>0</v>
      </c>
      <c r="T1513" s="42">
        <v>0</v>
      </c>
    </row>
    <row r="1514" spans="1:20" ht="25.5" x14ac:dyDescent="0.25">
      <c r="A1514" s="32" t="s">
        <v>506</v>
      </c>
      <c r="B1514" s="33" t="s">
        <v>589</v>
      </c>
      <c r="C1514" s="34">
        <v>2013</v>
      </c>
      <c r="D1514" s="35" t="s">
        <v>526</v>
      </c>
      <c r="E1514" s="33" t="s">
        <v>590</v>
      </c>
      <c r="F1514" s="33" t="s">
        <v>528</v>
      </c>
      <c r="G1514" s="36">
        <v>1800000</v>
      </c>
      <c r="H1514" s="36">
        <v>1638669.71</v>
      </c>
      <c r="I1514" s="37">
        <v>24.5</v>
      </c>
      <c r="J1514" s="40" t="s">
        <v>549</v>
      </c>
      <c r="K1514" s="35" t="s">
        <v>530</v>
      </c>
      <c r="L1514" s="33" t="s">
        <v>531</v>
      </c>
      <c r="M1514" s="39">
        <v>5.1050000000000004</v>
      </c>
      <c r="N1514" s="40" t="s">
        <v>530</v>
      </c>
      <c r="O1514" s="33" t="s">
        <v>531</v>
      </c>
      <c r="P1514" s="41">
        <v>4.99</v>
      </c>
      <c r="Q1514" s="35" t="s">
        <v>532</v>
      </c>
      <c r="R1514" s="45"/>
      <c r="S1514" s="36">
        <v>82672.45</v>
      </c>
      <c r="T1514" s="36">
        <v>33149.08</v>
      </c>
    </row>
    <row r="1515" spans="1:20" ht="25.5" x14ac:dyDescent="0.25">
      <c r="A1515" s="32" t="s">
        <v>506</v>
      </c>
      <c r="B1515" s="33" t="s">
        <v>589</v>
      </c>
      <c r="C1515" s="34">
        <v>2006</v>
      </c>
      <c r="D1515" s="35" t="s">
        <v>526</v>
      </c>
      <c r="E1515" s="33" t="s">
        <v>591</v>
      </c>
      <c r="F1515" s="33" t="s">
        <v>528</v>
      </c>
      <c r="G1515" s="36">
        <v>500000</v>
      </c>
      <c r="H1515" s="42">
        <v>0</v>
      </c>
      <c r="I1515" s="37">
        <v>0</v>
      </c>
      <c r="J1515" s="38" t="s">
        <v>529</v>
      </c>
      <c r="K1515" s="35" t="s">
        <v>538</v>
      </c>
      <c r="L1515" s="33" t="s">
        <v>592</v>
      </c>
      <c r="M1515" s="39">
        <v>3.282</v>
      </c>
      <c r="N1515" s="40" t="s">
        <v>538</v>
      </c>
      <c r="O1515" s="33" t="s">
        <v>592</v>
      </c>
      <c r="P1515" s="41">
        <v>2.8330000000000002</v>
      </c>
      <c r="Q1515" s="35" t="s">
        <v>532</v>
      </c>
      <c r="R1515" s="45"/>
      <c r="S1515" s="36">
        <v>1417.54</v>
      </c>
      <c r="T1515" s="36">
        <v>50036.52</v>
      </c>
    </row>
    <row r="1516" spans="1:20" x14ac:dyDescent="0.25">
      <c r="A1516" s="32" t="s">
        <v>507</v>
      </c>
      <c r="B1516" s="57" t="s">
        <v>1460</v>
      </c>
      <c r="C1516" s="58">
        <v>2014</v>
      </c>
      <c r="D1516" s="59" t="s">
        <v>541</v>
      </c>
      <c r="E1516" s="57" t="s">
        <v>1461</v>
      </c>
      <c r="F1516" s="57" t="s">
        <v>543</v>
      </c>
      <c r="G1516" s="64">
        <v>13338.05</v>
      </c>
      <c r="H1516" s="64">
        <v>12529.28</v>
      </c>
      <c r="I1516" s="68">
        <v>35</v>
      </c>
      <c r="J1516" s="70" t="s">
        <v>529</v>
      </c>
      <c r="K1516" s="72" t="s">
        <v>538</v>
      </c>
      <c r="L1516" s="73" t="s">
        <v>544</v>
      </c>
      <c r="M1516" s="75">
        <v>0.81200000000000006</v>
      </c>
      <c r="N1516" s="76" t="s">
        <v>538</v>
      </c>
      <c r="O1516" s="73" t="s">
        <v>544</v>
      </c>
      <c r="P1516" s="77">
        <v>0.8</v>
      </c>
      <c r="Q1516" s="79" t="s">
        <v>532</v>
      </c>
      <c r="R1516" s="81"/>
      <c r="S1516" s="84">
        <v>103.85</v>
      </c>
      <c r="T1516" s="87">
        <v>273.64</v>
      </c>
    </row>
    <row r="1517" spans="1:20" x14ac:dyDescent="0.25">
      <c r="A1517" s="32" t="s">
        <v>507</v>
      </c>
      <c r="B1517" s="56" t="s">
        <v>1460</v>
      </c>
      <c r="C1517" s="34">
        <v>2014</v>
      </c>
      <c r="D1517" s="40" t="s">
        <v>541</v>
      </c>
      <c r="E1517" s="56" t="s">
        <v>1462</v>
      </c>
      <c r="F1517" s="56" t="s">
        <v>543</v>
      </c>
      <c r="G1517" s="63">
        <v>9625</v>
      </c>
      <c r="H1517" s="63">
        <v>7810.59</v>
      </c>
      <c r="I1517" s="67">
        <v>11</v>
      </c>
      <c r="J1517" s="69" t="s">
        <v>529</v>
      </c>
      <c r="K1517" s="35" t="s">
        <v>538</v>
      </c>
      <c r="L1517" s="33" t="s">
        <v>544</v>
      </c>
      <c r="M1517" s="39">
        <v>0.81200000000000006</v>
      </c>
      <c r="N1517" s="40" t="s">
        <v>538</v>
      </c>
      <c r="O1517" s="33" t="s">
        <v>544</v>
      </c>
      <c r="P1517" s="41">
        <v>0.8</v>
      </c>
      <c r="Q1517" s="78" t="s">
        <v>532</v>
      </c>
      <c r="R1517" s="80"/>
      <c r="S1517" s="42">
        <v>68.33</v>
      </c>
      <c r="T1517" s="42">
        <v>613.04999999999995</v>
      </c>
    </row>
    <row r="1518" spans="1:20" x14ac:dyDescent="0.25">
      <c r="A1518" s="32" t="s">
        <v>507</v>
      </c>
      <c r="B1518" s="33" t="s">
        <v>1460</v>
      </c>
      <c r="C1518" s="34">
        <v>2015</v>
      </c>
      <c r="D1518" s="40" t="s">
        <v>541</v>
      </c>
      <c r="E1518" s="33" t="s">
        <v>1463</v>
      </c>
      <c r="F1518" s="33" t="s">
        <v>543</v>
      </c>
      <c r="G1518" s="36">
        <v>13896.85</v>
      </c>
      <c r="H1518" s="36">
        <v>13058.08</v>
      </c>
      <c r="I1518" s="37">
        <v>36.5</v>
      </c>
      <c r="J1518" s="38" t="s">
        <v>529</v>
      </c>
      <c r="K1518" s="35" t="s">
        <v>538</v>
      </c>
      <c r="L1518" s="33" t="s">
        <v>544</v>
      </c>
      <c r="M1518" s="39">
        <v>0.55000000000000004</v>
      </c>
      <c r="N1518" s="40" t="s">
        <v>538</v>
      </c>
      <c r="O1518" s="33" t="s">
        <v>544</v>
      </c>
      <c r="P1518" s="41">
        <v>0.55000000000000004</v>
      </c>
      <c r="Q1518" s="35" t="s">
        <v>532</v>
      </c>
      <c r="R1518" s="45"/>
      <c r="S1518" s="42">
        <v>73.38</v>
      </c>
      <c r="T1518" s="42">
        <v>282.89</v>
      </c>
    </row>
    <row r="1519" spans="1:20" x14ac:dyDescent="0.25">
      <c r="A1519" s="32" t="s">
        <v>507</v>
      </c>
      <c r="B1519" s="33" t="s">
        <v>1460</v>
      </c>
      <c r="C1519" s="34">
        <v>2015</v>
      </c>
      <c r="D1519" s="40" t="s">
        <v>541</v>
      </c>
      <c r="E1519" s="33" t="s">
        <v>1463</v>
      </c>
      <c r="F1519" s="33" t="s">
        <v>543</v>
      </c>
      <c r="G1519" s="36">
        <v>7841.35</v>
      </c>
      <c r="H1519" s="36">
        <v>7487.54</v>
      </c>
      <c r="I1519" s="37">
        <v>46.5</v>
      </c>
      <c r="J1519" s="38" t="s">
        <v>529</v>
      </c>
      <c r="K1519" s="35" t="s">
        <v>538</v>
      </c>
      <c r="L1519" s="33" t="s">
        <v>544</v>
      </c>
      <c r="M1519" s="39">
        <v>0.55000000000000004</v>
      </c>
      <c r="N1519" s="40" t="s">
        <v>538</v>
      </c>
      <c r="O1519" s="33" t="s">
        <v>544</v>
      </c>
      <c r="P1519" s="41">
        <v>0.55000000000000004</v>
      </c>
      <c r="Q1519" s="35" t="s">
        <v>532</v>
      </c>
      <c r="R1519" s="45"/>
      <c r="S1519" s="42">
        <v>41.84</v>
      </c>
      <c r="T1519" s="42">
        <v>119.38</v>
      </c>
    </row>
    <row r="1520" spans="1:20" x14ac:dyDescent="0.25">
      <c r="A1520" s="32" t="s">
        <v>507</v>
      </c>
      <c r="B1520" s="33" t="s">
        <v>1460</v>
      </c>
      <c r="C1520" s="34">
        <v>2015</v>
      </c>
      <c r="D1520" s="40" t="s">
        <v>541</v>
      </c>
      <c r="E1520" s="33" t="s">
        <v>1464</v>
      </c>
      <c r="F1520" s="33" t="s">
        <v>543</v>
      </c>
      <c r="G1520" s="36">
        <v>5997.2</v>
      </c>
      <c r="H1520" s="36">
        <v>5178.32</v>
      </c>
      <c r="I1520" s="37">
        <v>16.5</v>
      </c>
      <c r="J1520" s="38" t="s">
        <v>529</v>
      </c>
      <c r="K1520" s="35" t="s">
        <v>538</v>
      </c>
      <c r="L1520" s="33" t="s">
        <v>544</v>
      </c>
      <c r="M1520" s="39">
        <v>0.55000000000000004</v>
      </c>
      <c r="N1520" s="40" t="s">
        <v>538</v>
      </c>
      <c r="O1520" s="33" t="s">
        <v>544</v>
      </c>
      <c r="P1520" s="41">
        <v>0.55000000000000004</v>
      </c>
      <c r="Q1520" s="35" t="s">
        <v>532</v>
      </c>
      <c r="R1520" s="45"/>
      <c r="S1520" s="42">
        <v>30</v>
      </c>
      <c r="T1520" s="42">
        <v>275.97000000000003</v>
      </c>
    </row>
    <row r="1521" spans="1:20" ht="25.5" x14ac:dyDescent="0.25">
      <c r="A1521" s="32" t="s">
        <v>507</v>
      </c>
      <c r="B1521" s="28" t="s">
        <v>1899</v>
      </c>
      <c r="C1521" s="34">
        <v>2015</v>
      </c>
      <c r="D1521" s="40" t="s">
        <v>541</v>
      </c>
      <c r="E1521" s="28" t="s">
        <v>1900</v>
      </c>
      <c r="F1521" s="33" t="s">
        <v>543</v>
      </c>
      <c r="G1521" s="36">
        <v>216794.05</v>
      </c>
      <c r="H1521" s="36">
        <v>211878.39</v>
      </c>
      <c r="I1521" s="37">
        <v>34.67</v>
      </c>
      <c r="J1521" s="38" t="s">
        <v>529</v>
      </c>
      <c r="K1521" s="35" t="s">
        <v>538</v>
      </c>
      <c r="L1521" s="33" t="s">
        <v>544</v>
      </c>
      <c r="M1521" s="39">
        <v>0.55000000000000004</v>
      </c>
      <c r="N1521" s="40" t="s">
        <v>538</v>
      </c>
      <c r="O1521" s="33" t="s">
        <v>544</v>
      </c>
      <c r="P1521" s="41">
        <v>0.55000000000000004</v>
      </c>
      <c r="Q1521" s="35" t="s">
        <v>532</v>
      </c>
      <c r="R1521" s="45"/>
      <c r="S1521" s="36">
        <v>1192.3699999999999</v>
      </c>
      <c r="T1521" s="36">
        <v>4915.66</v>
      </c>
    </row>
    <row r="1522" spans="1:20" ht="25.5" x14ac:dyDescent="0.25">
      <c r="A1522" s="32" t="s">
        <v>506</v>
      </c>
      <c r="B1522" s="33" t="s">
        <v>593</v>
      </c>
      <c r="C1522" s="34">
        <v>2011</v>
      </c>
      <c r="D1522" s="35" t="s">
        <v>526</v>
      </c>
      <c r="E1522" s="33" t="s">
        <v>594</v>
      </c>
      <c r="F1522" s="33" t="s">
        <v>553</v>
      </c>
      <c r="G1522" s="36">
        <v>1950000</v>
      </c>
      <c r="H1522" s="36">
        <v>1688317.88</v>
      </c>
      <c r="I1522" s="37">
        <v>23.83</v>
      </c>
      <c r="J1522" s="38" t="s">
        <v>554</v>
      </c>
      <c r="K1522" s="35" t="s">
        <v>538</v>
      </c>
      <c r="L1522" s="33" t="s">
        <v>544</v>
      </c>
      <c r="M1522" s="39">
        <v>2.7549999999999999</v>
      </c>
      <c r="N1522" s="40" t="s">
        <v>538</v>
      </c>
      <c r="O1522" s="33" t="s">
        <v>544</v>
      </c>
      <c r="P1522" s="41">
        <v>3.06</v>
      </c>
      <c r="Q1522" s="35" t="s">
        <v>532</v>
      </c>
      <c r="R1522" s="45"/>
      <c r="S1522" s="36">
        <v>52564.9</v>
      </c>
      <c r="T1522" s="36">
        <v>47003.66</v>
      </c>
    </row>
    <row r="1523" spans="1:20" x14ac:dyDescent="0.25">
      <c r="A1523" s="32" t="s">
        <v>507</v>
      </c>
      <c r="B1523" s="33" t="s">
        <v>1465</v>
      </c>
      <c r="C1523" s="34">
        <v>2013</v>
      </c>
      <c r="D1523" s="40" t="s">
        <v>541</v>
      </c>
      <c r="E1523" s="33" t="s">
        <v>1466</v>
      </c>
      <c r="F1523" s="33" t="s">
        <v>543</v>
      </c>
      <c r="G1523" s="36">
        <v>422048</v>
      </c>
      <c r="H1523" s="36">
        <v>332012.48</v>
      </c>
      <c r="I1523" s="37">
        <v>14.08</v>
      </c>
      <c r="J1523" s="38" t="s">
        <v>529</v>
      </c>
      <c r="K1523" s="35" t="s">
        <v>538</v>
      </c>
      <c r="L1523" s="33" t="s">
        <v>544</v>
      </c>
      <c r="M1523" s="39">
        <v>2.0499999999999998</v>
      </c>
      <c r="N1523" s="40" t="s">
        <v>538</v>
      </c>
      <c r="O1523" s="33" t="s">
        <v>544</v>
      </c>
      <c r="P1523" s="41">
        <v>2.0499999999999998</v>
      </c>
      <c r="Q1523" s="35" t="s">
        <v>532</v>
      </c>
      <c r="R1523" s="45"/>
      <c r="S1523" s="36">
        <v>7190.54</v>
      </c>
      <c r="T1523" s="36">
        <v>18745.240000000002</v>
      </c>
    </row>
    <row r="1524" spans="1:20" ht="25.5" x14ac:dyDescent="0.25">
      <c r="A1524" s="32" t="s">
        <v>507</v>
      </c>
      <c r="B1524" s="33" t="s">
        <v>1467</v>
      </c>
      <c r="C1524" s="34">
        <v>2017</v>
      </c>
      <c r="D1524" s="40" t="s">
        <v>541</v>
      </c>
      <c r="E1524" s="28" t="s">
        <v>1901</v>
      </c>
      <c r="F1524" s="33" t="s">
        <v>543</v>
      </c>
      <c r="G1524" s="36">
        <v>528000</v>
      </c>
      <c r="H1524" s="36">
        <v>497274.05</v>
      </c>
      <c r="I1524" s="37">
        <v>13.67</v>
      </c>
      <c r="J1524" s="38" t="s">
        <v>529</v>
      </c>
      <c r="K1524" s="35" t="s">
        <v>538</v>
      </c>
      <c r="L1524" s="33" t="s">
        <v>544</v>
      </c>
      <c r="M1524" s="39">
        <v>1.37</v>
      </c>
      <c r="N1524" s="40" t="s">
        <v>538</v>
      </c>
      <c r="O1524" s="33" t="s">
        <v>544</v>
      </c>
      <c r="P1524" s="41">
        <v>1.35</v>
      </c>
      <c r="Q1524" s="35" t="s">
        <v>532</v>
      </c>
      <c r="R1524" s="45"/>
      <c r="S1524" s="36">
        <v>7128</v>
      </c>
      <c r="T1524" s="36">
        <v>30725.95</v>
      </c>
    </row>
    <row r="1525" spans="1:20" x14ac:dyDescent="0.25">
      <c r="A1525" s="32" t="s">
        <v>507</v>
      </c>
      <c r="B1525" s="33" t="s">
        <v>1467</v>
      </c>
      <c r="C1525" s="34">
        <v>2012</v>
      </c>
      <c r="D1525" s="40" t="s">
        <v>541</v>
      </c>
      <c r="E1525" s="33" t="s">
        <v>1468</v>
      </c>
      <c r="F1525" s="33" t="s">
        <v>543</v>
      </c>
      <c r="G1525" s="36">
        <v>56774.85</v>
      </c>
      <c r="H1525" s="36">
        <v>53384.84</v>
      </c>
      <c r="I1525" s="37">
        <v>43.42</v>
      </c>
      <c r="J1525" s="38" t="s">
        <v>529</v>
      </c>
      <c r="K1525" s="35" t="s">
        <v>538</v>
      </c>
      <c r="L1525" s="33" t="s">
        <v>544</v>
      </c>
      <c r="M1525" s="39">
        <v>2.8479999999999999</v>
      </c>
      <c r="N1525" s="40" t="s">
        <v>538</v>
      </c>
      <c r="O1525" s="33" t="s">
        <v>544</v>
      </c>
      <c r="P1525" s="41">
        <v>2.85</v>
      </c>
      <c r="Q1525" s="35" t="s">
        <v>532</v>
      </c>
      <c r="R1525" s="45"/>
      <c r="S1525" s="36">
        <v>1538.72</v>
      </c>
      <c r="T1525" s="42">
        <v>605.41999999999996</v>
      </c>
    </row>
    <row r="1526" spans="1:20" x14ac:dyDescent="0.25">
      <c r="A1526" s="32" t="s">
        <v>507</v>
      </c>
      <c r="B1526" s="33" t="s">
        <v>1467</v>
      </c>
      <c r="C1526" s="34">
        <v>2009</v>
      </c>
      <c r="D1526" s="40" t="s">
        <v>541</v>
      </c>
      <c r="E1526" s="33" t="s">
        <v>1469</v>
      </c>
      <c r="F1526" s="33" t="s">
        <v>568</v>
      </c>
      <c r="G1526" s="36">
        <v>655509</v>
      </c>
      <c r="H1526" s="36">
        <v>504751.64</v>
      </c>
      <c r="I1526" s="37">
        <v>20.92</v>
      </c>
      <c r="J1526" s="38" t="s">
        <v>529</v>
      </c>
      <c r="K1526" s="35" t="s">
        <v>538</v>
      </c>
      <c r="L1526" s="33" t="s">
        <v>544</v>
      </c>
      <c r="M1526" s="39">
        <v>2.3650000000000002</v>
      </c>
      <c r="N1526" s="40" t="s">
        <v>538</v>
      </c>
      <c r="O1526" s="33" t="s">
        <v>544</v>
      </c>
      <c r="P1526" s="41">
        <v>2.38</v>
      </c>
      <c r="Q1526" s="35" t="s">
        <v>532</v>
      </c>
      <c r="R1526" s="45"/>
      <c r="S1526" s="36">
        <v>12450.28</v>
      </c>
      <c r="T1526" s="36">
        <v>18369.439999999999</v>
      </c>
    </row>
    <row r="1527" spans="1:20" x14ac:dyDescent="0.25">
      <c r="A1527" s="32" t="s">
        <v>507</v>
      </c>
      <c r="B1527" s="33" t="s">
        <v>1467</v>
      </c>
      <c r="C1527" s="34">
        <v>2011</v>
      </c>
      <c r="D1527" s="40" t="s">
        <v>541</v>
      </c>
      <c r="E1527" s="33" t="s">
        <v>1470</v>
      </c>
      <c r="F1527" s="33" t="s">
        <v>543</v>
      </c>
      <c r="G1527" s="36">
        <v>2059734.6</v>
      </c>
      <c r="H1527" s="36">
        <v>1558182.84</v>
      </c>
      <c r="I1527" s="37">
        <v>13</v>
      </c>
      <c r="J1527" s="38" t="s">
        <v>529</v>
      </c>
      <c r="K1527" s="35" t="s">
        <v>538</v>
      </c>
      <c r="L1527" s="33" t="s">
        <v>544</v>
      </c>
      <c r="M1527" s="39">
        <v>2.8330000000000002</v>
      </c>
      <c r="N1527" s="40" t="s">
        <v>538</v>
      </c>
      <c r="O1527" s="33" t="s">
        <v>544</v>
      </c>
      <c r="P1527" s="41">
        <v>2.85</v>
      </c>
      <c r="Q1527" s="35" t="s">
        <v>532</v>
      </c>
      <c r="R1527" s="45"/>
      <c r="S1527" s="36">
        <v>46961.03</v>
      </c>
      <c r="T1527" s="36">
        <v>89572.61</v>
      </c>
    </row>
    <row r="1528" spans="1:20" x14ac:dyDescent="0.25">
      <c r="A1528" s="32" t="s">
        <v>507</v>
      </c>
      <c r="B1528" s="33" t="s">
        <v>1467</v>
      </c>
      <c r="C1528" s="34">
        <v>2009</v>
      </c>
      <c r="D1528" s="40" t="s">
        <v>541</v>
      </c>
      <c r="E1528" s="33" t="s">
        <v>1471</v>
      </c>
      <c r="F1528" s="33" t="s">
        <v>568</v>
      </c>
      <c r="G1528" s="36">
        <v>840722.85</v>
      </c>
      <c r="H1528" s="36">
        <v>674562.96</v>
      </c>
      <c r="I1528" s="37">
        <v>20.420000000000002</v>
      </c>
      <c r="J1528" s="38" t="s">
        <v>529</v>
      </c>
      <c r="K1528" s="35" t="s">
        <v>538</v>
      </c>
      <c r="L1528" s="33" t="s">
        <v>544</v>
      </c>
      <c r="M1528" s="39">
        <v>3.6230000000000002</v>
      </c>
      <c r="N1528" s="40" t="s">
        <v>538</v>
      </c>
      <c r="O1528" s="33" t="s">
        <v>544</v>
      </c>
      <c r="P1528" s="41">
        <v>3.63</v>
      </c>
      <c r="Q1528" s="35" t="s">
        <v>532</v>
      </c>
      <c r="R1528" s="45"/>
      <c r="S1528" s="36">
        <v>25256.29</v>
      </c>
      <c r="T1528" s="36">
        <v>21202.48</v>
      </c>
    </row>
    <row r="1529" spans="1:20" x14ac:dyDescent="0.25">
      <c r="A1529" s="32" t="s">
        <v>507</v>
      </c>
      <c r="B1529" s="33" t="s">
        <v>1467</v>
      </c>
      <c r="C1529" s="34">
        <v>2007</v>
      </c>
      <c r="D1529" s="40" t="s">
        <v>541</v>
      </c>
      <c r="E1529" s="33" t="s">
        <v>1472</v>
      </c>
      <c r="F1529" s="33" t="s">
        <v>543</v>
      </c>
      <c r="G1529" s="36">
        <v>280230</v>
      </c>
      <c r="H1529" s="36">
        <v>260541.6</v>
      </c>
      <c r="I1529" s="37">
        <v>41</v>
      </c>
      <c r="J1529" s="38" t="s">
        <v>529</v>
      </c>
      <c r="K1529" s="35" t="s">
        <v>538</v>
      </c>
      <c r="L1529" s="33" t="s">
        <v>544</v>
      </c>
      <c r="M1529" s="39">
        <v>2.3849999999999998</v>
      </c>
      <c r="N1529" s="40" t="s">
        <v>538</v>
      </c>
      <c r="O1529" s="33" t="s">
        <v>544</v>
      </c>
      <c r="P1529" s="41">
        <v>3.63</v>
      </c>
      <c r="Q1529" s="35" t="s">
        <v>532</v>
      </c>
      <c r="R1529" s="45"/>
      <c r="S1529" s="36">
        <v>9553.11</v>
      </c>
      <c r="T1529" s="36">
        <v>2629.43</v>
      </c>
    </row>
    <row r="1530" spans="1:20" x14ac:dyDescent="0.25">
      <c r="A1530" s="32" t="s">
        <v>507</v>
      </c>
      <c r="B1530" s="33" t="s">
        <v>1467</v>
      </c>
      <c r="C1530" s="34">
        <v>2009</v>
      </c>
      <c r="D1530" s="40" t="s">
        <v>541</v>
      </c>
      <c r="E1530" s="33" t="s">
        <v>1473</v>
      </c>
      <c r="F1530" s="33" t="s">
        <v>543</v>
      </c>
      <c r="G1530" s="36">
        <v>159467</v>
      </c>
      <c r="H1530" s="36">
        <v>151083.25</v>
      </c>
      <c r="I1530" s="37">
        <v>40.83</v>
      </c>
      <c r="J1530" s="38" t="s">
        <v>529</v>
      </c>
      <c r="K1530" s="35" t="s">
        <v>538</v>
      </c>
      <c r="L1530" s="33" t="s">
        <v>544</v>
      </c>
      <c r="M1530" s="39">
        <v>2.3260000000000001</v>
      </c>
      <c r="N1530" s="40" t="s">
        <v>538</v>
      </c>
      <c r="O1530" s="33" t="s">
        <v>544</v>
      </c>
      <c r="P1530" s="41">
        <v>2.85</v>
      </c>
      <c r="Q1530" s="35" t="s">
        <v>532</v>
      </c>
      <c r="R1530" s="45"/>
      <c r="S1530" s="36">
        <v>4333.1400000000003</v>
      </c>
      <c r="T1530" s="42">
        <v>956.75</v>
      </c>
    </row>
    <row r="1531" spans="1:20" x14ac:dyDescent="0.25">
      <c r="A1531" s="32" t="s">
        <v>507</v>
      </c>
      <c r="B1531" s="33" t="s">
        <v>1467</v>
      </c>
      <c r="C1531" s="34">
        <v>2009</v>
      </c>
      <c r="D1531" s="35" t="s">
        <v>526</v>
      </c>
      <c r="E1531" s="33" t="s">
        <v>1474</v>
      </c>
      <c r="F1531" s="33" t="s">
        <v>543</v>
      </c>
      <c r="G1531" s="36">
        <v>414602</v>
      </c>
      <c r="H1531" s="36">
        <v>392804.91</v>
      </c>
      <c r="I1531" s="37">
        <v>40.67</v>
      </c>
      <c r="J1531" s="38" t="s">
        <v>529</v>
      </c>
      <c r="K1531" s="35" t="s">
        <v>538</v>
      </c>
      <c r="L1531" s="33" t="s">
        <v>544</v>
      </c>
      <c r="M1531" s="39">
        <v>1.85</v>
      </c>
      <c r="N1531" s="40" t="s">
        <v>538</v>
      </c>
      <c r="O1531" s="33" t="s">
        <v>544</v>
      </c>
      <c r="P1531" s="41">
        <v>2.85</v>
      </c>
      <c r="Q1531" s="35" t="s">
        <v>532</v>
      </c>
      <c r="R1531" s="45"/>
      <c r="S1531" s="36">
        <v>11265.83</v>
      </c>
      <c r="T1531" s="36">
        <v>2487.48</v>
      </c>
    </row>
    <row r="1532" spans="1:20" x14ac:dyDescent="0.25">
      <c r="A1532" s="32" t="s">
        <v>507</v>
      </c>
      <c r="B1532" s="33" t="s">
        <v>1467</v>
      </c>
      <c r="C1532" s="34">
        <v>2010</v>
      </c>
      <c r="D1532" s="40" t="s">
        <v>541</v>
      </c>
      <c r="E1532" s="33" t="s">
        <v>1475</v>
      </c>
      <c r="F1532" s="33" t="s">
        <v>543</v>
      </c>
      <c r="G1532" s="36">
        <v>541043.80000000005</v>
      </c>
      <c r="H1532" s="36">
        <v>533486.16</v>
      </c>
      <c r="I1532" s="37">
        <v>43.5</v>
      </c>
      <c r="J1532" s="38" t="s">
        <v>529</v>
      </c>
      <c r="K1532" s="35" t="s">
        <v>538</v>
      </c>
      <c r="L1532" s="33" t="s">
        <v>544</v>
      </c>
      <c r="M1532" s="39">
        <v>1.4970000000000001</v>
      </c>
      <c r="N1532" s="40" t="s">
        <v>538</v>
      </c>
      <c r="O1532" s="33" t="s">
        <v>544</v>
      </c>
      <c r="P1532" s="41">
        <v>2.0499999999999998</v>
      </c>
      <c r="Q1532" s="35" t="s">
        <v>532</v>
      </c>
      <c r="R1532" s="45"/>
      <c r="S1532" s="36">
        <v>11022.17</v>
      </c>
      <c r="T1532" s="36">
        <v>4180.6499999999996</v>
      </c>
    </row>
    <row r="1533" spans="1:20" x14ac:dyDescent="0.25">
      <c r="A1533" s="32" t="s">
        <v>507</v>
      </c>
      <c r="B1533" s="33" t="s">
        <v>1467</v>
      </c>
      <c r="C1533" s="34">
        <v>2009</v>
      </c>
      <c r="D1533" s="40" t="s">
        <v>541</v>
      </c>
      <c r="E1533" s="33" t="s">
        <v>1476</v>
      </c>
      <c r="F1533" s="33" t="s">
        <v>543</v>
      </c>
      <c r="G1533" s="36">
        <v>847622.6</v>
      </c>
      <c r="H1533" s="36">
        <v>760852.76</v>
      </c>
      <c r="I1533" s="37">
        <v>30.75</v>
      </c>
      <c r="J1533" s="38" t="s">
        <v>529</v>
      </c>
      <c r="K1533" s="35" t="s">
        <v>538</v>
      </c>
      <c r="L1533" s="33" t="s">
        <v>544</v>
      </c>
      <c r="M1533" s="39">
        <v>1.84</v>
      </c>
      <c r="N1533" s="40" t="s">
        <v>538</v>
      </c>
      <c r="O1533" s="33" t="s">
        <v>544</v>
      </c>
      <c r="P1533" s="41">
        <v>2.85</v>
      </c>
      <c r="Q1533" s="35" t="s">
        <v>532</v>
      </c>
      <c r="R1533" s="45"/>
      <c r="S1533" s="36">
        <v>21983.200000000001</v>
      </c>
      <c r="T1533" s="36">
        <v>10487.66</v>
      </c>
    </row>
    <row r="1534" spans="1:20" x14ac:dyDescent="0.25">
      <c r="A1534" s="32" t="s">
        <v>507</v>
      </c>
      <c r="B1534" s="33" t="s">
        <v>1467</v>
      </c>
      <c r="C1534" s="34">
        <v>2007</v>
      </c>
      <c r="D1534" s="40" t="s">
        <v>541</v>
      </c>
      <c r="E1534" s="33" t="s">
        <v>1477</v>
      </c>
      <c r="F1534" s="33" t="s">
        <v>543</v>
      </c>
      <c r="G1534" s="36">
        <v>2287014</v>
      </c>
      <c r="H1534" s="36">
        <v>1883065.38</v>
      </c>
      <c r="I1534" s="37">
        <v>21</v>
      </c>
      <c r="J1534" s="38" t="s">
        <v>529</v>
      </c>
      <c r="K1534" s="35" t="s">
        <v>538</v>
      </c>
      <c r="L1534" s="33" t="s">
        <v>544</v>
      </c>
      <c r="M1534" s="39">
        <v>2.2829999999999999</v>
      </c>
      <c r="N1534" s="40" t="s">
        <v>538</v>
      </c>
      <c r="O1534" s="33" t="s">
        <v>544</v>
      </c>
      <c r="P1534" s="41">
        <v>3.63</v>
      </c>
      <c r="Q1534" s="35" t="s">
        <v>532</v>
      </c>
      <c r="R1534" s="45"/>
      <c r="S1534" s="36">
        <v>70365.34</v>
      </c>
      <c r="T1534" s="36">
        <v>55373.73</v>
      </c>
    </row>
    <row r="1535" spans="1:20" x14ac:dyDescent="0.25">
      <c r="A1535" s="32" t="s">
        <v>507</v>
      </c>
      <c r="B1535" s="33" t="s">
        <v>1467</v>
      </c>
      <c r="C1535" s="34">
        <v>2008</v>
      </c>
      <c r="D1535" s="40" t="s">
        <v>541</v>
      </c>
      <c r="E1535" s="33" t="s">
        <v>1478</v>
      </c>
      <c r="F1535" s="33" t="s">
        <v>543</v>
      </c>
      <c r="G1535" s="36">
        <v>2718523</v>
      </c>
      <c r="H1535" s="36">
        <v>2391157.94</v>
      </c>
      <c r="I1535" s="37">
        <v>31.33</v>
      </c>
      <c r="J1535" s="38" t="s">
        <v>529</v>
      </c>
      <c r="K1535" s="35" t="s">
        <v>538</v>
      </c>
      <c r="L1535" s="33" t="s">
        <v>544</v>
      </c>
      <c r="M1535" s="39">
        <v>1.833</v>
      </c>
      <c r="N1535" s="40" t="s">
        <v>538</v>
      </c>
      <c r="O1535" s="33" t="s">
        <v>544</v>
      </c>
      <c r="P1535" s="41">
        <v>3.05</v>
      </c>
      <c r="Q1535" s="35" t="s">
        <v>532</v>
      </c>
      <c r="R1535" s="45"/>
      <c r="S1535" s="36">
        <v>74266.55</v>
      </c>
      <c r="T1535" s="36">
        <v>43811.06</v>
      </c>
    </row>
    <row r="1536" spans="1:20" x14ac:dyDescent="0.25">
      <c r="A1536" s="32" t="s">
        <v>507</v>
      </c>
      <c r="B1536" s="57" t="s">
        <v>1467</v>
      </c>
      <c r="C1536" s="58">
        <v>2010</v>
      </c>
      <c r="D1536" s="60" t="s">
        <v>526</v>
      </c>
      <c r="E1536" s="57" t="s">
        <v>1479</v>
      </c>
      <c r="F1536" s="57" t="s">
        <v>568</v>
      </c>
      <c r="G1536" s="64">
        <v>179440.25</v>
      </c>
      <c r="H1536" s="64">
        <v>163761.85</v>
      </c>
      <c r="I1536" s="68">
        <v>41.42</v>
      </c>
      <c r="J1536" s="70" t="s">
        <v>529</v>
      </c>
      <c r="K1536" s="72" t="s">
        <v>538</v>
      </c>
      <c r="L1536" s="73" t="s">
        <v>544</v>
      </c>
      <c r="M1536" s="75">
        <v>2.589</v>
      </c>
      <c r="N1536" s="76" t="s">
        <v>538</v>
      </c>
      <c r="O1536" s="73" t="s">
        <v>544</v>
      </c>
      <c r="P1536" s="77">
        <v>2.6</v>
      </c>
      <c r="Q1536" s="79" t="s">
        <v>532</v>
      </c>
      <c r="R1536" s="81"/>
      <c r="S1536" s="85">
        <v>4313.46</v>
      </c>
      <c r="T1536" s="86">
        <v>2140.31</v>
      </c>
    </row>
    <row r="1537" spans="1:20" x14ac:dyDescent="0.25">
      <c r="A1537" s="32" t="s">
        <v>507</v>
      </c>
      <c r="B1537" s="56" t="s">
        <v>1467</v>
      </c>
      <c r="C1537" s="34">
        <v>1994</v>
      </c>
      <c r="D1537" s="40" t="s">
        <v>541</v>
      </c>
      <c r="E1537" s="56" t="s">
        <v>1480</v>
      </c>
      <c r="F1537" s="56" t="s">
        <v>543</v>
      </c>
      <c r="G1537" s="63">
        <v>344949.75</v>
      </c>
      <c r="H1537" s="63">
        <v>135498.60999999999</v>
      </c>
      <c r="I1537" s="67">
        <v>7.25</v>
      </c>
      <c r="J1537" s="69" t="s">
        <v>529</v>
      </c>
      <c r="K1537" s="35" t="s">
        <v>538</v>
      </c>
      <c r="L1537" s="33" t="s">
        <v>544</v>
      </c>
      <c r="M1537" s="39">
        <v>4.88</v>
      </c>
      <c r="N1537" s="40" t="s">
        <v>538</v>
      </c>
      <c r="O1537" s="33" t="s">
        <v>544</v>
      </c>
      <c r="P1537" s="41">
        <v>3.55</v>
      </c>
      <c r="Q1537" s="78" t="s">
        <v>532</v>
      </c>
      <c r="R1537" s="80"/>
      <c r="S1537" s="36">
        <v>5328.89</v>
      </c>
      <c r="T1537" s="36">
        <v>14610.99</v>
      </c>
    </row>
    <row r="1538" spans="1:20" ht="25.5" x14ac:dyDescent="0.25">
      <c r="A1538" s="32" t="s">
        <v>507</v>
      </c>
      <c r="B1538" s="33" t="s">
        <v>1467</v>
      </c>
      <c r="C1538" s="34">
        <v>1978</v>
      </c>
      <c r="D1538" s="35" t="s">
        <v>526</v>
      </c>
      <c r="E1538" s="28" t="s">
        <v>1902</v>
      </c>
      <c r="F1538" s="33" t="s">
        <v>543</v>
      </c>
      <c r="G1538" s="42">
        <v>914.69</v>
      </c>
      <c r="H1538" s="42">
        <v>0</v>
      </c>
      <c r="I1538" s="37">
        <v>0</v>
      </c>
      <c r="J1538" s="38" t="s">
        <v>529</v>
      </c>
      <c r="K1538" s="35" t="s">
        <v>530</v>
      </c>
      <c r="L1538" s="33" t="s">
        <v>531</v>
      </c>
      <c r="M1538" s="39">
        <v>2.9980000000000002</v>
      </c>
      <c r="N1538" s="40" t="s">
        <v>530</v>
      </c>
      <c r="O1538" s="33" t="s">
        <v>531</v>
      </c>
      <c r="P1538" s="41">
        <v>3.6</v>
      </c>
      <c r="Q1538" s="35" t="s">
        <v>532</v>
      </c>
      <c r="R1538" s="45"/>
      <c r="S1538" s="42">
        <v>1.56</v>
      </c>
      <c r="T1538" s="42">
        <v>43.36</v>
      </c>
    </row>
    <row r="1539" spans="1:20" x14ac:dyDescent="0.25">
      <c r="A1539" s="32" t="s">
        <v>507</v>
      </c>
      <c r="B1539" s="33" t="s">
        <v>1467</v>
      </c>
      <c r="C1539" s="34">
        <v>1984</v>
      </c>
      <c r="D1539" s="40" t="s">
        <v>541</v>
      </c>
      <c r="E1539" s="33" t="s">
        <v>1481</v>
      </c>
      <c r="F1539" s="33" t="s">
        <v>543</v>
      </c>
      <c r="G1539" s="36">
        <v>170643.5</v>
      </c>
      <c r="H1539" s="42">
        <v>0</v>
      </c>
      <c r="I1539" s="37">
        <v>0</v>
      </c>
      <c r="J1539" s="38" t="s">
        <v>529</v>
      </c>
      <c r="K1539" s="35" t="s">
        <v>538</v>
      </c>
      <c r="L1539" s="33" t="s">
        <v>544</v>
      </c>
      <c r="M1539" s="39">
        <v>5.2690000000000001</v>
      </c>
      <c r="N1539" s="40" t="s">
        <v>538</v>
      </c>
      <c r="O1539" s="33" t="s">
        <v>544</v>
      </c>
      <c r="P1539" s="41">
        <v>8.35</v>
      </c>
      <c r="Q1539" s="35" t="s">
        <v>532</v>
      </c>
      <c r="R1539" s="45"/>
      <c r="S1539" s="36">
        <v>3338.3</v>
      </c>
      <c r="T1539" s="36">
        <v>11042.46</v>
      </c>
    </row>
    <row r="1540" spans="1:20" x14ac:dyDescent="0.25">
      <c r="A1540" s="32" t="s">
        <v>507</v>
      </c>
      <c r="B1540" s="33" t="s">
        <v>1467</v>
      </c>
      <c r="C1540" s="34">
        <v>1984</v>
      </c>
      <c r="D1540" s="40" t="s">
        <v>541</v>
      </c>
      <c r="E1540" s="33" t="s">
        <v>1482</v>
      </c>
      <c r="F1540" s="33" t="s">
        <v>543</v>
      </c>
      <c r="G1540" s="36">
        <v>223561.3</v>
      </c>
      <c r="H1540" s="42">
        <v>0</v>
      </c>
      <c r="I1540" s="37">
        <v>0</v>
      </c>
      <c r="J1540" s="38" t="s">
        <v>529</v>
      </c>
      <c r="K1540" s="35" t="s">
        <v>538</v>
      </c>
      <c r="L1540" s="33" t="s">
        <v>544</v>
      </c>
      <c r="M1540" s="39">
        <v>5.2690000000000001</v>
      </c>
      <c r="N1540" s="40" t="s">
        <v>538</v>
      </c>
      <c r="O1540" s="33" t="s">
        <v>544</v>
      </c>
      <c r="P1540" s="41">
        <v>8.35</v>
      </c>
      <c r="Q1540" s="35" t="s">
        <v>532</v>
      </c>
      <c r="R1540" s="45"/>
      <c r="S1540" s="36">
        <v>4373.5200000000004</v>
      </c>
      <c r="T1540" s="36">
        <v>14466.82</v>
      </c>
    </row>
    <row r="1541" spans="1:20" x14ac:dyDescent="0.25">
      <c r="A1541" s="32" t="s">
        <v>507</v>
      </c>
      <c r="B1541" s="33" t="s">
        <v>1467</v>
      </c>
      <c r="C1541" s="34">
        <v>2014</v>
      </c>
      <c r="D1541" s="40" t="s">
        <v>541</v>
      </c>
      <c r="E1541" s="33" t="s">
        <v>1483</v>
      </c>
      <c r="F1541" s="33" t="s">
        <v>543</v>
      </c>
      <c r="G1541" s="36">
        <v>153085.9</v>
      </c>
      <c r="H1541" s="36">
        <v>145540.22</v>
      </c>
      <c r="I1541" s="37">
        <v>46</v>
      </c>
      <c r="J1541" s="38" t="s">
        <v>529</v>
      </c>
      <c r="K1541" s="35" t="s">
        <v>538</v>
      </c>
      <c r="L1541" s="33" t="s">
        <v>544</v>
      </c>
      <c r="M1541" s="39">
        <v>0.81100000000000005</v>
      </c>
      <c r="N1541" s="40" t="s">
        <v>538</v>
      </c>
      <c r="O1541" s="33" t="s">
        <v>544</v>
      </c>
      <c r="P1541" s="41">
        <v>0.8</v>
      </c>
      <c r="Q1541" s="35" t="s">
        <v>532</v>
      </c>
      <c r="R1541" s="45"/>
      <c r="S1541" s="36">
        <v>1201.27</v>
      </c>
      <c r="T1541" s="36">
        <v>2553.2399999999998</v>
      </c>
    </row>
    <row r="1542" spans="1:20" x14ac:dyDescent="0.25">
      <c r="A1542" s="32" t="s">
        <v>507</v>
      </c>
      <c r="B1542" s="33" t="s">
        <v>1467</v>
      </c>
      <c r="C1542" s="34">
        <v>2015</v>
      </c>
      <c r="D1542" s="40" t="s">
        <v>541</v>
      </c>
      <c r="E1542" s="33" t="s">
        <v>1484</v>
      </c>
      <c r="F1542" s="33" t="s">
        <v>543</v>
      </c>
      <c r="G1542" s="36">
        <v>467071.55</v>
      </c>
      <c r="H1542" s="36">
        <v>436880.2</v>
      </c>
      <c r="I1542" s="37">
        <v>36</v>
      </c>
      <c r="J1542" s="38" t="s">
        <v>529</v>
      </c>
      <c r="K1542" s="35" t="s">
        <v>538</v>
      </c>
      <c r="L1542" s="33" t="s">
        <v>544</v>
      </c>
      <c r="M1542" s="39">
        <v>0.81200000000000006</v>
      </c>
      <c r="N1542" s="40" t="s">
        <v>538</v>
      </c>
      <c r="O1542" s="33" t="s">
        <v>544</v>
      </c>
      <c r="P1542" s="41">
        <v>0.8</v>
      </c>
      <c r="Q1542" s="35" t="s">
        <v>532</v>
      </c>
      <c r="R1542" s="45"/>
      <c r="S1542" s="36">
        <v>3626.06</v>
      </c>
      <c r="T1542" s="36">
        <v>10144.08</v>
      </c>
    </row>
    <row r="1543" spans="1:20" x14ac:dyDescent="0.25">
      <c r="A1543" s="32" t="s">
        <v>507</v>
      </c>
      <c r="B1543" s="33" t="s">
        <v>1467</v>
      </c>
      <c r="C1543" s="34">
        <v>2015</v>
      </c>
      <c r="D1543" s="40" t="s">
        <v>541</v>
      </c>
      <c r="E1543" s="33" t="s">
        <v>1485</v>
      </c>
      <c r="F1543" s="33" t="s">
        <v>543</v>
      </c>
      <c r="G1543" s="36">
        <v>659715.1</v>
      </c>
      <c r="H1543" s="36">
        <v>640828.85</v>
      </c>
      <c r="I1543" s="37">
        <v>37.08</v>
      </c>
      <c r="J1543" s="38" t="s">
        <v>529</v>
      </c>
      <c r="K1543" s="35" t="s">
        <v>538</v>
      </c>
      <c r="L1543" s="33" t="s">
        <v>544</v>
      </c>
      <c r="M1543" s="39">
        <v>1.8440000000000001</v>
      </c>
      <c r="N1543" s="40" t="s">
        <v>538</v>
      </c>
      <c r="O1543" s="33" t="s">
        <v>544</v>
      </c>
      <c r="P1543" s="41">
        <v>1.86</v>
      </c>
      <c r="Q1543" s="35" t="s">
        <v>532</v>
      </c>
      <c r="R1543" s="45"/>
      <c r="S1543" s="36">
        <v>12097.67</v>
      </c>
      <c r="T1543" s="36">
        <v>9583.57</v>
      </c>
    </row>
    <row r="1544" spans="1:20" x14ac:dyDescent="0.25">
      <c r="A1544" s="32" t="s">
        <v>507</v>
      </c>
      <c r="B1544" s="33" t="s">
        <v>1467</v>
      </c>
      <c r="C1544" s="34">
        <v>2016</v>
      </c>
      <c r="D1544" s="40" t="s">
        <v>541</v>
      </c>
      <c r="E1544" s="33" t="s">
        <v>1486</v>
      </c>
      <c r="F1544" s="33" t="s">
        <v>543</v>
      </c>
      <c r="G1544" s="36">
        <v>245472.7</v>
      </c>
      <c r="H1544" s="36">
        <v>238111.73</v>
      </c>
      <c r="I1544" s="37">
        <v>37.33</v>
      </c>
      <c r="J1544" s="38" t="s">
        <v>529</v>
      </c>
      <c r="K1544" s="35" t="s">
        <v>538</v>
      </c>
      <c r="L1544" s="33" t="s">
        <v>544</v>
      </c>
      <c r="M1544" s="39">
        <v>1.923</v>
      </c>
      <c r="N1544" s="40" t="s">
        <v>538</v>
      </c>
      <c r="O1544" s="33" t="s">
        <v>544</v>
      </c>
      <c r="P1544" s="41">
        <v>1.86</v>
      </c>
      <c r="Q1544" s="35" t="s">
        <v>532</v>
      </c>
      <c r="R1544" s="45"/>
      <c r="S1544" s="36">
        <v>4508.6000000000004</v>
      </c>
      <c r="T1544" s="36">
        <v>4286.41</v>
      </c>
    </row>
    <row r="1545" spans="1:20" ht="25.5" x14ac:dyDescent="0.25">
      <c r="A1545" s="32" t="s">
        <v>507</v>
      </c>
      <c r="B1545" s="33" t="s">
        <v>1467</v>
      </c>
      <c r="C1545" s="34">
        <v>2017</v>
      </c>
      <c r="D1545" s="40" t="s">
        <v>541</v>
      </c>
      <c r="E1545" s="28" t="s">
        <v>1903</v>
      </c>
      <c r="F1545" s="33" t="s">
        <v>543</v>
      </c>
      <c r="G1545" s="36">
        <v>341000</v>
      </c>
      <c r="H1545" s="36">
        <v>330313.84000000003</v>
      </c>
      <c r="I1545" s="37">
        <v>23.58</v>
      </c>
      <c r="J1545" s="38" t="s">
        <v>529</v>
      </c>
      <c r="K1545" s="35" t="s">
        <v>538</v>
      </c>
      <c r="L1545" s="33" t="s">
        <v>544</v>
      </c>
      <c r="M1545" s="39">
        <v>1.37</v>
      </c>
      <c r="N1545" s="40" t="s">
        <v>538</v>
      </c>
      <c r="O1545" s="33" t="s">
        <v>544</v>
      </c>
      <c r="P1545" s="41">
        <v>1.35</v>
      </c>
      <c r="Q1545" s="35" t="s">
        <v>532</v>
      </c>
      <c r="R1545" s="45"/>
      <c r="S1545" s="36">
        <v>4603.5</v>
      </c>
      <c r="T1545" s="36">
        <v>10686.16</v>
      </c>
    </row>
    <row r="1546" spans="1:20" x14ac:dyDescent="0.25">
      <c r="A1546" s="32" t="s">
        <v>507</v>
      </c>
      <c r="B1546" s="33" t="s">
        <v>1467</v>
      </c>
      <c r="C1546" s="34">
        <v>2009</v>
      </c>
      <c r="D1546" s="40" t="s">
        <v>541</v>
      </c>
      <c r="E1546" s="33" t="s">
        <v>1487</v>
      </c>
      <c r="F1546" s="33" t="s">
        <v>677</v>
      </c>
      <c r="G1546" s="36">
        <v>145292.95000000001</v>
      </c>
      <c r="H1546" s="36">
        <v>133780.81</v>
      </c>
      <c r="I1546" s="37">
        <v>42.92</v>
      </c>
      <c r="J1546" s="38" t="s">
        <v>529</v>
      </c>
      <c r="K1546" s="35" t="s">
        <v>538</v>
      </c>
      <c r="L1546" s="33" t="s">
        <v>544</v>
      </c>
      <c r="M1546" s="39">
        <v>2.4049999999999998</v>
      </c>
      <c r="N1546" s="40" t="s">
        <v>538</v>
      </c>
      <c r="O1546" s="33" t="s">
        <v>544</v>
      </c>
      <c r="P1546" s="41">
        <v>2.41</v>
      </c>
      <c r="Q1546" s="35" t="s">
        <v>532</v>
      </c>
      <c r="R1546" s="45"/>
      <c r="S1546" s="36">
        <v>3266.64</v>
      </c>
      <c r="T1546" s="36">
        <v>1764.38</v>
      </c>
    </row>
    <row r="1547" spans="1:20" x14ac:dyDescent="0.25">
      <c r="A1547" s="32" t="s">
        <v>507</v>
      </c>
      <c r="B1547" s="33" t="s">
        <v>1467</v>
      </c>
      <c r="C1547" s="34">
        <v>2011</v>
      </c>
      <c r="D1547" s="40" t="s">
        <v>541</v>
      </c>
      <c r="E1547" s="33" t="s">
        <v>1470</v>
      </c>
      <c r="F1547" s="33" t="s">
        <v>543</v>
      </c>
      <c r="G1547" s="36">
        <v>386351.35</v>
      </c>
      <c r="H1547" s="36">
        <v>292273.59999999998</v>
      </c>
      <c r="I1547" s="37">
        <v>13</v>
      </c>
      <c r="J1547" s="38" t="s">
        <v>529</v>
      </c>
      <c r="K1547" s="35" t="s">
        <v>538</v>
      </c>
      <c r="L1547" s="33" t="s">
        <v>544</v>
      </c>
      <c r="M1547" s="39">
        <v>2.8330000000000002</v>
      </c>
      <c r="N1547" s="40" t="s">
        <v>538</v>
      </c>
      <c r="O1547" s="33" t="s">
        <v>544</v>
      </c>
      <c r="P1547" s="41">
        <v>2.85</v>
      </c>
      <c r="Q1547" s="35" t="s">
        <v>532</v>
      </c>
      <c r="R1547" s="45"/>
      <c r="S1547" s="36">
        <v>8808.64</v>
      </c>
      <c r="T1547" s="36">
        <v>16801.43</v>
      </c>
    </row>
    <row r="1548" spans="1:20" x14ac:dyDescent="0.25">
      <c r="A1548" s="32" t="s">
        <v>507</v>
      </c>
      <c r="B1548" s="33" t="s">
        <v>1467</v>
      </c>
      <c r="C1548" s="34">
        <v>2009</v>
      </c>
      <c r="D1548" s="40" t="s">
        <v>541</v>
      </c>
      <c r="E1548" s="33" t="s">
        <v>1471</v>
      </c>
      <c r="F1548" s="33" t="s">
        <v>568</v>
      </c>
      <c r="G1548" s="36">
        <v>140315.45000000001</v>
      </c>
      <c r="H1548" s="36">
        <v>129582.43</v>
      </c>
      <c r="I1548" s="37">
        <v>40.42</v>
      </c>
      <c r="J1548" s="38" t="s">
        <v>529</v>
      </c>
      <c r="K1548" s="35" t="s">
        <v>538</v>
      </c>
      <c r="L1548" s="33" t="s">
        <v>544</v>
      </c>
      <c r="M1548" s="39">
        <v>3.6240000000000001</v>
      </c>
      <c r="N1548" s="40" t="s">
        <v>538</v>
      </c>
      <c r="O1548" s="33" t="s">
        <v>544</v>
      </c>
      <c r="P1548" s="41">
        <v>3.63</v>
      </c>
      <c r="Q1548" s="35" t="s">
        <v>532</v>
      </c>
      <c r="R1548" s="45"/>
      <c r="S1548" s="36">
        <v>4753.5600000000004</v>
      </c>
      <c r="T1548" s="36">
        <v>1369.57</v>
      </c>
    </row>
    <row r="1549" spans="1:20" x14ac:dyDescent="0.25">
      <c r="A1549" s="32" t="s">
        <v>507</v>
      </c>
      <c r="B1549" s="33" t="s">
        <v>1467</v>
      </c>
      <c r="C1549" s="34">
        <v>2010</v>
      </c>
      <c r="D1549" s="40" t="s">
        <v>541</v>
      </c>
      <c r="E1549" s="33" t="s">
        <v>1488</v>
      </c>
      <c r="F1549" s="33" t="s">
        <v>543</v>
      </c>
      <c r="G1549" s="36">
        <v>248889.85</v>
      </c>
      <c r="H1549" s="36">
        <v>221299.06</v>
      </c>
      <c r="I1549" s="37">
        <v>31.42</v>
      </c>
      <c r="J1549" s="38" t="s">
        <v>529</v>
      </c>
      <c r="K1549" s="35" t="s">
        <v>538</v>
      </c>
      <c r="L1549" s="33" t="s">
        <v>544</v>
      </c>
      <c r="M1549" s="39">
        <v>1.7509999999999999</v>
      </c>
      <c r="N1549" s="40" t="s">
        <v>538</v>
      </c>
      <c r="O1549" s="33" t="s">
        <v>544</v>
      </c>
      <c r="P1549" s="41">
        <v>2.0499999999999998</v>
      </c>
      <c r="Q1549" s="35" t="s">
        <v>532</v>
      </c>
      <c r="R1549" s="45"/>
      <c r="S1549" s="36">
        <v>4609.79</v>
      </c>
      <c r="T1549" s="36">
        <v>3568.48</v>
      </c>
    </row>
    <row r="1550" spans="1:20" x14ac:dyDescent="0.25">
      <c r="A1550" s="32" t="s">
        <v>507</v>
      </c>
      <c r="B1550" s="33" t="s">
        <v>1467</v>
      </c>
      <c r="C1550" s="34">
        <v>2010</v>
      </c>
      <c r="D1550" s="35" t="s">
        <v>526</v>
      </c>
      <c r="E1550" s="33" t="s">
        <v>1489</v>
      </c>
      <c r="F1550" s="33" t="s">
        <v>568</v>
      </c>
      <c r="G1550" s="36">
        <v>1323692.7</v>
      </c>
      <c r="H1550" s="36">
        <v>1079397.46</v>
      </c>
      <c r="I1550" s="37">
        <v>21.67</v>
      </c>
      <c r="J1550" s="38" t="s">
        <v>529</v>
      </c>
      <c r="K1550" s="35" t="s">
        <v>538</v>
      </c>
      <c r="L1550" s="33" t="s">
        <v>544</v>
      </c>
      <c r="M1550" s="39">
        <v>3.0979999999999999</v>
      </c>
      <c r="N1550" s="40" t="s">
        <v>538</v>
      </c>
      <c r="O1550" s="33" t="s">
        <v>544</v>
      </c>
      <c r="P1550" s="41">
        <v>3.1</v>
      </c>
      <c r="Q1550" s="35" t="s">
        <v>532</v>
      </c>
      <c r="R1550" s="45"/>
      <c r="S1550" s="36">
        <v>34512.15</v>
      </c>
      <c r="T1550" s="36">
        <v>33897.550000000003</v>
      </c>
    </row>
    <row r="1551" spans="1:20" x14ac:dyDescent="0.25">
      <c r="A1551" s="32" t="s">
        <v>507</v>
      </c>
      <c r="B1551" s="33" t="s">
        <v>1467</v>
      </c>
      <c r="C1551" s="34">
        <v>2010</v>
      </c>
      <c r="D1551" s="35" t="s">
        <v>526</v>
      </c>
      <c r="E1551" s="33" t="s">
        <v>1489</v>
      </c>
      <c r="F1551" s="33" t="s">
        <v>568</v>
      </c>
      <c r="G1551" s="36">
        <v>295086</v>
      </c>
      <c r="H1551" s="36">
        <v>272421.77</v>
      </c>
      <c r="I1551" s="37">
        <v>41.67</v>
      </c>
      <c r="J1551" s="38" t="s">
        <v>529</v>
      </c>
      <c r="K1551" s="35" t="s">
        <v>538</v>
      </c>
      <c r="L1551" s="33" t="s">
        <v>544</v>
      </c>
      <c r="M1551" s="39">
        <v>3.1190000000000002</v>
      </c>
      <c r="N1551" s="40" t="s">
        <v>538</v>
      </c>
      <c r="O1551" s="33" t="s">
        <v>544</v>
      </c>
      <c r="P1551" s="41">
        <v>3.1</v>
      </c>
      <c r="Q1551" s="35" t="s">
        <v>532</v>
      </c>
      <c r="R1551" s="45"/>
      <c r="S1551" s="36">
        <v>8542.56</v>
      </c>
      <c r="T1551" s="36">
        <v>3144.81</v>
      </c>
    </row>
    <row r="1552" spans="1:20" x14ac:dyDescent="0.25">
      <c r="A1552" s="32" t="s">
        <v>507</v>
      </c>
      <c r="B1552" s="33" t="s">
        <v>1467</v>
      </c>
      <c r="C1552" s="34">
        <v>2017</v>
      </c>
      <c r="D1552" s="40" t="s">
        <v>541</v>
      </c>
      <c r="E1552" s="33" t="s">
        <v>1490</v>
      </c>
      <c r="F1552" s="33" t="s">
        <v>543</v>
      </c>
      <c r="G1552" s="36">
        <v>55000</v>
      </c>
      <c r="H1552" s="36">
        <v>53277.19</v>
      </c>
      <c r="I1552" s="37">
        <v>23.25</v>
      </c>
      <c r="J1552" s="38" t="s">
        <v>529</v>
      </c>
      <c r="K1552" s="35" t="s">
        <v>538</v>
      </c>
      <c r="L1552" s="33" t="s">
        <v>544</v>
      </c>
      <c r="M1552" s="39">
        <v>1.37</v>
      </c>
      <c r="N1552" s="40" t="s">
        <v>538</v>
      </c>
      <c r="O1552" s="33" t="s">
        <v>544</v>
      </c>
      <c r="P1552" s="41">
        <v>1.35</v>
      </c>
      <c r="Q1552" s="35" t="s">
        <v>532</v>
      </c>
      <c r="R1552" s="45"/>
      <c r="S1552" s="42">
        <v>742.5</v>
      </c>
      <c r="T1552" s="36">
        <v>1722.81</v>
      </c>
    </row>
    <row r="1553" spans="1:20" x14ac:dyDescent="0.25">
      <c r="A1553" s="32" t="s">
        <v>507</v>
      </c>
      <c r="B1553" s="33" t="s">
        <v>1467</v>
      </c>
      <c r="C1553" s="34">
        <v>2016</v>
      </c>
      <c r="D1553" s="40" t="s">
        <v>541</v>
      </c>
      <c r="E1553" s="33" t="s">
        <v>1491</v>
      </c>
      <c r="F1553" s="33" t="s">
        <v>543</v>
      </c>
      <c r="G1553" s="36">
        <v>303784.8</v>
      </c>
      <c r="H1553" s="36">
        <v>294722.90999999997</v>
      </c>
      <c r="I1553" s="37">
        <v>47.75</v>
      </c>
      <c r="J1553" s="38" t="s">
        <v>529</v>
      </c>
      <c r="K1553" s="35" t="s">
        <v>538</v>
      </c>
      <c r="L1553" s="33" t="s">
        <v>544</v>
      </c>
      <c r="M1553" s="39">
        <v>0.55800000000000005</v>
      </c>
      <c r="N1553" s="40" t="s">
        <v>538</v>
      </c>
      <c r="O1553" s="33" t="s">
        <v>544</v>
      </c>
      <c r="P1553" s="41">
        <v>0.55000000000000004</v>
      </c>
      <c r="Q1553" s="35" t="s">
        <v>532</v>
      </c>
      <c r="R1553" s="45"/>
      <c r="S1553" s="36">
        <v>1692.31</v>
      </c>
      <c r="T1553" s="36">
        <v>4547.34</v>
      </c>
    </row>
    <row r="1554" spans="1:20" x14ac:dyDescent="0.25">
      <c r="A1554" s="32" t="s">
        <v>507</v>
      </c>
      <c r="B1554" s="33" t="s">
        <v>1467</v>
      </c>
      <c r="C1554" s="34">
        <v>2016</v>
      </c>
      <c r="D1554" s="40" t="s">
        <v>541</v>
      </c>
      <c r="E1554" s="33" t="s">
        <v>1491</v>
      </c>
      <c r="F1554" s="33" t="s">
        <v>543</v>
      </c>
      <c r="G1554" s="36">
        <v>561167.19999999995</v>
      </c>
      <c r="H1554" s="36">
        <v>538756.48</v>
      </c>
      <c r="I1554" s="37">
        <v>37.75</v>
      </c>
      <c r="J1554" s="38" t="s">
        <v>529</v>
      </c>
      <c r="K1554" s="35" t="s">
        <v>538</v>
      </c>
      <c r="L1554" s="33" t="s">
        <v>544</v>
      </c>
      <c r="M1554" s="39">
        <v>0.55800000000000005</v>
      </c>
      <c r="N1554" s="40" t="s">
        <v>538</v>
      </c>
      <c r="O1554" s="33" t="s">
        <v>544</v>
      </c>
      <c r="P1554" s="41">
        <v>0.55000000000000004</v>
      </c>
      <c r="Q1554" s="35" t="s">
        <v>532</v>
      </c>
      <c r="R1554" s="45"/>
      <c r="S1554" s="36">
        <v>3110.4</v>
      </c>
      <c r="T1554" s="36">
        <v>11250.55</v>
      </c>
    </row>
    <row r="1555" spans="1:20" ht="25.5" x14ac:dyDescent="0.25">
      <c r="A1555" s="32" t="s">
        <v>507</v>
      </c>
      <c r="B1555" s="33" t="s">
        <v>1467</v>
      </c>
      <c r="C1555" s="34">
        <v>2017</v>
      </c>
      <c r="D1555" s="40" t="s">
        <v>541</v>
      </c>
      <c r="E1555" s="28" t="s">
        <v>1904</v>
      </c>
      <c r="F1555" s="33" t="s">
        <v>543</v>
      </c>
      <c r="G1555" s="36">
        <v>309434.95</v>
      </c>
      <c r="H1555" s="36">
        <v>306481.53000000003</v>
      </c>
      <c r="I1555" s="37">
        <v>39.25</v>
      </c>
      <c r="J1555" s="38" t="s">
        <v>1067</v>
      </c>
      <c r="K1555" s="35" t="s">
        <v>538</v>
      </c>
      <c r="L1555" s="33" t="s">
        <v>544</v>
      </c>
      <c r="M1555" s="39">
        <v>1.37</v>
      </c>
      <c r="N1555" s="40" t="s">
        <v>538</v>
      </c>
      <c r="O1555" s="33" t="s">
        <v>544</v>
      </c>
      <c r="P1555" s="41">
        <v>1.35</v>
      </c>
      <c r="Q1555" s="35" t="s">
        <v>532</v>
      </c>
      <c r="R1555" s="45"/>
      <c r="S1555" s="36">
        <v>6352.29</v>
      </c>
      <c r="T1555" s="36">
        <v>2953.42</v>
      </c>
    </row>
    <row r="1556" spans="1:20" ht="25.5" x14ac:dyDescent="0.25">
      <c r="A1556" s="32" t="s">
        <v>507</v>
      </c>
      <c r="B1556" s="33" t="s">
        <v>1467</v>
      </c>
      <c r="C1556" s="34">
        <v>2018</v>
      </c>
      <c r="D1556" s="40" t="s">
        <v>541</v>
      </c>
      <c r="E1556" s="28" t="s">
        <v>1905</v>
      </c>
      <c r="F1556" s="33" t="s">
        <v>543</v>
      </c>
      <c r="G1556" s="36">
        <v>107660.85</v>
      </c>
      <c r="H1556" s="36">
        <v>107660.85</v>
      </c>
      <c r="I1556" s="37">
        <v>24.08</v>
      </c>
      <c r="J1556" s="38" t="s">
        <v>529</v>
      </c>
      <c r="K1556" s="35" t="s">
        <v>538</v>
      </c>
      <c r="L1556" s="33" t="s">
        <v>544</v>
      </c>
      <c r="M1556" s="39">
        <v>0.5</v>
      </c>
      <c r="N1556" s="40" t="s">
        <v>538</v>
      </c>
      <c r="O1556" s="33" t="s">
        <v>544</v>
      </c>
      <c r="P1556" s="41">
        <v>0.5</v>
      </c>
      <c r="Q1556" s="35" t="s">
        <v>532</v>
      </c>
      <c r="R1556" s="45"/>
      <c r="S1556" s="42">
        <v>0</v>
      </c>
      <c r="T1556" s="42">
        <v>0</v>
      </c>
    </row>
    <row r="1557" spans="1:20" x14ac:dyDescent="0.25">
      <c r="A1557" s="32" t="s">
        <v>507</v>
      </c>
      <c r="B1557" s="57" t="s">
        <v>1467</v>
      </c>
      <c r="C1557" s="58">
        <v>2007</v>
      </c>
      <c r="D1557" s="60" t="s">
        <v>526</v>
      </c>
      <c r="E1557" s="57" t="s">
        <v>1492</v>
      </c>
      <c r="F1557" s="57" t="s">
        <v>553</v>
      </c>
      <c r="G1557" s="64">
        <v>204996</v>
      </c>
      <c r="H1557" s="64">
        <v>190101.28</v>
      </c>
      <c r="I1557" s="68">
        <v>40.92</v>
      </c>
      <c r="J1557" s="70" t="s">
        <v>529</v>
      </c>
      <c r="K1557" s="72" t="s">
        <v>538</v>
      </c>
      <c r="L1557" s="73" t="s">
        <v>544</v>
      </c>
      <c r="M1557" s="75">
        <v>4.3810000000000002</v>
      </c>
      <c r="N1557" s="76" t="s">
        <v>538</v>
      </c>
      <c r="O1557" s="73" t="s">
        <v>544</v>
      </c>
      <c r="P1557" s="77">
        <v>4.38</v>
      </c>
      <c r="Q1557" s="79" t="s">
        <v>532</v>
      </c>
      <c r="R1557" s="81"/>
      <c r="S1557" s="85">
        <v>8399.25</v>
      </c>
      <c r="T1557" s="86">
        <v>1662.43</v>
      </c>
    </row>
    <row r="1558" spans="1:20" x14ac:dyDescent="0.25">
      <c r="A1558" s="32" t="s">
        <v>507</v>
      </c>
      <c r="B1558" s="56" t="s">
        <v>1467</v>
      </c>
      <c r="C1558" s="34">
        <v>2007</v>
      </c>
      <c r="D1558" s="35" t="s">
        <v>526</v>
      </c>
      <c r="E1558" s="56" t="s">
        <v>1493</v>
      </c>
      <c r="F1558" s="56" t="s">
        <v>553</v>
      </c>
      <c r="G1558" s="63">
        <v>284824.96000000002</v>
      </c>
      <c r="H1558" s="63">
        <v>267854.65000000002</v>
      </c>
      <c r="I1558" s="67">
        <v>41.58</v>
      </c>
      <c r="J1558" s="69" t="s">
        <v>529</v>
      </c>
      <c r="K1558" s="35" t="s">
        <v>538</v>
      </c>
      <c r="L1558" s="33" t="s">
        <v>544</v>
      </c>
      <c r="M1558" s="39">
        <v>4.3760000000000003</v>
      </c>
      <c r="N1558" s="40" t="s">
        <v>538</v>
      </c>
      <c r="O1558" s="33" t="s">
        <v>544</v>
      </c>
      <c r="P1558" s="41">
        <v>4.38</v>
      </c>
      <c r="Q1558" s="78" t="s">
        <v>532</v>
      </c>
      <c r="R1558" s="80"/>
      <c r="S1558" s="36">
        <v>11829.47</v>
      </c>
      <c r="T1558" s="36">
        <v>2224.64</v>
      </c>
    </row>
    <row r="1559" spans="1:20" x14ac:dyDescent="0.25">
      <c r="A1559" s="32" t="s">
        <v>507</v>
      </c>
      <c r="B1559" s="33" t="s">
        <v>1467</v>
      </c>
      <c r="C1559" s="34">
        <v>2010</v>
      </c>
      <c r="D1559" s="40" t="s">
        <v>541</v>
      </c>
      <c r="E1559" s="33" t="s">
        <v>1475</v>
      </c>
      <c r="F1559" s="33" t="s">
        <v>543</v>
      </c>
      <c r="G1559" s="36">
        <v>2032512.9</v>
      </c>
      <c r="H1559" s="36">
        <v>1998392.09</v>
      </c>
      <c r="I1559" s="37">
        <v>33.5</v>
      </c>
      <c r="J1559" s="38" t="s">
        <v>529</v>
      </c>
      <c r="K1559" s="35" t="s">
        <v>538</v>
      </c>
      <c r="L1559" s="33" t="s">
        <v>544</v>
      </c>
      <c r="M1559" s="39">
        <v>2.2719999999999998</v>
      </c>
      <c r="N1559" s="40" t="s">
        <v>538</v>
      </c>
      <c r="O1559" s="33" t="s">
        <v>544</v>
      </c>
      <c r="P1559" s="41">
        <v>2.85</v>
      </c>
      <c r="Q1559" s="35" t="s">
        <v>532</v>
      </c>
      <c r="R1559" s="45"/>
      <c r="S1559" s="36">
        <v>57584.78</v>
      </c>
      <c r="T1559" s="36">
        <v>22126.43</v>
      </c>
    </row>
    <row r="1560" spans="1:20" x14ac:dyDescent="0.25">
      <c r="A1560" s="32" t="s">
        <v>507</v>
      </c>
      <c r="B1560" s="33" t="s">
        <v>1467</v>
      </c>
      <c r="C1560" s="34">
        <v>2009</v>
      </c>
      <c r="D1560" s="40" t="s">
        <v>541</v>
      </c>
      <c r="E1560" s="33" t="s">
        <v>1494</v>
      </c>
      <c r="F1560" s="33" t="s">
        <v>543</v>
      </c>
      <c r="G1560" s="36">
        <v>1227195.2</v>
      </c>
      <c r="H1560" s="36">
        <v>1043600.35</v>
      </c>
      <c r="I1560" s="37">
        <v>30.33</v>
      </c>
      <c r="J1560" s="38" t="s">
        <v>529</v>
      </c>
      <c r="K1560" s="35" t="s">
        <v>538</v>
      </c>
      <c r="L1560" s="33" t="s">
        <v>544</v>
      </c>
      <c r="M1560" s="39">
        <v>1.8620000000000001</v>
      </c>
      <c r="N1560" s="40" t="s">
        <v>538</v>
      </c>
      <c r="O1560" s="33" t="s">
        <v>544</v>
      </c>
      <c r="P1560" s="41">
        <v>2.85</v>
      </c>
      <c r="Q1560" s="35" t="s">
        <v>532</v>
      </c>
      <c r="R1560" s="45"/>
      <c r="S1560" s="36">
        <v>30335.7</v>
      </c>
      <c r="T1560" s="36">
        <v>20809.96</v>
      </c>
    </row>
    <row r="1561" spans="1:20" x14ac:dyDescent="0.25">
      <c r="A1561" s="32" t="s">
        <v>507</v>
      </c>
      <c r="B1561" s="33" t="s">
        <v>1467</v>
      </c>
      <c r="C1561" s="34">
        <v>2009</v>
      </c>
      <c r="D1561" s="40" t="s">
        <v>541</v>
      </c>
      <c r="E1561" s="33" t="s">
        <v>1492</v>
      </c>
      <c r="F1561" s="33" t="s">
        <v>543</v>
      </c>
      <c r="G1561" s="36">
        <v>805697.75</v>
      </c>
      <c r="H1561" s="36">
        <v>691641.86</v>
      </c>
      <c r="I1561" s="37">
        <v>30.17</v>
      </c>
      <c r="J1561" s="38" t="s">
        <v>529</v>
      </c>
      <c r="K1561" s="35" t="s">
        <v>538</v>
      </c>
      <c r="L1561" s="33" t="s">
        <v>544</v>
      </c>
      <c r="M1561" s="39">
        <v>1.9079999999999999</v>
      </c>
      <c r="N1561" s="40" t="s">
        <v>538</v>
      </c>
      <c r="O1561" s="33" t="s">
        <v>544</v>
      </c>
      <c r="P1561" s="41">
        <v>2.85</v>
      </c>
      <c r="Q1561" s="35" t="s">
        <v>532</v>
      </c>
      <c r="R1561" s="45"/>
      <c r="S1561" s="36">
        <v>20104.86</v>
      </c>
      <c r="T1561" s="36">
        <v>13791.72</v>
      </c>
    </row>
    <row r="1562" spans="1:20" x14ac:dyDescent="0.25">
      <c r="A1562" s="32" t="s">
        <v>507</v>
      </c>
      <c r="B1562" s="33" t="s">
        <v>1467</v>
      </c>
      <c r="C1562" s="34">
        <v>2009</v>
      </c>
      <c r="D1562" s="40" t="s">
        <v>541</v>
      </c>
      <c r="E1562" s="33" t="s">
        <v>1495</v>
      </c>
      <c r="F1562" s="33" t="s">
        <v>543</v>
      </c>
      <c r="G1562" s="36">
        <v>315401.90000000002</v>
      </c>
      <c r="H1562" s="36">
        <v>277936.55</v>
      </c>
      <c r="I1562" s="37">
        <v>40.58</v>
      </c>
      <c r="J1562" s="38" t="s">
        <v>529</v>
      </c>
      <c r="K1562" s="35" t="s">
        <v>538</v>
      </c>
      <c r="L1562" s="33" t="s">
        <v>544</v>
      </c>
      <c r="M1562" s="39">
        <v>1.0489999999999999</v>
      </c>
      <c r="N1562" s="40" t="s">
        <v>538</v>
      </c>
      <c r="O1562" s="33" t="s">
        <v>544</v>
      </c>
      <c r="P1562" s="41">
        <v>2.0499999999999998</v>
      </c>
      <c r="Q1562" s="35" t="s">
        <v>532</v>
      </c>
      <c r="R1562" s="45"/>
      <c r="S1562" s="36">
        <v>5785.88</v>
      </c>
      <c r="T1562" s="36">
        <v>4301.71</v>
      </c>
    </row>
    <row r="1563" spans="1:20" x14ac:dyDescent="0.25">
      <c r="A1563" s="32" t="s">
        <v>507</v>
      </c>
      <c r="B1563" s="33" t="s">
        <v>1467</v>
      </c>
      <c r="C1563" s="34">
        <v>1984</v>
      </c>
      <c r="D1563" s="40" t="s">
        <v>541</v>
      </c>
      <c r="E1563" s="33" t="s">
        <v>1496</v>
      </c>
      <c r="F1563" s="33" t="s">
        <v>543</v>
      </c>
      <c r="G1563" s="36">
        <v>175741.7</v>
      </c>
      <c r="H1563" s="42">
        <v>0</v>
      </c>
      <c r="I1563" s="37">
        <v>0</v>
      </c>
      <c r="J1563" s="38" t="s">
        <v>529</v>
      </c>
      <c r="K1563" s="35" t="s">
        <v>538</v>
      </c>
      <c r="L1563" s="33" t="s">
        <v>544</v>
      </c>
      <c r="M1563" s="39">
        <v>5.2690000000000001</v>
      </c>
      <c r="N1563" s="40" t="s">
        <v>538</v>
      </c>
      <c r="O1563" s="33" t="s">
        <v>544</v>
      </c>
      <c r="P1563" s="41">
        <v>8.35</v>
      </c>
      <c r="Q1563" s="35" t="s">
        <v>532</v>
      </c>
      <c r="R1563" s="45"/>
      <c r="S1563" s="36">
        <v>3438.02</v>
      </c>
      <c r="T1563" s="36">
        <v>11372.38</v>
      </c>
    </row>
    <row r="1564" spans="1:20" x14ac:dyDescent="0.25">
      <c r="A1564" s="32" t="s">
        <v>507</v>
      </c>
      <c r="B1564" s="33" t="s">
        <v>1467</v>
      </c>
      <c r="C1564" s="34">
        <v>1984</v>
      </c>
      <c r="D1564" s="40" t="s">
        <v>541</v>
      </c>
      <c r="E1564" s="33" t="s">
        <v>1497</v>
      </c>
      <c r="F1564" s="33" t="s">
        <v>543</v>
      </c>
      <c r="G1564" s="36">
        <v>189023.21</v>
      </c>
      <c r="H1564" s="42">
        <v>0</v>
      </c>
      <c r="I1564" s="37">
        <v>0</v>
      </c>
      <c r="J1564" s="38" t="s">
        <v>529</v>
      </c>
      <c r="K1564" s="35" t="s">
        <v>538</v>
      </c>
      <c r="L1564" s="33" t="s">
        <v>544</v>
      </c>
      <c r="M1564" s="39">
        <v>5.2539999999999996</v>
      </c>
      <c r="N1564" s="40" t="s">
        <v>538</v>
      </c>
      <c r="O1564" s="33" t="s">
        <v>544</v>
      </c>
      <c r="P1564" s="41">
        <v>8.35</v>
      </c>
      <c r="Q1564" s="35" t="s">
        <v>532</v>
      </c>
      <c r="R1564" s="45"/>
      <c r="S1564" s="36">
        <v>3697.86</v>
      </c>
      <c r="T1564" s="36">
        <v>12231.82</v>
      </c>
    </row>
    <row r="1565" spans="1:20" x14ac:dyDescent="0.25">
      <c r="A1565" s="32" t="s">
        <v>507</v>
      </c>
      <c r="B1565" s="33" t="s">
        <v>1467</v>
      </c>
      <c r="C1565" s="34">
        <v>1984</v>
      </c>
      <c r="D1565" s="40" t="s">
        <v>541</v>
      </c>
      <c r="E1565" s="33" t="s">
        <v>1498</v>
      </c>
      <c r="F1565" s="33" t="s">
        <v>543</v>
      </c>
      <c r="G1565" s="36">
        <v>260631.87</v>
      </c>
      <c r="H1565" s="42">
        <v>0</v>
      </c>
      <c r="I1565" s="37">
        <v>0</v>
      </c>
      <c r="J1565" s="38" t="s">
        <v>529</v>
      </c>
      <c r="K1565" s="35" t="s">
        <v>538</v>
      </c>
      <c r="L1565" s="33" t="s">
        <v>544</v>
      </c>
      <c r="M1565" s="39">
        <v>5.0190000000000001</v>
      </c>
      <c r="N1565" s="40" t="s">
        <v>538</v>
      </c>
      <c r="O1565" s="33" t="s">
        <v>544</v>
      </c>
      <c r="P1565" s="41">
        <v>8.35</v>
      </c>
      <c r="Q1565" s="35" t="s">
        <v>532</v>
      </c>
      <c r="R1565" s="45"/>
      <c r="S1565" s="36">
        <v>5098.7299999999996</v>
      </c>
      <c r="T1565" s="36">
        <v>16865.68</v>
      </c>
    </row>
    <row r="1566" spans="1:20" x14ac:dyDescent="0.25">
      <c r="A1566" s="32" t="s">
        <v>507</v>
      </c>
      <c r="B1566" s="33" t="s">
        <v>1467</v>
      </c>
      <c r="C1566" s="34">
        <v>2011</v>
      </c>
      <c r="D1566" s="40" t="s">
        <v>541</v>
      </c>
      <c r="E1566" s="33" t="s">
        <v>1499</v>
      </c>
      <c r="F1566" s="33" t="s">
        <v>543</v>
      </c>
      <c r="G1566" s="36">
        <v>264075.18</v>
      </c>
      <c r="H1566" s="36">
        <v>230962.33</v>
      </c>
      <c r="I1566" s="37">
        <v>31</v>
      </c>
      <c r="J1566" s="38" t="s">
        <v>529</v>
      </c>
      <c r="K1566" s="35" t="s">
        <v>538</v>
      </c>
      <c r="L1566" s="33" t="s">
        <v>544</v>
      </c>
      <c r="M1566" s="39">
        <v>1.1619999999999999</v>
      </c>
      <c r="N1566" s="40" t="s">
        <v>538</v>
      </c>
      <c r="O1566" s="33" t="s">
        <v>544</v>
      </c>
      <c r="P1566" s="41">
        <v>1.05</v>
      </c>
      <c r="Q1566" s="35" t="s">
        <v>532</v>
      </c>
      <c r="R1566" s="45"/>
      <c r="S1566" s="36">
        <v>2488.6</v>
      </c>
      <c r="T1566" s="36">
        <v>6046.78</v>
      </c>
    </row>
    <row r="1567" spans="1:20" x14ac:dyDescent="0.25">
      <c r="A1567" s="32" t="s">
        <v>507</v>
      </c>
      <c r="B1567" s="33" t="s">
        <v>1467</v>
      </c>
      <c r="C1567" s="34">
        <v>2016</v>
      </c>
      <c r="D1567" s="40" t="s">
        <v>541</v>
      </c>
      <c r="E1567" s="33" t="s">
        <v>1486</v>
      </c>
      <c r="F1567" s="33" t="s">
        <v>543</v>
      </c>
      <c r="G1567" s="36">
        <v>237570.3</v>
      </c>
      <c r="H1567" s="36">
        <v>232744.51</v>
      </c>
      <c r="I1567" s="37">
        <v>47.33</v>
      </c>
      <c r="J1567" s="38" t="s">
        <v>529</v>
      </c>
      <c r="K1567" s="35" t="s">
        <v>538</v>
      </c>
      <c r="L1567" s="33" t="s">
        <v>544</v>
      </c>
      <c r="M1567" s="39">
        <v>1.8720000000000001</v>
      </c>
      <c r="N1567" s="40" t="s">
        <v>538</v>
      </c>
      <c r="O1567" s="33" t="s">
        <v>544</v>
      </c>
      <c r="P1567" s="41">
        <v>1.86</v>
      </c>
      <c r="Q1567" s="35" t="s">
        <v>532</v>
      </c>
      <c r="R1567" s="45"/>
      <c r="S1567" s="36">
        <v>4384.6400000000003</v>
      </c>
      <c r="T1567" s="36">
        <v>2988.72</v>
      </c>
    </row>
    <row r="1568" spans="1:20" ht="25.5" x14ac:dyDescent="0.25">
      <c r="A1568" s="32" t="s">
        <v>507</v>
      </c>
      <c r="B1568" s="33" t="s">
        <v>1467</v>
      </c>
      <c r="C1568" s="34">
        <v>2017</v>
      </c>
      <c r="D1568" s="40" t="s">
        <v>541</v>
      </c>
      <c r="E1568" s="28" t="s">
        <v>1906</v>
      </c>
      <c r="F1568" s="33" t="s">
        <v>543</v>
      </c>
      <c r="G1568" s="36">
        <v>275000</v>
      </c>
      <c r="H1568" s="36">
        <v>258996.9</v>
      </c>
      <c r="I1568" s="37">
        <v>13.58</v>
      </c>
      <c r="J1568" s="38" t="s">
        <v>529</v>
      </c>
      <c r="K1568" s="35" t="s">
        <v>538</v>
      </c>
      <c r="L1568" s="33" t="s">
        <v>544</v>
      </c>
      <c r="M1568" s="39">
        <v>1.37</v>
      </c>
      <c r="N1568" s="40" t="s">
        <v>538</v>
      </c>
      <c r="O1568" s="33" t="s">
        <v>544</v>
      </c>
      <c r="P1568" s="41">
        <v>1.35</v>
      </c>
      <c r="Q1568" s="35" t="s">
        <v>532</v>
      </c>
      <c r="R1568" s="45"/>
      <c r="S1568" s="36">
        <v>3712.5</v>
      </c>
      <c r="T1568" s="36">
        <v>16003.1</v>
      </c>
    </row>
    <row r="1569" spans="1:20" x14ac:dyDescent="0.25">
      <c r="A1569" s="32" t="s">
        <v>507</v>
      </c>
      <c r="B1569" s="33" t="s">
        <v>1467</v>
      </c>
      <c r="C1569" s="34">
        <v>2010</v>
      </c>
      <c r="D1569" s="35" t="s">
        <v>526</v>
      </c>
      <c r="E1569" s="33" t="s">
        <v>1500</v>
      </c>
      <c r="F1569" s="33" t="s">
        <v>543</v>
      </c>
      <c r="G1569" s="36">
        <v>4279603.3499999996</v>
      </c>
      <c r="H1569" s="36">
        <v>3913483.81</v>
      </c>
      <c r="I1569" s="37">
        <v>31.58</v>
      </c>
      <c r="J1569" s="38" t="s">
        <v>529</v>
      </c>
      <c r="K1569" s="35" t="s">
        <v>538</v>
      </c>
      <c r="L1569" s="33" t="s">
        <v>544</v>
      </c>
      <c r="M1569" s="39">
        <v>1.7470000000000001</v>
      </c>
      <c r="N1569" s="40" t="s">
        <v>538</v>
      </c>
      <c r="O1569" s="33" t="s">
        <v>544</v>
      </c>
      <c r="P1569" s="41">
        <v>2.85</v>
      </c>
      <c r="Q1569" s="35" t="s">
        <v>532</v>
      </c>
      <c r="R1569" s="45"/>
      <c r="S1569" s="36">
        <v>112964.37</v>
      </c>
      <c r="T1569" s="36">
        <v>50178.45</v>
      </c>
    </row>
    <row r="1570" spans="1:20" x14ac:dyDescent="0.25">
      <c r="A1570" s="32" t="s">
        <v>507</v>
      </c>
      <c r="B1570" s="33" t="s">
        <v>1467</v>
      </c>
      <c r="C1570" s="34">
        <v>2011</v>
      </c>
      <c r="D1570" s="40" t="s">
        <v>541</v>
      </c>
      <c r="E1570" s="33" t="s">
        <v>1501</v>
      </c>
      <c r="F1570" s="33" t="s">
        <v>543</v>
      </c>
      <c r="G1570" s="36">
        <v>39598.9</v>
      </c>
      <c r="H1570" s="36">
        <v>37584.79</v>
      </c>
      <c r="I1570" s="37">
        <v>42.42</v>
      </c>
      <c r="J1570" s="38" t="s">
        <v>529</v>
      </c>
      <c r="K1570" s="35" t="s">
        <v>538</v>
      </c>
      <c r="L1570" s="33" t="s">
        <v>544</v>
      </c>
      <c r="M1570" s="39">
        <v>2.343</v>
      </c>
      <c r="N1570" s="40" t="s">
        <v>538</v>
      </c>
      <c r="O1570" s="33" t="s">
        <v>544</v>
      </c>
      <c r="P1570" s="41">
        <v>2.85</v>
      </c>
      <c r="Q1570" s="35" t="s">
        <v>532</v>
      </c>
      <c r="R1570" s="45"/>
      <c r="S1570" s="36">
        <v>1080.23</v>
      </c>
      <c r="T1570" s="42">
        <v>318.01</v>
      </c>
    </row>
    <row r="1571" spans="1:20" x14ac:dyDescent="0.25">
      <c r="A1571" s="32" t="s">
        <v>507</v>
      </c>
      <c r="B1571" s="33" t="s">
        <v>1467</v>
      </c>
      <c r="C1571" s="34">
        <v>2010</v>
      </c>
      <c r="D1571" s="40" t="s">
        <v>541</v>
      </c>
      <c r="E1571" s="33" t="s">
        <v>1488</v>
      </c>
      <c r="F1571" s="33" t="s">
        <v>543</v>
      </c>
      <c r="G1571" s="36">
        <v>247333.35</v>
      </c>
      <c r="H1571" s="36">
        <v>236390.07</v>
      </c>
      <c r="I1571" s="37">
        <v>41.42</v>
      </c>
      <c r="J1571" s="38" t="s">
        <v>529</v>
      </c>
      <c r="K1571" s="35" t="s">
        <v>538</v>
      </c>
      <c r="L1571" s="33" t="s">
        <v>544</v>
      </c>
      <c r="M1571" s="39">
        <v>2.548</v>
      </c>
      <c r="N1571" s="40" t="s">
        <v>538</v>
      </c>
      <c r="O1571" s="33" t="s">
        <v>544</v>
      </c>
      <c r="P1571" s="41">
        <v>2.85</v>
      </c>
      <c r="Q1571" s="35" t="s">
        <v>532</v>
      </c>
      <c r="R1571" s="45"/>
      <c r="S1571" s="36">
        <v>6776.12</v>
      </c>
      <c r="T1571" s="36">
        <v>1368.57</v>
      </c>
    </row>
    <row r="1572" spans="1:20" ht="25.5" x14ac:dyDescent="0.25">
      <c r="A1572" s="32" t="s">
        <v>507</v>
      </c>
      <c r="B1572" s="33" t="s">
        <v>1467</v>
      </c>
      <c r="C1572" s="34">
        <v>2017</v>
      </c>
      <c r="D1572" s="40" t="s">
        <v>541</v>
      </c>
      <c r="E1572" s="28" t="s">
        <v>1904</v>
      </c>
      <c r="F1572" s="33" t="s">
        <v>543</v>
      </c>
      <c r="G1572" s="36">
        <v>132614.9</v>
      </c>
      <c r="H1572" s="36">
        <v>131671.71</v>
      </c>
      <c r="I1572" s="37">
        <v>49.25</v>
      </c>
      <c r="J1572" s="38" t="s">
        <v>1067</v>
      </c>
      <c r="K1572" s="35" t="s">
        <v>538</v>
      </c>
      <c r="L1572" s="33" t="s">
        <v>544</v>
      </c>
      <c r="M1572" s="39">
        <v>1.37</v>
      </c>
      <c r="N1572" s="40" t="s">
        <v>538</v>
      </c>
      <c r="O1572" s="33" t="s">
        <v>544</v>
      </c>
      <c r="P1572" s="41">
        <v>1.35</v>
      </c>
      <c r="Q1572" s="35" t="s">
        <v>532</v>
      </c>
      <c r="R1572" s="45"/>
      <c r="S1572" s="36">
        <v>2722.41</v>
      </c>
      <c r="T1572" s="42">
        <v>943.2</v>
      </c>
    </row>
    <row r="1573" spans="1:20" x14ac:dyDescent="0.25">
      <c r="A1573" s="32" t="s">
        <v>507</v>
      </c>
      <c r="B1573" s="33" t="s">
        <v>1467</v>
      </c>
      <c r="C1573" s="34">
        <v>2007</v>
      </c>
      <c r="D1573" s="35" t="s">
        <v>526</v>
      </c>
      <c r="E1573" s="33" t="s">
        <v>1502</v>
      </c>
      <c r="F1573" s="33" t="s">
        <v>553</v>
      </c>
      <c r="G1573" s="36">
        <v>898829</v>
      </c>
      <c r="H1573" s="36">
        <v>755006.11</v>
      </c>
      <c r="I1573" s="37">
        <v>22.67</v>
      </c>
      <c r="J1573" s="38" t="s">
        <v>529</v>
      </c>
      <c r="K1573" s="35" t="s">
        <v>538</v>
      </c>
      <c r="L1573" s="33" t="s">
        <v>544</v>
      </c>
      <c r="M1573" s="39">
        <v>4.3559999999999999</v>
      </c>
      <c r="N1573" s="40" t="s">
        <v>538</v>
      </c>
      <c r="O1573" s="33" t="s">
        <v>544</v>
      </c>
      <c r="P1573" s="41">
        <v>4.38</v>
      </c>
      <c r="Q1573" s="35" t="s">
        <v>532</v>
      </c>
      <c r="R1573" s="45"/>
      <c r="S1573" s="36">
        <v>33895.06</v>
      </c>
      <c r="T1573" s="36">
        <v>18853.75</v>
      </c>
    </row>
    <row r="1574" spans="1:20" x14ac:dyDescent="0.25">
      <c r="A1574" s="32" t="s">
        <v>507</v>
      </c>
      <c r="B1574" s="33" t="s">
        <v>1467</v>
      </c>
      <c r="C1574" s="34">
        <v>2016</v>
      </c>
      <c r="D1574" s="40" t="s">
        <v>541</v>
      </c>
      <c r="E1574" s="33" t="s">
        <v>1503</v>
      </c>
      <c r="F1574" s="33" t="s">
        <v>543</v>
      </c>
      <c r="G1574" s="36">
        <v>132614.9</v>
      </c>
      <c r="H1574" s="36">
        <v>128835.1</v>
      </c>
      <c r="I1574" s="37">
        <v>47.08</v>
      </c>
      <c r="J1574" s="38" t="s">
        <v>529</v>
      </c>
      <c r="K1574" s="35" t="s">
        <v>538</v>
      </c>
      <c r="L1574" s="33" t="s">
        <v>544</v>
      </c>
      <c r="M1574" s="39">
        <v>1.369</v>
      </c>
      <c r="N1574" s="40" t="s">
        <v>538</v>
      </c>
      <c r="O1574" s="33" t="s">
        <v>544</v>
      </c>
      <c r="P1574" s="41">
        <v>1.35</v>
      </c>
      <c r="Q1574" s="35" t="s">
        <v>532</v>
      </c>
      <c r="R1574" s="45"/>
      <c r="S1574" s="36">
        <v>1814.85</v>
      </c>
      <c r="T1574" s="36">
        <v>1889.97</v>
      </c>
    </row>
    <row r="1575" spans="1:20" x14ac:dyDescent="0.25">
      <c r="A1575" s="32" t="s">
        <v>507</v>
      </c>
      <c r="B1575" s="33" t="s">
        <v>1467</v>
      </c>
      <c r="C1575" s="34">
        <v>2010</v>
      </c>
      <c r="D1575" s="40" t="s">
        <v>541</v>
      </c>
      <c r="E1575" s="33" t="s">
        <v>1475</v>
      </c>
      <c r="F1575" s="33" t="s">
        <v>543</v>
      </c>
      <c r="G1575" s="36">
        <v>1133911.3500000001</v>
      </c>
      <c r="H1575" s="36">
        <v>1150856.8</v>
      </c>
      <c r="I1575" s="37">
        <v>43.5</v>
      </c>
      <c r="J1575" s="38" t="s">
        <v>529</v>
      </c>
      <c r="K1575" s="35" t="s">
        <v>538</v>
      </c>
      <c r="L1575" s="33" t="s">
        <v>544</v>
      </c>
      <c r="M1575" s="39">
        <v>2.286</v>
      </c>
      <c r="N1575" s="40" t="s">
        <v>538</v>
      </c>
      <c r="O1575" s="33" t="s">
        <v>544</v>
      </c>
      <c r="P1575" s="41">
        <v>2.85</v>
      </c>
      <c r="Q1575" s="35" t="s">
        <v>532</v>
      </c>
      <c r="R1575" s="45"/>
      <c r="S1575" s="36">
        <v>32956.230000000003</v>
      </c>
      <c r="T1575" s="36">
        <v>5501.99</v>
      </c>
    </row>
    <row r="1576" spans="1:20" x14ac:dyDescent="0.25">
      <c r="A1576" s="32" t="s">
        <v>507</v>
      </c>
      <c r="B1576" s="33" t="s">
        <v>1467</v>
      </c>
      <c r="C1576" s="34">
        <v>2009</v>
      </c>
      <c r="D1576" s="40" t="s">
        <v>541</v>
      </c>
      <c r="E1576" s="33" t="s">
        <v>1476</v>
      </c>
      <c r="F1576" s="33" t="s">
        <v>543</v>
      </c>
      <c r="G1576" s="36">
        <v>133956.35</v>
      </c>
      <c r="H1576" s="36">
        <v>126913.78</v>
      </c>
      <c r="I1576" s="37">
        <v>40.75</v>
      </c>
      <c r="J1576" s="38" t="s">
        <v>529</v>
      </c>
      <c r="K1576" s="35" t="s">
        <v>538</v>
      </c>
      <c r="L1576" s="33" t="s">
        <v>544</v>
      </c>
      <c r="M1576" s="39">
        <v>1.841</v>
      </c>
      <c r="N1576" s="40" t="s">
        <v>538</v>
      </c>
      <c r="O1576" s="33" t="s">
        <v>544</v>
      </c>
      <c r="P1576" s="41">
        <v>2.85</v>
      </c>
      <c r="Q1576" s="35" t="s">
        <v>532</v>
      </c>
      <c r="R1576" s="45"/>
      <c r="S1576" s="36">
        <v>3639.95</v>
      </c>
      <c r="T1576" s="42">
        <v>803.69</v>
      </c>
    </row>
    <row r="1577" spans="1:20" x14ac:dyDescent="0.25">
      <c r="A1577" s="32" t="s">
        <v>507</v>
      </c>
      <c r="B1577" s="33" t="s">
        <v>1467</v>
      </c>
      <c r="C1577" s="34">
        <v>2008</v>
      </c>
      <c r="D1577" s="40" t="s">
        <v>541</v>
      </c>
      <c r="E1577" s="33" t="s">
        <v>1504</v>
      </c>
      <c r="F1577" s="33" t="s">
        <v>543</v>
      </c>
      <c r="G1577" s="36">
        <v>4996000</v>
      </c>
      <c r="H1577" s="36">
        <v>4117078</v>
      </c>
      <c r="I1577" s="37">
        <v>21.17</v>
      </c>
      <c r="J1577" s="38" t="s">
        <v>529</v>
      </c>
      <c r="K1577" s="35" t="s">
        <v>538</v>
      </c>
      <c r="L1577" s="33" t="s">
        <v>544</v>
      </c>
      <c r="M1577" s="39">
        <v>2.2709999999999999</v>
      </c>
      <c r="N1577" s="40" t="s">
        <v>538</v>
      </c>
      <c r="O1577" s="33" t="s">
        <v>544</v>
      </c>
      <c r="P1577" s="41">
        <v>3.63</v>
      </c>
      <c r="Q1577" s="35" t="s">
        <v>532</v>
      </c>
      <c r="R1577" s="45"/>
      <c r="S1577" s="36">
        <v>153844.68</v>
      </c>
      <c r="T1577" s="36">
        <v>121067.48</v>
      </c>
    </row>
    <row r="1578" spans="1:20" x14ac:dyDescent="0.25">
      <c r="A1578" s="32" t="s">
        <v>507</v>
      </c>
      <c r="B1578" s="57" t="s">
        <v>1467</v>
      </c>
      <c r="C1578" s="58">
        <v>2008</v>
      </c>
      <c r="D1578" s="59" t="s">
        <v>541</v>
      </c>
      <c r="E1578" s="57" t="s">
        <v>1505</v>
      </c>
      <c r="F1578" s="57" t="s">
        <v>543</v>
      </c>
      <c r="G1578" s="64">
        <v>209435.05</v>
      </c>
      <c r="H1578" s="64">
        <v>187199.96</v>
      </c>
      <c r="I1578" s="68">
        <v>39.92</v>
      </c>
      <c r="J1578" s="70" t="s">
        <v>529</v>
      </c>
      <c r="K1578" s="72" t="s">
        <v>538</v>
      </c>
      <c r="L1578" s="73" t="s">
        <v>544</v>
      </c>
      <c r="M1578" s="75">
        <v>1.9690000000000001</v>
      </c>
      <c r="N1578" s="76" t="s">
        <v>538</v>
      </c>
      <c r="O1578" s="73" t="s">
        <v>544</v>
      </c>
      <c r="P1578" s="77">
        <v>2.85</v>
      </c>
      <c r="Q1578" s="79" t="s">
        <v>532</v>
      </c>
      <c r="R1578" s="81"/>
      <c r="S1578" s="85">
        <v>5406.37</v>
      </c>
      <c r="T1578" s="86">
        <v>2497.14</v>
      </c>
    </row>
    <row r="1579" spans="1:20" x14ac:dyDescent="0.25">
      <c r="A1579" s="32" t="s">
        <v>507</v>
      </c>
      <c r="B1579" s="56" t="s">
        <v>1467</v>
      </c>
      <c r="C1579" s="34">
        <v>2008</v>
      </c>
      <c r="D1579" s="40" t="s">
        <v>541</v>
      </c>
      <c r="E1579" s="56" t="s">
        <v>1505</v>
      </c>
      <c r="F1579" s="56" t="s">
        <v>543</v>
      </c>
      <c r="G1579" s="63">
        <v>1355662</v>
      </c>
      <c r="H1579" s="63">
        <v>1143343.04</v>
      </c>
      <c r="I1579" s="67">
        <v>29.92</v>
      </c>
      <c r="J1579" s="69" t="s">
        <v>529</v>
      </c>
      <c r="K1579" s="35" t="s">
        <v>538</v>
      </c>
      <c r="L1579" s="33" t="s">
        <v>544</v>
      </c>
      <c r="M1579" s="39">
        <v>1.9990000000000001</v>
      </c>
      <c r="N1579" s="40" t="s">
        <v>538</v>
      </c>
      <c r="O1579" s="33" t="s">
        <v>544</v>
      </c>
      <c r="P1579" s="41">
        <v>2.85</v>
      </c>
      <c r="Q1579" s="78" t="s">
        <v>532</v>
      </c>
      <c r="R1579" s="80"/>
      <c r="S1579" s="36">
        <v>33267.56</v>
      </c>
      <c r="T1579" s="36">
        <v>23939.62</v>
      </c>
    </row>
    <row r="1580" spans="1:20" x14ac:dyDescent="0.25">
      <c r="A1580" s="32" t="s">
        <v>507</v>
      </c>
      <c r="B1580" s="33" t="s">
        <v>1467</v>
      </c>
      <c r="C1580" s="34">
        <v>2008</v>
      </c>
      <c r="D1580" s="40" t="s">
        <v>541</v>
      </c>
      <c r="E1580" s="33" t="s">
        <v>1506</v>
      </c>
      <c r="F1580" s="33" t="s">
        <v>543</v>
      </c>
      <c r="G1580" s="36">
        <v>210354.65</v>
      </c>
      <c r="H1580" s="36">
        <v>188021.91</v>
      </c>
      <c r="I1580" s="37">
        <v>39.92</v>
      </c>
      <c r="J1580" s="38" t="s">
        <v>529</v>
      </c>
      <c r="K1580" s="35" t="s">
        <v>538</v>
      </c>
      <c r="L1580" s="33" t="s">
        <v>544</v>
      </c>
      <c r="M1580" s="39">
        <v>1.974</v>
      </c>
      <c r="N1580" s="40" t="s">
        <v>538</v>
      </c>
      <c r="O1580" s="33" t="s">
        <v>544</v>
      </c>
      <c r="P1580" s="41">
        <v>2.85</v>
      </c>
      <c r="Q1580" s="35" t="s">
        <v>532</v>
      </c>
      <c r="R1580" s="45"/>
      <c r="S1580" s="36">
        <v>5430.11</v>
      </c>
      <c r="T1580" s="36">
        <v>2508.11</v>
      </c>
    </row>
    <row r="1581" spans="1:20" x14ac:dyDescent="0.25">
      <c r="A1581" s="32" t="s">
        <v>507</v>
      </c>
      <c r="B1581" s="33" t="s">
        <v>1467</v>
      </c>
      <c r="C1581" s="34">
        <v>1991</v>
      </c>
      <c r="D1581" s="40" t="s">
        <v>541</v>
      </c>
      <c r="E1581" s="33" t="s">
        <v>1507</v>
      </c>
      <c r="F1581" s="33" t="s">
        <v>543</v>
      </c>
      <c r="G1581" s="36">
        <v>12622.78</v>
      </c>
      <c r="H1581" s="36">
        <v>3442.92</v>
      </c>
      <c r="I1581" s="37">
        <v>4.67</v>
      </c>
      <c r="J1581" s="38" t="s">
        <v>529</v>
      </c>
      <c r="K1581" s="35" t="s">
        <v>538</v>
      </c>
      <c r="L1581" s="33" t="s">
        <v>544</v>
      </c>
      <c r="M1581" s="39">
        <v>4.8819999999999997</v>
      </c>
      <c r="N1581" s="40" t="s">
        <v>538</v>
      </c>
      <c r="O1581" s="33" t="s">
        <v>544</v>
      </c>
      <c r="P1581" s="41">
        <v>3.55</v>
      </c>
      <c r="Q1581" s="35" t="s">
        <v>532</v>
      </c>
      <c r="R1581" s="45"/>
      <c r="S1581" s="42">
        <v>144.38</v>
      </c>
      <c r="T1581" s="42">
        <v>624.14</v>
      </c>
    </row>
    <row r="1582" spans="1:20" x14ac:dyDescent="0.25">
      <c r="A1582" s="32" t="s">
        <v>507</v>
      </c>
      <c r="B1582" s="33" t="s">
        <v>1467</v>
      </c>
      <c r="C1582" s="34">
        <v>1996</v>
      </c>
      <c r="D1582" s="40" t="s">
        <v>541</v>
      </c>
      <c r="E1582" s="33" t="s">
        <v>1508</v>
      </c>
      <c r="F1582" s="33" t="s">
        <v>543</v>
      </c>
      <c r="G1582" s="36">
        <v>1844255.29</v>
      </c>
      <c r="H1582" s="36">
        <v>746607.48</v>
      </c>
      <c r="I1582" s="37">
        <v>9.5</v>
      </c>
      <c r="J1582" s="38" t="s">
        <v>529</v>
      </c>
      <c r="K1582" s="35" t="s">
        <v>538</v>
      </c>
      <c r="L1582" s="33" t="s">
        <v>544</v>
      </c>
      <c r="M1582" s="39">
        <v>4.7720000000000002</v>
      </c>
      <c r="N1582" s="40" t="s">
        <v>538</v>
      </c>
      <c r="O1582" s="33" t="s">
        <v>544</v>
      </c>
      <c r="P1582" s="41">
        <v>3.55</v>
      </c>
      <c r="Q1582" s="35" t="s">
        <v>532</v>
      </c>
      <c r="R1582" s="45"/>
      <c r="S1582" s="36">
        <v>28714.43</v>
      </c>
      <c r="T1582" s="36">
        <v>62249.86</v>
      </c>
    </row>
    <row r="1583" spans="1:20" x14ac:dyDescent="0.25">
      <c r="A1583" s="32" t="s">
        <v>507</v>
      </c>
      <c r="B1583" s="33" t="s">
        <v>1467</v>
      </c>
      <c r="C1583" s="34">
        <v>1978</v>
      </c>
      <c r="D1583" s="35" t="s">
        <v>526</v>
      </c>
      <c r="E1583" s="33" t="s">
        <v>1509</v>
      </c>
      <c r="F1583" s="33" t="s">
        <v>543</v>
      </c>
      <c r="G1583" s="42">
        <v>838.47</v>
      </c>
      <c r="H1583" s="42">
        <v>0</v>
      </c>
      <c r="I1583" s="37">
        <v>0</v>
      </c>
      <c r="J1583" s="38" t="s">
        <v>529</v>
      </c>
      <c r="K1583" s="35" t="s">
        <v>530</v>
      </c>
      <c r="L1583" s="33" t="s">
        <v>531</v>
      </c>
      <c r="M1583" s="39">
        <v>3.016</v>
      </c>
      <c r="N1583" s="40" t="s">
        <v>530</v>
      </c>
      <c r="O1583" s="33" t="s">
        <v>531</v>
      </c>
      <c r="P1583" s="41">
        <v>3.6</v>
      </c>
      <c r="Q1583" s="35" t="s">
        <v>532</v>
      </c>
      <c r="R1583" s="45"/>
      <c r="S1583" s="42">
        <v>1.42</v>
      </c>
      <c r="T1583" s="42">
        <v>39.5</v>
      </c>
    </row>
    <row r="1584" spans="1:20" x14ac:dyDescent="0.25">
      <c r="A1584" s="32" t="s">
        <v>507</v>
      </c>
      <c r="B1584" s="33" t="s">
        <v>1467</v>
      </c>
      <c r="C1584" s="34">
        <v>1966</v>
      </c>
      <c r="D1584" s="35" t="s">
        <v>526</v>
      </c>
      <c r="E1584" s="33" t="s">
        <v>1510</v>
      </c>
      <c r="F1584" s="33" t="s">
        <v>543</v>
      </c>
      <c r="G1584" s="36">
        <v>28195.29</v>
      </c>
      <c r="H1584" s="42">
        <v>0</v>
      </c>
      <c r="I1584" s="37">
        <v>0</v>
      </c>
      <c r="J1584" s="38" t="s">
        <v>529</v>
      </c>
      <c r="K1584" s="35" t="s">
        <v>530</v>
      </c>
      <c r="L1584" s="33" t="s">
        <v>531</v>
      </c>
      <c r="M1584" s="39">
        <v>1.9770000000000001</v>
      </c>
      <c r="N1584" s="40" t="s">
        <v>530</v>
      </c>
      <c r="O1584" s="33" t="s">
        <v>531</v>
      </c>
      <c r="P1584" s="41">
        <v>2</v>
      </c>
      <c r="Q1584" s="35" t="s">
        <v>532</v>
      </c>
      <c r="R1584" s="45"/>
      <c r="S1584" s="42">
        <v>17.2</v>
      </c>
      <c r="T1584" s="42">
        <v>859.96</v>
      </c>
    </row>
    <row r="1585" spans="1:20" x14ac:dyDescent="0.25">
      <c r="A1585" s="32" t="s">
        <v>507</v>
      </c>
      <c r="B1585" s="33" t="s">
        <v>1467</v>
      </c>
      <c r="C1585" s="34">
        <v>1989</v>
      </c>
      <c r="D1585" s="40" t="s">
        <v>541</v>
      </c>
      <c r="E1585" s="33" t="s">
        <v>1511</v>
      </c>
      <c r="F1585" s="33" t="s">
        <v>543</v>
      </c>
      <c r="G1585" s="36">
        <v>1247819.75</v>
      </c>
      <c r="H1585" s="36">
        <v>325604.5</v>
      </c>
      <c r="I1585" s="37">
        <v>4.17</v>
      </c>
      <c r="J1585" s="38" t="s">
        <v>529</v>
      </c>
      <c r="K1585" s="35" t="s">
        <v>538</v>
      </c>
      <c r="L1585" s="33" t="s">
        <v>544</v>
      </c>
      <c r="M1585" s="39">
        <v>4.3099999999999996</v>
      </c>
      <c r="N1585" s="40" t="s">
        <v>538</v>
      </c>
      <c r="O1585" s="33" t="s">
        <v>544</v>
      </c>
      <c r="P1585" s="41">
        <v>2.7120000000000002</v>
      </c>
      <c r="Q1585" s="35" t="s">
        <v>532</v>
      </c>
      <c r="R1585" s="45"/>
      <c r="S1585" s="36">
        <v>17724.7</v>
      </c>
      <c r="T1585" s="36">
        <v>57655.71</v>
      </c>
    </row>
    <row r="1586" spans="1:20" ht="25.5" x14ac:dyDescent="0.25">
      <c r="A1586" s="32" t="s">
        <v>507</v>
      </c>
      <c r="B1586" s="33" t="s">
        <v>1467</v>
      </c>
      <c r="C1586" s="34">
        <v>2017</v>
      </c>
      <c r="D1586" s="40" t="s">
        <v>541</v>
      </c>
      <c r="E1586" s="28" t="s">
        <v>1907</v>
      </c>
      <c r="F1586" s="33" t="s">
        <v>543</v>
      </c>
      <c r="G1586" s="36">
        <v>113011.8</v>
      </c>
      <c r="H1586" s="36">
        <v>109470.27</v>
      </c>
      <c r="I1586" s="37">
        <v>23.75</v>
      </c>
      <c r="J1586" s="38" t="s">
        <v>529</v>
      </c>
      <c r="K1586" s="35" t="s">
        <v>538</v>
      </c>
      <c r="L1586" s="33" t="s">
        <v>544</v>
      </c>
      <c r="M1586" s="39">
        <v>1.37</v>
      </c>
      <c r="N1586" s="40" t="s">
        <v>538</v>
      </c>
      <c r="O1586" s="33" t="s">
        <v>544</v>
      </c>
      <c r="P1586" s="41">
        <v>1.35</v>
      </c>
      <c r="Q1586" s="35" t="s">
        <v>532</v>
      </c>
      <c r="R1586" s="45"/>
      <c r="S1586" s="36">
        <v>1525.66</v>
      </c>
      <c r="T1586" s="36">
        <v>3541.53</v>
      </c>
    </row>
    <row r="1587" spans="1:20" x14ac:dyDescent="0.25">
      <c r="A1587" s="32" t="s">
        <v>507</v>
      </c>
      <c r="B1587" s="33" t="s">
        <v>1467</v>
      </c>
      <c r="C1587" s="34">
        <v>2014</v>
      </c>
      <c r="D1587" s="40" t="s">
        <v>541</v>
      </c>
      <c r="E1587" s="33" t="s">
        <v>1483</v>
      </c>
      <c r="F1587" s="33" t="s">
        <v>543</v>
      </c>
      <c r="G1587" s="36">
        <v>609368.1</v>
      </c>
      <c r="H1587" s="36">
        <v>570177.68999999994</v>
      </c>
      <c r="I1587" s="37">
        <v>36</v>
      </c>
      <c r="J1587" s="38" t="s">
        <v>529</v>
      </c>
      <c r="K1587" s="35" t="s">
        <v>538</v>
      </c>
      <c r="L1587" s="33" t="s">
        <v>544</v>
      </c>
      <c r="M1587" s="39">
        <v>0.81100000000000005</v>
      </c>
      <c r="N1587" s="40" t="s">
        <v>538</v>
      </c>
      <c r="O1587" s="33" t="s">
        <v>544</v>
      </c>
      <c r="P1587" s="41">
        <v>0.8</v>
      </c>
      <c r="Q1587" s="35" t="s">
        <v>532</v>
      </c>
      <c r="R1587" s="45"/>
      <c r="S1587" s="36">
        <v>4732.42</v>
      </c>
      <c r="T1587" s="36">
        <v>13239.16</v>
      </c>
    </row>
    <row r="1588" spans="1:20" x14ac:dyDescent="0.25">
      <c r="A1588" s="32" t="s">
        <v>507</v>
      </c>
      <c r="B1588" s="33" t="s">
        <v>1467</v>
      </c>
      <c r="C1588" s="34">
        <v>2014</v>
      </c>
      <c r="D1588" s="40" t="s">
        <v>541</v>
      </c>
      <c r="E1588" s="33" t="s">
        <v>1483</v>
      </c>
      <c r="F1588" s="33" t="s">
        <v>543</v>
      </c>
      <c r="G1588" s="36">
        <v>609368.1</v>
      </c>
      <c r="H1588" s="36">
        <v>570177.68999999994</v>
      </c>
      <c r="I1588" s="37">
        <v>36</v>
      </c>
      <c r="J1588" s="38" t="s">
        <v>529</v>
      </c>
      <c r="K1588" s="35" t="s">
        <v>538</v>
      </c>
      <c r="L1588" s="33" t="s">
        <v>544</v>
      </c>
      <c r="M1588" s="39">
        <v>0.81100000000000005</v>
      </c>
      <c r="N1588" s="40" t="s">
        <v>538</v>
      </c>
      <c r="O1588" s="33" t="s">
        <v>544</v>
      </c>
      <c r="P1588" s="41">
        <v>0.8</v>
      </c>
      <c r="Q1588" s="35" t="s">
        <v>532</v>
      </c>
      <c r="R1588" s="45"/>
      <c r="S1588" s="36">
        <v>4732.42</v>
      </c>
      <c r="T1588" s="36">
        <v>13239.16</v>
      </c>
    </row>
    <row r="1589" spans="1:20" x14ac:dyDescent="0.25">
      <c r="A1589" s="32" t="s">
        <v>507</v>
      </c>
      <c r="B1589" s="33" t="s">
        <v>1467</v>
      </c>
      <c r="C1589" s="34">
        <v>2012</v>
      </c>
      <c r="D1589" s="40" t="s">
        <v>541</v>
      </c>
      <c r="E1589" s="33" t="s">
        <v>1468</v>
      </c>
      <c r="F1589" s="33" t="s">
        <v>543</v>
      </c>
      <c r="G1589" s="36">
        <v>132475.20000000001</v>
      </c>
      <c r="H1589" s="36">
        <v>120762.98</v>
      </c>
      <c r="I1589" s="37">
        <v>33.42</v>
      </c>
      <c r="J1589" s="38" t="s">
        <v>529</v>
      </c>
      <c r="K1589" s="35" t="s">
        <v>538</v>
      </c>
      <c r="L1589" s="33" t="s">
        <v>544</v>
      </c>
      <c r="M1589" s="39">
        <v>2.8479999999999999</v>
      </c>
      <c r="N1589" s="40" t="s">
        <v>538</v>
      </c>
      <c r="O1589" s="33" t="s">
        <v>544</v>
      </c>
      <c r="P1589" s="41">
        <v>2.85</v>
      </c>
      <c r="Q1589" s="35" t="s">
        <v>532</v>
      </c>
      <c r="R1589" s="45"/>
      <c r="S1589" s="36">
        <v>3501.36</v>
      </c>
      <c r="T1589" s="36">
        <v>2091.69</v>
      </c>
    </row>
    <row r="1590" spans="1:20" x14ac:dyDescent="0.25">
      <c r="A1590" s="32" t="s">
        <v>507</v>
      </c>
      <c r="B1590" s="33" t="s">
        <v>1467</v>
      </c>
      <c r="C1590" s="34">
        <v>2017</v>
      </c>
      <c r="D1590" s="40" t="s">
        <v>541</v>
      </c>
      <c r="E1590" s="33" t="s">
        <v>1512</v>
      </c>
      <c r="F1590" s="33" t="s">
        <v>543</v>
      </c>
      <c r="G1590" s="36">
        <v>170500</v>
      </c>
      <c r="H1590" s="36">
        <v>165156.92000000001</v>
      </c>
      <c r="I1590" s="37">
        <v>23.58</v>
      </c>
      <c r="J1590" s="38" t="s">
        <v>529</v>
      </c>
      <c r="K1590" s="35" t="s">
        <v>538</v>
      </c>
      <c r="L1590" s="33" t="s">
        <v>544</v>
      </c>
      <c r="M1590" s="39">
        <v>1.37</v>
      </c>
      <c r="N1590" s="40" t="s">
        <v>538</v>
      </c>
      <c r="O1590" s="33" t="s">
        <v>544</v>
      </c>
      <c r="P1590" s="41">
        <v>1.35</v>
      </c>
      <c r="Q1590" s="35" t="s">
        <v>532</v>
      </c>
      <c r="R1590" s="45"/>
      <c r="S1590" s="36">
        <v>2301.75</v>
      </c>
      <c r="T1590" s="36">
        <v>5343.08</v>
      </c>
    </row>
    <row r="1591" spans="1:20" x14ac:dyDescent="0.25">
      <c r="A1591" s="32" t="s">
        <v>507</v>
      </c>
      <c r="B1591" s="33" t="s">
        <v>1467</v>
      </c>
      <c r="C1591" s="34">
        <v>2009</v>
      </c>
      <c r="D1591" s="40" t="s">
        <v>541</v>
      </c>
      <c r="E1591" s="33" t="s">
        <v>1513</v>
      </c>
      <c r="F1591" s="33" t="s">
        <v>543</v>
      </c>
      <c r="G1591" s="36">
        <v>131498.4</v>
      </c>
      <c r="H1591" s="36">
        <v>118815.97</v>
      </c>
      <c r="I1591" s="37">
        <v>40.33</v>
      </c>
      <c r="J1591" s="38" t="s">
        <v>529</v>
      </c>
      <c r="K1591" s="35" t="s">
        <v>538</v>
      </c>
      <c r="L1591" s="33" t="s">
        <v>544</v>
      </c>
      <c r="M1591" s="39">
        <v>2.577</v>
      </c>
      <c r="N1591" s="40" t="s">
        <v>538</v>
      </c>
      <c r="O1591" s="33" t="s">
        <v>544</v>
      </c>
      <c r="P1591" s="41">
        <v>2.85</v>
      </c>
      <c r="Q1591" s="35" t="s">
        <v>532</v>
      </c>
      <c r="R1591" s="45"/>
      <c r="S1591" s="36">
        <v>3429.6</v>
      </c>
      <c r="T1591" s="36">
        <v>1520.74</v>
      </c>
    </row>
    <row r="1592" spans="1:20" x14ac:dyDescent="0.25">
      <c r="A1592" s="32" t="s">
        <v>507</v>
      </c>
      <c r="B1592" s="33" t="s">
        <v>1467</v>
      </c>
      <c r="C1592" s="34">
        <v>2010</v>
      </c>
      <c r="D1592" s="35" t="s">
        <v>526</v>
      </c>
      <c r="E1592" s="33" t="s">
        <v>1514</v>
      </c>
      <c r="F1592" s="33" t="s">
        <v>543</v>
      </c>
      <c r="G1592" s="36">
        <v>735252.1</v>
      </c>
      <c r="H1592" s="36">
        <v>704433.13</v>
      </c>
      <c r="I1592" s="37">
        <v>41.58</v>
      </c>
      <c r="J1592" s="38" t="s">
        <v>529</v>
      </c>
      <c r="K1592" s="35" t="s">
        <v>538</v>
      </c>
      <c r="L1592" s="33" t="s">
        <v>544</v>
      </c>
      <c r="M1592" s="39">
        <v>1.8759999999999999</v>
      </c>
      <c r="N1592" s="40" t="s">
        <v>538</v>
      </c>
      <c r="O1592" s="33" t="s">
        <v>544</v>
      </c>
      <c r="P1592" s="41">
        <v>2.85</v>
      </c>
      <c r="Q1592" s="35" t="s">
        <v>532</v>
      </c>
      <c r="R1592" s="45"/>
      <c r="S1592" s="36">
        <v>20192.57</v>
      </c>
      <c r="T1592" s="36">
        <v>4078.29</v>
      </c>
    </row>
    <row r="1593" spans="1:20" x14ac:dyDescent="0.25">
      <c r="A1593" s="32" t="s">
        <v>507</v>
      </c>
      <c r="B1593" s="33" t="s">
        <v>1467</v>
      </c>
      <c r="C1593" s="34">
        <v>2010</v>
      </c>
      <c r="D1593" s="35" t="s">
        <v>526</v>
      </c>
      <c r="E1593" s="33" t="s">
        <v>1515</v>
      </c>
      <c r="F1593" s="33" t="s">
        <v>543</v>
      </c>
      <c r="G1593" s="36">
        <v>1406312.6</v>
      </c>
      <c r="H1593" s="36">
        <v>1253485.96</v>
      </c>
      <c r="I1593" s="37">
        <v>31.58</v>
      </c>
      <c r="J1593" s="38" t="s">
        <v>529</v>
      </c>
      <c r="K1593" s="35" t="s">
        <v>538</v>
      </c>
      <c r="L1593" s="33" t="s">
        <v>544</v>
      </c>
      <c r="M1593" s="39">
        <v>1.774</v>
      </c>
      <c r="N1593" s="40" t="s">
        <v>538</v>
      </c>
      <c r="O1593" s="33" t="s">
        <v>544</v>
      </c>
      <c r="P1593" s="41">
        <v>2.0499999999999998</v>
      </c>
      <c r="Q1593" s="35" t="s">
        <v>532</v>
      </c>
      <c r="R1593" s="45"/>
      <c r="S1593" s="36">
        <v>26110.82</v>
      </c>
      <c r="T1593" s="36">
        <v>20212.63</v>
      </c>
    </row>
    <row r="1594" spans="1:20" x14ac:dyDescent="0.25">
      <c r="A1594" s="32" t="s">
        <v>507</v>
      </c>
      <c r="B1594" s="33" t="s">
        <v>1467</v>
      </c>
      <c r="C1594" s="34">
        <v>2007</v>
      </c>
      <c r="D1594" s="40" t="s">
        <v>541</v>
      </c>
      <c r="E1594" s="33" t="s">
        <v>1516</v>
      </c>
      <c r="F1594" s="33" t="s">
        <v>543</v>
      </c>
      <c r="G1594" s="36">
        <v>1445252</v>
      </c>
      <c r="H1594" s="36">
        <v>1189981.32</v>
      </c>
      <c r="I1594" s="37">
        <v>21</v>
      </c>
      <c r="J1594" s="38" t="s">
        <v>529</v>
      </c>
      <c r="K1594" s="35" t="s">
        <v>538</v>
      </c>
      <c r="L1594" s="33" t="s">
        <v>544</v>
      </c>
      <c r="M1594" s="39">
        <v>2.2810000000000001</v>
      </c>
      <c r="N1594" s="40" t="s">
        <v>538</v>
      </c>
      <c r="O1594" s="33" t="s">
        <v>544</v>
      </c>
      <c r="P1594" s="41">
        <v>3.63</v>
      </c>
      <c r="Q1594" s="35" t="s">
        <v>532</v>
      </c>
      <c r="R1594" s="45"/>
      <c r="S1594" s="36">
        <v>44466.559999999998</v>
      </c>
      <c r="T1594" s="36">
        <v>34992.79</v>
      </c>
    </row>
    <row r="1595" spans="1:20" x14ac:dyDescent="0.25">
      <c r="A1595" s="32" t="s">
        <v>507</v>
      </c>
      <c r="B1595" s="33" t="s">
        <v>1467</v>
      </c>
      <c r="C1595" s="34">
        <v>2010</v>
      </c>
      <c r="D1595" s="40" t="s">
        <v>541</v>
      </c>
      <c r="E1595" s="33" t="s">
        <v>1517</v>
      </c>
      <c r="F1595" s="33" t="s">
        <v>543</v>
      </c>
      <c r="G1595" s="36">
        <v>1776853.65</v>
      </c>
      <c r="H1595" s="36">
        <v>1661835.54</v>
      </c>
      <c r="I1595" s="37">
        <v>32.58</v>
      </c>
      <c r="J1595" s="38" t="s">
        <v>529</v>
      </c>
      <c r="K1595" s="35" t="s">
        <v>538</v>
      </c>
      <c r="L1595" s="33" t="s">
        <v>544</v>
      </c>
      <c r="M1595" s="39">
        <v>1.9139999999999999</v>
      </c>
      <c r="N1595" s="40" t="s">
        <v>538</v>
      </c>
      <c r="O1595" s="33" t="s">
        <v>544</v>
      </c>
      <c r="P1595" s="41">
        <v>2.85</v>
      </c>
      <c r="Q1595" s="35" t="s">
        <v>532</v>
      </c>
      <c r="R1595" s="45"/>
      <c r="S1595" s="36">
        <v>47926.86</v>
      </c>
      <c r="T1595" s="36">
        <v>19808.61</v>
      </c>
    </row>
    <row r="1596" spans="1:20" x14ac:dyDescent="0.25">
      <c r="A1596" s="32" t="s">
        <v>507</v>
      </c>
      <c r="B1596" s="33" t="s">
        <v>1467</v>
      </c>
      <c r="C1596" s="34">
        <v>2009</v>
      </c>
      <c r="D1596" s="40" t="s">
        <v>541</v>
      </c>
      <c r="E1596" s="33" t="s">
        <v>1518</v>
      </c>
      <c r="F1596" s="33" t="s">
        <v>543</v>
      </c>
      <c r="G1596" s="36">
        <v>46430</v>
      </c>
      <c r="H1596" s="36">
        <v>43209.54</v>
      </c>
      <c r="I1596" s="37">
        <v>41</v>
      </c>
      <c r="J1596" s="38" t="s">
        <v>529</v>
      </c>
      <c r="K1596" s="35" t="s">
        <v>538</v>
      </c>
      <c r="L1596" s="33" t="s">
        <v>544</v>
      </c>
      <c r="M1596" s="39">
        <v>1.7549999999999999</v>
      </c>
      <c r="N1596" s="40" t="s">
        <v>538</v>
      </c>
      <c r="O1596" s="33" t="s">
        <v>544</v>
      </c>
      <c r="P1596" s="41">
        <v>2.0499999999999998</v>
      </c>
      <c r="Q1596" s="35" t="s">
        <v>532</v>
      </c>
      <c r="R1596" s="45"/>
      <c r="S1596" s="42">
        <v>893.67</v>
      </c>
      <c r="T1596" s="42">
        <v>383.9</v>
      </c>
    </row>
    <row r="1597" spans="1:20" x14ac:dyDescent="0.25">
      <c r="A1597" s="32" t="s">
        <v>507</v>
      </c>
      <c r="B1597" s="33" t="s">
        <v>1467</v>
      </c>
      <c r="C1597" s="34">
        <v>2009</v>
      </c>
      <c r="D1597" s="40" t="s">
        <v>541</v>
      </c>
      <c r="E1597" s="33" t="s">
        <v>1473</v>
      </c>
      <c r="F1597" s="33" t="s">
        <v>543</v>
      </c>
      <c r="G1597" s="36">
        <v>1086734</v>
      </c>
      <c r="H1597" s="36">
        <v>975486.73</v>
      </c>
      <c r="I1597" s="37">
        <v>30.83</v>
      </c>
      <c r="J1597" s="38" t="s">
        <v>529</v>
      </c>
      <c r="K1597" s="35" t="s">
        <v>538</v>
      </c>
      <c r="L1597" s="33" t="s">
        <v>544</v>
      </c>
      <c r="M1597" s="39">
        <v>2.3220000000000001</v>
      </c>
      <c r="N1597" s="40" t="s">
        <v>538</v>
      </c>
      <c r="O1597" s="33" t="s">
        <v>544</v>
      </c>
      <c r="P1597" s="41">
        <v>2.85</v>
      </c>
      <c r="Q1597" s="35" t="s">
        <v>532</v>
      </c>
      <c r="R1597" s="45"/>
      <c r="S1597" s="36">
        <v>28184.59</v>
      </c>
      <c r="T1597" s="36">
        <v>13446.19</v>
      </c>
    </row>
    <row r="1598" spans="1:20" ht="25.5" x14ac:dyDescent="0.25">
      <c r="A1598" s="32" t="s">
        <v>507</v>
      </c>
      <c r="B1598" s="33" t="s">
        <v>1467</v>
      </c>
      <c r="C1598" s="34">
        <v>2016</v>
      </c>
      <c r="D1598" s="40" t="s">
        <v>541</v>
      </c>
      <c r="E1598" s="28" t="s">
        <v>1908</v>
      </c>
      <c r="F1598" s="33" t="s">
        <v>543</v>
      </c>
      <c r="G1598" s="36">
        <v>54084.25</v>
      </c>
      <c r="H1598" s="36">
        <v>52193.18</v>
      </c>
      <c r="I1598" s="37">
        <v>47.08</v>
      </c>
      <c r="J1598" s="38" t="s">
        <v>529</v>
      </c>
      <c r="K1598" s="35" t="s">
        <v>538</v>
      </c>
      <c r="L1598" s="33" t="s">
        <v>544</v>
      </c>
      <c r="M1598" s="39">
        <v>0.55800000000000005</v>
      </c>
      <c r="N1598" s="40" t="s">
        <v>538</v>
      </c>
      <c r="O1598" s="33" t="s">
        <v>544</v>
      </c>
      <c r="P1598" s="41">
        <v>0.55000000000000004</v>
      </c>
      <c r="Q1598" s="35" t="s">
        <v>532</v>
      </c>
      <c r="R1598" s="45"/>
      <c r="S1598" s="42">
        <v>300.51</v>
      </c>
      <c r="T1598" s="42">
        <v>946.05</v>
      </c>
    </row>
    <row r="1599" spans="1:20" x14ac:dyDescent="0.25">
      <c r="A1599" s="32" t="s">
        <v>507</v>
      </c>
      <c r="B1599" s="57" t="s">
        <v>1467</v>
      </c>
      <c r="C1599" s="58">
        <v>2009</v>
      </c>
      <c r="D1599" s="59" t="s">
        <v>541</v>
      </c>
      <c r="E1599" s="57" t="s">
        <v>1494</v>
      </c>
      <c r="F1599" s="57" t="s">
        <v>543</v>
      </c>
      <c r="G1599" s="64">
        <v>174686.6</v>
      </c>
      <c r="H1599" s="64">
        <v>157838.87</v>
      </c>
      <c r="I1599" s="68">
        <v>40.33</v>
      </c>
      <c r="J1599" s="70" t="s">
        <v>529</v>
      </c>
      <c r="K1599" s="72" t="s">
        <v>538</v>
      </c>
      <c r="L1599" s="73" t="s">
        <v>544</v>
      </c>
      <c r="M1599" s="75">
        <v>1.899</v>
      </c>
      <c r="N1599" s="76" t="s">
        <v>538</v>
      </c>
      <c r="O1599" s="73" t="s">
        <v>544</v>
      </c>
      <c r="P1599" s="77">
        <v>2.85</v>
      </c>
      <c r="Q1599" s="79" t="s">
        <v>532</v>
      </c>
      <c r="R1599" s="81"/>
      <c r="S1599" s="85">
        <v>4555.99</v>
      </c>
      <c r="T1599" s="86">
        <v>2020.19</v>
      </c>
    </row>
    <row r="1600" spans="1:20" x14ac:dyDescent="0.25">
      <c r="A1600" s="32" t="s">
        <v>507</v>
      </c>
      <c r="B1600" s="56" t="s">
        <v>1467</v>
      </c>
      <c r="C1600" s="34">
        <v>2009</v>
      </c>
      <c r="D1600" s="40" t="s">
        <v>541</v>
      </c>
      <c r="E1600" s="56" t="s">
        <v>1492</v>
      </c>
      <c r="F1600" s="56" t="s">
        <v>543</v>
      </c>
      <c r="G1600" s="63">
        <v>128609.8</v>
      </c>
      <c r="H1600" s="63">
        <v>116205.99</v>
      </c>
      <c r="I1600" s="67">
        <v>40.17</v>
      </c>
      <c r="J1600" s="69" t="s">
        <v>529</v>
      </c>
      <c r="K1600" s="35" t="s">
        <v>538</v>
      </c>
      <c r="L1600" s="33" t="s">
        <v>544</v>
      </c>
      <c r="M1600" s="39">
        <v>1.899</v>
      </c>
      <c r="N1600" s="40" t="s">
        <v>538</v>
      </c>
      <c r="O1600" s="33" t="s">
        <v>544</v>
      </c>
      <c r="P1600" s="41">
        <v>2.85</v>
      </c>
      <c r="Q1600" s="78" t="s">
        <v>532</v>
      </c>
      <c r="R1600" s="80"/>
      <c r="S1600" s="36">
        <v>3354.26</v>
      </c>
      <c r="T1600" s="36">
        <v>1487.33</v>
      </c>
    </row>
    <row r="1601" spans="1:20" x14ac:dyDescent="0.25">
      <c r="A1601" s="32" t="s">
        <v>507</v>
      </c>
      <c r="B1601" s="33" t="s">
        <v>1467</v>
      </c>
      <c r="C1601" s="34">
        <v>2010</v>
      </c>
      <c r="D1601" s="40" t="s">
        <v>541</v>
      </c>
      <c r="E1601" s="33" t="s">
        <v>1517</v>
      </c>
      <c r="F1601" s="33" t="s">
        <v>543</v>
      </c>
      <c r="G1601" s="36">
        <v>307013.84999999998</v>
      </c>
      <c r="H1601" s="36">
        <v>298752.68</v>
      </c>
      <c r="I1601" s="37">
        <v>42.58</v>
      </c>
      <c r="J1601" s="38" t="s">
        <v>529</v>
      </c>
      <c r="K1601" s="35" t="s">
        <v>538</v>
      </c>
      <c r="L1601" s="33" t="s">
        <v>544</v>
      </c>
      <c r="M1601" s="39">
        <v>2.806</v>
      </c>
      <c r="N1601" s="40" t="s">
        <v>538</v>
      </c>
      <c r="O1601" s="33" t="s">
        <v>544</v>
      </c>
      <c r="P1601" s="41">
        <v>2.85</v>
      </c>
      <c r="Q1601" s="35" t="s">
        <v>532</v>
      </c>
      <c r="R1601" s="45"/>
      <c r="S1601" s="36">
        <v>8559.35</v>
      </c>
      <c r="T1601" s="36">
        <v>1575.26</v>
      </c>
    </row>
    <row r="1602" spans="1:20" x14ac:dyDescent="0.25">
      <c r="A1602" s="32" t="s">
        <v>507</v>
      </c>
      <c r="B1602" s="33" t="s">
        <v>1467</v>
      </c>
      <c r="C1602" s="34">
        <v>1986</v>
      </c>
      <c r="D1602" s="40" t="s">
        <v>541</v>
      </c>
      <c r="E1602" s="33" t="s">
        <v>1519</v>
      </c>
      <c r="F1602" s="33" t="s">
        <v>543</v>
      </c>
      <c r="G1602" s="36">
        <v>610191.22</v>
      </c>
      <c r="H1602" s="36">
        <v>66583.38</v>
      </c>
      <c r="I1602" s="37">
        <v>1.67</v>
      </c>
      <c r="J1602" s="38" t="s">
        <v>529</v>
      </c>
      <c r="K1602" s="35" t="s">
        <v>538</v>
      </c>
      <c r="L1602" s="33" t="s">
        <v>544</v>
      </c>
      <c r="M1602" s="39">
        <v>4.298</v>
      </c>
      <c r="N1602" s="40" t="s">
        <v>538</v>
      </c>
      <c r="O1602" s="33" t="s">
        <v>544</v>
      </c>
      <c r="P1602" s="41">
        <v>2.7120000000000002</v>
      </c>
      <c r="Q1602" s="35" t="s">
        <v>532</v>
      </c>
      <c r="R1602" s="45"/>
      <c r="S1602" s="36">
        <v>6877.72</v>
      </c>
      <c r="T1602" s="36">
        <v>31377.14</v>
      </c>
    </row>
    <row r="1603" spans="1:20" x14ac:dyDescent="0.25">
      <c r="A1603" s="32" t="s">
        <v>507</v>
      </c>
      <c r="B1603" s="33" t="s">
        <v>1467</v>
      </c>
      <c r="C1603" s="34">
        <v>2002</v>
      </c>
      <c r="D1603" s="40" t="s">
        <v>541</v>
      </c>
      <c r="E1603" s="33" t="s">
        <v>1520</v>
      </c>
      <c r="F1603" s="33" t="s">
        <v>543</v>
      </c>
      <c r="G1603" s="36">
        <v>196502.35</v>
      </c>
      <c r="H1603" s="36">
        <v>85564.62</v>
      </c>
      <c r="I1603" s="37">
        <v>8.67</v>
      </c>
      <c r="J1603" s="38" t="s">
        <v>529</v>
      </c>
      <c r="K1603" s="35" t="s">
        <v>538</v>
      </c>
      <c r="L1603" s="33" t="s">
        <v>544</v>
      </c>
      <c r="M1603" s="39">
        <v>2.9609999999999999</v>
      </c>
      <c r="N1603" s="40" t="s">
        <v>538</v>
      </c>
      <c r="O1603" s="33" t="s">
        <v>544</v>
      </c>
      <c r="P1603" s="41">
        <v>2.25</v>
      </c>
      <c r="Q1603" s="35" t="s">
        <v>532</v>
      </c>
      <c r="R1603" s="45"/>
      <c r="S1603" s="36">
        <v>2116.2800000000002</v>
      </c>
      <c r="T1603" s="36">
        <v>8492.17</v>
      </c>
    </row>
    <row r="1604" spans="1:20" ht="25.5" x14ac:dyDescent="0.25">
      <c r="A1604" s="32" t="s">
        <v>507</v>
      </c>
      <c r="B1604" s="33" t="s">
        <v>1467</v>
      </c>
      <c r="C1604" s="34">
        <v>2017</v>
      </c>
      <c r="D1604" s="40" t="s">
        <v>541</v>
      </c>
      <c r="E1604" s="28" t="s">
        <v>1909</v>
      </c>
      <c r="F1604" s="33" t="s">
        <v>543</v>
      </c>
      <c r="G1604" s="36">
        <v>159630.35</v>
      </c>
      <c r="H1604" s="36">
        <v>154010.92000000001</v>
      </c>
      <c r="I1604" s="37">
        <v>23.75</v>
      </c>
      <c r="J1604" s="38" t="s">
        <v>529</v>
      </c>
      <c r="K1604" s="35" t="s">
        <v>538</v>
      </c>
      <c r="L1604" s="33" t="s">
        <v>544</v>
      </c>
      <c r="M1604" s="39">
        <v>0.50700000000000001</v>
      </c>
      <c r="N1604" s="40" t="s">
        <v>538</v>
      </c>
      <c r="O1604" s="33" t="s">
        <v>544</v>
      </c>
      <c r="P1604" s="41">
        <v>0.5</v>
      </c>
      <c r="Q1604" s="35" t="s">
        <v>532</v>
      </c>
      <c r="R1604" s="45"/>
      <c r="S1604" s="42">
        <v>798.15</v>
      </c>
      <c r="T1604" s="36">
        <v>5619.43</v>
      </c>
    </row>
    <row r="1605" spans="1:20" ht="25.5" x14ac:dyDescent="0.25">
      <c r="A1605" s="32" t="s">
        <v>507</v>
      </c>
      <c r="B1605" s="33" t="s">
        <v>1467</v>
      </c>
      <c r="C1605" s="34">
        <v>2017</v>
      </c>
      <c r="D1605" s="40" t="s">
        <v>541</v>
      </c>
      <c r="E1605" s="28" t="s">
        <v>1909</v>
      </c>
      <c r="F1605" s="33" t="s">
        <v>543</v>
      </c>
      <c r="G1605" s="36">
        <v>60369.65</v>
      </c>
      <c r="H1605" s="36">
        <v>58477.8</v>
      </c>
      <c r="I1605" s="37">
        <v>23.75</v>
      </c>
      <c r="J1605" s="38" t="s">
        <v>529</v>
      </c>
      <c r="K1605" s="35" t="s">
        <v>538</v>
      </c>
      <c r="L1605" s="33" t="s">
        <v>544</v>
      </c>
      <c r="M1605" s="39">
        <v>1.37</v>
      </c>
      <c r="N1605" s="40" t="s">
        <v>538</v>
      </c>
      <c r="O1605" s="33" t="s">
        <v>544</v>
      </c>
      <c r="P1605" s="41">
        <v>1.35</v>
      </c>
      <c r="Q1605" s="35" t="s">
        <v>532</v>
      </c>
      <c r="R1605" s="45"/>
      <c r="S1605" s="42">
        <v>814.99</v>
      </c>
      <c r="T1605" s="36">
        <v>1891.85</v>
      </c>
    </row>
    <row r="1606" spans="1:20" ht="25.5" x14ac:dyDescent="0.25">
      <c r="A1606" s="32" t="s">
        <v>507</v>
      </c>
      <c r="B1606" s="33" t="s">
        <v>1467</v>
      </c>
      <c r="C1606" s="34">
        <v>2018</v>
      </c>
      <c r="D1606" s="40" t="s">
        <v>541</v>
      </c>
      <c r="E1606" s="28" t="s">
        <v>1910</v>
      </c>
      <c r="F1606" s="33" t="s">
        <v>543</v>
      </c>
      <c r="G1606" s="36">
        <v>146414.95000000001</v>
      </c>
      <c r="H1606" s="36">
        <v>146414.95000000001</v>
      </c>
      <c r="I1606" s="37">
        <v>14.67</v>
      </c>
      <c r="J1606" s="38" t="s">
        <v>529</v>
      </c>
      <c r="K1606" s="35" t="s">
        <v>538</v>
      </c>
      <c r="L1606" s="33" t="s">
        <v>544</v>
      </c>
      <c r="M1606" s="39">
        <v>1.35</v>
      </c>
      <c r="N1606" s="40" t="s">
        <v>538</v>
      </c>
      <c r="O1606" s="33" t="s">
        <v>544</v>
      </c>
      <c r="P1606" s="41">
        <v>1.35</v>
      </c>
      <c r="Q1606" s="35" t="s">
        <v>532</v>
      </c>
      <c r="R1606" s="45"/>
      <c r="S1606" s="42">
        <v>0</v>
      </c>
      <c r="T1606" s="42">
        <v>0</v>
      </c>
    </row>
    <row r="1607" spans="1:20" ht="25.5" x14ac:dyDescent="0.25">
      <c r="A1607" s="32" t="s">
        <v>507</v>
      </c>
      <c r="B1607" s="33" t="s">
        <v>1467</v>
      </c>
      <c r="C1607" s="34">
        <v>2017</v>
      </c>
      <c r="D1607" s="40" t="s">
        <v>541</v>
      </c>
      <c r="E1607" s="28" t="s">
        <v>1911</v>
      </c>
      <c r="F1607" s="33" t="s">
        <v>543</v>
      </c>
      <c r="G1607" s="36">
        <v>104709.55</v>
      </c>
      <c r="H1607" s="36">
        <v>98616.18</v>
      </c>
      <c r="I1607" s="37">
        <v>13.42</v>
      </c>
      <c r="J1607" s="38" t="s">
        <v>529</v>
      </c>
      <c r="K1607" s="35" t="s">
        <v>538</v>
      </c>
      <c r="L1607" s="33" t="s">
        <v>544</v>
      </c>
      <c r="M1607" s="39">
        <v>1.37</v>
      </c>
      <c r="N1607" s="40" t="s">
        <v>538</v>
      </c>
      <c r="O1607" s="33" t="s">
        <v>544</v>
      </c>
      <c r="P1607" s="41">
        <v>1.35</v>
      </c>
      <c r="Q1607" s="35" t="s">
        <v>532</v>
      </c>
      <c r="R1607" s="45"/>
      <c r="S1607" s="36">
        <v>1413.58</v>
      </c>
      <c r="T1607" s="36">
        <v>6093.37</v>
      </c>
    </row>
    <row r="1608" spans="1:20" x14ac:dyDescent="0.25">
      <c r="A1608" s="32" t="s">
        <v>507</v>
      </c>
      <c r="B1608" s="33" t="s">
        <v>1467</v>
      </c>
      <c r="C1608" s="34">
        <v>2011</v>
      </c>
      <c r="D1608" s="40" t="s">
        <v>541</v>
      </c>
      <c r="E1608" s="33" t="s">
        <v>1521</v>
      </c>
      <c r="F1608" s="33" t="s">
        <v>543</v>
      </c>
      <c r="G1608" s="36">
        <v>233703.25</v>
      </c>
      <c r="H1608" s="36">
        <v>213429.56</v>
      </c>
      <c r="I1608" s="37">
        <v>32.42</v>
      </c>
      <c r="J1608" s="38" t="s">
        <v>529</v>
      </c>
      <c r="K1608" s="35" t="s">
        <v>538</v>
      </c>
      <c r="L1608" s="33" t="s">
        <v>544</v>
      </c>
      <c r="M1608" s="39">
        <v>2.3420000000000001</v>
      </c>
      <c r="N1608" s="40" t="s">
        <v>538</v>
      </c>
      <c r="O1608" s="33" t="s">
        <v>544</v>
      </c>
      <c r="P1608" s="41">
        <v>2.85</v>
      </c>
      <c r="Q1608" s="35" t="s">
        <v>532</v>
      </c>
      <c r="R1608" s="45"/>
      <c r="S1608" s="36">
        <v>6173.79</v>
      </c>
      <c r="T1608" s="36">
        <v>3194.56</v>
      </c>
    </row>
    <row r="1609" spans="1:20" ht="25.5" x14ac:dyDescent="0.25">
      <c r="A1609" s="32" t="s">
        <v>507</v>
      </c>
      <c r="B1609" s="33" t="s">
        <v>1467</v>
      </c>
      <c r="C1609" s="34">
        <v>2017</v>
      </c>
      <c r="D1609" s="40" t="s">
        <v>541</v>
      </c>
      <c r="E1609" s="28" t="s">
        <v>1904</v>
      </c>
      <c r="F1609" s="33" t="s">
        <v>543</v>
      </c>
      <c r="G1609" s="36">
        <v>126196.4</v>
      </c>
      <c r="H1609" s="36">
        <v>124780.59</v>
      </c>
      <c r="I1609" s="37">
        <v>39.25</v>
      </c>
      <c r="J1609" s="38" t="s">
        <v>1067</v>
      </c>
      <c r="K1609" s="35" t="s">
        <v>538</v>
      </c>
      <c r="L1609" s="33" t="s">
        <v>544</v>
      </c>
      <c r="M1609" s="39">
        <v>0.55800000000000005</v>
      </c>
      <c r="N1609" s="40" t="s">
        <v>538</v>
      </c>
      <c r="O1609" s="33" t="s">
        <v>544</v>
      </c>
      <c r="P1609" s="41">
        <v>0.55000000000000004</v>
      </c>
      <c r="Q1609" s="35" t="s">
        <v>532</v>
      </c>
      <c r="R1609" s="45"/>
      <c r="S1609" s="36">
        <v>1056.0999999999999</v>
      </c>
      <c r="T1609" s="36">
        <v>1415.81</v>
      </c>
    </row>
    <row r="1610" spans="1:20" x14ac:dyDescent="0.25">
      <c r="A1610" s="32" t="s">
        <v>507</v>
      </c>
      <c r="B1610" s="33" t="s">
        <v>1467</v>
      </c>
      <c r="C1610" s="34">
        <v>2010</v>
      </c>
      <c r="D1610" s="40" t="s">
        <v>541</v>
      </c>
      <c r="E1610" s="33" t="s">
        <v>1517</v>
      </c>
      <c r="F1610" s="33" t="s">
        <v>543</v>
      </c>
      <c r="G1610" s="36">
        <v>555927.35</v>
      </c>
      <c r="H1610" s="36">
        <v>508486.63</v>
      </c>
      <c r="I1610" s="37">
        <v>32.58</v>
      </c>
      <c r="J1610" s="38" t="s">
        <v>529</v>
      </c>
      <c r="K1610" s="35" t="s">
        <v>538</v>
      </c>
      <c r="L1610" s="33" t="s">
        <v>544</v>
      </c>
      <c r="M1610" s="39">
        <v>1.0840000000000001</v>
      </c>
      <c r="N1610" s="40" t="s">
        <v>538</v>
      </c>
      <c r="O1610" s="33" t="s">
        <v>544</v>
      </c>
      <c r="P1610" s="41">
        <v>2.0499999999999998</v>
      </c>
      <c r="Q1610" s="35" t="s">
        <v>532</v>
      </c>
      <c r="R1610" s="45"/>
      <c r="S1610" s="36">
        <v>10582.43</v>
      </c>
      <c r="T1610" s="36">
        <v>7729.62</v>
      </c>
    </row>
    <row r="1611" spans="1:20" x14ac:dyDescent="0.25">
      <c r="A1611" s="32" t="s">
        <v>507</v>
      </c>
      <c r="B1611" s="33" t="s">
        <v>1467</v>
      </c>
      <c r="C1611" s="34">
        <v>2007</v>
      </c>
      <c r="D1611" s="35" t="s">
        <v>526</v>
      </c>
      <c r="E1611" s="33" t="s">
        <v>1493</v>
      </c>
      <c r="F1611" s="33" t="s">
        <v>553</v>
      </c>
      <c r="G1611" s="36">
        <v>1248848</v>
      </c>
      <c r="H1611" s="36">
        <v>1037113.63</v>
      </c>
      <c r="I1611" s="37">
        <v>21.58</v>
      </c>
      <c r="J1611" s="38" t="s">
        <v>529</v>
      </c>
      <c r="K1611" s="35" t="s">
        <v>538</v>
      </c>
      <c r="L1611" s="33" t="s">
        <v>544</v>
      </c>
      <c r="M1611" s="39">
        <v>4.1360000000000001</v>
      </c>
      <c r="N1611" s="40" t="s">
        <v>538</v>
      </c>
      <c r="O1611" s="33" t="s">
        <v>544</v>
      </c>
      <c r="P1611" s="41">
        <v>4.38</v>
      </c>
      <c r="Q1611" s="35" t="s">
        <v>532</v>
      </c>
      <c r="R1611" s="45"/>
      <c r="S1611" s="36">
        <v>46641.3</v>
      </c>
      <c r="T1611" s="36">
        <v>27756.27</v>
      </c>
    </row>
    <row r="1612" spans="1:20" x14ac:dyDescent="0.25">
      <c r="A1612" s="32" t="s">
        <v>507</v>
      </c>
      <c r="B1612" s="33" t="s">
        <v>1467</v>
      </c>
      <c r="C1612" s="34">
        <v>2010</v>
      </c>
      <c r="D1612" s="40" t="s">
        <v>541</v>
      </c>
      <c r="E1612" s="33" t="s">
        <v>1475</v>
      </c>
      <c r="F1612" s="33" t="s">
        <v>543</v>
      </c>
      <c r="G1612" s="36">
        <v>969809.5</v>
      </c>
      <c r="H1612" s="36">
        <v>925119.28</v>
      </c>
      <c r="I1612" s="37">
        <v>33.5</v>
      </c>
      <c r="J1612" s="38" t="s">
        <v>529</v>
      </c>
      <c r="K1612" s="35" t="s">
        <v>538</v>
      </c>
      <c r="L1612" s="33" t="s">
        <v>544</v>
      </c>
      <c r="M1612" s="39">
        <v>1.4870000000000001</v>
      </c>
      <c r="N1612" s="40" t="s">
        <v>538</v>
      </c>
      <c r="O1612" s="33" t="s">
        <v>544</v>
      </c>
      <c r="P1612" s="41">
        <v>2.0499999999999998</v>
      </c>
      <c r="Q1612" s="35" t="s">
        <v>532</v>
      </c>
      <c r="R1612" s="45"/>
      <c r="S1612" s="36">
        <v>19236.759999999998</v>
      </c>
      <c r="T1612" s="36">
        <v>13258.99</v>
      </c>
    </row>
    <row r="1613" spans="1:20" x14ac:dyDescent="0.25">
      <c r="A1613" s="32" t="s">
        <v>507</v>
      </c>
      <c r="B1613" s="33" t="s">
        <v>1467</v>
      </c>
      <c r="C1613" s="34">
        <v>2008</v>
      </c>
      <c r="D1613" s="40" t="s">
        <v>541</v>
      </c>
      <c r="E1613" s="33" t="s">
        <v>1478</v>
      </c>
      <c r="F1613" s="33" t="s">
        <v>543</v>
      </c>
      <c r="G1613" s="36">
        <v>451044</v>
      </c>
      <c r="H1613" s="36">
        <v>414436.21</v>
      </c>
      <c r="I1613" s="37">
        <v>41.33</v>
      </c>
      <c r="J1613" s="38" t="s">
        <v>529</v>
      </c>
      <c r="K1613" s="35" t="s">
        <v>538</v>
      </c>
      <c r="L1613" s="33" t="s">
        <v>544</v>
      </c>
      <c r="M1613" s="39">
        <v>1.86</v>
      </c>
      <c r="N1613" s="40" t="s">
        <v>538</v>
      </c>
      <c r="O1613" s="33" t="s">
        <v>544</v>
      </c>
      <c r="P1613" s="41">
        <v>3.05</v>
      </c>
      <c r="Q1613" s="35" t="s">
        <v>532</v>
      </c>
      <c r="R1613" s="45"/>
      <c r="S1613" s="36">
        <v>12788.06</v>
      </c>
      <c r="T1613" s="36">
        <v>4844.54</v>
      </c>
    </row>
    <row r="1614" spans="1:20" x14ac:dyDescent="0.25">
      <c r="A1614" s="32" t="s">
        <v>507</v>
      </c>
      <c r="B1614" s="33" t="s">
        <v>1467</v>
      </c>
      <c r="C1614" s="34">
        <v>2009</v>
      </c>
      <c r="D1614" s="40" t="s">
        <v>541</v>
      </c>
      <c r="E1614" s="33" t="s">
        <v>1522</v>
      </c>
      <c r="F1614" s="33" t="s">
        <v>543</v>
      </c>
      <c r="G1614" s="36">
        <v>793270.5</v>
      </c>
      <c r="H1614" s="36">
        <v>679906.3</v>
      </c>
      <c r="I1614" s="37">
        <v>30.58</v>
      </c>
      <c r="J1614" s="38" t="s">
        <v>529</v>
      </c>
      <c r="K1614" s="35" t="s">
        <v>538</v>
      </c>
      <c r="L1614" s="33" t="s">
        <v>544</v>
      </c>
      <c r="M1614" s="39">
        <v>1.859</v>
      </c>
      <c r="N1614" s="40" t="s">
        <v>538</v>
      </c>
      <c r="O1614" s="33" t="s">
        <v>544</v>
      </c>
      <c r="P1614" s="41">
        <v>2.85</v>
      </c>
      <c r="Q1614" s="35" t="s">
        <v>532</v>
      </c>
      <c r="R1614" s="45"/>
      <c r="S1614" s="36">
        <v>19763.72</v>
      </c>
      <c r="T1614" s="36">
        <v>13557.71</v>
      </c>
    </row>
    <row r="1615" spans="1:20" x14ac:dyDescent="0.25">
      <c r="A1615" s="32" t="s">
        <v>507</v>
      </c>
      <c r="B1615" s="33" t="s">
        <v>1467</v>
      </c>
      <c r="C1615" s="34">
        <v>2008</v>
      </c>
      <c r="D1615" s="40" t="s">
        <v>541</v>
      </c>
      <c r="E1615" s="33" t="s">
        <v>1506</v>
      </c>
      <c r="F1615" s="33" t="s">
        <v>543</v>
      </c>
      <c r="G1615" s="36">
        <v>1226563.8</v>
      </c>
      <c r="H1615" s="36">
        <v>1034463.76</v>
      </c>
      <c r="I1615" s="37">
        <v>29.92</v>
      </c>
      <c r="J1615" s="38" t="s">
        <v>529</v>
      </c>
      <c r="K1615" s="35" t="s">
        <v>538</v>
      </c>
      <c r="L1615" s="33" t="s">
        <v>544</v>
      </c>
      <c r="M1615" s="39">
        <v>2.0019999999999998</v>
      </c>
      <c r="N1615" s="40" t="s">
        <v>538</v>
      </c>
      <c r="O1615" s="33" t="s">
        <v>544</v>
      </c>
      <c r="P1615" s="41">
        <v>2.85</v>
      </c>
      <c r="Q1615" s="35" t="s">
        <v>532</v>
      </c>
      <c r="R1615" s="45"/>
      <c r="S1615" s="36">
        <v>30099.53</v>
      </c>
      <c r="T1615" s="36">
        <v>21659.88</v>
      </c>
    </row>
    <row r="1616" spans="1:20" x14ac:dyDescent="0.25">
      <c r="A1616" s="32" t="s">
        <v>507</v>
      </c>
      <c r="B1616" s="33" t="s">
        <v>1467</v>
      </c>
      <c r="C1616" s="34">
        <v>2009</v>
      </c>
      <c r="D1616" s="40" t="s">
        <v>541</v>
      </c>
      <c r="E1616" s="33" t="s">
        <v>1495</v>
      </c>
      <c r="F1616" s="33" t="s">
        <v>543</v>
      </c>
      <c r="G1616" s="36">
        <v>622721.55000000005</v>
      </c>
      <c r="H1616" s="36">
        <v>519991.47</v>
      </c>
      <c r="I1616" s="37">
        <v>30.58</v>
      </c>
      <c r="J1616" s="38" t="s">
        <v>529</v>
      </c>
      <c r="K1616" s="35" t="s">
        <v>538</v>
      </c>
      <c r="L1616" s="33" t="s">
        <v>544</v>
      </c>
      <c r="M1616" s="39">
        <v>1.0489999999999999</v>
      </c>
      <c r="N1616" s="40" t="s">
        <v>538</v>
      </c>
      <c r="O1616" s="33" t="s">
        <v>544</v>
      </c>
      <c r="P1616" s="41">
        <v>2.0499999999999998</v>
      </c>
      <c r="Q1616" s="35" t="s">
        <v>532</v>
      </c>
      <c r="R1616" s="45"/>
      <c r="S1616" s="36">
        <v>10904.31</v>
      </c>
      <c r="T1616" s="36">
        <v>11926.04</v>
      </c>
    </row>
    <row r="1617" spans="1:20" x14ac:dyDescent="0.25">
      <c r="A1617" s="32" t="s">
        <v>507</v>
      </c>
      <c r="B1617" s="33" t="s">
        <v>1467</v>
      </c>
      <c r="C1617" s="34">
        <v>1989</v>
      </c>
      <c r="D1617" s="40" t="s">
        <v>541</v>
      </c>
      <c r="E1617" s="33" t="s">
        <v>1523</v>
      </c>
      <c r="F1617" s="33" t="s">
        <v>543</v>
      </c>
      <c r="G1617" s="36">
        <v>1219592.1399999999</v>
      </c>
      <c r="H1617" s="36">
        <v>318238.78999999998</v>
      </c>
      <c r="I1617" s="37">
        <v>4.17</v>
      </c>
      <c r="J1617" s="38" t="s">
        <v>529</v>
      </c>
      <c r="K1617" s="35" t="s">
        <v>538</v>
      </c>
      <c r="L1617" s="33" t="s">
        <v>544</v>
      </c>
      <c r="M1617" s="39">
        <v>4.3099999999999996</v>
      </c>
      <c r="N1617" s="40" t="s">
        <v>538</v>
      </c>
      <c r="O1617" s="33" t="s">
        <v>544</v>
      </c>
      <c r="P1617" s="41">
        <v>2.7120000000000002</v>
      </c>
      <c r="Q1617" s="35" t="s">
        <v>532</v>
      </c>
      <c r="R1617" s="45"/>
      <c r="S1617" s="36">
        <v>17323.740000000002</v>
      </c>
      <c r="T1617" s="36">
        <v>56351.45</v>
      </c>
    </row>
    <row r="1618" spans="1:20" x14ac:dyDescent="0.25">
      <c r="A1618" s="32" t="s">
        <v>507</v>
      </c>
      <c r="B1618" s="33" t="s">
        <v>1467</v>
      </c>
      <c r="C1618" s="34">
        <v>2012</v>
      </c>
      <c r="D1618" s="40" t="s">
        <v>541</v>
      </c>
      <c r="E1618" s="33" t="s">
        <v>1524</v>
      </c>
      <c r="F1618" s="33" t="s">
        <v>543</v>
      </c>
      <c r="G1618" s="36">
        <v>873115.1</v>
      </c>
      <c r="H1618" s="36">
        <v>820981.51</v>
      </c>
      <c r="I1618" s="37">
        <v>43.42</v>
      </c>
      <c r="J1618" s="38" t="s">
        <v>529</v>
      </c>
      <c r="K1618" s="35" t="s">
        <v>538</v>
      </c>
      <c r="L1618" s="33" t="s">
        <v>544</v>
      </c>
      <c r="M1618" s="39">
        <v>2.8479999999999999</v>
      </c>
      <c r="N1618" s="40" t="s">
        <v>538</v>
      </c>
      <c r="O1618" s="33" t="s">
        <v>544</v>
      </c>
      <c r="P1618" s="41">
        <v>2.85</v>
      </c>
      <c r="Q1618" s="35" t="s">
        <v>532</v>
      </c>
      <c r="R1618" s="45"/>
      <c r="S1618" s="36">
        <v>23663.33</v>
      </c>
      <c r="T1618" s="36">
        <v>9310.59</v>
      </c>
    </row>
    <row r="1619" spans="1:20" x14ac:dyDescent="0.25">
      <c r="A1619" s="32" t="s">
        <v>507</v>
      </c>
      <c r="B1619" s="33" t="s">
        <v>1467</v>
      </c>
      <c r="C1619" s="34">
        <v>2015</v>
      </c>
      <c r="D1619" s="40" t="s">
        <v>541</v>
      </c>
      <c r="E1619" s="33" t="s">
        <v>1485</v>
      </c>
      <c r="F1619" s="33" t="s">
        <v>543</v>
      </c>
      <c r="G1619" s="36">
        <v>146612.4</v>
      </c>
      <c r="H1619" s="36">
        <v>142415.20000000001</v>
      </c>
      <c r="I1619" s="37">
        <v>37.08</v>
      </c>
      <c r="J1619" s="38" t="s">
        <v>529</v>
      </c>
      <c r="K1619" s="35" t="s">
        <v>538</v>
      </c>
      <c r="L1619" s="33" t="s">
        <v>544</v>
      </c>
      <c r="M1619" s="39">
        <v>1.8440000000000001</v>
      </c>
      <c r="N1619" s="40" t="s">
        <v>538</v>
      </c>
      <c r="O1619" s="33" t="s">
        <v>544</v>
      </c>
      <c r="P1619" s="41">
        <v>1.86</v>
      </c>
      <c r="Q1619" s="35" t="s">
        <v>532</v>
      </c>
      <c r="R1619" s="45"/>
      <c r="S1619" s="36">
        <v>2688.54</v>
      </c>
      <c r="T1619" s="36">
        <v>2129.81</v>
      </c>
    </row>
    <row r="1620" spans="1:20" x14ac:dyDescent="0.25">
      <c r="A1620" s="32" t="s">
        <v>507</v>
      </c>
      <c r="B1620" s="57" t="s">
        <v>1467</v>
      </c>
      <c r="C1620" s="58">
        <v>2009</v>
      </c>
      <c r="D1620" s="59" t="s">
        <v>541</v>
      </c>
      <c r="E1620" s="57" t="s">
        <v>1525</v>
      </c>
      <c r="F1620" s="57" t="s">
        <v>543</v>
      </c>
      <c r="G1620" s="64">
        <v>806719.65</v>
      </c>
      <c r="H1620" s="64">
        <v>692519.11</v>
      </c>
      <c r="I1620" s="68">
        <v>30.33</v>
      </c>
      <c r="J1620" s="70" t="s">
        <v>529</v>
      </c>
      <c r="K1620" s="72" t="s">
        <v>538</v>
      </c>
      <c r="L1620" s="73" t="s">
        <v>544</v>
      </c>
      <c r="M1620" s="75">
        <v>2.573</v>
      </c>
      <c r="N1620" s="76" t="s">
        <v>538</v>
      </c>
      <c r="O1620" s="73" t="s">
        <v>544</v>
      </c>
      <c r="P1620" s="77">
        <v>2.85</v>
      </c>
      <c r="Q1620" s="79" t="s">
        <v>532</v>
      </c>
      <c r="R1620" s="81"/>
      <c r="S1620" s="85">
        <v>20130.36</v>
      </c>
      <c r="T1620" s="86">
        <v>13809.21</v>
      </c>
    </row>
    <row r="1621" spans="1:20" x14ac:dyDescent="0.25">
      <c r="A1621" s="32" t="s">
        <v>507</v>
      </c>
      <c r="B1621" s="56" t="s">
        <v>1467</v>
      </c>
      <c r="C1621" s="34">
        <v>2010</v>
      </c>
      <c r="D1621" s="35" t="s">
        <v>526</v>
      </c>
      <c r="E1621" s="56" t="s">
        <v>1515</v>
      </c>
      <c r="F1621" s="56" t="s">
        <v>543</v>
      </c>
      <c r="G1621" s="63">
        <v>241610.05</v>
      </c>
      <c r="H1621" s="63">
        <v>225958.62</v>
      </c>
      <c r="I1621" s="67">
        <v>41.58</v>
      </c>
      <c r="J1621" s="69" t="s">
        <v>529</v>
      </c>
      <c r="K1621" s="35" t="s">
        <v>538</v>
      </c>
      <c r="L1621" s="33" t="s">
        <v>544</v>
      </c>
      <c r="M1621" s="39">
        <v>1.774</v>
      </c>
      <c r="N1621" s="40" t="s">
        <v>538</v>
      </c>
      <c r="O1621" s="33" t="s">
        <v>544</v>
      </c>
      <c r="P1621" s="41">
        <v>2.0499999999999998</v>
      </c>
      <c r="Q1621" s="78" t="s">
        <v>532</v>
      </c>
      <c r="R1621" s="80"/>
      <c r="S1621" s="36">
        <v>4673.3100000000004</v>
      </c>
      <c r="T1621" s="36">
        <v>2007.6</v>
      </c>
    </row>
    <row r="1622" spans="1:20" x14ac:dyDescent="0.25">
      <c r="A1622" s="32" t="s">
        <v>507</v>
      </c>
      <c r="B1622" s="33" t="s">
        <v>1467</v>
      </c>
      <c r="C1622" s="34">
        <v>2009</v>
      </c>
      <c r="D1622" s="35" t="s">
        <v>526</v>
      </c>
      <c r="E1622" s="33" t="s">
        <v>1526</v>
      </c>
      <c r="F1622" s="33" t="s">
        <v>677</v>
      </c>
      <c r="G1622" s="36">
        <v>144730</v>
      </c>
      <c r="H1622" s="36">
        <v>137380.56</v>
      </c>
      <c r="I1622" s="37">
        <v>40.75</v>
      </c>
      <c r="J1622" s="38" t="s">
        <v>529</v>
      </c>
      <c r="K1622" s="35" t="s">
        <v>538</v>
      </c>
      <c r="L1622" s="33" t="s">
        <v>544</v>
      </c>
      <c r="M1622" s="39">
        <v>5.1269999999999998</v>
      </c>
      <c r="N1622" s="40" t="s">
        <v>538</v>
      </c>
      <c r="O1622" s="33" t="s">
        <v>544</v>
      </c>
      <c r="P1622" s="41">
        <v>5.13</v>
      </c>
      <c r="Q1622" s="35" t="s">
        <v>532</v>
      </c>
      <c r="R1622" s="45"/>
      <c r="S1622" s="36">
        <v>7098.37</v>
      </c>
      <c r="T1622" s="42">
        <v>989.24</v>
      </c>
    </row>
    <row r="1623" spans="1:20" x14ac:dyDescent="0.25">
      <c r="A1623" s="32" t="s">
        <v>507</v>
      </c>
      <c r="B1623" s="33" t="s">
        <v>1467</v>
      </c>
      <c r="C1623" s="34">
        <v>2009</v>
      </c>
      <c r="D1623" s="35" t="s">
        <v>526</v>
      </c>
      <c r="E1623" s="33" t="s">
        <v>1526</v>
      </c>
      <c r="F1623" s="33" t="s">
        <v>677</v>
      </c>
      <c r="G1623" s="36">
        <v>968578</v>
      </c>
      <c r="H1623" s="36">
        <v>810537.97</v>
      </c>
      <c r="I1623" s="37">
        <v>20.75</v>
      </c>
      <c r="J1623" s="38" t="s">
        <v>529</v>
      </c>
      <c r="K1623" s="35" t="s">
        <v>538</v>
      </c>
      <c r="L1623" s="33" t="s">
        <v>544</v>
      </c>
      <c r="M1623" s="39">
        <v>5.1269999999999998</v>
      </c>
      <c r="N1623" s="40" t="s">
        <v>538</v>
      </c>
      <c r="O1623" s="33" t="s">
        <v>544</v>
      </c>
      <c r="P1623" s="41">
        <v>5.13</v>
      </c>
      <c r="Q1623" s="35" t="s">
        <v>532</v>
      </c>
      <c r="R1623" s="45"/>
      <c r="S1623" s="36">
        <v>42671.87</v>
      </c>
      <c r="T1623" s="36">
        <v>21272.29</v>
      </c>
    </row>
    <row r="1624" spans="1:20" x14ac:dyDescent="0.25">
      <c r="A1624" s="32" t="s">
        <v>507</v>
      </c>
      <c r="B1624" s="33" t="s">
        <v>1467</v>
      </c>
      <c r="C1624" s="34">
        <v>2009</v>
      </c>
      <c r="D1624" s="40" t="s">
        <v>541</v>
      </c>
      <c r="E1624" s="33" t="s">
        <v>1518</v>
      </c>
      <c r="F1624" s="33" t="s">
        <v>543</v>
      </c>
      <c r="G1624" s="36">
        <v>176070</v>
      </c>
      <c r="H1624" s="36">
        <v>167869.75</v>
      </c>
      <c r="I1624" s="37">
        <v>41</v>
      </c>
      <c r="J1624" s="38" t="s">
        <v>529</v>
      </c>
      <c r="K1624" s="35" t="s">
        <v>538</v>
      </c>
      <c r="L1624" s="33" t="s">
        <v>544</v>
      </c>
      <c r="M1624" s="39">
        <v>2.3239999999999998</v>
      </c>
      <c r="N1624" s="40" t="s">
        <v>538</v>
      </c>
      <c r="O1624" s="33" t="s">
        <v>544</v>
      </c>
      <c r="P1624" s="41">
        <v>2.85</v>
      </c>
      <c r="Q1624" s="35" t="s">
        <v>532</v>
      </c>
      <c r="R1624" s="45"/>
      <c r="S1624" s="36">
        <v>4811.99</v>
      </c>
      <c r="T1624" s="42">
        <v>971.87</v>
      </c>
    </row>
    <row r="1625" spans="1:20" x14ac:dyDescent="0.25">
      <c r="A1625" s="32" t="s">
        <v>507</v>
      </c>
      <c r="B1625" s="33" t="s">
        <v>1467</v>
      </c>
      <c r="C1625" s="34">
        <v>2007</v>
      </c>
      <c r="D1625" s="35" t="s">
        <v>526</v>
      </c>
      <c r="E1625" s="33" t="s">
        <v>1527</v>
      </c>
      <c r="F1625" s="33" t="s">
        <v>553</v>
      </c>
      <c r="G1625" s="36">
        <v>1071873.6000000001</v>
      </c>
      <c r="H1625" s="36">
        <v>890144.14</v>
      </c>
      <c r="I1625" s="37">
        <v>21.58</v>
      </c>
      <c r="J1625" s="38" t="s">
        <v>529</v>
      </c>
      <c r="K1625" s="35" t="s">
        <v>538</v>
      </c>
      <c r="L1625" s="33" t="s">
        <v>544</v>
      </c>
      <c r="M1625" s="39">
        <v>4.3769999999999998</v>
      </c>
      <c r="N1625" s="40" t="s">
        <v>538</v>
      </c>
      <c r="O1625" s="33" t="s">
        <v>544</v>
      </c>
      <c r="P1625" s="41">
        <v>4.38</v>
      </c>
      <c r="Q1625" s="35" t="s">
        <v>532</v>
      </c>
      <c r="R1625" s="45"/>
      <c r="S1625" s="36">
        <v>40031.760000000002</v>
      </c>
      <c r="T1625" s="36">
        <v>23822.92</v>
      </c>
    </row>
    <row r="1626" spans="1:20" ht="25.5" x14ac:dyDescent="0.25">
      <c r="A1626" s="32" t="s">
        <v>507</v>
      </c>
      <c r="B1626" s="33" t="s">
        <v>1467</v>
      </c>
      <c r="C1626" s="34">
        <v>2016</v>
      </c>
      <c r="D1626" s="40" t="s">
        <v>541</v>
      </c>
      <c r="E1626" s="28" t="s">
        <v>1908</v>
      </c>
      <c r="F1626" s="33" t="s">
        <v>543</v>
      </c>
      <c r="G1626" s="36">
        <v>309434.95</v>
      </c>
      <c r="H1626" s="36">
        <v>297573.73</v>
      </c>
      <c r="I1626" s="37">
        <v>37.08</v>
      </c>
      <c r="J1626" s="38" t="s">
        <v>529</v>
      </c>
      <c r="K1626" s="35" t="s">
        <v>538</v>
      </c>
      <c r="L1626" s="33" t="s">
        <v>544</v>
      </c>
      <c r="M1626" s="39">
        <v>1.369</v>
      </c>
      <c r="N1626" s="40" t="s">
        <v>538</v>
      </c>
      <c r="O1626" s="33" t="s">
        <v>544</v>
      </c>
      <c r="P1626" s="41">
        <v>1.35</v>
      </c>
      <c r="Q1626" s="35" t="s">
        <v>532</v>
      </c>
      <c r="R1626" s="45"/>
      <c r="S1626" s="36">
        <v>4213.96</v>
      </c>
      <c r="T1626" s="36">
        <v>5940.97</v>
      </c>
    </row>
    <row r="1627" spans="1:20" x14ac:dyDescent="0.25">
      <c r="A1627" s="32" t="s">
        <v>507</v>
      </c>
      <c r="B1627" s="33" t="s">
        <v>1467</v>
      </c>
      <c r="C1627" s="34">
        <v>2010</v>
      </c>
      <c r="D1627" s="40" t="s">
        <v>541</v>
      </c>
      <c r="E1627" s="33" t="s">
        <v>1504</v>
      </c>
      <c r="F1627" s="33" t="s">
        <v>543</v>
      </c>
      <c r="G1627" s="36">
        <v>4700657.38</v>
      </c>
      <c r="H1627" s="36">
        <v>3852432.15</v>
      </c>
      <c r="I1627" s="37">
        <v>23.17</v>
      </c>
      <c r="J1627" s="38" t="s">
        <v>529</v>
      </c>
      <c r="K1627" s="35" t="s">
        <v>538</v>
      </c>
      <c r="L1627" s="33" t="s">
        <v>544</v>
      </c>
      <c r="M1627" s="39">
        <v>2.5379999999999998</v>
      </c>
      <c r="N1627" s="40" t="s">
        <v>538</v>
      </c>
      <c r="O1627" s="33" t="s">
        <v>544</v>
      </c>
      <c r="P1627" s="41">
        <v>2.54</v>
      </c>
      <c r="Q1627" s="35" t="s">
        <v>532</v>
      </c>
      <c r="R1627" s="45"/>
      <c r="S1627" s="36">
        <v>100787.16</v>
      </c>
      <c r="T1627" s="36">
        <v>115566.19</v>
      </c>
    </row>
    <row r="1628" spans="1:20" x14ac:dyDescent="0.25">
      <c r="A1628" s="32" t="s">
        <v>507</v>
      </c>
      <c r="B1628" s="33" t="s">
        <v>1467</v>
      </c>
      <c r="C1628" s="34">
        <v>2006</v>
      </c>
      <c r="D1628" s="40" t="s">
        <v>541</v>
      </c>
      <c r="E1628" s="33" t="s">
        <v>1528</v>
      </c>
      <c r="F1628" s="33" t="s">
        <v>543</v>
      </c>
      <c r="G1628" s="36">
        <v>182276.05</v>
      </c>
      <c r="H1628" s="36">
        <v>162765.95000000001</v>
      </c>
      <c r="I1628" s="37">
        <v>38.17</v>
      </c>
      <c r="J1628" s="38" t="s">
        <v>529</v>
      </c>
      <c r="K1628" s="35" t="s">
        <v>538</v>
      </c>
      <c r="L1628" s="33" t="s">
        <v>544</v>
      </c>
      <c r="M1628" s="39">
        <v>3.794</v>
      </c>
      <c r="N1628" s="40" t="s">
        <v>538</v>
      </c>
      <c r="O1628" s="33" t="s">
        <v>544</v>
      </c>
      <c r="P1628" s="41">
        <v>2.75</v>
      </c>
      <c r="Q1628" s="35" t="s">
        <v>532</v>
      </c>
      <c r="R1628" s="45"/>
      <c r="S1628" s="36">
        <v>4539.7700000000004</v>
      </c>
      <c r="T1628" s="36">
        <v>2316.35</v>
      </c>
    </row>
    <row r="1629" spans="1:20" x14ac:dyDescent="0.25">
      <c r="A1629" s="32" t="s">
        <v>507</v>
      </c>
      <c r="B1629" s="33" t="s">
        <v>1467</v>
      </c>
      <c r="C1629" s="34">
        <v>1992</v>
      </c>
      <c r="D1629" s="40" t="s">
        <v>541</v>
      </c>
      <c r="E1629" s="33" t="s">
        <v>1529</v>
      </c>
      <c r="F1629" s="33" t="s">
        <v>543</v>
      </c>
      <c r="G1629" s="36">
        <v>466251.9</v>
      </c>
      <c r="H1629" s="36">
        <v>158984.70000000001</v>
      </c>
      <c r="I1629" s="37">
        <v>5.25</v>
      </c>
      <c r="J1629" s="38" t="s">
        <v>529</v>
      </c>
      <c r="K1629" s="35" t="s">
        <v>538</v>
      </c>
      <c r="L1629" s="33" t="s">
        <v>544</v>
      </c>
      <c r="M1629" s="39">
        <v>5.5369999999999999</v>
      </c>
      <c r="N1629" s="40" t="s">
        <v>538</v>
      </c>
      <c r="O1629" s="33" t="s">
        <v>544</v>
      </c>
      <c r="P1629" s="41">
        <v>3.55</v>
      </c>
      <c r="Q1629" s="35" t="s">
        <v>532</v>
      </c>
      <c r="R1629" s="45"/>
      <c r="S1629" s="36">
        <v>6482.65</v>
      </c>
      <c r="T1629" s="36">
        <v>23625.13</v>
      </c>
    </row>
    <row r="1630" spans="1:20" ht="25.5" x14ac:dyDescent="0.25">
      <c r="A1630" s="32" t="s">
        <v>507</v>
      </c>
      <c r="B1630" s="33" t="s">
        <v>1467</v>
      </c>
      <c r="C1630" s="34">
        <v>1980</v>
      </c>
      <c r="D1630" s="35" t="s">
        <v>526</v>
      </c>
      <c r="E1630" s="33" t="s">
        <v>1530</v>
      </c>
      <c r="F1630" s="33" t="s">
        <v>543</v>
      </c>
      <c r="G1630" s="36">
        <v>62458.36</v>
      </c>
      <c r="H1630" s="36">
        <v>5616.18</v>
      </c>
      <c r="I1630" s="37">
        <v>1</v>
      </c>
      <c r="J1630" s="38" t="s">
        <v>529</v>
      </c>
      <c r="K1630" s="35" t="s">
        <v>530</v>
      </c>
      <c r="L1630" s="33" t="s">
        <v>531</v>
      </c>
      <c r="M1630" s="39">
        <v>2.91</v>
      </c>
      <c r="N1630" s="40" t="s">
        <v>530</v>
      </c>
      <c r="O1630" s="33" t="s">
        <v>531</v>
      </c>
      <c r="P1630" s="41">
        <v>3.35</v>
      </c>
      <c r="Q1630" s="35" t="s">
        <v>532</v>
      </c>
      <c r="R1630" s="45"/>
      <c r="S1630" s="42">
        <v>277.66000000000003</v>
      </c>
      <c r="T1630" s="36">
        <v>2672.32</v>
      </c>
    </row>
    <row r="1631" spans="1:20" x14ac:dyDescent="0.25">
      <c r="A1631" s="32" t="s">
        <v>507</v>
      </c>
      <c r="B1631" s="33" t="s">
        <v>1467</v>
      </c>
      <c r="C1631" s="34">
        <v>2010</v>
      </c>
      <c r="D1631" s="40" t="s">
        <v>541</v>
      </c>
      <c r="E1631" s="33" t="s">
        <v>1488</v>
      </c>
      <c r="F1631" s="33" t="s">
        <v>543</v>
      </c>
      <c r="G1631" s="36">
        <v>42734.45</v>
      </c>
      <c r="H1631" s="36">
        <v>39868.22</v>
      </c>
      <c r="I1631" s="37">
        <v>41.42</v>
      </c>
      <c r="J1631" s="38" t="s">
        <v>529</v>
      </c>
      <c r="K1631" s="35" t="s">
        <v>538</v>
      </c>
      <c r="L1631" s="33" t="s">
        <v>544</v>
      </c>
      <c r="M1631" s="39">
        <v>1.764</v>
      </c>
      <c r="N1631" s="40" t="s">
        <v>538</v>
      </c>
      <c r="O1631" s="33" t="s">
        <v>544</v>
      </c>
      <c r="P1631" s="41">
        <v>2.0499999999999998</v>
      </c>
      <c r="Q1631" s="35" t="s">
        <v>532</v>
      </c>
      <c r="R1631" s="45"/>
      <c r="S1631" s="42">
        <v>824.56</v>
      </c>
      <c r="T1631" s="42">
        <v>354.22</v>
      </c>
    </row>
    <row r="1632" spans="1:20" ht="25.5" x14ac:dyDescent="0.25">
      <c r="A1632" s="32" t="s">
        <v>507</v>
      </c>
      <c r="B1632" s="33" t="s">
        <v>1467</v>
      </c>
      <c r="C1632" s="34">
        <v>2017</v>
      </c>
      <c r="D1632" s="40" t="s">
        <v>541</v>
      </c>
      <c r="E1632" s="28" t="s">
        <v>1904</v>
      </c>
      <c r="F1632" s="33" t="s">
        <v>543</v>
      </c>
      <c r="G1632" s="36">
        <v>54084.25</v>
      </c>
      <c r="H1632" s="36">
        <v>53612.17</v>
      </c>
      <c r="I1632" s="37">
        <v>49.25</v>
      </c>
      <c r="J1632" s="38" t="s">
        <v>1067</v>
      </c>
      <c r="K1632" s="35" t="s">
        <v>538</v>
      </c>
      <c r="L1632" s="33" t="s">
        <v>544</v>
      </c>
      <c r="M1632" s="39">
        <v>0.55800000000000005</v>
      </c>
      <c r="N1632" s="40" t="s">
        <v>538</v>
      </c>
      <c r="O1632" s="33" t="s">
        <v>544</v>
      </c>
      <c r="P1632" s="41">
        <v>0.55000000000000004</v>
      </c>
      <c r="Q1632" s="35" t="s">
        <v>532</v>
      </c>
      <c r="R1632" s="45"/>
      <c r="S1632" s="42">
        <v>452.62</v>
      </c>
      <c r="T1632" s="42">
        <v>472.08</v>
      </c>
    </row>
    <row r="1633" spans="1:20" x14ac:dyDescent="0.25">
      <c r="A1633" s="32" t="s">
        <v>507</v>
      </c>
      <c r="B1633" s="33" t="s">
        <v>1467</v>
      </c>
      <c r="C1633" s="34">
        <v>2009</v>
      </c>
      <c r="D1633" s="40" t="s">
        <v>541</v>
      </c>
      <c r="E1633" s="33" t="s">
        <v>1487</v>
      </c>
      <c r="F1633" s="33" t="s">
        <v>677</v>
      </c>
      <c r="G1633" s="36">
        <v>1055369.1499999999</v>
      </c>
      <c r="H1633" s="36">
        <v>871821.19</v>
      </c>
      <c r="I1633" s="37">
        <v>22.92</v>
      </c>
      <c r="J1633" s="38" t="s">
        <v>529</v>
      </c>
      <c r="K1633" s="35" t="s">
        <v>538</v>
      </c>
      <c r="L1633" s="33" t="s">
        <v>544</v>
      </c>
      <c r="M1633" s="39">
        <v>2.4039999999999999</v>
      </c>
      <c r="N1633" s="40" t="s">
        <v>538</v>
      </c>
      <c r="O1633" s="33" t="s">
        <v>544</v>
      </c>
      <c r="P1633" s="41">
        <v>2.41</v>
      </c>
      <c r="Q1633" s="35" t="s">
        <v>532</v>
      </c>
      <c r="R1633" s="45"/>
      <c r="S1633" s="36">
        <v>21688.85</v>
      </c>
      <c r="T1633" s="36">
        <v>28131.06</v>
      </c>
    </row>
    <row r="1634" spans="1:20" x14ac:dyDescent="0.25">
      <c r="A1634" s="32" t="s">
        <v>507</v>
      </c>
      <c r="B1634" s="33" t="s">
        <v>1467</v>
      </c>
      <c r="C1634" s="34">
        <v>2017</v>
      </c>
      <c r="D1634" s="40" t="s">
        <v>541</v>
      </c>
      <c r="E1634" s="33" t="s">
        <v>1531</v>
      </c>
      <c r="F1634" s="33" t="s">
        <v>543</v>
      </c>
      <c r="G1634" s="36">
        <v>55000</v>
      </c>
      <c r="H1634" s="36">
        <v>51803.27</v>
      </c>
      <c r="I1634" s="37">
        <v>13.42</v>
      </c>
      <c r="J1634" s="38" t="s">
        <v>529</v>
      </c>
      <c r="K1634" s="35" t="s">
        <v>538</v>
      </c>
      <c r="L1634" s="33" t="s">
        <v>544</v>
      </c>
      <c r="M1634" s="39">
        <v>1.35</v>
      </c>
      <c r="N1634" s="40" t="s">
        <v>538</v>
      </c>
      <c r="O1634" s="33" t="s">
        <v>544</v>
      </c>
      <c r="P1634" s="41">
        <v>1.35</v>
      </c>
      <c r="Q1634" s="35" t="s">
        <v>532</v>
      </c>
      <c r="R1634" s="45"/>
      <c r="S1634" s="42">
        <v>742.5</v>
      </c>
      <c r="T1634" s="36">
        <v>3196.73</v>
      </c>
    </row>
    <row r="1635" spans="1:20" x14ac:dyDescent="0.25">
      <c r="A1635" s="32" t="s">
        <v>507</v>
      </c>
      <c r="B1635" s="33" t="s">
        <v>1467</v>
      </c>
      <c r="C1635" s="34">
        <v>2010</v>
      </c>
      <c r="D1635" s="40" t="s">
        <v>541</v>
      </c>
      <c r="E1635" s="33" t="s">
        <v>1517</v>
      </c>
      <c r="F1635" s="33" t="s">
        <v>543</v>
      </c>
      <c r="G1635" s="36">
        <v>96055.85</v>
      </c>
      <c r="H1635" s="36">
        <v>91528.43</v>
      </c>
      <c r="I1635" s="37">
        <v>42.58</v>
      </c>
      <c r="J1635" s="38" t="s">
        <v>529</v>
      </c>
      <c r="K1635" s="35" t="s">
        <v>538</v>
      </c>
      <c r="L1635" s="33" t="s">
        <v>544</v>
      </c>
      <c r="M1635" s="39">
        <v>1.0780000000000001</v>
      </c>
      <c r="N1635" s="40" t="s">
        <v>538</v>
      </c>
      <c r="O1635" s="33" t="s">
        <v>544</v>
      </c>
      <c r="P1635" s="41">
        <v>2.0499999999999998</v>
      </c>
      <c r="Q1635" s="35" t="s">
        <v>532</v>
      </c>
      <c r="R1635" s="45"/>
      <c r="S1635" s="36">
        <v>1891.99</v>
      </c>
      <c r="T1635" s="42">
        <v>764.1</v>
      </c>
    </row>
    <row r="1636" spans="1:20" x14ac:dyDescent="0.25">
      <c r="A1636" s="32" t="s">
        <v>507</v>
      </c>
      <c r="B1636" s="33" t="s">
        <v>1467</v>
      </c>
      <c r="C1636" s="34">
        <v>2009</v>
      </c>
      <c r="D1636" s="35" t="s">
        <v>526</v>
      </c>
      <c r="E1636" s="33" t="s">
        <v>1474</v>
      </c>
      <c r="F1636" s="33" t="s">
        <v>543</v>
      </c>
      <c r="G1636" s="36">
        <v>2716467</v>
      </c>
      <c r="H1636" s="36">
        <v>2438386.46</v>
      </c>
      <c r="I1636" s="37">
        <v>30.67</v>
      </c>
      <c r="J1636" s="38" t="s">
        <v>529</v>
      </c>
      <c r="K1636" s="35" t="s">
        <v>538</v>
      </c>
      <c r="L1636" s="33" t="s">
        <v>544</v>
      </c>
      <c r="M1636" s="39">
        <v>1.85</v>
      </c>
      <c r="N1636" s="40" t="s">
        <v>538</v>
      </c>
      <c r="O1636" s="33" t="s">
        <v>544</v>
      </c>
      <c r="P1636" s="41">
        <v>2.85</v>
      </c>
      <c r="Q1636" s="35" t="s">
        <v>532</v>
      </c>
      <c r="R1636" s="45"/>
      <c r="S1636" s="36">
        <v>70451.929999999993</v>
      </c>
      <c r="T1636" s="36">
        <v>33610.910000000003</v>
      </c>
    </row>
    <row r="1637" spans="1:20" ht="25.5" x14ac:dyDescent="0.25">
      <c r="A1637" s="32" t="s">
        <v>507</v>
      </c>
      <c r="B1637" s="33" t="s">
        <v>1467</v>
      </c>
      <c r="C1637" s="34">
        <v>2016</v>
      </c>
      <c r="D1637" s="40" t="s">
        <v>541</v>
      </c>
      <c r="E1637" s="28" t="s">
        <v>1908</v>
      </c>
      <c r="F1637" s="33" t="s">
        <v>543</v>
      </c>
      <c r="G1637" s="36">
        <v>126196.4</v>
      </c>
      <c r="H1637" s="36">
        <v>120521.29</v>
      </c>
      <c r="I1637" s="37">
        <v>37.08</v>
      </c>
      <c r="J1637" s="38" t="s">
        <v>529</v>
      </c>
      <c r="K1637" s="35" t="s">
        <v>538</v>
      </c>
      <c r="L1637" s="33" t="s">
        <v>544</v>
      </c>
      <c r="M1637" s="39">
        <v>0.55800000000000005</v>
      </c>
      <c r="N1637" s="40" t="s">
        <v>538</v>
      </c>
      <c r="O1637" s="33" t="s">
        <v>544</v>
      </c>
      <c r="P1637" s="41">
        <v>0.55000000000000004</v>
      </c>
      <c r="Q1637" s="35" t="s">
        <v>532</v>
      </c>
      <c r="R1637" s="45"/>
      <c r="S1637" s="42">
        <v>699.61</v>
      </c>
      <c r="T1637" s="36">
        <v>2839.52</v>
      </c>
    </row>
    <row r="1638" spans="1:20" x14ac:dyDescent="0.25">
      <c r="A1638" s="32" t="s">
        <v>507</v>
      </c>
      <c r="B1638" s="33" t="s">
        <v>1467</v>
      </c>
      <c r="C1638" s="34">
        <v>2009</v>
      </c>
      <c r="D1638" s="35" t="s">
        <v>526</v>
      </c>
      <c r="E1638" s="33" t="s">
        <v>1527</v>
      </c>
      <c r="F1638" s="33" t="s">
        <v>553</v>
      </c>
      <c r="G1638" s="36">
        <v>244462.4</v>
      </c>
      <c r="H1638" s="36">
        <v>229896.98</v>
      </c>
      <c r="I1638" s="37">
        <v>41.58</v>
      </c>
      <c r="J1638" s="38" t="s">
        <v>529</v>
      </c>
      <c r="K1638" s="35" t="s">
        <v>538</v>
      </c>
      <c r="L1638" s="33" t="s">
        <v>544</v>
      </c>
      <c r="M1638" s="39">
        <v>4.3769999999999998</v>
      </c>
      <c r="N1638" s="40" t="s">
        <v>538</v>
      </c>
      <c r="O1638" s="33" t="s">
        <v>544</v>
      </c>
      <c r="P1638" s="41">
        <v>4.38</v>
      </c>
      <c r="Q1638" s="35" t="s">
        <v>532</v>
      </c>
      <c r="R1638" s="45"/>
      <c r="S1638" s="36">
        <v>10153.120000000001</v>
      </c>
      <c r="T1638" s="36">
        <v>1909.38</v>
      </c>
    </row>
    <row r="1639" spans="1:20" x14ac:dyDescent="0.25">
      <c r="A1639" s="32" t="s">
        <v>507</v>
      </c>
      <c r="B1639" s="33" t="s">
        <v>1467</v>
      </c>
      <c r="C1639" s="34">
        <v>2007</v>
      </c>
      <c r="D1639" s="40" t="s">
        <v>541</v>
      </c>
      <c r="E1639" s="33" t="s">
        <v>1477</v>
      </c>
      <c r="F1639" s="33" t="s">
        <v>543</v>
      </c>
      <c r="G1639" s="36">
        <v>383164</v>
      </c>
      <c r="H1639" s="36">
        <v>356243.69</v>
      </c>
      <c r="I1639" s="37">
        <v>41</v>
      </c>
      <c r="J1639" s="38" t="s">
        <v>529</v>
      </c>
      <c r="K1639" s="35" t="s">
        <v>538</v>
      </c>
      <c r="L1639" s="33" t="s">
        <v>544</v>
      </c>
      <c r="M1639" s="39">
        <v>2.3820000000000001</v>
      </c>
      <c r="N1639" s="40" t="s">
        <v>538</v>
      </c>
      <c r="O1639" s="33" t="s">
        <v>544</v>
      </c>
      <c r="P1639" s="41">
        <v>3.63</v>
      </c>
      <c r="Q1639" s="35" t="s">
        <v>532</v>
      </c>
      <c r="R1639" s="45"/>
      <c r="S1639" s="36">
        <v>13062.15</v>
      </c>
      <c r="T1639" s="36">
        <v>3595.27</v>
      </c>
    </row>
    <row r="1640" spans="1:20" x14ac:dyDescent="0.25">
      <c r="A1640" s="32" t="s">
        <v>507</v>
      </c>
      <c r="B1640" s="33" t="s">
        <v>1467</v>
      </c>
      <c r="C1640" s="34">
        <v>2009</v>
      </c>
      <c r="D1640" s="40" t="s">
        <v>541</v>
      </c>
      <c r="E1640" s="33" t="s">
        <v>1522</v>
      </c>
      <c r="F1640" s="33" t="s">
        <v>543</v>
      </c>
      <c r="G1640" s="36">
        <v>136330.70000000001</v>
      </c>
      <c r="H1640" s="36">
        <v>123012.13</v>
      </c>
      <c r="I1640" s="37">
        <v>40.58</v>
      </c>
      <c r="J1640" s="38" t="s">
        <v>529</v>
      </c>
      <c r="K1640" s="35" t="s">
        <v>538</v>
      </c>
      <c r="L1640" s="33" t="s">
        <v>544</v>
      </c>
      <c r="M1640" s="39">
        <v>1.8839999999999999</v>
      </c>
      <c r="N1640" s="40" t="s">
        <v>538</v>
      </c>
      <c r="O1640" s="33" t="s">
        <v>544</v>
      </c>
      <c r="P1640" s="41">
        <v>2.85</v>
      </c>
      <c r="Q1640" s="35" t="s">
        <v>532</v>
      </c>
      <c r="R1640" s="45"/>
      <c r="S1640" s="36">
        <v>3550.72</v>
      </c>
      <c r="T1640" s="36">
        <v>1574.44</v>
      </c>
    </row>
    <row r="1641" spans="1:20" x14ac:dyDescent="0.25">
      <c r="A1641" s="32" t="s">
        <v>507</v>
      </c>
      <c r="B1641" s="57" t="s">
        <v>1467</v>
      </c>
      <c r="C1641" s="58">
        <v>1992</v>
      </c>
      <c r="D1641" s="59" t="s">
        <v>541</v>
      </c>
      <c r="E1641" s="57" t="s">
        <v>1532</v>
      </c>
      <c r="F1641" s="57" t="s">
        <v>543</v>
      </c>
      <c r="G1641" s="64">
        <v>386676.72</v>
      </c>
      <c r="H1641" s="64">
        <v>130809.65</v>
      </c>
      <c r="I1641" s="68">
        <v>5.25</v>
      </c>
      <c r="J1641" s="70" t="s">
        <v>529</v>
      </c>
      <c r="K1641" s="72" t="s">
        <v>538</v>
      </c>
      <c r="L1641" s="73" t="s">
        <v>544</v>
      </c>
      <c r="M1641" s="75">
        <v>5.4770000000000003</v>
      </c>
      <c r="N1641" s="76" t="s">
        <v>538</v>
      </c>
      <c r="O1641" s="73" t="s">
        <v>544</v>
      </c>
      <c r="P1641" s="77">
        <v>3.55</v>
      </c>
      <c r="Q1641" s="79" t="s">
        <v>532</v>
      </c>
      <c r="R1641" s="81"/>
      <c r="S1641" s="85">
        <v>5333.8</v>
      </c>
      <c r="T1641" s="86">
        <v>19438.32</v>
      </c>
    </row>
    <row r="1642" spans="1:20" x14ac:dyDescent="0.25">
      <c r="A1642" s="32" t="s">
        <v>507</v>
      </c>
      <c r="B1642" s="56" t="s">
        <v>1467</v>
      </c>
      <c r="C1642" s="34">
        <v>1988</v>
      </c>
      <c r="D1642" s="40" t="s">
        <v>541</v>
      </c>
      <c r="E1642" s="56" t="s">
        <v>698</v>
      </c>
      <c r="F1642" s="56" t="s">
        <v>543</v>
      </c>
      <c r="G1642" s="63">
        <v>37939.83</v>
      </c>
      <c r="H1642" s="63">
        <v>8074.44</v>
      </c>
      <c r="I1642" s="67">
        <v>3.75</v>
      </c>
      <c r="J1642" s="69" t="s">
        <v>529</v>
      </c>
      <c r="K1642" s="35" t="s">
        <v>538</v>
      </c>
      <c r="L1642" s="33" t="s">
        <v>544</v>
      </c>
      <c r="M1642" s="39">
        <v>4.2</v>
      </c>
      <c r="N1642" s="40" t="s">
        <v>538</v>
      </c>
      <c r="O1642" s="33" t="s">
        <v>544</v>
      </c>
      <c r="P1642" s="41">
        <v>2.7120000000000002</v>
      </c>
      <c r="Q1642" s="78" t="s">
        <v>532</v>
      </c>
      <c r="R1642" s="80"/>
      <c r="S1642" s="42">
        <v>494.14</v>
      </c>
      <c r="T1642" s="36">
        <v>1825.55</v>
      </c>
    </row>
    <row r="1643" spans="1:20" x14ac:dyDescent="0.25">
      <c r="A1643" s="32" t="s">
        <v>507</v>
      </c>
      <c r="B1643" s="33" t="s">
        <v>1467</v>
      </c>
      <c r="C1643" s="34">
        <v>1986</v>
      </c>
      <c r="D1643" s="40" t="s">
        <v>541</v>
      </c>
      <c r="E1643" s="33" t="s">
        <v>1533</v>
      </c>
      <c r="F1643" s="33" t="s">
        <v>543</v>
      </c>
      <c r="G1643" s="36">
        <v>246418.13</v>
      </c>
      <c r="H1643" s="36">
        <v>24398.9</v>
      </c>
      <c r="I1643" s="37">
        <v>1.42</v>
      </c>
      <c r="J1643" s="38" t="s">
        <v>529</v>
      </c>
      <c r="K1643" s="35" t="s">
        <v>538</v>
      </c>
      <c r="L1643" s="33" t="s">
        <v>544</v>
      </c>
      <c r="M1643" s="39">
        <v>3.82</v>
      </c>
      <c r="N1643" s="40" t="s">
        <v>538</v>
      </c>
      <c r="O1643" s="33" t="s">
        <v>544</v>
      </c>
      <c r="P1643" s="41">
        <v>2.0579999999999998</v>
      </c>
      <c r="Q1643" s="35" t="s">
        <v>532</v>
      </c>
      <c r="R1643" s="45"/>
      <c r="S1643" s="42">
        <v>749.42</v>
      </c>
      <c r="T1643" s="36">
        <v>12015.4</v>
      </c>
    </row>
    <row r="1644" spans="1:20" x14ac:dyDescent="0.25">
      <c r="A1644" s="32" t="s">
        <v>507</v>
      </c>
      <c r="B1644" s="33" t="s">
        <v>1467</v>
      </c>
      <c r="C1644" s="34">
        <v>1966</v>
      </c>
      <c r="D1644" s="35" t="s">
        <v>526</v>
      </c>
      <c r="E1644" s="33" t="s">
        <v>1510</v>
      </c>
      <c r="F1644" s="33" t="s">
        <v>543</v>
      </c>
      <c r="G1644" s="36">
        <v>47480.87</v>
      </c>
      <c r="H1644" s="42">
        <v>0</v>
      </c>
      <c r="I1644" s="37">
        <v>0</v>
      </c>
      <c r="J1644" s="38" t="s">
        <v>529</v>
      </c>
      <c r="K1644" s="35" t="s">
        <v>530</v>
      </c>
      <c r="L1644" s="33" t="s">
        <v>531</v>
      </c>
      <c r="M1644" s="39">
        <v>1.9770000000000001</v>
      </c>
      <c r="N1644" s="40" t="s">
        <v>530</v>
      </c>
      <c r="O1644" s="33" t="s">
        <v>531</v>
      </c>
      <c r="P1644" s="41">
        <v>2</v>
      </c>
      <c r="Q1644" s="35" t="s">
        <v>532</v>
      </c>
      <c r="R1644" s="45"/>
      <c r="S1644" s="42">
        <v>28.96</v>
      </c>
      <c r="T1644" s="36">
        <v>1448.07</v>
      </c>
    </row>
    <row r="1645" spans="1:20" ht="25.5" x14ac:dyDescent="0.25">
      <c r="A1645" s="32" t="s">
        <v>507</v>
      </c>
      <c r="B1645" s="33" t="s">
        <v>1467</v>
      </c>
      <c r="C1645" s="34">
        <v>2013</v>
      </c>
      <c r="D1645" s="40" t="s">
        <v>541</v>
      </c>
      <c r="E1645" s="33" t="s">
        <v>1534</v>
      </c>
      <c r="F1645" s="33" t="s">
        <v>543</v>
      </c>
      <c r="G1645" s="36">
        <v>580219.39</v>
      </c>
      <c r="H1645" s="36">
        <v>503766.45</v>
      </c>
      <c r="I1645" s="37">
        <v>25.83</v>
      </c>
      <c r="J1645" s="38" t="s">
        <v>529</v>
      </c>
      <c r="K1645" s="35" t="s">
        <v>538</v>
      </c>
      <c r="L1645" s="33" t="s">
        <v>544</v>
      </c>
      <c r="M1645" s="39">
        <v>1.5</v>
      </c>
      <c r="N1645" s="40" t="s">
        <v>538</v>
      </c>
      <c r="O1645" s="33" t="s">
        <v>544</v>
      </c>
      <c r="P1645" s="41">
        <v>1.5</v>
      </c>
      <c r="Q1645" s="35" t="s">
        <v>532</v>
      </c>
      <c r="R1645" s="45"/>
      <c r="S1645" s="36">
        <v>7792.74</v>
      </c>
      <c r="T1645" s="36">
        <v>15749.26</v>
      </c>
    </row>
    <row r="1646" spans="1:20" x14ac:dyDescent="0.25">
      <c r="A1646" s="32" t="s">
        <v>507</v>
      </c>
      <c r="B1646" s="33" t="s">
        <v>1467</v>
      </c>
      <c r="C1646" s="34">
        <v>2015</v>
      </c>
      <c r="D1646" s="40" t="s">
        <v>541</v>
      </c>
      <c r="E1646" s="33" t="s">
        <v>1484</v>
      </c>
      <c r="F1646" s="33" t="s">
        <v>543</v>
      </c>
      <c r="G1646" s="36">
        <v>112132.9</v>
      </c>
      <c r="H1646" s="36">
        <v>106568.62</v>
      </c>
      <c r="I1646" s="37">
        <v>46</v>
      </c>
      <c r="J1646" s="38" t="s">
        <v>529</v>
      </c>
      <c r="K1646" s="35" t="s">
        <v>538</v>
      </c>
      <c r="L1646" s="33" t="s">
        <v>544</v>
      </c>
      <c r="M1646" s="39">
        <v>0.81200000000000006</v>
      </c>
      <c r="N1646" s="40" t="s">
        <v>538</v>
      </c>
      <c r="O1646" s="33" t="s">
        <v>544</v>
      </c>
      <c r="P1646" s="41">
        <v>0.8</v>
      </c>
      <c r="Q1646" s="35" t="s">
        <v>532</v>
      </c>
      <c r="R1646" s="45"/>
      <c r="S1646" s="42">
        <v>879.6</v>
      </c>
      <c r="T1646" s="36">
        <v>1869.56</v>
      </c>
    </row>
    <row r="1647" spans="1:20" x14ac:dyDescent="0.25">
      <c r="A1647" s="32" t="s">
        <v>507</v>
      </c>
      <c r="B1647" s="33" t="s">
        <v>1467</v>
      </c>
      <c r="C1647" s="34">
        <v>2012</v>
      </c>
      <c r="D1647" s="40" t="s">
        <v>541</v>
      </c>
      <c r="E1647" s="33" t="s">
        <v>1524</v>
      </c>
      <c r="F1647" s="33" t="s">
        <v>543</v>
      </c>
      <c r="G1647" s="36">
        <v>2037268.2</v>
      </c>
      <c r="H1647" s="36">
        <v>1857151.94</v>
      </c>
      <c r="I1647" s="37">
        <v>33.42</v>
      </c>
      <c r="J1647" s="38" t="s">
        <v>529</v>
      </c>
      <c r="K1647" s="35" t="s">
        <v>538</v>
      </c>
      <c r="L1647" s="33" t="s">
        <v>544</v>
      </c>
      <c r="M1647" s="39">
        <v>2.8479999999999999</v>
      </c>
      <c r="N1647" s="40" t="s">
        <v>538</v>
      </c>
      <c r="O1647" s="33" t="s">
        <v>544</v>
      </c>
      <c r="P1647" s="41">
        <v>2.85</v>
      </c>
      <c r="Q1647" s="35" t="s">
        <v>532</v>
      </c>
      <c r="R1647" s="45"/>
      <c r="S1647" s="36">
        <v>53845.59</v>
      </c>
      <c r="T1647" s="36">
        <v>32167.14</v>
      </c>
    </row>
    <row r="1648" spans="1:20" ht="25.5" x14ac:dyDescent="0.25">
      <c r="A1648" s="32" t="s">
        <v>507</v>
      </c>
      <c r="B1648" s="33" t="s">
        <v>1467</v>
      </c>
      <c r="C1648" s="34">
        <v>2016</v>
      </c>
      <c r="D1648" s="40" t="s">
        <v>541</v>
      </c>
      <c r="E1648" s="28" t="s">
        <v>1912</v>
      </c>
      <c r="F1648" s="33" t="s">
        <v>543</v>
      </c>
      <c r="G1648" s="36">
        <v>124978.7</v>
      </c>
      <c r="H1648" s="36">
        <v>110307.76</v>
      </c>
      <c r="I1648" s="37">
        <v>12.67</v>
      </c>
      <c r="J1648" s="38" t="s">
        <v>529</v>
      </c>
      <c r="K1648" s="35" t="s">
        <v>538</v>
      </c>
      <c r="L1648" s="33" t="s">
        <v>544</v>
      </c>
      <c r="M1648" s="39">
        <v>1.35</v>
      </c>
      <c r="N1648" s="40" t="s">
        <v>538</v>
      </c>
      <c r="O1648" s="33" t="s">
        <v>544</v>
      </c>
      <c r="P1648" s="41">
        <v>1.35</v>
      </c>
      <c r="Q1648" s="35" t="s">
        <v>532</v>
      </c>
      <c r="R1648" s="45"/>
      <c r="S1648" s="36">
        <v>1589.15</v>
      </c>
      <c r="T1648" s="36">
        <v>7406.88</v>
      </c>
    </row>
    <row r="1649" spans="1:20" x14ac:dyDescent="0.25">
      <c r="A1649" s="32" t="s">
        <v>507</v>
      </c>
      <c r="B1649" s="33" t="s">
        <v>1467</v>
      </c>
      <c r="C1649" s="34">
        <v>2015</v>
      </c>
      <c r="D1649" s="40" t="s">
        <v>541</v>
      </c>
      <c r="E1649" s="33" t="s">
        <v>1485</v>
      </c>
      <c r="F1649" s="33" t="s">
        <v>543</v>
      </c>
      <c r="G1649" s="36">
        <v>419818.85</v>
      </c>
      <c r="H1649" s="36">
        <v>411971.03</v>
      </c>
      <c r="I1649" s="37">
        <v>47.08</v>
      </c>
      <c r="J1649" s="38" t="s">
        <v>529</v>
      </c>
      <c r="K1649" s="35" t="s">
        <v>538</v>
      </c>
      <c r="L1649" s="33" t="s">
        <v>544</v>
      </c>
      <c r="M1649" s="39">
        <v>1.847</v>
      </c>
      <c r="N1649" s="40" t="s">
        <v>538</v>
      </c>
      <c r="O1649" s="33" t="s">
        <v>544</v>
      </c>
      <c r="P1649" s="41">
        <v>1.86</v>
      </c>
      <c r="Q1649" s="35" t="s">
        <v>532</v>
      </c>
      <c r="R1649" s="45"/>
      <c r="S1649" s="36">
        <v>7736.86</v>
      </c>
      <c r="T1649" s="36">
        <v>3988.97</v>
      </c>
    </row>
    <row r="1650" spans="1:20" x14ac:dyDescent="0.25">
      <c r="A1650" s="32" t="s">
        <v>507</v>
      </c>
      <c r="B1650" s="33" t="s">
        <v>1467</v>
      </c>
      <c r="C1650" s="34">
        <v>2016</v>
      </c>
      <c r="D1650" s="40" t="s">
        <v>541</v>
      </c>
      <c r="E1650" s="33" t="s">
        <v>1486</v>
      </c>
      <c r="F1650" s="33" t="s">
        <v>543</v>
      </c>
      <c r="G1650" s="36">
        <v>1018597.8</v>
      </c>
      <c r="H1650" s="36">
        <v>988053.21</v>
      </c>
      <c r="I1650" s="37">
        <v>37.33</v>
      </c>
      <c r="J1650" s="38" t="s">
        <v>529</v>
      </c>
      <c r="K1650" s="35" t="s">
        <v>538</v>
      </c>
      <c r="L1650" s="33" t="s">
        <v>544</v>
      </c>
      <c r="M1650" s="39">
        <v>1.875</v>
      </c>
      <c r="N1650" s="40" t="s">
        <v>538</v>
      </c>
      <c r="O1650" s="33" t="s">
        <v>544</v>
      </c>
      <c r="P1650" s="41">
        <v>1.86</v>
      </c>
      <c r="Q1650" s="35" t="s">
        <v>532</v>
      </c>
      <c r="R1650" s="45"/>
      <c r="S1650" s="36">
        <v>18708.62</v>
      </c>
      <c r="T1650" s="36">
        <v>17786.59</v>
      </c>
    </row>
    <row r="1651" spans="1:20" ht="25.5" x14ac:dyDescent="0.25">
      <c r="A1651" s="32" t="s">
        <v>507</v>
      </c>
      <c r="B1651" s="33" t="s">
        <v>1467</v>
      </c>
      <c r="C1651" s="34">
        <v>2017</v>
      </c>
      <c r="D1651" s="40" t="s">
        <v>541</v>
      </c>
      <c r="E1651" s="28" t="s">
        <v>1913</v>
      </c>
      <c r="F1651" s="33" t="s">
        <v>543</v>
      </c>
      <c r="G1651" s="36">
        <v>326506.40000000002</v>
      </c>
      <c r="H1651" s="36">
        <v>307505.98</v>
      </c>
      <c r="I1651" s="37">
        <v>13.42</v>
      </c>
      <c r="J1651" s="38" t="s">
        <v>529</v>
      </c>
      <c r="K1651" s="35" t="s">
        <v>538</v>
      </c>
      <c r="L1651" s="33" t="s">
        <v>544</v>
      </c>
      <c r="M1651" s="39">
        <v>1.37</v>
      </c>
      <c r="N1651" s="40" t="s">
        <v>538</v>
      </c>
      <c r="O1651" s="33" t="s">
        <v>544</v>
      </c>
      <c r="P1651" s="41">
        <v>1.35</v>
      </c>
      <c r="Q1651" s="35" t="s">
        <v>532</v>
      </c>
      <c r="R1651" s="45"/>
      <c r="S1651" s="36">
        <v>4407.84</v>
      </c>
      <c r="T1651" s="36">
        <v>19000.419999999998</v>
      </c>
    </row>
    <row r="1652" spans="1:20" x14ac:dyDescent="0.25">
      <c r="A1652" s="32" t="s">
        <v>507</v>
      </c>
      <c r="B1652" s="33" t="s">
        <v>1467</v>
      </c>
      <c r="C1652" s="34">
        <v>2009</v>
      </c>
      <c r="D1652" s="40" t="s">
        <v>541</v>
      </c>
      <c r="E1652" s="33" t="s">
        <v>1469</v>
      </c>
      <c r="F1652" s="33" t="s">
        <v>568</v>
      </c>
      <c r="G1652" s="36">
        <v>119698</v>
      </c>
      <c r="H1652" s="36">
        <v>107108.32</v>
      </c>
      <c r="I1652" s="37">
        <v>40.92</v>
      </c>
      <c r="J1652" s="38" t="s">
        <v>529</v>
      </c>
      <c r="K1652" s="35" t="s">
        <v>538</v>
      </c>
      <c r="L1652" s="33" t="s">
        <v>544</v>
      </c>
      <c r="M1652" s="39">
        <v>2.3690000000000002</v>
      </c>
      <c r="N1652" s="40" t="s">
        <v>538</v>
      </c>
      <c r="O1652" s="33" t="s">
        <v>544</v>
      </c>
      <c r="P1652" s="41">
        <v>2.38</v>
      </c>
      <c r="Q1652" s="35" t="s">
        <v>532</v>
      </c>
      <c r="R1652" s="45"/>
      <c r="S1652" s="36">
        <v>2585.69</v>
      </c>
      <c r="T1652" s="36">
        <v>1534.02</v>
      </c>
    </row>
    <row r="1653" spans="1:20" x14ac:dyDescent="0.25">
      <c r="A1653" s="32" t="s">
        <v>507</v>
      </c>
      <c r="B1653" s="33" t="s">
        <v>1467</v>
      </c>
      <c r="C1653" s="34">
        <v>2010</v>
      </c>
      <c r="D1653" s="40" t="s">
        <v>541</v>
      </c>
      <c r="E1653" s="33" t="s">
        <v>1488</v>
      </c>
      <c r="F1653" s="33" t="s">
        <v>543</v>
      </c>
      <c r="G1653" s="36">
        <v>1440499.5</v>
      </c>
      <c r="H1653" s="36">
        <v>1314063.04</v>
      </c>
      <c r="I1653" s="37">
        <v>31.42</v>
      </c>
      <c r="J1653" s="38" t="s">
        <v>529</v>
      </c>
      <c r="K1653" s="35" t="s">
        <v>538</v>
      </c>
      <c r="L1653" s="33" t="s">
        <v>544</v>
      </c>
      <c r="M1653" s="39">
        <v>2.5179999999999998</v>
      </c>
      <c r="N1653" s="40" t="s">
        <v>538</v>
      </c>
      <c r="O1653" s="33" t="s">
        <v>544</v>
      </c>
      <c r="P1653" s="41">
        <v>2.85</v>
      </c>
      <c r="Q1653" s="35" t="s">
        <v>532</v>
      </c>
      <c r="R1653" s="45"/>
      <c r="S1653" s="36">
        <v>37930.99</v>
      </c>
      <c r="T1653" s="36">
        <v>16848.84</v>
      </c>
    </row>
    <row r="1654" spans="1:20" x14ac:dyDescent="0.25">
      <c r="A1654" s="32" t="s">
        <v>507</v>
      </c>
      <c r="B1654" s="33" t="s">
        <v>1467</v>
      </c>
      <c r="C1654" s="34">
        <v>2009</v>
      </c>
      <c r="D1654" s="40" t="s">
        <v>541</v>
      </c>
      <c r="E1654" s="33" t="s">
        <v>1518</v>
      </c>
      <c r="F1654" s="33" t="s">
        <v>543</v>
      </c>
      <c r="G1654" s="36">
        <v>1022105</v>
      </c>
      <c r="H1654" s="36">
        <v>930120.21</v>
      </c>
      <c r="I1654" s="37">
        <v>31</v>
      </c>
      <c r="J1654" s="38" t="s">
        <v>529</v>
      </c>
      <c r="K1654" s="35" t="s">
        <v>538</v>
      </c>
      <c r="L1654" s="33" t="s">
        <v>544</v>
      </c>
      <c r="M1654" s="39">
        <v>2.3199999999999998</v>
      </c>
      <c r="N1654" s="40" t="s">
        <v>538</v>
      </c>
      <c r="O1654" s="33" t="s">
        <v>544</v>
      </c>
      <c r="P1654" s="41">
        <v>2.85</v>
      </c>
      <c r="Q1654" s="35" t="s">
        <v>532</v>
      </c>
      <c r="R1654" s="45"/>
      <c r="S1654" s="36">
        <v>26848.32</v>
      </c>
      <c r="T1654" s="36">
        <v>11925.94</v>
      </c>
    </row>
    <row r="1655" spans="1:20" x14ac:dyDescent="0.25">
      <c r="A1655" s="32" t="s">
        <v>507</v>
      </c>
      <c r="B1655" s="33" t="s">
        <v>1467</v>
      </c>
      <c r="C1655" s="34">
        <v>2010</v>
      </c>
      <c r="D1655" s="35" t="s">
        <v>526</v>
      </c>
      <c r="E1655" s="33" t="s">
        <v>1479</v>
      </c>
      <c r="F1655" s="33" t="s">
        <v>568</v>
      </c>
      <c r="G1655" s="36">
        <v>1088935.6499999999</v>
      </c>
      <c r="H1655" s="36">
        <v>874924.97</v>
      </c>
      <c r="I1655" s="37">
        <v>21.42</v>
      </c>
      <c r="J1655" s="38" t="s">
        <v>529</v>
      </c>
      <c r="K1655" s="35" t="s">
        <v>538</v>
      </c>
      <c r="L1655" s="33" t="s">
        <v>544</v>
      </c>
      <c r="M1655" s="39">
        <v>2.585</v>
      </c>
      <c r="N1655" s="40" t="s">
        <v>538</v>
      </c>
      <c r="O1655" s="33" t="s">
        <v>544</v>
      </c>
      <c r="P1655" s="41">
        <v>2.6</v>
      </c>
      <c r="Q1655" s="35" t="s">
        <v>532</v>
      </c>
      <c r="R1655" s="45"/>
      <c r="S1655" s="36">
        <v>23507.65</v>
      </c>
      <c r="T1655" s="36">
        <v>29215.3</v>
      </c>
    </row>
    <row r="1656" spans="1:20" x14ac:dyDescent="0.25">
      <c r="A1656" s="32" t="s">
        <v>507</v>
      </c>
      <c r="B1656" s="33" t="s">
        <v>1535</v>
      </c>
      <c r="C1656" s="34">
        <v>2017</v>
      </c>
      <c r="D1656" s="40" t="s">
        <v>541</v>
      </c>
      <c r="E1656" s="33" t="s">
        <v>1536</v>
      </c>
      <c r="F1656" s="33" t="s">
        <v>543</v>
      </c>
      <c r="G1656" s="36">
        <v>1604376.95</v>
      </c>
      <c r="H1656" s="36">
        <v>1641165.25</v>
      </c>
      <c r="I1656" s="37">
        <v>60.17</v>
      </c>
      <c r="J1656" s="38" t="s">
        <v>529</v>
      </c>
      <c r="K1656" s="35" t="s">
        <v>538</v>
      </c>
      <c r="L1656" s="33" t="s">
        <v>544</v>
      </c>
      <c r="M1656" s="39">
        <v>1.1399999999999999</v>
      </c>
      <c r="N1656" s="40" t="s">
        <v>538</v>
      </c>
      <c r="O1656" s="33" t="s">
        <v>544</v>
      </c>
      <c r="P1656" s="41">
        <v>1.1399999999999999</v>
      </c>
      <c r="Q1656" s="35" t="s">
        <v>532</v>
      </c>
      <c r="R1656" s="45"/>
      <c r="S1656" s="36">
        <v>18709.28</v>
      </c>
      <c r="T1656" s="42">
        <v>0</v>
      </c>
    </row>
    <row r="1657" spans="1:20" ht="25.5" x14ac:dyDescent="0.25">
      <c r="A1657" s="32" t="s">
        <v>507</v>
      </c>
      <c r="B1657" s="33" t="s">
        <v>1535</v>
      </c>
      <c r="C1657" s="34">
        <v>2016</v>
      </c>
      <c r="D1657" s="40" t="s">
        <v>541</v>
      </c>
      <c r="E1657" s="28" t="s">
        <v>1914</v>
      </c>
      <c r="F1657" s="33" t="s">
        <v>543</v>
      </c>
      <c r="G1657" s="36">
        <v>1218868.75</v>
      </c>
      <c r="H1657" s="36">
        <v>1176801.31</v>
      </c>
      <c r="I1657" s="37">
        <v>37.5</v>
      </c>
      <c r="J1657" s="38" t="s">
        <v>529</v>
      </c>
      <c r="K1657" s="35" t="s">
        <v>538</v>
      </c>
      <c r="L1657" s="33" t="s">
        <v>544</v>
      </c>
      <c r="M1657" s="39">
        <v>1.887</v>
      </c>
      <c r="N1657" s="40" t="s">
        <v>538</v>
      </c>
      <c r="O1657" s="33" t="s">
        <v>544</v>
      </c>
      <c r="P1657" s="41">
        <v>1.86</v>
      </c>
      <c r="Q1657" s="35" t="s">
        <v>532</v>
      </c>
      <c r="R1657" s="45"/>
      <c r="S1657" s="36">
        <v>22916.52</v>
      </c>
      <c r="T1657" s="36">
        <v>21067.16</v>
      </c>
    </row>
    <row r="1658" spans="1:20" x14ac:dyDescent="0.25">
      <c r="A1658" s="32" t="s">
        <v>507</v>
      </c>
      <c r="B1658" s="33" t="s">
        <v>1535</v>
      </c>
      <c r="C1658" s="34">
        <v>2017</v>
      </c>
      <c r="D1658" s="40" t="s">
        <v>541</v>
      </c>
      <c r="E1658" s="33" t="s">
        <v>1536</v>
      </c>
      <c r="F1658" s="33" t="s">
        <v>543</v>
      </c>
      <c r="G1658" s="36">
        <v>758180.5</v>
      </c>
      <c r="H1658" s="36">
        <v>786647.11</v>
      </c>
      <c r="I1658" s="37">
        <v>40</v>
      </c>
      <c r="J1658" s="38" t="s">
        <v>529</v>
      </c>
      <c r="K1658" s="35" t="s">
        <v>538</v>
      </c>
      <c r="L1658" s="33" t="s">
        <v>544</v>
      </c>
      <c r="M1658" s="39">
        <v>1.87</v>
      </c>
      <c r="N1658" s="40" t="s">
        <v>538</v>
      </c>
      <c r="O1658" s="33" t="s">
        <v>544</v>
      </c>
      <c r="P1658" s="41">
        <v>1.86</v>
      </c>
      <c r="Q1658" s="35" t="s">
        <v>532</v>
      </c>
      <c r="R1658" s="45"/>
      <c r="S1658" s="36">
        <v>14631.64</v>
      </c>
      <c r="T1658" s="42">
        <v>0</v>
      </c>
    </row>
    <row r="1659" spans="1:20" ht="25.5" x14ac:dyDescent="0.25">
      <c r="A1659" s="32" t="s">
        <v>507</v>
      </c>
      <c r="B1659" s="33" t="s">
        <v>1535</v>
      </c>
      <c r="C1659" s="34">
        <v>2016</v>
      </c>
      <c r="D1659" s="40" t="s">
        <v>541</v>
      </c>
      <c r="E1659" s="28" t="s">
        <v>1914</v>
      </c>
      <c r="F1659" s="33" t="s">
        <v>543</v>
      </c>
      <c r="G1659" s="36">
        <v>2508929.5</v>
      </c>
      <c r="H1659" s="36">
        <v>2478434.66</v>
      </c>
      <c r="I1659" s="37">
        <v>57.5</v>
      </c>
      <c r="J1659" s="38" t="s">
        <v>529</v>
      </c>
      <c r="K1659" s="35" t="s">
        <v>538</v>
      </c>
      <c r="L1659" s="33" t="s">
        <v>544</v>
      </c>
      <c r="M1659" s="39">
        <v>1.887</v>
      </c>
      <c r="N1659" s="40" t="s">
        <v>538</v>
      </c>
      <c r="O1659" s="33" t="s">
        <v>544</v>
      </c>
      <c r="P1659" s="41">
        <v>1.86</v>
      </c>
      <c r="Q1659" s="35" t="s">
        <v>532</v>
      </c>
      <c r="R1659" s="45"/>
      <c r="S1659" s="36">
        <v>47698.63</v>
      </c>
      <c r="T1659" s="36">
        <v>15213.37</v>
      </c>
    </row>
    <row r="1660" spans="1:20" ht="25.5" x14ac:dyDescent="0.25">
      <c r="A1660" s="32" t="s">
        <v>507</v>
      </c>
      <c r="B1660" s="33" t="s">
        <v>1535</v>
      </c>
      <c r="C1660" s="34">
        <v>2016</v>
      </c>
      <c r="D1660" s="40" t="s">
        <v>541</v>
      </c>
      <c r="E1660" s="28" t="s">
        <v>1915</v>
      </c>
      <c r="F1660" s="33" t="s">
        <v>543</v>
      </c>
      <c r="G1660" s="36">
        <v>821678</v>
      </c>
      <c r="H1660" s="36">
        <v>793319</v>
      </c>
      <c r="I1660" s="37">
        <v>37.75</v>
      </c>
      <c r="J1660" s="38" t="s">
        <v>529</v>
      </c>
      <c r="K1660" s="35" t="s">
        <v>538</v>
      </c>
      <c r="L1660" s="33" t="s">
        <v>544</v>
      </c>
      <c r="M1660" s="39">
        <v>1.887</v>
      </c>
      <c r="N1660" s="40" t="s">
        <v>538</v>
      </c>
      <c r="O1660" s="33" t="s">
        <v>544</v>
      </c>
      <c r="P1660" s="41">
        <v>1.86</v>
      </c>
      <c r="Q1660" s="35" t="s">
        <v>532</v>
      </c>
      <c r="R1660" s="45"/>
      <c r="S1660" s="36">
        <v>15448.75</v>
      </c>
      <c r="T1660" s="36">
        <v>14202.04</v>
      </c>
    </row>
    <row r="1661" spans="1:20" ht="25.5" x14ac:dyDescent="0.25">
      <c r="A1661" s="32" t="s">
        <v>507</v>
      </c>
      <c r="B1661" s="33" t="s">
        <v>1535</v>
      </c>
      <c r="C1661" s="34">
        <v>2016</v>
      </c>
      <c r="D1661" s="40" t="s">
        <v>541</v>
      </c>
      <c r="E1661" s="28" t="s">
        <v>1915</v>
      </c>
      <c r="F1661" s="33" t="s">
        <v>543</v>
      </c>
      <c r="G1661" s="36">
        <v>760393.15</v>
      </c>
      <c r="H1661" s="36">
        <v>734149.31</v>
      </c>
      <c r="I1661" s="37">
        <v>37.75</v>
      </c>
      <c r="J1661" s="38" t="s">
        <v>529</v>
      </c>
      <c r="K1661" s="35" t="s">
        <v>538</v>
      </c>
      <c r="L1661" s="33" t="s">
        <v>544</v>
      </c>
      <c r="M1661" s="39">
        <v>1.887</v>
      </c>
      <c r="N1661" s="40" t="s">
        <v>538</v>
      </c>
      <c r="O1661" s="33" t="s">
        <v>544</v>
      </c>
      <c r="P1661" s="41">
        <v>1.86</v>
      </c>
      <c r="Q1661" s="35" t="s">
        <v>532</v>
      </c>
      <c r="R1661" s="45"/>
      <c r="S1661" s="36">
        <v>14296.51</v>
      </c>
      <c r="T1661" s="36">
        <v>13142.77</v>
      </c>
    </row>
    <row r="1662" spans="1:20" x14ac:dyDescent="0.25">
      <c r="A1662" s="32" t="s">
        <v>507</v>
      </c>
      <c r="B1662" s="57" t="s">
        <v>1535</v>
      </c>
      <c r="C1662" s="58">
        <v>2017</v>
      </c>
      <c r="D1662" s="59" t="s">
        <v>541</v>
      </c>
      <c r="E1662" s="57" t="s">
        <v>1536</v>
      </c>
      <c r="F1662" s="57" t="s">
        <v>543</v>
      </c>
      <c r="G1662" s="64">
        <v>1679717.6</v>
      </c>
      <c r="H1662" s="64">
        <v>1718233.46</v>
      </c>
      <c r="I1662" s="68">
        <v>60</v>
      </c>
      <c r="J1662" s="70" t="s">
        <v>529</v>
      </c>
      <c r="K1662" s="72" t="s">
        <v>538</v>
      </c>
      <c r="L1662" s="73" t="s">
        <v>544</v>
      </c>
      <c r="M1662" s="75">
        <v>1.1439999999999999</v>
      </c>
      <c r="N1662" s="76" t="s">
        <v>538</v>
      </c>
      <c r="O1662" s="73" t="s">
        <v>544</v>
      </c>
      <c r="P1662" s="77">
        <v>1.1399999999999999</v>
      </c>
      <c r="Q1662" s="79" t="s">
        <v>532</v>
      </c>
      <c r="R1662" s="81"/>
      <c r="S1662" s="85">
        <v>19587.86</v>
      </c>
      <c r="T1662" s="87">
        <v>0</v>
      </c>
    </row>
    <row r="1663" spans="1:20" ht="25.5" x14ac:dyDescent="0.25">
      <c r="A1663" s="32" t="s">
        <v>507</v>
      </c>
      <c r="B1663" s="56" t="s">
        <v>1535</v>
      </c>
      <c r="C1663" s="34">
        <v>2016</v>
      </c>
      <c r="D1663" s="40" t="s">
        <v>541</v>
      </c>
      <c r="E1663" s="61" t="s">
        <v>1914</v>
      </c>
      <c r="F1663" s="56" t="s">
        <v>543</v>
      </c>
      <c r="G1663" s="63">
        <v>1323802.7</v>
      </c>
      <c r="H1663" s="63">
        <v>1278113.6100000001</v>
      </c>
      <c r="I1663" s="67">
        <v>37.5</v>
      </c>
      <c r="J1663" s="69" t="s">
        <v>529</v>
      </c>
      <c r="K1663" s="35" t="s">
        <v>538</v>
      </c>
      <c r="L1663" s="33" t="s">
        <v>544</v>
      </c>
      <c r="M1663" s="39">
        <v>1.887</v>
      </c>
      <c r="N1663" s="40" t="s">
        <v>538</v>
      </c>
      <c r="O1663" s="33" t="s">
        <v>544</v>
      </c>
      <c r="P1663" s="41">
        <v>1.86</v>
      </c>
      <c r="Q1663" s="78" t="s">
        <v>532</v>
      </c>
      <c r="R1663" s="80"/>
      <c r="S1663" s="36">
        <v>24889.43</v>
      </c>
      <c r="T1663" s="36">
        <v>22880.86</v>
      </c>
    </row>
    <row r="1664" spans="1:20" ht="25.5" x14ac:dyDescent="0.25">
      <c r="A1664" s="32" t="s">
        <v>507</v>
      </c>
      <c r="B1664" s="33" t="s">
        <v>1535</v>
      </c>
      <c r="C1664" s="34">
        <v>2016</v>
      </c>
      <c r="D1664" s="40" t="s">
        <v>541</v>
      </c>
      <c r="E1664" s="28" t="s">
        <v>1915</v>
      </c>
      <c r="F1664" s="33" t="s">
        <v>543</v>
      </c>
      <c r="G1664" s="36">
        <v>906263.05</v>
      </c>
      <c r="H1664" s="36">
        <v>895247.86</v>
      </c>
      <c r="I1664" s="37">
        <v>57.75</v>
      </c>
      <c r="J1664" s="38" t="s">
        <v>529</v>
      </c>
      <c r="K1664" s="35" t="s">
        <v>538</v>
      </c>
      <c r="L1664" s="33" t="s">
        <v>544</v>
      </c>
      <c r="M1664" s="39">
        <v>1.887</v>
      </c>
      <c r="N1664" s="40" t="s">
        <v>538</v>
      </c>
      <c r="O1664" s="33" t="s">
        <v>544</v>
      </c>
      <c r="P1664" s="41">
        <v>1.86</v>
      </c>
      <c r="Q1664" s="35" t="s">
        <v>532</v>
      </c>
      <c r="R1664" s="45"/>
      <c r="S1664" s="36">
        <v>17229.47</v>
      </c>
      <c r="T1664" s="36">
        <v>5495.3</v>
      </c>
    </row>
    <row r="1665" spans="1:20" ht="25.5" x14ac:dyDescent="0.25">
      <c r="A1665" s="32" t="s">
        <v>507</v>
      </c>
      <c r="B1665" s="33" t="s">
        <v>1535</v>
      </c>
      <c r="C1665" s="34">
        <v>2016</v>
      </c>
      <c r="D1665" s="40" t="s">
        <v>541</v>
      </c>
      <c r="E1665" s="28" t="s">
        <v>1916</v>
      </c>
      <c r="F1665" s="33" t="s">
        <v>543</v>
      </c>
      <c r="G1665" s="36">
        <v>719400</v>
      </c>
      <c r="H1665" s="36">
        <v>719400</v>
      </c>
      <c r="I1665" s="37">
        <v>17.579999999999998</v>
      </c>
      <c r="J1665" s="38" t="s">
        <v>529</v>
      </c>
      <c r="K1665" s="35" t="s">
        <v>538</v>
      </c>
      <c r="L1665" s="33" t="s">
        <v>544</v>
      </c>
      <c r="M1665" s="39">
        <v>0.3</v>
      </c>
      <c r="N1665" s="40" t="s">
        <v>538</v>
      </c>
      <c r="O1665" s="33" t="s">
        <v>544</v>
      </c>
      <c r="P1665" s="41">
        <v>0.3</v>
      </c>
      <c r="Q1665" s="35" t="s">
        <v>532</v>
      </c>
      <c r="R1665" s="45"/>
      <c r="S1665" s="36">
        <v>2158.1999999999998</v>
      </c>
      <c r="T1665" s="42">
        <v>0</v>
      </c>
    </row>
    <row r="1666" spans="1:20" x14ac:dyDescent="0.25">
      <c r="A1666" s="32" t="s">
        <v>507</v>
      </c>
      <c r="B1666" s="33" t="s">
        <v>1535</v>
      </c>
      <c r="C1666" s="34">
        <v>2015</v>
      </c>
      <c r="D1666" s="35" t="s">
        <v>526</v>
      </c>
      <c r="E1666" s="33" t="s">
        <v>1537</v>
      </c>
      <c r="F1666" s="33" t="s">
        <v>568</v>
      </c>
      <c r="G1666" s="36">
        <v>178843.5</v>
      </c>
      <c r="H1666" s="36">
        <v>169516.7</v>
      </c>
      <c r="I1666" s="37">
        <v>37</v>
      </c>
      <c r="J1666" s="38" t="s">
        <v>529</v>
      </c>
      <c r="K1666" s="35" t="s">
        <v>538</v>
      </c>
      <c r="L1666" s="33" t="s">
        <v>544</v>
      </c>
      <c r="M1666" s="39">
        <v>1.835</v>
      </c>
      <c r="N1666" s="40" t="s">
        <v>538</v>
      </c>
      <c r="O1666" s="33" t="s">
        <v>544</v>
      </c>
      <c r="P1666" s="41">
        <v>1.86</v>
      </c>
      <c r="Q1666" s="35" t="s">
        <v>532</v>
      </c>
      <c r="R1666" s="45"/>
      <c r="S1666" s="36">
        <v>3211.91</v>
      </c>
      <c r="T1666" s="36">
        <v>3166.4</v>
      </c>
    </row>
    <row r="1667" spans="1:20" ht="25.5" x14ac:dyDescent="0.25">
      <c r="A1667" s="32" t="s">
        <v>507</v>
      </c>
      <c r="B1667" s="33" t="s">
        <v>1535</v>
      </c>
      <c r="C1667" s="34">
        <v>2018</v>
      </c>
      <c r="D1667" s="35" t="s">
        <v>526</v>
      </c>
      <c r="E1667" s="28" t="s">
        <v>1917</v>
      </c>
      <c r="F1667" s="33" t="s">
        <v>528</v>
      </c>
      <c r="G1667" s="36">
        <v>703146.95</v>
      </c>
      <c r="H1667" s="36">
        <v>703146.95</v>
      </c>
      <c r="I1667" s="37">
        <v>14</v>
      </c>
      <c r="J1667" s="38" t="s">
        <v>529</v>
      </c>
      <c r="K1667" s="35" t="s">
        <v>538</v>
      </c>
      <c r="L1667" s="33" t="s">
        <v>544</v>
      </c>
      <c r="M1667" s="39">
        <v>1.86</v>
      </c>
      <c r="N1667" s="40" t="s">
        <v>538</v>
      </c>
      <c r="O1667" s="33" t="s">
        <v>544</v>
      </c>
      <c r="P1667" s="41">
        <v>1.86</v>
      </c>
      <c r="Q1667" s="35" t="s">
        <v>532</v>
      </c>
      <c r="R1667" s="45"/>
      <c r="S1667" s="42">
        <v>0</v>
      </c>
      <c r="T1667" s="42">
        <v>0</v>
      </c>
    </row>
    <row r="1668" spans="1:20" x14ac:dyDescent="0.25">
      <c r="A1668" s="32" t="s">
        <v>507</v>
      </c>
      <c r="B1668" s="33" t="s">
        <v>1535</v>
      </c>
      <c r="C1668" s="34">
        <v>2015</v>
      </c>
      <c r="D1668" s="35" t="s">
        <v>526</v>
      </c>
      <c r="E1668" s="33" t="s">
        <v>1537</v>
      </c>
      <c r="F1668" s="33" t="s">
        <v>568</v>
      </c>
      <c r="G1668" s="36">
        <v>180795.45</v>
      </c>
      <c r="H1668" s="36">
        <v>174002.63</v>
      </c>
      <c r="I1668" s="37">
        <v>47</v>
      </c>
      <c r="J1668" s="38" t="s">
        <v>529</v>
      </c>
      <c r="K1668" s="35" t="s">
        <v>538</v>
      </c>
      <c r="L1668" s="33" t="s">
        <v>544</v>
      </c>
      <c r="M1668" s="39">
        <v>1.8420000000000001</v>
      </c>
      <c r="N1668" s="40" t="s">
        <v>538</v>
      </c>
      <c r="O1668" s="33" t="s">
        <v>544</v>
      </c>
      <c r="P1668" s="41">
        <v>1.86</v>
      </c>
      <c r="Q1668" s="35" t="s">
        <v>532</v>
      </c>
      <c r="R1668" s="45"/>
      <c r="S1668" s="36">
        <v>3279.34</v>
      </c>
      <c r="T1668" s="36">
        <v>2306.13</v>
      </c>
    </row>
    <row r="1669" spans="1:20" ht="25.5" x14ac:dyDescent="0.25">
      <c r="A1669" s="32" t="s">
        <v>507</v>
      </c>
      <c r="B1669" s="33" t="s">
        <v>1535</v>
      </c>
      <c r="C1669" s="34">
        <v>2015</v>
      </c>
      <c r="D1669" s="35" t="s">
        <v>526</v>
      </c>
      <c r="E1669" s="28" t="s">
        <v>1918</v>
      </c>
      <c r="F1669" s="33" t="s">
        <v>528</v>
      </c>
      <c r="G1669" s="36">
        <v>550058.30000000005</v>
      </c>
      <c r="H1669" s="36">
        <v>443459.41</v>
      </c>
      <c r="I1669" s="37">
        <v>9.58</v>
      </c>
      <c r="J1669" s="38" t="s">
        <v>529</v>
      </c>
      <c r="K1669" s="35" t="s">
        <v>530</v>
      </c>
      <c r="L1669" s="33" t="s">
        <v>531</v>
      </c>
      <c r="M1669" s="39">
        <v>3.306</v>
      </c>
      <c r="N1669" s="40" t="s">
        <v>530</v>
      </c>
      <c r="O1669" s="33" t="s">
        <v>531</v>
      </c>
      <c r="P1669" s="41">
        <v>3.4</v>
      </c>
      <c r="Q1669" s="35" t="s">
        <v>532</v>
      </c>
      <c r="R1669" s="45"/>
      <c r="S1669" s="36">
        <v>16326.35</v>
      </c>
      <c r="T1669" s="36">
        <v>36727.39</v>
      </c>
    </row>
    <row r="1670" spans="1:20" x14ac:dyDescent="0.25">
      <c r="A1670" s="32" t="s">
        <v>507</v>
      </c>
      <c r="B1670" s="33" t="s">
        <v>1535</v>
      </c>
      <c r="C1670" s="34">
        <v>2017</v>
      </c>
      <c r="D1670" s="40" t="s">
        <v>541</v>
      </c>
      <c r="E1670" s="33" t="s">
        <v>1536</v>
      </c>
      <c r="F1670" s="33" t="s">
        <v>543</v>
      </c>
      <c r="G1670" s="36">
        <v>1928064.05</v>
      </c>
      <c r="H1670" s="36">
        <v>1980473.17</v>
      </c>
      <c r="I1670" s="37">
        <v>40</v>
      </c>
      <c r="J1670" s="38" t="s">
        <v>529</v>
      </c>
      <c r="K1670" s="35" t="s">
        <v>538</v>
      </c>
      <c r="L1670" s="33" t="s">
        <v>544</v>
      </c>
      <c r="M1670" s="39">
        <v>1.37</v>
      </c>
      <c r="N1670" s="40" t="s">
        <v>538</v>
      </c>
      <c r="O1670" s="33" t="s">
        <v>544</v>
      </c>
      <c r="P1670" s="41">
        <v>1.35</v>
      </c>
      <c r="Q1670" s="35" t="s">
        <v>532</v>
      </c>
      <c r="R1670" s="45"/>
      <c r="S1670" s="36">
        <v>24569.32</v>
      </c>
      <c r="T1670" s="42">
        <v>0</v>
      </c>
    </row>
    <row r="1671" spans="1:20" x14ac:dyDescent="0.25">
      <c r="A1671" s="32" t="s">
        <v>507</v>
      </c>
      <c r="B1671" s="33" t="s">
        <v>1535</v>
      </c>
      <c r="C1671" s="34">
        <v>2017</v>
      </c>
      <c r="D1671" s="40" t="s">
        <v>541</v>
      </c>
      <c r="E1671" s="33" t="s">
        <v>1536</v>
      </c>
      <c r="F1671" s="33" t="s">
        <v>543</v>
      </c>
      <c r="G1671" s="36">
        <v>868022.65</v>
      </c>
      <c r="H1671" s="36">
        <v>887926.37</v>
      </c>
      <c r="I1671" s="37">
        <v>60</v>
      </c>
      <c r="J1671" s="38" t="s">
        <v>529</v>
      </c>
      <c r="K1671" s="35" t="s">
        <v>538</v>
      </c>
      <c r="L1671" s="33" t="s">
        <v>544</v>
      </c>
      <c r="M1671" s="39">
        <v>1.157</v>
      </c>
      <c r="N1671" s="40" t="s">
        <v>538</v>
      </c>
      <c r="O1671" s="33" t="s">
        <v>544</v>
      </c>
      <c r="P1671" s="41">
        <v>1.1399999999999999</v>
      </c>
      <c r="Q1671" s="35" t="s">
        <v>532</v>
      </c>
      <c r="R1671" s="45"/>
      <c r="S1671" s="36">
        <v>9302.69</v>
      </c>
      <c r="T1671" s="42">
        <v>0</v>
      </c>
    </row>
    <row r="1672" spans="1:20" x14ac:dyDescent="0.25">
      <c r="A1672" s="32" t="s">
        <v>507</v>
      </c>
      <c r="B1672" s="33" t="s">
        <v>1535</v>
      </c>
      <c r="C1672" s="34">
        <v>2017</v>
      </c>
      <c r="D1672" s="40" t="s">
        <v>541</v>
      </c>
      <c r="E1672" s="33" t="s">
        <v>1536</v>
      </c>
      <c r="F1672" s="33" t="s">
        <v>543</v>
      </c>
      <c r="G1672" s="36">
        <v>1461111.3</v>
      </c>
      <c r="H1672" s="36">
        <v>1477227.72</v>
      </c>
      <c r="I1672" s="37">
        <v>40.17</v>
      </c>
      <c r="J1672" s="38" t="s">
        <v>529</v>
      </c>
      <c r="K1672" s="35" t="s">
        <v>538</v>
      </c>
      <c r="L1672" s="33" t="s">
        <v>544</v>
      </c>
      <c r="M1672" s="39">
        <v>0.55800000000000005</v>
      </c>
      <c r="N1672" s="40" t="s">
        <v>538</v>
      </c>
      <c r="O1672" s="33" t="s">
        <v>544</v>
      </c>
      <c r="P1672" s="41">
        <v>0.55000000000000004</v>
      </c>
      <c r="Q1672" s="35" t="s">
        <v>532</v>
      </c>
      <c r="R1672" s="45"/>
      <c r="S1672" s="36">
        <v>8237.91</v>
      </c>
      <c r="T1672" s="42">
        <v>0</v>
      </c>
    </row>
    <row r="1673" spans="1:20" x14ac:dyDescent="0.25">
      <c r="A1673" s="32" t="s">
        <v>507</v>
      </c>
      <c r="B1673" s="33" t="s">
        <v>1535</v>
      </c>
      <c r="C1673" s="34">
        <v>2017</v>
      </c>
      <c r="D1673" s="40" t="s">
        <v>541</v>
      </c>
      <c r="E1673" s="33" t="s">
        <v>1536</v>
      </c>
      <c r="F1673" s="33" t="s">
        <v>543</v>
      </c>
      <c r="G1673" s="36">
        <v>264044.55</v>
      </c>
      <c r="H1673" s="36">
        <v>273958.36</v>
      </c>
      <c r="I1673" s="37">
        <v>40.17</v>
      </c>
      <c r="J1673" s="38" t="s">
        <v>529</v>
      </c>
      <c r="K1673" s="35" t="s">
        <v>538</v>
      </c>
      <c r="L1673" s="33" t="s">
        <v>544</v>
      </c>
      <c r="M1673" s="39">
        <v>1.887</v>
      </c>
      <c r="N1673" s="40" t="s">
        <v>538</v>
      </c>
      <c r="O1673" s="33" t="s">
        <v>544</v>
      </c>
      <c r="P1673" s="41">
        <v>1.86</v>
      </c>
      <c r="Q1673" s="35" t="s">
        <v>532</v>
      </c>
      <c r="R1673" s="45"/>
      <c r="S1673" s="36">
        <v>5167.0600000000004</v>
      </c>
      <c r="T1673" s="42">
        <v>0</v>
      </c>
    </row>
    <row r="1674" spans="1:20" ht="25.5" x14ac:dyDescent="0.25">
      <c r="A1674" s="32" t="s">
        <v>507</v>
      </c>
      <c r="B1674" s="33" t="s">
        <v>1535</v>
      </c>
      <c r="C1674" s="34">
        <v>2016</v>
      </c>
      <c r="D1674" s="35" t="s">
        <v>863</v>
      </c>
      <c r="E1674" s="28" t="s">
        <v>1919</v>
      </c>
      <c r="F1674" s="33" t="s">
        <v>543</v>
      </c>
      <c r="G1674" s="36">
        <v>5808496.0999999996</v>
      </c>
      <c r="H1674" s="36">
        <v>5808496.0999999996</v>
      </c>
      <c r="I1674" s="37">
        <v>27</v>
      </c>
      <c r="J1674" s="38" t="s">
        <v>529</v>
      </c>
      <c r="K1674" s="35" t="s">
        <v>538</v>
      </c>
      <c r="L1674" s="33" t="s">
        <v>544</v>
      </c>
      <c r="M1674" s="39">
        <v>1.349</v>
      </c>
      <c r="N1674" s="40" t="s">
        <v>538</v>
      </c>
      <c r="O1674" s="33" t="s">
        <v>544</v>
      </c>
      <c r="P1674" s="41">
        <v>1.35</v>
      </c>
      <c r="Q1674" s="35" t="s">
        <v>532</v>
      </c>
      <c r="R1674" s="45"/>
      <c r="S1674" s="36">
        <v>78414.7</v>
      </c>
      <c r="T1674" s="42">
        <v>0</v>
      </c>
    </row>
    <row r="1675" spans="1:20" ht="25.5" x14ac:dyDescent="0.25">
      <c r="A1675" s="32" t="s">
        <v>507</v>
      </c>
      <c r="B1675" s="33" t="s">
        <v>1535</v>
      </c>
      <c r="C1675" s="34">
        <v>2016</v>
      </c>
      <c r="D1675" s="40" t="s">
        <v>541</v>
      </c>
      <c r="E1675" s="28" t="s">
        <v>1916</v>
      </c>
      <c r="F1675" s="33" t="s">
        <v>543</v>
      </c>
      <c r="G1675" s="36">
        <v>844173.55</v>
      </c>
      <c r="H1675" s="36">
        <v>844173.55</v>
      </c>
      <c r="I1675" s="37">
        <v>17.579999999999998</v>
      </c>
      <c r="J1675" s="38" t="s">
        <v>529</v>
      </c>
      <c r="K1675" s="35" t="s">
        <v>538</v>
      </c>
      <c r="L1675" s="33" t="s">
        <v>544</v>
      </c>
      <c r="M1675" s="39">
        <v>1.35</v>
      </c>
      <c r="N1675" s="40" t="s">
        <v>538</v>
      </c>
      <c r="O1675" s="33" t="s">
        <v>544</v>
      </c>
      <c r="P1675" s="41">
        <v>1.35</v>
      </c>
      <c r="Q1675" s="35" t="s">
        <v>532</v>
      </c>
      <c r="R1675" s="45"/>
      <c r="S1675" s="36">
        <v>11396.34</v>
      </c>
      <c r="T1675" s="42">
        <v>0</v>
      </c>
    </row>
    <row r="1676" spans="1:20" x14ac:dyDescent="0.25">
      <c r="A1676" s="32" t="s">
        <v>507</v>
      </c>
      <c r="B1676" s="33" t="s">
        <v>1538</v>
      </c>
      <c r="C1676" s="34">
        <v>2015</v>
      </c>
      <c r="D1676" s="40" t="s">
        <v>541</v>
      </c>
      <c r="E1676" s="33" t="s">
        <v>1539</v>
      </c>
      <c r="F1676" s="33" t="s">
        <v>543</v>
      </c>
      <c r="G1676" s="36">
        <v>353624.7</v>
      </c>
      <c r="H1676" s="36">
        <v>330834</v>
      </c>
      <c r="I1676" s="37">
        <v>36.42</v>
      </c>
      <c r="J1676" s="38" t="s">
        <v>529</v>
      </c>
      <c r="K1676" s="35" t="s">
        <v>538</v>
      </c>
      <c r="L1676" s="33" t="s">
        <v>544</v>
      </c>
      <c r="M1676" s="39">
        <v>0.8</v>
      </c>
      <c r="N1676" s="40" t="s">
        <v>538</v>
      </c>
      <c r="O1676" s="33" t="s">
        <v>544</v>
      </c>
      <c r="P1676" s="41">
        <v>0.8</v>
      </c>
      <c r="Q1676" s="35" t="s">
        <v>532</v>
      </c>
      <c r="R1676" s="45"/>
      <c r="S1676" s="36">
        <v>2707.93</v>
      </c>
      <c r="T1676" s="36">
        <v>7657.51</v>
      </c>
    </row>
    <row r="1677" spans="1:20" x14ac:dyDescent="0.25">
      <c r="A1677" s="32" t="s">
        <v>507</v>
      </c>
      <c r="B1677" s="33" t="s">
        <v>1538</v>
      </c>
      <c r="C1677" s="34">
        <v>2012</v>
      </c>
      <c r="D1677" s="40" t="s">
        <v>541</v>
      </c>
      <c r="E1677" s="33" t="s">
        <v>1540</v>
      </c>
      <c r="F1677" s="33" t="s">
        <v>543</v>
      </c>
      <c r="G1677" s="36">
        <v>219137.6</v>
      </c>
      <c r="H1677" s="36">
        <v>138825.23000000001</v>
      </c>
      <c r="I1677" s="37">
        <v>8.58</v>
      </c>
      <c r="J1677" s="38" t="s">
        <v>529</v>
      </c>
      <c r="K1677" s="35" t="s">
        <v>530</v>
      </c>
      <c r="L1677" s="33" t="s">
        <v>531</v>
      </c>
      <c r="M1677" s="39">
        <v>1.899</v>
      </c>
      <c r="N1677" s="40" t="s">
        <v>530</v>
      </c>
      <c r="O1677" s="33" t="s">
        <v>531</v>
      </c>
      <c r="P1677" s="41">
        <v>1.9</v>
      </c>
      <c r="Q1677" s="35" t="s">
        <v>532</v>
      </c>
      <c r="R1677" s="45"/>
      <c r="S1677" s="36">
        <v>2904.12</v>
      </c>
      <c r="T1677" s="36">
        <v>14023.05</v>
      </c>
    </row>
    <row r="1678" spans="1:20" x14ac:dyDescent="0.25">
      <c r="A1678" s="32" t="s">
        <v>507</v>
      </c>
      <c r="B1678" s="33" t="s">
        <v>1538</v>
      </c>
      <c r="C1678" s="34">
        <v>2012</v>
      </c>
      <c r="D1678" s="40" t="s">
        <v>541</v>
      </c>
      <c r="E1678" s="33" t="s">
        <v>1541</v>
      </c>
      <c r="F1678" s="33" t="s">
        <v>543</v>
      </c>
      <c r="G1678" s="36">
        <v>37030.400000000001</v>
      </c>
      <c r="H1678" s="36">
        <v>24058.53</v>
      </c>
      <c r="I1678" s="37">
        <v>8.58</v>
      </c>
      <c r="J1678" s="38" t="s">
        <v>529</v>
      </c>
      <c r="K1678" s="35" t="s">
        <v>538</v>
      </c>
      <c r="L1678" s="33" t="s">
        <v>544</v>
      </c>
      <c r="M1678" s="39">
        <v>2.8479999999999999</v>
      </c>
      <c r="N1678" s="40" t="s">
        <v>538</v>
      </c>
      <c r="O1678" s="33" t="s">
        <v>544</v>
      </c>
      <c r="P1678" s="41">
        <v>2.85</v>
      </c>
      <c r="Q1678" s="35" t="s">
        <v>532</v>
      </c>
      <c r="R1678" s="45"/>
      <c r="S1678" s="42">
        <v>751.69</v>
      </c>
      <c r="T1678" s="36">
        <v>2316.66</v>
      </c>
    </row>
    <row r="1679" spans="1:20" x14ac:dyDescent="0.25">
      <c r="A1679" s="32" t="s">
        <v>507</v>
      </c>
      <c r="B1679" s="33" t="s">
        <v>1538</v>
      </c>
      <c r="C1679" s="34">
        <v>2009</v>
      </c>
      <c r="D1679" s="35" t="s">
        <v>526</v>
      </c>
      <c r="E1679" s="33" t="s">
        <v>1542</v>
      </c>
      <c r="F1679" s="33" t="s">
        <v>543</v>
      </c>
      <c r="G1679" s="36">
        <v>2905953.89</v>
      </c>
      <c r="H1679" s="36">
        <v>2612806.89</v>
      </c>
      <c r="I1679" s="37">
        <v>30.83</v>
      </c>
      <c r="J1679" s="38" t="s">
        <v>529</v>
      </c>
      <c r="K1679" s="35" t="s">
        <v>538</v>
      </c>
      <c r="L1679" s="33" t="s">
        <v>544</v>
      </c>
      <c r="M1679" s="39">
        <v>2.4390000000000001</v>
      </c>
      <c r="N1679" s="40" t="s">
        <v>538</v>
      </c>
      <c r="O1679" s="33" t="s">
        <v>544</v>
      </c>
      <c r="P1679" s="41">
        <v>3.4</v>
      </c>
      <c r="Q1679" s="35" t="s">
        <v>532</v>
      </c>
      <c r="R1679" s="45"/>
      <c r="S1679" s="36">
        <v>89929.78</v>
      </c>
      <c r="T1679" s="36">
        <v>32186.51</v>
      </c>
    </row>
    <row r="1680" spans="1:20" x14ac:dyDescent="0.25">
      <c r="A1680" s="32" t="s">
        <v>507</v>
      </c>
      <c r="B1680" s="33" t="s">
        <v>1538</v>
      </c>
      <c r="C1680" s="34">
        <v>2003</v>
      </c>
      <c r="D1680" s="40" t="s">
        <v>541</v>
      </c>
      <c r="E1680" s="33" t="s">
        <v>1543</v>
      </c>
      <c r="F1680" s="33" t="s">
        <v>543</v>
      </c>
      <c r="G1680" s="36">
        <v>1751911.22</v>
      </c>
      <c r="H1680" s="36">
        <v>1248607.8</v>
      </c>
      <c r="I1680" s="37">
        <v>21.83</v>
      </c>
      <c r="J1680" s="38" t="s">
        <v>529</v>
      </c>
      <c r="K1680" s="35" t="s">
        <v>538</v>
      </c>
      <c r="L1680" s="33" t="s">
        <v>544</v>
      </c>
      <c r="M1680" s="39">
        <v>2.6469999999999998</v>
      </c>
      <c r="N1680" s="40" t="s">
        <v>538</v>
      </c>
      <c r="O1680" s="33" t="s">
        <v>544</v>
      </c>
      <c r="P1680" s="41">
        <v>2.5</v>
      </c>
      <c r="Q1680" s="35" t="s">
        <v>532</v>
      </c>
      <c r="R1680" s="45"/>
      <c r="S1680" s="36">
        <v>32176.69</v>
      </c>
      <c r="T1680" s="36">
        <v>38459.9</v>
      </c>
    </row>
    <row r="1681" spans="1:20" x14ac:dyDescent="0.25">
      <c r="A1681" s="32" t="s">
        <v>507</v>
      </c>
      <c r="B1681" s="33" t="s">
        <v>1538</v>
      </c>
      <c r="C1681" s="34">
        <v>2009</v>
      </c>
      <c r="D1681" s="35" t="s">
        <v>526</v>
      </c>
      <c r="E1681" s="33" t="s">
        <v>1544</v>
      </c>
      <c r="F1681" s="33" t="s">
        <v>543</v>
      </c>
      <c r="G1681" s="36">
        <v>891322.43</v>
      </c>
      <c r="H1681" s="36">
        <v>283961.96000000002</v>
      </c>
      <c r="I1681" s="37">
        <v>3.67</v>
      </c>
      <c r="J1681" s="38" t="s">
        <v>529</v>
      </c>
      <c r="K1681" s="35" t="s">
        <v>538</v>
      </c>
      <c r="L1681" s="33" t="s">
        <v>544</v>
      </c>
      <c r="M1681" s="39">
        <v>2.8250000000000002</v>
      </c>
      <c r="N1681" s="40" t="s">
        <v>538</v>
      </c>
      <c r="O1681" s="33" t="s">
        <v>544</v>
      </c>
      <c r="P1681" s="41">
        <v>3.4</v>
      </c>
      <c r="Q1681" s="35" t="s">
        <v>532</v>
      </c>
      <c r="R1681" s="45"/>
      <c r="S1681" s="36">
        <v>12028.87</v>
      </c>
      <c r="T1681" s="36">
        <v>69828.38</v>
      </c>
    </row>
    <row r="1682" spans="1:20" x14ac:dyDescent="0.25">
      <c r="A1682" s="32" t="s">
        <v>507</v>
      </c>
      <c r="B1682" s="33" t="s">
        <v>1538</v>
      </c>
      <c r="C1682" s="34">
        <v>2009</v>
      </c>
      <c r="D1682" s="40" t="s">
        <v>541</v>
      </c>
      <c r="E1682" s="33" t="s">
        <v>1545</v>
      </c>
      <c r="F1682" s="33" t="s">
        <v>543</v>
      </c>
      <c r="G1682" s="36">
        <v>554400</v>
      </c>
      <c r="H1682" s="36">
        <v>443910.13</v>
      </c>
      <c r="I1682" s="37">
        <v>17.420000000000002</v>
      </c>
      <c r="J1682" s="38" t="s">
        <v>529</v>
      </c>
      <c r="K1682" s="35" t="s">
        <v>538</v>
      </c>
      <c r="L1682" s="33" t="s">
        <v>544</v>
      </c>
      <c r="M1682" s="39">
        <v>3.6219999999999999</v>
      </c>
      <c r="N1682" s="40" t="s">
        <v>538</v>
      </c>
      <c r="O1682" s="33" t="s">
        <v>544</v>
      </c>
      <c r="P1682" s="41">
        <v>2.85</v>
      </c>
      <c r="Q1682" s="35" t="s">
        <v>532</v>
      </c>
      <c r="R1682" s="45"/>
      <c r="S1682" s="36">
        <v>13146.82</v>
      </c>
      <c r="T1682" s="36">
        <v>17381.86</v>
      </c>
    </row>
    <row r="1683" spans="1:20" x14ac:dyDescent="0.25">
      <c r="A1683" s="32" t="s">
        <v>507</v>
      </c>
      <c r="B1683" s="57" t="s">
        <v>1538</v>
      </c>
      <c r="C1683" s="58">
        <v>1978</v>
      </c>
      <c r="D1683" s="60" t="s">
        <v>526</v>
      </c>
      <c r="E1683" s="57" t="s">
        <v>1546</v>
      </c>
      <c r="F1683" s="57" t="s">
        <v>543</v>
      </c>
      <c r="G1683" s="64">
        <v>123194.05</v>
      </c>
      <c r="H1683" s="66">
        <v>0</v>
      </c>
      <c r="I1683" s="68">
        <v>0</v>
      </c>
      <c r="J1683" s="70" t="s">
        <v>529</v>
      </c>
      <c r="K1683" s="72" t="s">
        <v>530</v>
      </c>
      <c r="L1683" s="73" t="s">
        <v>531</v>
      </c>
      <c r="M1683" s="75">
        <v>2.9980000000000002</v>
      </c>
      <c r="N1683" s="76" t="s">
        <v>530</v>
      </c>
      <c r="O1683" s="73" t="s">
        <v>531</v>
      </c>
      <c r="P1683" s="77">
        <v>3.6</v>
      </c>
      <c r="Q1683" s="79" t="s">
        <v>532</v>
      </c>
      <c r="R1683" s="81"/>
      <c r="S1683" s="84">
        <v>209.77</v>
      </c>
      <c r="T1683" s="86">
        <v>5828.62</v>
      </c>
    </row>
    <row r="1684" spans="1:20" x14ac:dyDescent="0.25">
      <c r="A1684" s="32" t="s">
        <v>507</v>
      </c>
      <c r="B1684" s="56" t="s">
        <v>1538</v>
      </c>
      <c r="C1684" s="34">
        <v>2015</v>
      </c>
      <c r="D1684" s="40" t="s">
        <v>541</v>
      </c>
      <c r="E1684" s="56" t="s">
        <v>1539</v>
      </c>
      <c r="F1684" s="56" t="s">
        <v>543</v>
      </c>
      <c r="G1684" s="63">
        <v>266445.84999999998</v>
      </c>
      <c r="H1684" s="63">
        <v>253276.03</v>
      </c>
      <c r="I1684" s="67">
        <v>46.42</v>
      </c>
      <c r="J1684" s="69" t="s">
        <v>529</v>
      </c>
      <c r="K1684" s="35" t="s">
        <v>538</v>
      </c>
      <c r="L1684" s="33" t="s">
        <v>544</v>
      </c>
      <c r="M1684" s="39">
        <v>0.8</v>
      </c>
      <c r="N1684" s="40" t="s">
        <v>538</v>
      </c>
      <c r="O1684" s="33" t="s">
        <v>544</v>
      </c>
      <c r="P1684" s="41">
        <v>0.8</v>
      </c>
      <c r="Q1684" s="78" t="s">
        <v>532</v>
      </c>
      <c r="R1684" s="80"/>
      <c r="S1684" s="36">
        <v>2061.61</v>
      </c>
      <c r="T1684" s="36">
        <v>4424.96</v>
      </c>
    </row>
    <row r="1685" spans="1:20" x14ac:dyDescent="0.25">
      <c r="A1685" s="32" t="s">
        <v>507</v>
      </c>
      <c r="B1685" s="33" t="s">
        <v>1538</v>
      </c>
      <c r="C1685" s="34">
        <v>2015</v>
      </c>
      <c r="D1685" s="40" t="s">
        <v>541</v>
      </c>
      <c r="E1685" s="33" t="s">
        <v>1539</v>
      </c>
      <c r="F1685" s="33" t="s">
        <v>543</v>
      </c>
      <c r="G1685" s="36">
        <v>808246.45</v>
      </c>
      <c r="H1685" s="36">
        <v>763799.51</v>
      </c>
      <c r="I1685" s="37">
        <v>36.42</v>
      </c>
      <c r="J1685" s="38" t="s">
        <v>529</v>
      </c>
      <c r="K1685" s="35" t="s">
        <v>538</v>
      </c>
      <c r="L1685" s="33" t="s">
        <v>544</v>
      </c>
      <c r="M1685" s="39">
        <v>1.6</v>
      </c>
      <c r="N1685" s="40" t="s">
        <v>538</v>
      </c>
      <c r="O1685" s="33" t="s">
        <v>544</v>
      </c>
      <c r="P1685" s="41">
        <v>1.6</v>
      </c>
      <c r="Q1685" s="35" t="s">
        <v>532</v>
      </c>
      <c r="R1685" s="45"/>
      <c r="S1685" s="36">
        <v>12461.61</v>
      </c>
      <c r="T1685" s="36">
        <v>15051.43</v>
      </c>
    </row>
    <row r="1686" spans="1:20" x14ac:dyDescent="0.25">
      <c r="A1686" s="32" t="s">
        <v>507</v>
      </c>
      <c r="B1686" s="33" t="s">
        <v>1538</v>
      </c>
      <c r="C1686" s="34">
        <v>2015</v>
      </c>
      <c r="D1686" s="40" t="s">
        <v>541</v>
      </c>
      <c r="E1686" s="33" t="s">
        <v>1539</v>
      </c>
      <c r="F1686" s="33" t="s">
        <v>528</v>
      </c>
      <c r="G1686" s="36">
        <v>204517.5</v>
      </c>
      <c r="H1686" s="36">
        <v>189817.3</v>
      </c>
      <c r="I1686" s="37">
        <v>25.67</v>
      </c>
      <c r="J1686" s="38" t="s">
        <v>529</v>
      </c>
      <c r="K1686" s="35" t="s">
        <v>530</v>
      </c>
      <c r="L1686" s="33" t="s">
        <v>531</v>
      </c>
      <c r="M1686" s="39">
        <v>4.3390000000000004</v>
      </c>
      <c r="N1686" s="40" t="s">
        <v>530</v>
      </c>
      <c r="O1686" s="33" t="s">
        <v>531</v>
      </c>
      <c r="P1686" s="41">
        <v>4.34</v>
      </c>
      <c r="Q1686" s="35" t="s">
        <v>532</v>
      </c>
      <c r="R1686" s="45"/>
      <c r="S1686" s="36">
        <v>8407.8799999999992</v>
      </c>
      <c r="T1686" s="36">
        <v>3912.46</v>
      </c>
    </row>
    <row r="1687" spans="1:20" x14ac:dyDescent="0.25">
      <c r="A1687" s="32" t="s">
        <v>507</v>
      </c>
      <c r="B1687" s="33" t="s">
        <v>1538</v>
      </c>
      <c r="C1687" s="34">
        <v>2009</v>
      </c>
      <c r="D1687" s="40" t="s">
        <v>541</v>
      </c>
      <c r="E1687" s="33" t="s">
        <v>1547</v>
      </c>
      <c r="F1687" s="33" t="s">
        <v>543</v>
      </c>
      <c r="G1687" s="36">
        <v>263353.98</v>
      </c>
      <c r="H1687" s="36">
        <v>143085.72</v>
      </c>
      <c r="I1687" s="37">
        <v>7.42</v>
      </c>
      <c r="J1687" s="38" t="s">
        <v>529</v>
      </c>
      <c r="K1687" s="35" t="s">
        <v>538</v>
      </c>
      <c r="L1687" s="33" t="s">
        <v>544</v>
      </c>
      <c r="M1687" s="39">
        <v>2.444</v>
      </c>
      <c r="N1687" s="40" t="s">
        <v>538</v>
      </c>
      <c r="O1687" s="33" t="s">
        <v>544</v>
      </c>
      <c r="P1687" s="41">
        <v>3.15</v>
      </c>
      <c r="Q1687" s="35" t="s">
        <v>532</v>
      </c>
      <c r="R1687" s="45"/>
      <c r="S1687" s="36">
        <v>4998.25</v>
      </c>
      <c r="T1687" s="36">
        <v>15588.84</v>
      </c>
    </row>
    <row r="1688" spans="1:20" x14ac:dyDescent="0.25">
      <c r="A1688" s="32" t="s">
        <v>507</v>
      </c>
      <c r="B1688" s="33" t="s">
        <v>1538</v>
      </c>
      <c r="C1688" s="34">
        <v>2009</v>
      </c>
      <c r="D1688" s="35" t="s">
        <v>526</v>
      </c>
      <c r="E1688" s="33" t="s">
        <v>1548</v>
      </c>
      <c r="F1688" s="33" t="s">
        <v>543</v>
      </c>
      <c r="G1688" s="36">
        <v>726365.66</v>
      </c>
      <c r="H1688" s="36">
        <v>446097.23</v>
      </c>
      <c r="I1688" s="37">
        <v>8.5</v>
      </c>
      <c r="J1688" s="38" t="s">
        <v>1067</v>
      </c>
      <c r="K1688" s="35" t="s">
        <v>538</v>
      </c>
      <c r="L1688" s="33" t="s">
        <v>1549</v>
      </c>
      <c r="M1688" s="39">
        <v>1.972</v>
      </c>
      <c r="N1688" s="40" t="s">
        <v>538</v>
      </c>
      <c r="O1688" s="33" t="s">
        <v>1549</v>
      </c>
      <c r="P1688" s="41">
        <v>3.6070000000000002</v>
      </c>
      <c r="Q1688" s="35" t="s">
        <v>532</v>
      </c>
      <c r="R1688" s="45"/>
      <c r="S1688" s="36">
        <v>18815.21</v>
      </c>
      <c r="T1688" s="36">
        <v>37948.21</v>
      </c>
    </row>
    <row r="1689" spans="1:20" x14ac:dyDescent="0.25">
      <c r="A1689" s="32" t="s">
        <v>507</v>
      </c>
      <c r="B1689" s="33" t="s">
        <v>1538</v>
      </c>
      <c r="C1689" s="34">
        <v>2011</v>
      </c>
      <c r="D1689" s="40" t="s">
        <v>541</v>
      </c>
      <c r="E1689" s="33" t="s">
        <v>1550</v>
      </c>
      <c r="F1689" s="33" t="s">
        <v>543</v>
      </c>
      <c r="G1689" s="36">
        <v>577216.19999999995</v>
      </c>
      <c r="H1689" s="36">
        <v>555738.93000000005</v>
      </c>
      <c r="I1689" s="37">
        <v>42.67</v>
      </c>
      <c r="J1689" s="38" t="s">
        <v>529</v>
      </c>
      <c r="K1689" s="35" t="s">
        <v>538</v>
      </c>
      <c r="L1689" s="33" t="s">
        <v>544</v>
      </c>
      <c r="M1689" s="39">
        <v>2.6280000000000001</v>
      </c>
      <c r="N1689" s="40" t="s">
        <v>538</v>
      </c>
      <c r="O1689" s="33" t="s">
        <v>544</v>
      </c>
      <c r="P1689" s="41">
        <v>2.85</v>
      </c>
      <c r="Q1689" s="35" t="s">
        <v>532</v>
      </c>
      <c r="R1689" s="45"/>
      <c r="S1689" s="36">
        <v>15945.96</v>
      </c>
      <c r="T1689" s="36">
        <v>3768.39</v>
      </c>
    </row>
    <row r="1690" spans="1:20" x14ac:dyDescent="0.25">
      <c r="A1690" s="32" t="s">
        <v>507</v>
      </c>
      <c r="B1690" s="33" t="s">
        <v>1538</v>
      </c>
      <c r="C1690" s="34">
        <v>2012</v>
      </c>
      <c r="D1690" s="40" t="s">
        <v>541</v>
      </c>
      <c r="E1690" s="33" t="s">
        <v>1551</v>
      </c>
      <c r="F1690" s="33" t="s">
        <v>543</v>
      </c>
      <c r="G1690" s="36">
        <v>294739.5</v>
      </c>
      <c r="H1690" s="36">
        <v>186719.58</v>
      </c>
      <c r="I1690" s="37">
        <v>8.58</v>
      </c>
      <c r="J1690" s="38" t="s">
        <v>529</v>
      </c>
      <c r="K1690" s="35" t="s">
        <v>530</v>
      </c>
      <c r="L1690" s="33" t="s">
        <v>531</v>
      </c>
      <c r="M1690" s="39">
        <v>1.899</v>
      </c>
      <c r="N1690" s="40" t="s">
        <v>530</v>
      </c>
      <c r="O1690" s="33" t="s">
        <v>531</v>
      </c>
      <c r="P1690" s="41">
        <v>1.9</v>
      </c>
      <c r="Q1690" s="35" t="s">
        <v>532</v>
      </c>
      <c r="R1690" s="45"/>
      <c r="S1690" s="36">
        <v>3906.03</v>
      </c>
      <c r="T1690" s="36">
        <v>18860.96</v>
      </c>
    </row>
    <row r="1691" spans="1:20" x14ac:dyDescent="0.25">
      <c r="A1691" s="32" t="s">
        <v>507</v>
      </c>
      <c r="B1691" s="33" t="s">
        <v>1538</v>
      </c>
      <c r="C1691" s="34">
        <v>2015</v>
      </c>
      <c r="D1691" s="40" t="s">
        <v>541</v>
      </c>
      <c r="E1691" s="33" t="s">
        <v>1539</v>
      </c>
      <c r="F1691" s="33" t="s">
        <v>543</v>
      </c>
      <c r="G1691" s="36">
        <v>703373</v>
      </c>
      <c r="H1691" s="36">
        <v>675056.7</v>
      </c>
      <c r="I1691" s="37">
        <v>46.42</v>
      </c>
      <c r="J1691" s="38" t="s">
        <v>529</v>
      </c>
      <c r="K1691" s="35" t="s">
        <v>538</v>
      </c>
      <c r="L1691" s="33" t="s">
        <v>544</v>
      </c>
      <c r="M1691" s="39">
        <v>1.6</v>
      </c>
      <c r="N1691" s="40" t="s">
        <v>538</v>
      </c>
      <c r="O1691" s="33" t="s">
        <v>544</v>
      </c>
      <c r="P1691" s="41">
        <v>1.6</v>
      </c>
      <c r="Q1691" s="35" t="s">
        <v>532</v>
      </c>
      <c r="R1691" s="45"/>
      <c r="S1691" s="36">
        <v>10954.33</v>
      </c>
      <c r="T1691" s="36">
        <v>9588.98</v>
      </c>
    </row>
    <row r="1692" spans="1:20" x14ac:dyDescent="0.25">
      <c r="A1692" s="32" t="s">
        <v>507</v>
      </c>
      <c r="B1692" s="33" t="s">
        <v>1538</v>
      </c>
      <c r="C1692" s="34">
        <v>2005</v>
      </c>
      <c r="D1692" s="40" t="s">
        <v>541</v>
      </c>
      <c r="E1692" s="33" t="s">
        <v>1552</v>
      </c>
      <c r="F1692" s="33" t="s">
        <v>568</v>
      </c>
      <c r="G1692" s="36">
        <v>131925.20000000001</v>
      </c>
      <c r="H1692" s="36">
        <v>92077.9</v>
      </c>
      <c r="I1692" s="37">
        <v>16.5</v>
      </c>
      <c r="J1692" s="38" t="s">
        <v>529</v>
      </c>
      <c r="K1692" s="35" t="s">
        <v>538</v>
      </c>
      <c r="L1692" s="33" t="s">
        <v>544</v>
      </c>
      <c r="M1692" s="39">
        <v>3.8170000000000002</v>
      </c>
      <c r="N1692" s="40" t="s">
        <v>538</v>
      </c>
      <c r="O1692" s="33" t="s">
        <v>544</v>
      </c>
      <c r="P1692" s="41">
        <v>3.82</v>
      </c>
      <c r="Q1692" s="35" t="s">
        <v>532</v>
      </c>
      <c r="R1692" s="45"/>
      <c r="S1692" s="36">
        <v>3662.57</v>
      </c>
      <c r="T1692" s="36">
        <v>3800.82</v>
      </c>
    </row>
    <row r="1693" spans="1:20" x14ac:dyDescent="0.25">
      <c r="A1693" s="32" t="s">
        <v>507</v>
      </c>
      <c r="B1693" s="33" t="s">
        <v>1538</v>
      </c>
      <c r="C1693" s="34">
        <v>2010</v>
      </c>
      <c r="D1693" s="40" t="s">
        <v>541</v>
      </c>
      <c r="E1693" s="33" t="s">
        <v>1553</v>
      </c>
      <c r="F1693" s="33" t="s">
        <v>543</v>
      </c>
      <c r="G1693" s="36">
        <v>110000</v>
      </c>
      <c r="H1693" s="36">
        <v>81003.7</v>
      </c>
      <c r="I1693" s="37">
        <v>12.08</v>
      </c>
      <c r="J1693" s="38" t="s">
        <v>529</v>
      </c>
      <c r="K1693" s="35" t="s">
        <v>538</v>
      </c>
      <c r="L1693" s="33" t="s">
        <v>544</v>
      </c>
      <c r="M1693" s="39">
        <v>2.3330000000000002</v>
      </c>
      <c r="N1693" s="40" t="s">
        <v>538</v>
      </c>
      <c r="O1693" s="33" t="s">
        <v>544</v>
      </c>
      <c r="P1693" s="41">
        <v>2.85</v>
      </c>
      <c r="Q1693" s="35" t="s">
        <v>532</v>
      </c>
      <c r="R1693" s="45"/>
      <c r="S1693" s="36">
        <v>2440.36</v>
      </c>
      <c r="T1693" s="36">
        <v>4622.87</v>
      </c>
    </row>
    <row r="1694" spans="1:20" x14ac:dyDescent="0.25">
      <c r="A1694" s="32" t="s">
        <v>507</v>
      </c>
      <c r="B1694" s="33" t="s">
        <v>1538</v>
      </c>
      <c r="C1694" s="34">
        <v>2016</v>
      </c>
      <c r="D1694" s="40" t="s">
        <v>541</v>
      </c>
      <c r="E1694" s="33" t="s">
        <v>1554</v>
      </c>
      <c r="F1694" s="33" t="s">
        <v>543</v>
      </c>
      <c r="G1694" s="36">
        <v>48576</v>
      </c>
      <c r="H1694" s="36">
        <v>46391.94</v>
      </c>
      <c r="I1694" s="37">
        <v>37.08</v>
      </c>
      <c r="J1694" s="38" t="s">
        <v>529</v>
      </c>
      <c r="K1694" s="35" t="s">
        <v>538</v>
      </c>
      <c r="L1694" s="33" t="s">
        <v>544</v>
      </c>
      <c r="M1694" s="39">
        <v>0.55000000000000004</v>
      </c>
      <c r="N1694" s="40" t="s">
        <v>538</v>
      </c>
      <c r="O1694" s="33" t="s">
        <v>544</v>
      </c>
      <c r="P1694" s="41">
        <v>0.55000000000000004</v>
      </c>
      <c r="Q1694" s="35" t="s">
        <v>532</v>
      </c>
      <c r="R1694" s="45"/>
      <c r="S1694" s="42">
        <v>261.18</v>
      </c>
      <c r="T1694" s="36">
        <v>1095.02</v>
      </c>
    </row>
    <row r="1695" spans="1:20" x14ac:dyDescent="0.25">
      <c r="A1695" s="32" t="s">
        <v>507</v>
      </c>
      <c r="B1695" s="33" t="s">
        <v>1538</v>
      </c>
      <c r="C1695" s="34">
        <v>2009</v>
      </c>
      <c r="D1695" s="35" t="s">
        <v>526</v>
      </c>
      <c r="E1695" s="33" t="s">
        <v>1547</v>
      </c>
      <c r="F1695" s="33" t="s">
        <v>543</v>
      </c>
      <c r="G1695" s="36">
        <v>69801.19</v>
      </c>
      <c r="H1695" s="36">
        <v>47203.21</v>
      </c>
      <c r="I1695" s="37">
        <v>9.5</v>
      </c>
      <c r="J1695" s="38" t="s">
        <v>1067</v>
      </c>
      <c r="K1695" s="35" t="s">
        <v>538</v>
      </c>
      <c r="L1695" s="33" t="s">
        <v>1549</v>
      </c>
      <c r="M1695" s="39">
        <v>1.85</v>
      </c>
      <c r="N1695" s="40" t="s">
        <v>538</v>
      </c>
      <c r="O1695" s="33" t="s">
        <v>1549</v>
      </c>
      <c r="P1695" s="41">
        <v>3.6070000000000002</v>
      </c>
      <c r="Q1695" s="35" t="s">
        <v>532</v>
      </c>
      <c r="R1695" s="45"/>
      <c r="S1695" s="36">
        <v>1787.46</v>
      </c>
      <c r="T1695" s="36">
        <v>3107.61</v>
      </c>
    </row>
    <row r="1696" spans="1:20" x14ac:dyDescent="0.25">
      <c r="A1696" s="32" t="s">
        <v>507</v>
      </c>
      <c r="B1696" s="33" t="s">
        <v>1538</v>
      </c>
      <c r="C1696" s="34">
        <v>2012</v>
      </c>
      <c r="D1696" s="40" t="s">
        <v>541</v>
      </c>
      <c r="E1696" s="33" t="s">
        <v>1541</v>
      </c>
      <c r="F1696" s="33" t="s">
        <v>543</v>
      </c>
      <c r="G1696" s="36">
        <v>178200</v>
      </c>
      <c r="H1696" s="36">
        <v>112890.96</v>
      </c>
      <c r="I1696" s="37">
        <v>8.58</v>
      </c>
      <c r="J1696" s="38" t="s">
        <v>529</v>
      </c>
      <c r="K1696" s="35" t="s">
        <v>530</v>
      </c>
      <c r="L1696" s="33" t="s">
        <v>531</v>
      </c>
      <c r="M1696" s="39">
        <v>1.899</v>
      </c>
      <c r="N1696" s="40" t="s">
        <v>530</v>
      </c>
      <c r="O1696" s="33" t="s">
        <v>531</v>
      </c>
      <c r="P1696" s="41">
        <v>1.9</v>
      </c>
      <c r="Q1696" s="35" t="s">
        <v>532</v>
      </c>
      <c r="R1696" s="45"/>
      <c r="S1696" s="36">
        <v>2361.59</v>
      </c>
      <c r="T1696" s="36">
        <v>11403.37</v>
      </c>
    </row>
    <row r="1697" spans="1:20" x14ac:dyDescent="0.25">
      <c r="A1697" s="32" t="s">
        <v>507</v>
      </c>
      <c r="B1697" s="33" t="s">
        <v>1538</v>
      </c>
      <c r="C1697" s="34">
        <v>2009</v>
      </c>
      <c r="D1697" s="35" t="s">
        <v>526</v>
      </c>
      <c r="E1697" s="33" t="s">
        <v>1555</v>
      </c>
      <c r="F1697" s="33" t="s">
        <v>543</v>
      </c>
      <c r="G1697" s="36">
        <v>171704.64</v>
      </c>
      <c r="H1697" s="36">
        <v>46439.71</v>
      </c>
      <c r="I1697" s="37">
        <v>2</v>
      </c>
      <c r="J1697" s="38" t="s">
        <v>1067</v>
      </c>
      <c r="K1697" s="35" t="s">
        <v>538</v>
      </c>
      <c r="L1697" s="33" t="s">
        <v>1549</v>
      </c>
      <c r="M1697" s="39">
        <v>0</v>
      </c>
      <c r="N1697" s="40" t="s">
        <v>538</v>
      </c>
      <c r="O1697" s="33" t="s">
        <v>1549</v>
      </c>
      <c r="P1697" s="41">
        <v>3.6070000000000002</v>
      </c>
      <c r="Q1697" s="35" t="s">
        <v>532</v>
      </c>
      <c r="R1697" s="45"/>
      <c r="S1697" s="36">
        <v>5319.78</v>
      </c>
      <c r="T1697" s="36">
        <v>16960.810000000001</v>
      </c>
    </row>
    <row r="1698" spans="1:20" x14ac:dyDescent="0.25">
      <c r="A1698" s="32" t="s">
        <v>507</v>
      </c>
      <c r="B1698" s="33" t="s">
        <v>1538</v>
      </c>
      <c r="C1698" s="34">
        <v>2009</v>
      </c>
      <c r="D1698" s="35" t="s">
        <v>526</v>
      </c>
      <c r="E1698" s="33" t="s">
        <v>1556</v>
      </c>
      <c r="F1698" s="33" t="s">
        <v>543</v>
      </c>
      <c r="G1698" s="36">
        <v>100516.21</v>
      </c>
      <c r="H1698" s="36">
        <v>12038.93</v>
      </c>
      <c r="I1698" s="37">
        <v>0.5</v>
      </c>
      <c r="J1698" s="38" t="s">
        <v>529</v>
      </c>
      <c r="K1698" s="35" t="s">
        <v>530</v>
      </c>
      <c r="L1698" s="33" t="s">
        <v>531</v>
      </c>
      <c r="M1698" s="39">
        <v>3.1</v>
      </c>
      <c r="N1698" s="40" t="s">
        <v>530</v>
      </c>
      <c r="O1698" s="33" t="s">
        <v>531</v>
      </c>
      <c r="P1698" s="41">
        <v>3.1</v>
      </c>
      <c r="Q1698" s="35" t="s">
        <v>532</v>
      </c>
      <c r="R1698" s="45"/>
      <c r="S1698" s="42">
        <v>731.5</v>
      </c>
      <c r="T1698" s="36">
        <v>11557.74</v>
      </c>
    </row>
    <row r="1699" spans="1:20" x14ac:dyDescent="0.25">
      <c r="A1699" s="32" t="s">
        <v>507</v>
      </c>
      <c r="B1699" s="33" t="s">
        <v>1538</v>
      </c>
      <c r="C1699" s="34">
        <v>2011</v>
      </c>
      <c r="D1699" s="40" t="s">
        <v>541</v>
      </c>
      <c r="E1699" s="33" t="s">
        <v>1550</v>
      </c>
      <c r="F1699" s="33" t="s">
        <v>543</v>
      </c>
      <c r="G1699" s="36">
        <v>2248995.1</v>
      </c>
      <c r="H1699" s="36">
        <v>2082191.92</v>
      </c>
      <c r="I1699" s="37">
        <v>32.67</v>
      </c>
      <c r="J1699" s="38" t="s">
        <v>529</v>
      </c>
      <c r="K1699" s="35" t="s">
        <v>538</v>
      </c>
      <c r="L1699" s="33" t="s">
        <v>544</v>
      </c>
      <c r="M1699" s="39">
        <v>2.6339999999999999</v>
      </c>
      <c r="N1699" s="40" t="s">
        <v>538</v>
      </c>
      <c r="O1699" s="33" t="s">
        <v>544</v>
      </c>
      <c r="P1699" s="41">
        <v>2.85</v>
      </c>
      <c r="Q1699" s="35" t="s">
        <v>532</v>
      </c>
      <c r="R1699" s="45"/>
      <c r="S1699" s="36">
        <v>60135.56</v>
      </c>
      <c r="T1699" s="36">
        <v>27827.71</v>
      </c>
    </row>
    <row r="1700" spans="1:20" ht="25.5" x14ac:dyDescent="0.25">
      <c r="A1700" s="32" t="s">
        <v>506</v>
      </c>
      <c r="B1700" s="33" t="s">
        <v>595</v>
      </c>
      <c r="C1700" s="34">
        <v>2003</v>
      </c>
      <c r="D1700" s="40" t="s">
        <v>541</v>
      </c>
      <c r="E1700" s="33" t="s">
        <v>596</v>
      </c>
      <c r="F1700" s="33" t="s">
        <v>543</v>
      </c>
      <c r="G1700" s="36">
        <v>1050000</v>
      </c>
      <c r="H1700" s="36">
        <v>682386.86</v>
      </c>
      <c r="I1700" s="37">
        <v>12</v>
      </c>
      <c r="J1700" s="38" t="s">
        <v>529</v>
      </c>
      <c r="K1700" s="35" t="s">
        <v>538</v>
      </c>
      <c r="L1700" s="33" t="s">
        <v>544</v>
      </c>
      <c r="M1700" s="39">
        <v>2.6930000000000001</v>
      </c>
      <c r="N1700" s="40" t="s">
        <v>538</v>
      </c>
      <c r="O1700" s="33" t="s">
        <v>544</v>
      </c>
      <c r="P1700" s="41">
        <v>2.5</v>
      </c>
      <c r="Q1700" s="35" t="s">
        <v>532</v>
      </c>
      <c r="R1700" s="45"/>
      <c r="S1700" s="36">
        <v>18109.23</v>
      </c>
      <c r="T1700" s="36">
        <v>41982.15</v>
      </c>
    </row>
    <row r="1701" spans="1:20" ht="25.5" x14ac:dyDescent="0.25">
      <c r="A1701" s="32" t="s">
        <v>506</v>
      </c>
      <c r="B1701" s="33" t="s">
        <v>595</v>
      </c>
      <c r="C1701" s="34">
        <v>2003</v>
      </c>
      <c r="D1701" s="40" t="s">
        <v>541</v>
      </c>
      <c r="E1701" s="33" t="s">
        <v>597</v>
      </c>
      <c r="F1701" s="33" t="s">
        <v>543</v>
      </c>
      <c r="G1701" s="36">
        <v>1700000</v>
      </c>
      <c r="H1701" s="36">
        <v>838055.76</v>
      </c>
      <c r="I1701" s="37">
        <v>7</v>
      </c>
      <c r="J1701" s="38" t="s">
        <v>529</v>
      </c>
      <c r="K1701" s="35" t="s">
        <v>538</v>
      </c>
      <c r="L1701" s="33" t="s">
        <v>544</v>
      </c>
      <c r="M1701" s="39">
        <v>2.7440000000000002</v>
      </c>
      <c r="N1701" s="40" t="s">
        <v>538</v>
      </c>
      <c r="O1701" s="33" t="s">
        <v>544</v>
      </c>
      <c r="P1701" s="41">
        <v>2.5</v>
      </c>
      <c r="Q1701" s="35" t="s">
        <v>532</v>
      </c>
      <c r="R1701" s="45"/>
      <c r="S1701" s="36">
        <v>23291.15</v>
      </c>
      <c r="T1701" s="36">
        <v>93590.27</v>
      </c>
    </row>
    <row r="1702" spans="1:20" ht="25.5" x14ac:dyDescent="0.25">
      <c r="A1702" s="32" t="s">
        <v>506</v>
      </c>
      <c r="B1702" s="33" t="s">
        <v>595</v>
      </c>
      <c r="C1702" s="34">
        <v>2004</v>
      </c>
      <c r="D1702" s="40" t="s">
        <v>541</v>
      </c>
      <c r="E1702" s="33" t="s">
        <v>597</v>
      </c>
      <c r="F1702" s="33" t="s">
        <v>543</v>
      </c>
      <c r="G1702" s="36">
        <v>2000000</v>
      </c>
      <c r="H1702" s="36">
        <v>970320.52</v>
      </c>
      <c r="I1702" s="37">
        <v>7.5</v>
      </c>
      <c r="J1702" s="38" t="s">
        <v>529</v>
      </c>
      <c r="K1702" s="35" t="s">
        <v>538</v>
      </c>
      <c r="L1702" s="33" t="s">
        <v>544</v>
      </c>
      <c r="M1702" s="39">
        <v>2.4790000000000001</v>
      </c>
      <c r="N1702" s="40" t="s">
        <v>538</v>
      </c>
      <c r="O1702" s="33" t="s">
        <v>544</v>
      </c>
      <c r="P1702" s="41">
        <v>2.5</v>
      </c>
      <c r="Q1702" s="35" t="s">
        <v>532</v>
      </c>
      <c r="R1702" s="45"/>
      <c r="S1702" s="36">
        <v>26967.040000000001</v>
      </c>
      <c r="T1702" s="36">
        <v>108360.99</v>
      </c>
    </row>
    <row r="1703" spans="1:20" x14ac:dyDescent="0.25">
      <c r="A1703" s="32" t="s">
        <v>505</v>
      </c>
      <c r="B1703" s="33" t="s">
        <v>547</v>
      </c>
      <c r="C1703" s="34">
        <v>2015</v>
      </c>
      <c r="D1703" s="35" t="s">
        <v>526</v>
      </c>
      <c r="E1703" s="33" t="s">
        <v>548</v>
      </c>
      <c r="F1703" s="33" t="s">
        <v>537</v>
      </c>
      <c r="G1703" s="36">
        <v>192500</v>
      </c>
      <c r="H1703" s="36">
        <v>148380.06</v>
      </c>
      <c r="I1703" s="37">
        <v>9.92</v>
      </c>
      <c r="J1703" s="40" t="s">
        <v>549</v>
      </c>
      <c r="K1703" s="35" t="s">
        <v>530</v>
      </c>
      <c r="L1703" s="33" t="s">
        <v>531</v>
      </c>
      <c r="M1703" s="39">
        <v>2.1</v>
      </c>
      <c r="N1703" s="40" t="s">
        <v>530</v>
      </c>
      <c r="O1703" s="33" t="s">
        <v>531</v>
      </c>
      <c r="P1703" s="41">
        <v>2.0499999999999998</v>
      </c>
      <c r="Q1703" s="35" t="s">
        <v>532</v>
      </c>
      <c r="R1703" s="45"/>
      <c r="S1703" s="36">
        <v>3233.34</v>
      </c>
      <c r="T1703" s="36">
        <v>13234.26</v>
      </c>
    </row>
    <row r="1704" spans="1:20" ht="25.5" x14ac:dyDescent="0.25">
      <c r="A1704" s="32" t="s">
        <v>506</v>
      </c>
      <c r="B1704" s="57" t="s">
        <v>547</v>
      </c>
      <c r="C1704" s="58">
        <v>2004</v>
      </c>
      <c r="D1704" s="60" t="s">
        <v>526</v>
      </c>
      <c r="E1704" s="57" t="s">
        <v>598</v>
      </c>
      <c r="F1704" s="57" t="s">
        <v>537</v>
      </c>
      <c r="G1704" s="64">
        <v>343750</v>
      </c>
      <c r="H1704" s="64">
        <v>17701.810000000001</v>
      </c>
      <c r="I1704" s="68">
        <v>0.5</v>
      </c>
      <c r="J1704" s="71" t="s">
        <v>549</v>
      </c>
      <c r="K1704" s="72" t="s">
        <v>530</v>
      </c>
      <c r="L1704" s="73" t="s">
        <v>531</v>
      </c>
      <c r="M1704" s="75">
        <v>4.3789999999999996</v>
      </c>
      <c r="N1704" s="76" t="s">
        <v>530</v>
      </c>
      <c r="O1704" s="73" t="s">
        <v>531</v>
      </c>
      <c r="P1704" s="77">
        <v>2.34</v>
      </c>
      <c r="Q1704" s="79" t="s">
        <v>532</v>
      </c>
      <c r="R1704" s="81"/>
      <c r="S1704" s="84">
        <v>793.14</v>
      </c>
      <c r="T1704" s="86">
        <v>29789.94</v>
      </c>
    </row>
    <row r="1705" spans="1:20" ht="25.5" x14ac:dyDescent="0.25">
      <c r="A1705" s="32" t="s">
        <v>506</v>
      </c>
      <c r="B1705" s="56" t="s">
        <v>547</v>
      </c>
      <c r="C1705" s="34">
        <v>2003</v>
      </c>
      <c r="D1705" s="35" t="s">
        <v>526</v>
      </c>
      <c r="E1705" s="56" t="s">
        <v>599</v>
      </c>
      <c r="F1705" s="56" t="s">
        <v>528</v>
      </c>
      <c r="G1705" s="63">
        <v>1650000</v>
      </c>
      <c r="H1705" s="65">
        <v>0</v>
      </c>
      <c r="I1705" s="67">
        <v>0</v>
      </c>
      <c r="J1705" s="69" t="s">
        <v>554</v>
      </c>
      <c r="K1705" s="35" t="s">
        <v>530</v>
      </c>
      <c r="L1705" s="33" t="s">
        <v>531</v>
      </c>
      <c r="M1705" s="39">
        <v>4.7320000000000002</v>
      </c>
      <c r="N1705" s="40" t="s">
        <v>530</v>
      </c>
      <c r="O1705" s="33" t="s">
        <v>531</v>
      </c>
      <c r="P1705" s="41">
        <v>4.6500000000000004</v>
      </c>
      <c r="Q1705" s="78" t="s">
        <v>532</v>
      </c>
      <c r="R1705" s="80"/>
      <c r="S1705" s="36">
        <v>4356.59</v>
      </c>
      <c r="T1705" s="36">
        <v>149042.88</v>
      </c>
    </row>
    <row r="1706" spans="1:20" ht="25.5" x14ac:dyDescent="0.25">
      <c r="A1706" s="32" t="s">
        <v>506</v>
      </c>
      <c r="B1706" s="33" t="s">
        <v>547</v>
      </c>
      <c r="C1706" s="34">
        <v>2004</v>
      </c>
      <c r="D1706" s="35" t="s">
        <v>526</v>
      </c>
      <c r="E1706" s="33" t="s">
        <v>600</v>
      </c>
      <c r="F1706" s="33" t="s">
        <v>601</v>
      </c>
      <c r="G1706" s="36">
        <v>343750</v>
      </c>
      <c r="H1706" s="36">
        <v>18019.38</v>
      </c>
      <c r="I1706" s="37">
        <v>0.5</v>
      </c>
      <c r="J1706" s="40" t="s">
        <v>549</v>
      </c>
      <c r="K1706" s="35" t="s">
        <v>530</v>
      </c>
      <c r="L1706" s="33" t="s">
        <v>531</v>
      </c>
      <c r="M1706" s="39">
        <v>4.4909999999999997</v>
      </c>
      <c r="N1706" s="40" t="s">
        <v>530</v>
      </c>
      <c r="O1706" s="33" t="s">
        <v>531</v>
      </c>
      <c r="P1706" s="41">
        <v>4.4000000000000004</v>
      </c>
      <c r="Q1706" s="35" t="s">
        <v>532</v>
      </c>
      <c r="R1706" s="45"/>
      <c r="S1706" s="36">
        <v>1508.72</v>
      </c>
      <c r="T1706" s="36">
        <v>29836.84</v>
      </c>
    </row>
    <row r="1707" spans="1:20" ht="25.5" x14ac:dyDescent="0.25">
      <c r="A1707" s="32" t="s">
        <v>506</v>
      </c>
      <c r="B1707" s="33" t="s">
        <v>547</v>
      </c>
      <c r="C1707" s="34">
        <v>2010</v>
      </c>
      <c r="D1707" s="35" t="s">
        <v>526</v>
      </c>
      <c r="E1707" s="33" t="s">
        <v>602</v>
      </c>
      <c r="F1707" s="33" t="s">
        <v>537</v>
      </c>
      <c r="G1707" s="36">
        <v>2750000</v>
      </c>
      <c r="H1707" s="36">
        <v>1624638.09</v>
      </c>
      <c r="I1707" s="37">
        <v>7.83</v>
      </c>
      <c r="J1707" s="40" t="s">
        <v>549</v>
      </c>
      <c r="K1707" s="35" t="s">
        <v>530</v>
      </c>
      <c r="L1707" s="33" t="s">
        <v>531</v>
      </c>
      <c r="M1707" s="39">
        <v>3.5950000000000002</v>
      </c>
      <c r="N1707" s="40" t="s">
        <v>530</v>
      </c>
      <c r="O1707" s="33" t="s">
        <v>531</v>
      </c>
      <c r="P1707" s="41">
        <v>2.8</v>
      </c>
      <c r="Q1707" s="35" t="s">
        <v>532</v>
      </c>
      <c r="R1707" s="45"/>
      <c r="S1707" s="36">
        <v>48243.68</v>
      </c>
      <c r="T1707" s="36">
        <v>180796.66</v>
      </c>
    </row>
    <row r="1708" spans="1:20" ht="25.5" x14ac:dyDescent="0.25">
      <c r="A1708" s="32" t="s">
        <v>506</v>
      </c>
      <c r="B1708" s="33" t="s">
        <v>547</v>
      </c>
      <c r="C1708" s="34">
        <v>2010</v>
      </c>
      <c r="D1708" s="35" t="s">
        <v>526</v>
      </c>
      <c r="E1708" s="33" t="s">
        <v>603</v>
      </c>
      <c r="F1708" s="33" t="s">
        <v>537</v>
      </c>
      <c r="G1708" s="36">
        <v>632500</v>
      </c>
      <c r="H1708" s="36">
        <v>326131.25</v>
      </c>
      <c r="I1708" s="37">
        <v>6.83</v>
      </c>
      <c r="J1708" s="40" t="s">
        <v>549</v>
      </c>
      <c r="K1708" s="35" t="s">
        <v>530</v>
      </c>
      <c r="L1708" s="33" t="s">
        <v>531</v>
      </c>
      <c r="M1708" s="39">
        <v>3.8679999999999999</v>
      </c>
      <c r="N1708" s="40" t="s">
        <v>530</v>
      </c>
      <c r="O1708" s="33" t="s">
        <v>531</v>
      </c>
      <c r="P1708" s="41">
        <v>1.82</v>
      </c>
      <c r="Q1708" s="35" t="s">
        <v>532</v>
      </c>
      <c r="R1708" s="45"/>
      <c r="S1708" s="36">
        <v>6368.63</v>
      </c>
      <c r="T1708" s="36">
        <v>43848.21</v>
      </c>
    </row>
    <row r="1709" spans="1:20" ht="25.5" x14ac:dyDescent="0.25">
      <c r="A1709" s="32" t="s">
        <v>506</v>
      </c>
      <c r="B1709" s="33" t="s">
        <v>604</v>
      </c>
      <c r="C1709" s="34">
        <v>2018</v>
      </c>
      <c r="D1709" s="35" t="s">
        <v>526</v>
      </c>
      <c r="E1709" s="33" t="s">
        <v>605</v>
      </c>
      <c r="F1709" s="33" t="s">
        <v>528</v>
      </c>
      <c r="G1709" s="36">
        <v>599500</v>
      </c>
      <c r="H1709" s="36">
        <v>578375.30000000005</v>
      </c>
      <c r="I1709" s="37">
        <v>19.079999999999998</v>
      </c>
      <c r="J1709" s="40" t="s">
        <v>549</v>
      </c>
      <c r="K1709" s="35" t="s">
        <v>530</v>
      </c>
      <c r="L1709" s="33" t="s">
        <v>531</v>
      </c>
      <c r="M1709" s="39">
        <v>1.7390000000000001</v>
      </c>
      <c r="N1709" s="40" t="s">
        <v>530</v>
      </c>
      <c r="O1709" s="33" t="s">
        <v>531</v>
      </c>
      <c r="P1709" s="41">
        <v>1.7</v>
      </c>
      <c r="Q1709" s="35" t="s">
        <v>532</v>
      </c>
      <c r="R1709" s="45"/>
      <c r="S1709" s="36">
        <v>8441.25</v>
      </c>
      <c r="T1709" s="36">
        <v>21124.720000000001</v>
      </c>
    </row>
    <row r="1710" spans="1:20" x14ac:dyDescent="0.25">
      <c r="A1710" s="32" t="s">
        <v>507</v>
      </c>
      <c r="B1710" s="33" t="s">
        <v>1557</v>
      </c>
      <c r="C1710" s="34">
        <v>2004</v>
      </c>
      <c r="D1710" s="35" t="s">
        <v>526</v>
      </c>
      <c r="E1710" s="33" t="s">
        <v>1558</v>
      </c>
      <c r="F1710" s="33" t="s">
        <v>543</v>
      </c>
      <c r="G1710" s="36">
        <v>297360.75</v>
      </c>
      <c r="H1710" s="36">
        <v>39809.919999999998</v>
      </c>
      <c r="I1710" s="37">
        <v>1</v>
      </c>
      <c r="J1710" s="38" t="s">
        <v>529</v>
      </c>
      <c r="K1710" s="35" t="s">
        <v>530</v>
      </c>
      <c r="L1710" s="33" t="s">
        <v>531</v>
      </c>
      <c r="M1710" s="39">
        <v>1</v>
      </c>
      <c r="N1710" s="40" t="s">
        <v>530</v>
      </c>
      <c r="O1710" s="33" t="s">
        <v>531</v>
      </c>
      <c r="P1710" s="41">
        <v>1</v>
      </c>
      <c r="Q1710" s="35" t="s">
        <v>532</v>
      </c>
      <c r="R1710" s="45"/>
      <c r="S1710" s="42">
        <v>594.20000000000005</v>
      </c>
      <c r="T1710" s="36">
        <v>19609.86</v>
      </c>
    </row>
    <row r="1711" spans="1:20" x14ac:dyDescent="0.25">
      <c r="A1711" s="32" t="s">
        <v>507</v>
      </c>
      <c r="B1711" s="33" t="s">
        <v>1557</v>
      </c>
      <c r="C1711" s="34">
        <v>2006</v>
      </c>
      <c r="D1711" s="40" t="s">
        <v>541</v>
      </c>
      <c r="E1711" s="33" t="s">
        <v>1559</v>
      </c>
      <c r="F1711" s="33" t="s">
        <v>543</v>
      </c>
      <c r="G1711" s="36">
        <v>486750</v>
      </c>
      <c r="H1711" s="36">
        <v>239847.07</v>
      </c>
      <c r="I1711" s="37">
        <v>7.58</v>
      </c>
      <c r="J1711" s="38" t="s">
        <v>529</v>
      </c>
      <c r="K1711" s="35" t="s">
        <v>538</v>
      </c>
      <c r="L1711" s="33" t="s">
        <v>544</v>
      </c>
      <c r="M1711" s="39">
        <v>3.6960000000000002</v>
      </c>
      <c r="N1711" s="40" t="s">
        <v>538</v>
      </c>
      <c r="O1711" s="33" t="s">
        <v>544</v>
      </c>
      <c r="P1711" s="41">
        <v>3.25</v>
      </c>
      <c r="Q1711" s="35" t="s">
        <v>532</v>
      </c>
      <c r="R1711" s="45"/>
      <c r="S1711" s="36">
        <v>8625.17</v>
      </c>
      <c r="T1711" s="36">
        <v>25542.58</v>
      </c>
    </row>
    <row r="1712" spans="1:20" x14ac:dyDescent="0.25">
      <c r="A1712" s="32" t="s">
        <v>507</v>
      </c>
      <c r="B1712" s="33" t="s">
        <v>1557</v>
      </c>
      <c r="C1712" s="34">
        <v>2004</v>
      </c>
      <c r="D1712" s="35" t="s">
        <v>526</v>
      </c>
      <c r="E1712" s="33" t="s">
        <v>1558</v>
      </c>
      <c r="F1712" s="33" t="s">
        <v>543</v>
      </c>
      <c r="G1712" s="36">
        <v>8887.85</v>
      </c>
      <c r="H1712" s="36">
        <v>2143.16</v>
      </c>
      <c r="I1712" s="37">
        <v>3</v>
      </c>
      <c r="J1712" s="38" t="s">
        <v>529</v>
      </c>
      <c r="K1712" s="35" t="s">
        <v>530</v>
      </c>
      <c r="L1712" s="33" t="s">
        <v>531</v>
      </c>
      <c r="M1712" s="39">
        <v>1.196</v>
      </c>
      <c r="N1712" s="40" t="s">
        <v>530</v>
      </c>
      <c r="O1712" s="33" t="s">
        <v>531</v>
      </c>
      <c r="P1712" s="41">
        <v>1.2</v>
      </c>
      <c r="Q1712" s="35" t="s">
        <v>532</v>
      </c>
      <c r="R1712" s="45"/>
      <c r="S1712" s="42">
        <v>31.96</v>
      </c>
      <c r="T1712" s="42">
        <v>520</v>
      </c>
    </row>
    <row r="1713" spans="1:20" x14ac:dyDescent="0.25">
      <c r="A1713" s="32" t="s">
        <v>507</v>
      </c>
      <c r="B1713" s="33" t="s">
        <v>1557</v>
      </c>
      <c r="C1713" s="34">
        <v>2004</v>
      </c>
      <c r="D1713" s="35" t="s">
        <v>526</v>
      </c>
      <c r="E1713" s="33" t="s">
        <v>1558</v>
      </c>
      <c r="F1713" s="33" t="s">
        <v>543</v>
      </c>
      <c r="G1713" s="36">
        <v>50460.05</v>
      </c>
      <c r="H1713" s="36">
        <v>6755.43</v>
      </c>
      <c r="I1713" s="37">
        <v>1.75</v>
      </c>
      <c r="J1713" s="38" t="s">
        <v>529</v>
      </c>
      <c r="K1713" s="35" t="s">
        <v>530</v>
      </c>
      <c r="L1713" s="33" t="s">
        <v>531</v>
      </c>
      <c r="M1713" s="39">
        <v>1.0009999999999999</v>
      </c>
      <c r="N1713" s="40" t="s">
        <v>530</v>
      </c>
      <c r="O1713" s="33" t="s">
        <v>531</v>
      </c>
      <c r="P1713" s="41">
        <v>1</v>
      </c>
      <c r="Q1713" s="35" t="s">
        <v>532</v>
      </c>
      <c r="R1713" s="45"/>
      <c r="S1713" s="42">
        <v>100.83</v>
      </c>
      <c r="T1713" s="36">
        <v>3327.66</v>
      </c>
    </row>
    <row r="1714" spans="1:20" x14ac:dyDescent="0.25">
      <c r="A1714" s="32" t="s">
        <v>507</v>
      </c>
      <c r="B1714" s="33" t="s">
        <v>1557</v>
      </c>
      <c r="C1714" s="34">
        <v>2004</v>
      </c>
      <c r="D1714" s="35" t="s">
        <v>526</v>
      </c>
      <c r="E1714" s="33" t="s">
        <v>1558</v>
      </c>
      <c r="F1714" s="33" t="s">
        <v>543</v>
      </c>
      <c r="G1714" s="36">
        <v>14142.96</v>
      </c>
      <c r="H1714" s="36">
        <v>3984.83</v>
      </c>
      <c r="I1714" s="37">
        <v>4</v>
      </c>
      <c r="J1714" s="38" t="s">
        <v>529</v>
      </c>
      <c r="K1714" s="35" t="s">
        <v>530</v>
      </c>
      <c r="L1714" s="33" t="s">
        <v>531</v>
      </c>
      <c r="M1714" s="39">
        <v>1</v>
      </c>
      <c r="N1714" s="40" t="s">
        <v>530</v>
      </c>
      <c r="O1714" s="33" t="s">
        <v>531</v>
      </c>
      <c r="P1714" s="41">
        <v>1</v>
      </c>
      <c r="Q1714" s="35" t="s">
        <v>532</v>
      </c>
      <c r="R1714" s="45"/>
      <c r="S1714" s="42">
        <v>47.58</v>
      </c>
      <c r="T1714" s="42">
        <v>773.44</v>
      </c>
    </row>
    <row r="1715" spans="1:20" x14ac:dyDescent="0.25">
      <c r="A1715" s="32" t="s">
        <v>507</v>
      </c>
      <c r="B1715" s="33" t="s">
        <v>1557</v>
      </c>
      <c r="C1715" s="34">
        <v>2004</v>
      </c>
      <c r="D1715" s="40" t="s">
        <v>541</v>
      </c>
      <c r="E1715" s="33" t="s">
        <v>1560</v>
      </c>
      <c r="F1715" s="33" t="s">
        <v>543</v>
      </c>
      <c r="G1715" s="36">
        <v>3511817.46</v>
      </c>
      <c r="H1715" s="36">
        <v>1975458.23</v>
      </c>
      <c r="I1715" s="37">
        <v>10.5</v>
      </c>
      <c r="J1715" s="38" t="s">
        <v>529</v>
      </c>
      <c r="K1715" s="35" t="s">
        <v>538</v>
      </c>
      <c r="L1715" s="33" t="s">
        <v>544</v>
      </c>
      <c r="M1715" s="39">
        <v>3.944</v>
      </c>
      <c r="N1715" s="40" t="s">
        <v>538</v>
      </c>
      <c r="O1715" s="33" t="s">
        <v>544</v>
      </c>
      <c r="P1715" s="41">
        <v>3.55</v>
      </c>
      <c r="Q1715" s="35" t="s">
        <v>532</v>
      </c>
      <c r="R1715" s="45"/>
      <c r="S1715" s="36">
        <v>75362.28</v>
      </c>
      <c r="T1715" s="36">
        <v>147422.88</v>
      </c>
    </row>
    <row r="1716" spans="1:20" ht="25.5" x14ac:dyDescent="0.25">
      <c r="A1716" s="32" t="s">
        <v>507</v>
      </c>
      <c r="B1716" s="33" t="s">
        <v>1557</v>
      </c>
      <c r="C1716" s="34">
        <v>2012</v>
      </c>
      <c r="D1716" s="40" t="s">
        <v>541</v>
      </c>
      <c r="E1716" s="33" t="s">
        <v>1561</v>
      </c>
      <c r="F1716" s="33" t="s">
        <v>543</v>
      </c>
      <c r="G1716" s="36">
        <v>1040918.8</v>
      </c>
      <c r="H1716" s="36">
        <v>835614.01</v>
      </c>
      <c r="I1716" s="37">
        <v>17.670000000000002</v>
      </c>
      <c r="J1716" s="38" t="s">
        <v>529</v>
      </c>
      <c r="K1716" s="35" t="s">
        <v>538</v>
      </c>
      <c r="L1716" s="33" t="s">
        <v>544</v>
      </c>
      <c r="M1716" s="39">
        <v>3.45</v>
      </c>
      <c r="N1716" s="40" t="s">
        <v>538</v>
      </c>
      <c r="O1716" s="33" t="s">
        <v>544</v>
      </c>
      <c r="P1716" s="41">
        <v>3.5</v>
      </c>
      <c r="Q1716" s="35" t="s">
        <v>532</v>
      </c>
      <c r="R1716" s="46"/>
      <c r="S1716" s="36">
        <v>29958.639999999999</v>
      </c>
      <c r="T1716" s="36">
        <v>32441.03</v>
      </c>
    </row>
    <row r="1717" spans="1:20" x14ac:dyDescent="0.25">
      <c r="A1717" s="32" t="s">
        <v>507</v>
      </c>
      <c r="B1717" s="33" t="s">
        <v>1557</v>
      </c>
      <c r="C1717" s="34">
        <v>2004</v>
      </c>
      <c r="D1717" s="35" t="s">
        <v>526</v>
      </c>
      <c r="E1717" s="33" t="s">
        <v>1558</v>
      </c>
      <c r="F1717" s="33" t="s">
        <v>543</v>
      </c>
      <c r="G1717" s="36">
        <v>38936.339999999997</v>
      </c>
      <c r="H1717" s="36">
        <v>7358.32</v>
      </c>
      <c r="I1717" s="37">
        <v>2.75</v>
      </c>
      <c r="J1717" s="38" t="s">
        <v>529</v>
      </c>
      <c r="K1717" s="35" t="s">
        <v>530</v>
      </c>
      <c r="L1717" s="33" t="s">
        <v>531</v>
      </c>
      <c r="M1717" s="39">
        <v>0.998</v>
      </c>
      <c r="N1717" s="40" t="s">
        <v>530</v>
      </c>
      <c r="O1717" s="33" t="s">
        <v>531</v>
      </c>
      <c r="P1717" s="41">
        <v>1</v>
      </c>
      <c r="Q1717" s="35" t="s">
        <v>532</v>
      </c>
      <c r="R1717" s="45"/>
      <c r="S1717" s="42">
        <v>97.63</v>
      </c>
      <c r="T1717" s="36">
        <v>2404.34</v>
      </c>
    </row>
    <row r="1718" spans="1:20" x14ac:dyDescent="0.25">
      <c r="A1718" s="32" t="s">
        <v>507</v>
      </c>
      <c r="B1718" s="33" t="s">
        <v>1557</v>
      </c>
      <c r="C1718" s="34">
        <v>2006</v>
      </c>
      <c r="D1718" s="40" t="s">
        <v>541</v>
      </c>
      <c r="E1718" s="33" t="s">
        <v>1562</v>
      </c>
      <c r="F1718" s="33" t="s">
        <v>543</v>
      </c>
      <c r="G1718" s="36">
        <v>5305522</v>
      </c>
      <c r="H1718" s="36">
        <v>4818254.08</v>
      </c>
      <c r="I1718" s="37">
        <v>29.33</v>
      </c>
      <c r="J1718" s="38" t="s">
        <v>529</v>
      </c>
      <c r="K1718" s="35" t="s">
        <v>538</v>
      </c>
      <c r="L1718" s="33" t="s">
        <v>544</v>
      </c>
      <c r="M1718" s="39">
        <v>4.4669999999999996</v>
      </c>
      <c r="N1718" s="40" t="s">
        <v>538</v>
      </c>
      <c r="O1718" s="33" t="s">
        <v>544</v>
      </c>
      <c r="P1718" s="41">
        <v>3.25</v>
      </c>
      <c r="Q1718" s="35" t="s">
        <v>532</v>
      </c>
      <c r="R1718" s="45"/>
      <c r="S1718" s="36">
        <v>159654.1</v>
      </c>
      <c r="T1718" s="36">
        <v>94179.8</v>
      </c>
    </row>
    <row r="1719" spans="1:20" ht="25.5" x14ac:dyDescent="0.25">
      <c r="A1719" s="32" t="s">
        <v>506</v>
      </c>
      <c r="B1719" s="33" t="s">
        <v>626</v>
      </c>
      <c r="C1719" s="34">
        <v>2016</v>
      </c>
      <c r="D1719" s="40" t="s">
        <v>541</v>
      </c>
      <c r="E1719" s="28" t="s">
        <v>1730</v>
      </c>
      <c r="F1719" s="33" t="s">
        <v>543</v>
      </c>
      <c r="G1719" s="36">
        <v>2500000</v>
      </c>
      <c r="H1719" s="36">
        <v>2329308.0099999998</v>
      </c>
      <c r="I1719" s="37">
        <v>22.83</v>
      </c>
      <c r="J1719" s="38" t="s">
        <v>529</v>
      </c>
      <c r="K1719" s="35" t="s">
        <v>538</v>
      </c>
      <c r="L1719" s="33" t="s">
        <v>544</v>
      </c>
      <c r="M1719" s="39">
        <v>1.37</v>
      </c>
      <c r="N1719" s="40" t="s">
        <v>538</v>
      </c>
      <c r="O1719" s="33" t="s">
        <v>544</v>
      </c>
      <c r="P1719" s="41">
        <v>1.35</v>
      </c>
      <c r="Q1719" s="35" t="s">
        <v>532</v>
      </c>
      <c r="R1719" s="45"/>
      <c r="S1719" s="36">
        <v>33536.65</v>
      </c>
      <c r="T1719" s="36">
        <v>85680.67</v>
      </c>
    </row>
    <row r="1720" spans="1:20" ht="25.5" x14ac:dyDescent="0.25">
      <c r="A1720" s="32" t="s">
        <v>506</v>
      </c>
      <c r="B1720" s="33" t="s">
        <v>606</v>
      </c>
      <c r="C1720" s="34">
        <v>2012</v>
      </c>
      <c r="D1720" s="40" t="s">
        <v>541</v>
      </c>
      <c r="E1720" s="33" t="s">
        <v>607</v>
      </c>
      <c r="F1720" s="33" t="s">
        <v>543</v>
      </c>
      <c r="G1720" s="36">
        <v>1750000</v>
      </c>
      <c r="H1720" s="36">
        <v>1750000</v>
      </c>
      <c r="I1720" s="37">
        <v>8.58</v>
      </c>
      <c r="J1720" s="38" t="s">
        <v>529</v>
      </c>
      <c r="K1720" s="35" t="s">
        <v>538</v>
      </c>
      <c r="L1720" s="33" t="s">
        <v>544</v>
      </c>
      <c r="M1720" s="39">
        <v>3.2480000000000002</v>
      </c>
      <c r="N1720" s="40" t="s">
        <v>538</v>
      </c>
      <c r="O1720" s="33" t="s">
        <v>544</v>
      </c>
      <c r="P1720" s="41">
        <v>3.25</v>
      </c>
      <c r="Q1720" s="35" t="s">
        <v>532</v>
      </c>
      <c r="R1720" s="45"/>
      <c r="S1720" s="36">
        <v>56875</v>
      </c>
      <c r="T1720" s="42">
        <v>0</v>
      </c>
    </row>
    <row r="1721" spans="1:20" ht="25.5" x14ac:dyDescent="0.25">
      <c r="A1721" s="32" t="s">
        <v>507</v>
      </c>
      <c r="B1721" s="33" t="s">
        <v>1563</v>
      </c>
      <c r="C1721" s="34">
        <v>2015</v>
      </c>
      <c r="D1721" s="40" t="s">
        <v>541</v>
      </c>
      <c r="E1721" s="33" t="s">
        <v>1564</v>
      </c>
      <c r="F1721" s="33" t="s">
        <v>543</v>
      </c>
      <c r="G1721" s="36">
        <v>1077724.45</v>
      </c>
      <c r="H1721" s="36">
        <v>997726.38</v>
      </c>
      <c r="I1721" s="37">
        <v>26.17</v>
      </c>
      <c r="J1721" s="38" t="s">
        <v>529</v>
      </c>
      <c r="K1721" s="35" t="s">
        <v>538</v>
      </c>
      <c r="L1721" s="33" t="s">
        <v>544</v>
      </c>
      <c r="M1721" s="39">
        <v>2.11</v>
      </c>
      <c r="N1721" s="40" t="s">
        <v>538</v>
      </c>
      <c r="O1721" s="33" t="s">
        <v>544</v>
      </c>
      <c r="P1721" s="41">
        <v>2.11</v>
      </c>
      <c r="Q1721" s="35" t="s">
        <v>532</v>
      </c>
      <c r="R1721" s="45"/>
      <c r="S1721" s="36">
        <v>21626.47</v>
      </c>
      <c r="T1721" s="36">
        <v>27224.720000000001</v>
      </c>
    </row>
    <row r="1722" spans="1:20" ht="25.5" x14ac:dyDescent="0.25">
      <c r="A1722" s="32" t="s">
        <v>506</v>
      </c>
      <c r="B1722" s="33" t="s">
        <v>608</v>
      </c>
      <c r="C1722" s="34">
        <v>2000</v>
      </c>
      <c r="D1722" s="33" t="s">
        <v>609</v>
      </c>
      <c r="E1722" s="28" t="s">
        <v>1728</v>
      </c>
      <c r="F1722" s="33" t="s">
        <v>568</v>
      </c>
      <c r="G1722" s="36">
        <v>472591.96</v>
      </c>
      <c r="H1722" s="36">
        <v>173700.52</v>
      </c>
      <c r="I1722" s="37">
        <v>5.83</v>
      </c>
      <c r="J1722" s="38" t="s">
        <v>529</v>
      </c>
      <c r="K1722" s="35" t="s">
        <v>538</v>
      </c>
      <c r="L1722" s="33" t="s">
        <v>544</v>
      </c>
      <c r="M1722" s="39">
        <v>3.2080000000000002</v>
      </c>
      <c r="N1722" s="40" t="s">
        <v>538</v>
      </c>
      <c r="O1722" s="33" t="s">
        <v>544</v>
      </c>
      <c r="P1722" s="41">
        <v>1.25</v>
      </c>
      <c r="Q1722" s="35" t="s">
        <v>532</v>
      </c>
      <c r="R1722" s="45"/>
      <c r="S1722" s="36">
        <v>2473.17</v>
      </c>
      <c r="T1722" s="36">
        <v>24152.86</v>
      </c>
    </row>
    <row r="1723" spans="1:20" ht="25.5" x14ac:dyDescent="0.25">
      <c r="A1723" s="32" t="s">
        <v>506</v>
      </c>
      <c r="B1723" s="33" t="s">
        <v>608</v>
      </c>
      <c r="C1723" s="34">
        <v>2003</v>
      </c>
      <c r="D1723" s="35" t="s">
        <v>526</v>
      </c>
      <c r="E1723" s="33" t="s">
        <v>610</v>
      </c>
      <c r="F1723" s="33" t="s">
        <v>528</v>
      </c>
      <c r="G1723" s="36">
        <v>1766002.83</v>
      </c>
      <c r="H1723" s="36">
        <v>1002669.52</v>
      </c>
      <c r="I1723" s="37">
        <v>12</v>
      </c>
      <c r="J1723" s="38" t="s">
        <v>529</v>
      </c>
      <c r="K1723" s="35" t="s">
        <v>538</v>
      </c>
      <c r="L1723" s="33" t="s">
        <v>592</v>
      </c>
      <c r="M1723" s="39">
        <v>3.0289999999999999</v>
      </c>
      <c r="N1723" s="40" t="s">
        <v>538</v>
      </c>
      <c r="O1723" s="33" t="s">
        <v>592</v>
      </c>
      <c r="P1723" s="41">
        <v>3.03</v>
      </c>
      <c r="Q1723" s="35" t="s">
        <v>532</v>
      </c>
      <c r="R1723" s="45"/>
      <c r="S1723" s="36">
        <v>32265.43</v>
      </c>
      <c r="T1723" s="36">
        <v>62196.11</v>
      </c>
    </row>
    <row r="1724" spans="1:20" ht="25.5" x14ac:dyDescent="0.25">
      <c r="A1724" s="32" t="s">
        <v>506</v>
      </c>
      <c r="B1724" s="33" t="s">
        <v>608</v>
      </c>
      <c r="C1724" s="34">
        <v>2007</v>
      </c>
      <c r="D1724" s="35" t="s">
        <v>526</v>
      </c>
      <c r="E1724" s="33" t="s">
        <v>611</v>
      </c>
      <c r="F1724" s="33" t="s">
        <v>568</v>
      </c>
      <c r="G1724" s="36">
        <v>3208298.5</v>
      </c>
      <c r="H1724" s="36">
        <v>2990880.55</v>
      </c>
      <c r="I1724" s="37">
        <v>30.67</v>
      </c>
      <c r="J1724" s="38" t="s">
        <v>554</v>
      </c>
      <c r="K1724" s="35" t="s">
        <v>569</v>
      </c>
      <c r="L1724" s="33" t="s">
        <v>571</v>
      </c>
      <c r="M1724" s="39">
        <v>5.1749999999999998</v>
      </c>
      <c r="N1724" s="40" t="s">
        <v>569</v>
      </c>
      <c r="O1724" s="33" t="s">
        <v>571</v>
      </c>
      <c r="P1724" s="41">
        <v>5.08</v>
      </c>
      <c r="Q1724" s="35" t="s">
        <v>532</v>
      </c>
      <c r="R1724" s="45"/>
      <c r="S1724" s="36">
        <v>153200.54999999999</v>
      </c>
      <c r="T1724" s="36">
        <v>39555.81</v>
      </c>
    </row>
    <row r="1725" spans="1:20" ht="25.5" x14ac:dyDescent="0.25">
      <c r="A1725" s="32" t="s">
        <v>506</v>
      </c>
      <c r="B1725" s="57" t="s">
        <v>608</v>
      </c>
      <c r="C1725" s="58">
        <v>2007</v>
      </c>
      <c r="D1725" s="60" t="s">
        <v>526</v>
      </c>
      <c r="E1725" s="57" t="s">
        <v>612</v>
      </c>
      <c r="F1725" s="57" t="s">
        <v>568</v>
      </c>
      <c r="G1725" s="64">
        <v>2825864.5</v>
      </c>
      <c r="H1725" s="64">
        <v>2634363.0499999998</v>
      </c>
      <c r="I1725" s="68">
        <v>30.5</v>
      </c>
      <c r="J1725" s="70" t="s">
        <v>554</v>
      </c>
      <c r="K1725" s="72" t="s">
        <v>538</v>
      </c>
      <c r="L1725" s="73" t="s">
        <v>613</v>
      </c>
      <c r="M1725" s="75">
        <v>5.04</v>
      </c>
      <c r="N1725" s="76" t="s">
        <v>538</v>
      </c>
      <c r="O1725" s="73" t="s">
        <v>613</v>
      </c>
      <c r="P1725" s="77">
        <v>4.9480000000000004</v>
      </c>
      <c r="Q1725" s="79" t="s">
        <v>532</v>
      </c>
      <c r="R1725" s="81"/>
      <c r="S1725" s="85">
        <v>131432.54</v>
      </c>
      <c r="T1725" s="86">
        <v>34840.71</v>
      </c>
    </row>
    <row r="1726" spans="1:20" ht="25.5" x14ac:dyDescent="0.25">
      <c r="A1726" s="32" t="s">
        <v>506</v>
      </c>
      <c r="B1726" s="56" t="s">
        <v>608</v>
      </c>
      <c r="C1726" s="34">
        <v>2007</v>
      </c>
      <c r="D1726" s="35" t="s">
        <v>526</v>
      </c>
      <c r="E1726" s="56" t="s">
        <v>614</v>
      </c>
      <c r="F1726" s="56" t="s">
        <v>568</v>
      </c>
      <c r="G1726" s="63">
        <v>3208298.5</v>
      </c>
      <c r="H1726" s="63">
        <v>3060351.02</v>
      </c>
      <c r="I1726" s="67">
        <v>30.75</v>
      </c>
      <c r="J1726" s="69" t="s">
        <v>554</v>
      </c>
      <c r="K1726" s="35" t="s">
        <v>538</v>
      </c>
      <c r="L1726" s="33" t="s">
        <v>613</v>
      </c>
      <c r="M1726" s="39">
        <v>5.3810000000000002</v>
      </c>
      <c r="N1726" s="40" t="s">
        <v>538</v>
      </c>
      <c r="O1726" s="33" t="s">
        <v>613</v>
      </c>
      <c r="P1726" s="41">
        <v>5.2030000000000003</v>
      </c>
      <c r="Q1726" s="78" t="s">
        <v>532</v>
      </c>
      <c r="R1726" s="80"/>
      <c r="S1726" s="36">
        <v>162762.45000000001</v>
      </c>
      <c r="T1726" s="36">
        <v>39832.82</v>
      </c>
    </row>
    <row r="1727" spans="1:20" ht="25.5" x14ac:dyDescent="0.25">
      <c r="A1727" s="32" t="s">
        <v>506</v>
      </c>
      <c r="B1727" s="33" t="s">
        <v>608</v>
      </c>
      <c r="C1727" s="34">
        <v>2007</v>
      </c>
      <c r="D1727" s="35" t="s">
        <v>526</v>
      </c>
      <c r="E1727" s="33" t="s">
        <v>615</v>
      </c>
      <c r="F1727" s="33" t="s">
        <v>568</v>
      </c>
      <c r="G1727" s="36">
        <v>2825864.5</v>
      </c>
      <c r="H1727" s="36">
        <v>2695552.59</v>
      </c>
      <c r="I1727" s="37">
        <v>30.75</v>
      </c>
      <c r="J1727" s="38" t="s">
        <v>554</v>
      </c>
      <c r="K1727" s="35" t="s">
        <v>538</v>
      </c>
      <c r="L1727" s="33" t="s">
        <v>613</v>
      </c>
      <c r="M1727" s="39">
        <v>5.3170000000000002</v>
      </c>
      <c r="N1727" s="40" t="s">
        <v>538</v>
      </c>
      <c r="O1727" s="33" t="s">
        <v>613</v>
      </c>
      <c r="P1727" s="41">
        <v>5.2030000000000003</v>
      </c>
      <c r="Q1727" s="35" t="s">
        <v>532</v>
      </c>
      <c r="R1727" s="45"/>
      <c r="S1727" s="36">
        <v>141397.72</v>
      </c>
      <c r="T1727" s="36">
        <v>35084.69</v>
      </c>
    </row>
    <row r="1728" spans="1:20" ht="25.5" x14ac:dyDescent="0.25">
      <c r="A1728" s="32" t="s">
        <v>506</v>
      </c>
      <c r="B1728" s="33" t="s">
        <v>608</v>
      </c>
      <c r="C1728" s="34">
        <v>2003</v>
      </c>
      <c r="D1728" s="35" t="s">
        <v>526</v>
      </c>
      <c r="E1728" s="33" t="s">
        <v>616</v>
      </c>
      <c r="F1728" s="33" t="s">
        <v>528</v>
      </c>
      <c r="G1728" s="36">
        <v>594095.71</v>
      </c>
      <c r="H1728" s="36">
        <v>323243.52000000002</v>
      </c>
      <c r="I1728" s="37">
        <v>11.33</v>
      </c>
      <c r="J1728" s="38" t="s">
        <v>529</v>
      </c>
      <c r="K1728" s="35" t="s">
        <v>538</v>
      </c>
      <c r="L1728" s="33" t="s">
        <v>592</v>
      </c>
      <c r="M1728" s="39">
        <v>3.0310000000000001</v>
      </c>
      <c r="N1728" s="40" t="s">
        <v>538</v>
      </c>
      <c r="O1728" s="33" t="s">
        <v>592</v>
      </c>
      <c r="P1728" s="41">
        <v>3.03</v>
      </c>
      <c r="Q1728" s="35" t="s">
        <v>532</v>
      </c>
      <c r="R1728" s="45"/>
      <c r="S1728" s="36">
        <v>10462.969999999999</v>
      </c>
      <c r="T1728" s="36">
        <v>22068.94</v>
      </c>
    </row>
    <row r="1729" spans="1:20" ht="25.5" x14ac:dyDescent="0.25">
      <c r="A1729" s="32" t="s">
        <v>506</v>
      </c>
      <c r="B1729" s="33" t="s">
        <v>608</v>
      </c>
      <c r="C1729" s="34">
        <v>2009</v>
      </c>
      <c r="D1729" s="35" t="s">
        <v>526</v>
      </c>
      <c r="E1729" s="33" t="s">
        <v>615</v>
      </c>
      <c r="F1729" s="33" t="s">
        <v>568</v>
      </c>
      <c r="G1729" s="36">
        <v>150000</v>
      </c>
      <c r="H1729" s="36">
        <v>136223.01</v>
      </c>
      <c r="I1729" s="37">
        <v>30.08</v>
      </c>
      <c r="J1729" s="38" t="s">
        <v>554</v>
      </c>
      <c r="K1729" s="35" t="s">
        <v>538</v>
      </c>
      <c r="L1729" s="33" t="s">
        <v>613</v>
      </c>
      <c r="M1729" s="39">
        <v>2.431</v>
      </c>
      <c r="N1729" s="40" t="s">
        <v>538</v>
      </c>
      <c r="O1729" s="33" t="s">
        <v>613</v>
      </c>
      <c r="P1729" s="41">
        <v>2.4</v>
      </c>
      <c r="Q1729" s="35" t="s">
        <v>532</v>
      </c>
      <c r="R1729" s="45"/>
      <c r="S1729" s="36">
        <v>3314.98</v>
      </c>
      <c r="T1729" s="36">
        <v>3031.96</v>
      </c>
    </row>
    <row r="1730" spans="1:20" ht="25.5" x14ac:dyDescent="0.25">
      <c r="A1730" s="32" t="s">
        <v>506</v>
      </c>
      <c r="B1730" s="33" t="s">
        <v>608</v>
      </c>
      <c r="C1730" s="34">
        <v>2007</v>
      </c>
      <c r="D1730" s="35" t="s">
        <v>526</v>
      </c>
      <c r="E1730" s="33" t="s">
        <v>617</v>
      </c>
      <c r="F1730" s="33" t="s">
        <v>568</v>
      </c>
      <c r="G1730" s="36">
        <v>1964363</v>
      </c>
      <c r="H1730" s="36">
        <v>1833240.95</v>
      </c>
      <c r="I1730" s="37">
        <v>30.5</v>
      </c>
      <c r="J1730" s="38" t="s">
        <v>554</v>
      </c>
      <c r="K1730" s="35" t="s">
        <v>538</v>
      </c>
      <c r="L1730" s="33" t="s">
        <v>613</v>
      </c>
      <c r="M1730" s="39">
        <v>5.0419999999999998</v>
      </c>
      <c r="N1730" s="40" t="s">
        <v>538</v>
      </c>
      <c r="O1730" s="33" t="s">
        <v>613</v>
      </c>
      <c r="P1730" s="41">
        <v>4.9530000000000003</v>
      </c>
      <c r="Q1730" s="35" t="s">
        <v>532</v>
      </c>
      <c r="R1730" s="45"/>
      <c r="S1730" s="36">
        <v>91544.98</v>
      </c>
      <c r="T1730" s="36">
        <v>23898.61</v>
      </c>
    </row>
    <row r="1731" spans="1:20" ht="25.5" x14ac:dyDescent="0.25">
      <c r="A1731" s="32" t="s">
        <v>506</v>
      </c>
      <c r="B1731" s="33" t="s">
        <v>608</v>
      </c>
      <c r="C1731" s="34">
        <v>2003</v>
      </c>
      <c r="D1731" s="35" t="s">
        <v>526</v>
      </c>
      <c r="E1731" s="33" t="s">
        <v>618</v>
      </c>
      <c r="F1731" s="33" t="s">
        <v>528</v>
      </c>
      <c r="G1731" s="36">
        <v>411295.17</v>
      </c>
      <c r="H1731" s="36">
        <v>223782.93</v>
      </c>
      <c r="I1731" s="37">
        <v>11.17</v>
      </c>
      <c r="J1731" s="38" t="s">
        <v>529</v>
      </c>
      <c r="K1731" s="35" t="s">
        <v>538</v>
      </c>
      <c r="L1731" s="33" t="s">
        <v>592</v>
      </c>
      <c r="M1731" s="39">
        <v>3.03</v>
      </c>
      <c r="N1731" s="40" t="s">
        <v>538</v>
      </c>
      <c r="O1731" s="33" t="s">
        <v>592</v>
      </c>
      <c r="P1731" s="41">
        <v>3.03</v>
      </c>
      <c r="Q1731" s="35" t="s">
        <v>532</v>
      </c>
      <c r="R1731" s="45"/>
      <c r="S1731" s="36">
        <v>7243.56</v>
      </c>
      <c r="T1731" s="36">
        <v>15278.43</v>
      </c>
    </row>
    <row r="1732" spans="1:20" ht="25.5" x14ac:dyDescent="0.25">
      <c r="A1732" s="32" t="s">
        <v>506</v>
      </c>
      <c r="B1732" s="33" t="s">
        <v>608</v>
      </c>
      <c r="C1732" s="34">
        <v>2003</v>
      </c>
      <c r="D1732" s="35" t="s">
        <v>526</v>
      </c>
      <c r="E1732" s="33" t="s">
        <v>619</v>
      </c>
      <c r="F1732" s="33" t="s">
        <v>528</v>
      </c>
      <c r="G1732" s="36">
        <v>557217.47</v>
      </c>
      <c r="H1732" s="42">
        <v>0</v>
      </c>
      <c r="I1732" s="37">
        <v>0</v>
      </c>
      <c r="J1732" s="38" t="s">
        <v>529</v>
      </c>
      <c r="K1732" s="35" t="s">
        <v>530</v>
      </c>
      <c r="L1732" s="33" t="s">
        <v>531</v>
      </c>
      <c r="M1732" s="39">
        <v>4.4859999999999998</v>
      </c>
      <c r="N1732" s="40" t="s">
        <v>530</v>
      </c>
      <c r="O1732" s="33" t="s">
        <v>531</v>
      </c>
      <c r="P1732" s="41">
        <v>4.4800000000000004</v>
      </c>
      <c r="Q1732" s="35" t="s">
        <v>532</v>
      </c>
      <c r="R1732" s="45"/>
      <c r="S1732" s="36">
        <v>2221.71</v>
      </c>
      <c r="T1732" s="36">
        <v>49591.63</v>
      </c>
    </row>
    <row r="1733" spans="1:20" ht="25.5" x14ac:dyDescent="0.25">
      <c r="A1733" s="32" t="s">
        <v>506</v>
      </c>
      <c r="B1733" s="33" t="s">
        <v>608</v>
      </c>
      <c r="C1733" s="34">
        <v>2009</v>
      </c>
      <c r="D1733" s="35" t="s">
        <v>526</v>
      </c>
      <c r="E1733" s="33" t="s">
        <v>614</v>
      </c>
      <c r="F1733" s="33" t="s">
        <v>568</v>
      </c>
      <c r="G1733" s="36">
        <v>150000</v>
      </c>
      <c r="H1733" s="36">
        <v>136223.01</v>
      </c>
      <c r="I1733" s="37">
        <v>30.08</v>
      </c>
      <c r="J1733" s="38" t="s">
        <v>554</v>
      </c>
      <c r="K1733" s="35" t="s">
        <v>538</v>
      </c>
      <c r="L1733" s="33" t="s">
        <v>613</v>
      </c>
      <c r="M1733" s="39">
        <v>2.431</v>
      </c>
      <c r="N1733" s="40" t="s">
        <v>538</v>
      </c>
      <c r="O1733" s="33" t="s">
        <v>613</v>
      </c>
      <c r="P1733" s="41">
        <v>2.4</v>
      </c>
      <c r="Q1733" s="35" t="s">
        <v>532</v>
      </c>
      <c r="R1733" s="45"/>
      <c r="S1733" s="36">
        <v>3314.98</v>
      </c>
      <c r="T1733" s="36">
        <v>3031.96</v>
      </c>
    </row>
    <row r="1734" spans="1:20" ht="25.5" x14ac:dyDescent="0.25">
      <c r="A1734" s="32" t="s">
        <v>506</v>
      </c>
      <c r="B1734" s="33" t="s">
        <v>608</v>
      </c>
      <c r="C1734" s="34">
        <v>2001</v>
      </c>
      <c r="D1734" s="35" t="s">
        <v>526</v>
      </c>
      <c r="E1734" s="33" t="s">
        <v>620</v>
      </c>
      <c r="F1734" s="33" t="s">
        <v>568</v>
      </c>
      <c r="G1734" s="36">
        <v>1090010.48</v>
      </c>
      <c r="H1734" s="36">
        <v>803521.93</v>
      </c>
      <c r="I1734" s="37">
        <v>18</v>
      </c>
      <c r="J1734" s="38" t="s">
        <v>529</v>
      </c>
      <c r="K1734" s="35" t="s">
        <v>538</v>
      </c>
      <c r="L1734" s="33" t="s">
        <v>621</v>
      </c>
      <c r="M1734" s="39">
        <v>4.7160000000000002</v>
      </c>
      <c r="N1734" s="40" t="s">
        <v>538</v>
      </c>
      <c r="O1734" s="33" t="s">
        <v>621</v>
      </c>
      <c r="P1734" s="41">
        <v>4.718</v>
      </c>
      <c r="Q1734" s="35" t="s">
        <v>532</v>
      </c>
      <c r="R1734" s="45"/>
      <c r="S1734" s="36">
        <v>39062.76</v>
      </c>
      <c r="T1734" s="36">
        <v>24517.37</v>
      </c>
    </row>
    <row r="1735" spans="1:20" ht="25.5" x14ac:dyDescent="0.25">
      <c r="A1735" s="32" t="s">
        <v>506</v>
      </c>
      <c r="B1735" s="33" t="s">
        <v>608</v>
      </c>
      <c r="C1735" s="34">
        <v>2007</v>
      </c>
      <c r="D1735" s="35" t="s">
        <v>526</v>
      </c>
      <c r="E1735" s="33" t="s">
        <v>622</v>
      </c>
      <c r="F1735" s="33" t="s">
        <v>568</v>
      </c>
      <c r="G1735" s="36">
        <v>500000</v>
      </c>
      <c r="H1735" s="36">
        <v>455980.23</v>
      </c>
      <c r="I1735" s="37">
        <v>30.75</v>
      </c>
      <c r="J1735" s="38" t="s">
        <v>554</v>
      </c>
      <c r="K1735" s="35" t="s">
        <v>538</v>
      </c>
      <c r="L1735" s="33" t="s">
        <v>613</v>
      </c>
      <c r="M1735" s="39">
        <v>1.0609999999999999</v>
      </c>
      <c r="N1735" s="40" t="s">
        <v>538</v>
      </c>
      <c r="O1735" s="33" t="s">
        <v>613</v>
      </c>
      <c r="P1735" s="41">
        <v>0.68</v>
      </c>
      <c r="Q1735" s="35" t="s">
        <v>532</v>
      </c>
      <c r="R1735" s="45"/>
      <c r="S1735" s="36">
        <v>3169.46</v>
      </c>
      <c r="T1735" s="36">
        <v>5934.95</v>
      </c>
    </row>
    <row r="1736" spans="1:20" ht="25.5" x14ac:dyDescent="0.25">
      <c r="A1736" s="32" t="s">
        <v>506</v>
      </c>
      <c r="B1736" s="33" t="s">
        <v>608</v>
      </c>
      <c r="C1736" s="34">
        <v>2007</v>
      </c>
      <c r="D1736" s="35" t="s">
        <v>526</v>
      </c>
      <c r="E1736" s="28" t="s">
        <v>1729</v>
      </c>
      <c r="F1736" s="33" t="s">
        <v>568</v>
      </c>
      <c r="G1736" s="36">
        <v>98000000</v>
      </c>
      <c r="H1736" s="36">
        <v>90774017.739999995</v>
      </c>
      <c r="I1736" s="37">
        <v>38.33</v>
      </c>
      <c r="J1736" s="38" t="s">
        <v>529</v>
      </c>
      <c r="K1736" s="35" t="s">
        <v>530</v>
      </c>
      <c r="L1736" s="33" t="s">
        <v>531</v>
      </c>
      <c r="M1736" s="39">
        <v>4.694</v>
      </c>
      <c r="N1736" s="40" t="s">
        <v>530</v>
      </c>
      <c r="O1736" s="33" t="s">
        <v>531</v>
      </c>
      <c r="P1736" s="41">
        <v>4.6900000000000004</v>
      </c>
      <c r="Q1736" s="35" t="s">
        <v>532</v>
      </c>
      <c r="R1736" s="45"/>
      <c r="S1736" s="29" t="s">
        <v>1970</v>
      </c>
      <c r="T1736" s="36">
        <v>817482.17</v>
      </c>
    </row>
    <row r="1737" spans="1:20" x14ac:dyDescent="0.25">
      <c r="A1737" s="32" t="s">
        <v>507</v>
      </c>
      <c r="B1737" s="33" t="s">
        <v>608</v>
      </c>
      <c r="C1737" s="34">
        <v>2016</v>
      </c>
      <c r="D1737" s="40" t="s">
        <v>541</v>
      </c>
      <c r="E1737" s="33" t="s">
        <v>1565</v>
      </c>
      <c r="F1737" s="33" t="s">
        <v>543</v>
      </c>
      <c r="G1737" s="36">
        <v>678780.3</v>
      </c>
      <c r="H1737" s="36">
        <v>694334.87</v>
      </c>
      <c r="I1737" s="37">
        <v>38.83</v>
      </c>
      <c r="J1737" s="38" t="s">
        <v>529</v>
      </c>
      <c r="K1737" s="35" t="s">
        <v>538</v>
      </c>
      <c r="L1737" s="33" t="s">
        <v>544</v>
      </c>
      <c r="M1737" s="39">
        <v>1.972</v>
      </c>
      <c r="N1737" s="40" t="s">
        <v>538</v>
      </c>
      <c r="O1737" s="33" t="s">
        <v>544</v>
      </c>
      <c r="P1737" s="41">
        <v>1.86</v>
      </c>
      <c r="Q1737" s="35" t="s">
        <v>532</v>
      </c>
      <c r="R1737" s="45"/>
      <c r="S1737" s="36">
        <v>13099.34</v>
      </c>
      <c r="T1737" s="36">
        <v>9930.89</v>
      </c>
    </row>
    <row r="1738" spans="1:20" x14ac:dyDescent="0.25">
      <c r="A1738" s="32" t="s">
        <v>507</v>
      </c>
      <c r="B1738" s="33" t="s">
        <v>608</v>
      </c>
      <c r="C1738" s="34">
        <v>2014</v>
      </c>
      <c r="D1738" s="40" t="s">
        <v>541</v>
      </c>
      <c r="E1738" s="33" t="s">
        <v>1566</v>
      </c>
      <c r="F1738" s="33" t="s">
        <v>543</v>
      </c>
      <c r="G1738" s="36">
        <v>191274.05</v>
      </c>
      <c r="H1738" s="36">
        <v>181467.36</v>
      </c>
      <c r="I1738" s="37">
        <v>36.17</v>
      </c>
      <c r="J1738" s="38" t="s">
        <v>529</v>
      </c>
      <c r="K1738" s="35" t="s">
        <v>538</v>
      </c>
      <c r="L1738" s="33" t="s">
        <v>544</v>
      </c>
      <c r="M1738" s="39">
        <v>0.79</v>
      </c>
      <c r="N1738" s="40" t="s">
        <v>538</v>
      </c>
      <c r="O1738" s="33" t="s">
        <v>544</v>
      </c>
      <c r="P1738" s="41">
        <v>0.8</v>
      </c>
      <c r="Q1738" s="35" t="s">
        <v>532</v>
      </c>
      <c r="R1738" s="45"/>
      <c r="S1738" s="36">
        <v>1481.39</v>
      </c>
      <c r="T1738" s="36">
        <v>3706.28</v>
      </c>
    </row>
    <row r="1739" spans="1:20" x14ac:dyDescent="0.25">
      <c r="A1739" s="32" t="s">
        <v>507</v>
      </c>
      <c r="B1739" s="33" t="s">
        <v>608</v>
      </c>
      <c r="C1739" s="34">
        <v>2007</v>
      </c>
      <c r="D1739" s="40" t="s">
        <v>541</v>
      </c>
      <c r="E1739" s="33" t="s">
        <v>1567</v>
      </c>
      <c r="F1739" s="33" t="s">
        <v>543</v>
      </c>
      <c r="G1739" s="36">
        <v>2598091.65</v>
      </c>
      <c r="H1739" s="36">
        <v>2248906.7400000002</v>
      </c>
      <c r="I1739" s="37">
        <v>20.92</v>
      </c>
      <c r="J1739" s="38" t="s">
        <v>529</v>
      </c>
      <c r="K1739" s="35" t="s">
        <v>538</v>
      </c>
      <c r="L1739" s="33" t="s">
        <v>544</v>
      </c>
      <c r="M1739" s="39">
        <v>2.8180000000000001</v>
      </c>
      <c r="N1739" s="40" t="s">
        <v>538</v>
      </c>
      <c r="O1739" s="33" t="s">
        <v>544</v>
      </c>
      <c r="P1739" s="41">
        <v>3.63</v>
      </c>
      <c r="Q1739" s="35" t="s">
        <v>532</v>
      </c>
      <c r="R1739" s="45"/>
      <c r="S1739" s="36">
        <v>84201.23</v>
      </c>
      <c r="T1739" s="36">
        <v>70686.37</v>
      </c>
    </row>
    <row r="1740" spans="1:20" x14ac:dyDescent="0.25">
      <c r="A1740" s="32" t="s">
        <v>507</v>
      </c>
      <c r="B1740" s="33" t="s">
        <v>608</v>
      </c>
      <c r="C1740" s="34">
        <v>1999</v>
      </c>
      <c r="D1740" s="35" t="s">
        <v>526</v>
      </c>
      <c r="E1740" s="33" t="s">
        <v>1568</v>
      </c>
      <c r="F1740" s="33" t="s">
        <v>528</v>
      </c>
      <c r="G1740" s="36">
        <v>411612.35</v>
      </c>
      <c r="H1740" s="36">
        <v>247201.96</v>
      </c>
      <c r="I1740" s="37">
        <v>12.17</v>
      </c>
      <c r="J1740" s="38" t="s">
        <v>529</v>
      </c>
      <c r="K1740" s="35" t="s">
        <v>538</v>
      </c>
      <c r="L1740" s="33" t="s">
        <v>1569</v>
      </c>
      <c r="M1740" s="39">
        <v>4.6319999999999997</v>
      </c>
      <c r="N1740" s="40" t="s">
        <v>538</v>
      </c>
      <c r="O1740" s="33" t="s">
        <v>1569</v>
      </c>
      <c r="P1740" s="41">
        <v>4</v>
      </c>
      <c r="Q1740" s="35" t="s">
        <v>532</v>
      </c>
      <c r="R1740" s="45"/>
      <c r="S1740" s="36">
        <v>10459.91</v>
      </c>
      <c r="T1740" s="36">
        <v>14295.82</v>
      </c>
    </row>
    <row r="1741" spans="1:20" x14ac:dyDescent="0.25">
      <c r="A1741" s="32" t="s">
        <v>507</v>
      </c>
      <c r="B1741" s="33" t="s">
        <v>608</v>
      </c>
      <c r="C1741" s="34">
        <v>1999</v>
      </c>
      <c r="D1741" s="35" t="s">
        <v>526</v>
      </c>
      <c r="E1741" s="33" t="s">
        <v>1570</v>
      </c>
      <c r="F1741" s="33" t="s">
        <v>528</v>
      </c>
      <c r="G1741" s="36">
        <v>1715051.45</v>
      </c>
      <c r="H1741" s="36">
        <v>1086387.3600000001</v>
      </c>
      <c r="I1741" s="37">
        <v>12</v>
      </c>
      <c r="J1741" s="38" t="s">
        <v>529</v>
      </c>
      <c r="K1741" s="35" t="s">
        <v>538</v>
      </c>
      <c r="L1741" s="33" t="s">
        <v>1569</v>
      </c>
      <c r="M1741" s="39">
        <v>4.5730000000000004</v>
      </c>
      <c r="N1741" s="40" t="s">
        <v>538</v>
      </c>
      <c r="O1741" s="33" t="s">
        <v>1569</v>
      </c>
      <c r="P1741" s="41">
        <v>4</v>
      </c>
      <c r="Q1741" s="35" t="s">
        <v>532</v>
      </c>
      <c r="R1741" s="45"/>
      <c r="S1741" s="36">
        <v>45835.32</v>
      </c>
      <c r="T1741" s="36">
        <v>59495.519999999997</v>
      </c>
    </row>
    <row r="1742" spans="1:20" x14ac:dyDescent="0.25">
      <c r="A1742" s="32" t="s">
        <v>507</v>
      </c>
      <c r="B1742" s="33" t="s">
        <v>608</v>
      </c>
      <c r="C1742" s="34">
        <v>2010</v>
      </c>
      <c r="D1742" s="35" t="s">
        <v>526</v>
      </c>
      <c r="E1742" s="33" t="s">
        <v>1571</v>
      </c>
      <c r="F1742" s="33" t="s">
        <v>568</v>
      </c>
      <c r="G1742" s="36">
        <v>597861</v>
      </c>
      <c r="H1742" s="36">
        <v>558371.57999999996</v>
      </c>
      <c r="I1742" s="37">
        <v>40.83</v>
      </c>
      <c r="J1742" s="38" t="s">
        <v>529</v>
      </c>
      <c r="K1742" s="35" t="s">
        <v>538</v>
      </c>
      <c r="L1742" s="33" t="s">
        <v>544</v>
      </c>
      <c r="M1742" s="39">
        <v>2.8980000000000001</v>
      </c>
      <c r="N1742" s="40" t="s">
        <v>538</v>
      </c>
      <c r="O1742" s="33" t="s">
        <v>544</v>
      </c>
      <c r="P1742" s="41">
        <v>2.9</v>
      </c>
      <c r="Q1742" s="35" t="s">
        <v>532</v>
      </c>
      <c r="R1742" s="45"/>
      <c r="S1742" s="36">
        <v>16397.54</v>
      </c>
      <c r="T1742" s="36">
        <v>7060.75</v>
      </c>
    </row>
    <row r="1743" spans="1:20" x14ac:dyDescent="0.25">
      <c r="A1743" s="32" t="s">
        <v>507</v>
      </c>
      <c r="B1743" s="33" t="s">
        <v>608</v>
      </c>
      <c r="C1743" s="34">
        <v>2006</v>
      </c>
      <c r="D1743" s="35" t="s">
        <v>526</v>
      </c>
      <c r="E1743" s="33" t="s">
        <v>1572</v>
      </c>
      <c r="F1743" s="33" t="s">
        <v>543</v>
      </c>
      <c r="G1743" s="36">
        <v>1704832</v>
      </c>
      <c r="H1743" s="36">
        <v>1593679.96</v>
      </c>
      <c r="I1743" s="37">
        <v>38.25</v>
      </c>
      <c r="J1743" s="38" t="s">
        <v>529</v>
      </c>
      <c r="K1743" s="35" t="s">
        <v>538</v>
      </c>
      <c r="L1743" s="33" t="s">
        <v>544</v>
      </c>
      <c r="M1743" s="39">
        <v>3.8149999999999999</v>
      </c>
      <c r="N1743" s="40" t="s">
        <v>538</v>
      </c>
      <c r="O1743" s="33" t="s">
        <v>544</v>
      </c>
      <c r="P1743" s="41">
        <v>3.25</v>
      </c>
      <c r="Q1743" s="35" t="s">
        <v>532</v>
      </c>
      <c r="R1743" s="45"/>
      <c r="S1743" s="36">
        <v>52363.65</v>
      </c>
      <c r="T1743" s="36">
        <v>17509.419999999998</v>
      </c>
    </row>
    <row r="1744" spans="1:20" x14ac:dyDescent="0.25">
      <c r="A1744" s="32" t="s">
        <v>507</v>
      </c>
      <c r="B1744" s="33" t="s">
        <v>608</v>
      </c>
      <c r="C1744" s="34">
        <v>2006</v>
      </c>
      <c r="D1744" s="35" t="s">
        <v>526</v>
      </c>
      <c r="E1744" s="33" t="s">
        <v>788</v>
      </c>
      <c r="F1744" s="33" t="s">
        <v>543</v>
      </c>
      <c r="G1744" s="36">
        <v>2364110</v>
      </c>
      <c r="H1744" s="36">
        <v>1942122.6</v>
      </c>
      <c r="I1744" s="37">
        <v>23.25</v>
      </c>
      <c r="J1744" s="38" t="s">
        <v>529</v>
      </c>
      <c r="K1744" s="35" t="s">
        <v>538</v>
      </c>
      <c r="L1744" s="33" t="s">
        <v>544</v>
      </c>
      <c r="M1744" s="39">
        <v>3.3839999999999999</v>
      </c>
      <c r="N1744" s="40" t="s">
        <v>538</v>
      </c>
      <c r="O1744" s="33" t="s">
        <v>544</v>
      </c>
      <c r="P1744" s="41">
        <v>2.75</v>
      </c>
      <c r="Q1744" s="35" t="s">
        <v>532</v>
      </c>
      <c r="R1744" s="45"/>
      <c r="S1744" s="36">
        <v>54885.24</v>
      </c>
      <c r="T1744" s="36">
        <v>53704.31</v>
      </c>
    </row>
    <row r="1745" spans="1:20" ht="25.5" x14ac:dyDescent="0.25">
      <c r="A1745" s="32" t="s">
        <v>507</v>
      </c>
      <c r="B1745" s="33" t="s">
        <v>608</v>
      </c>
      <c r="C1745" s="34">
        <v>2008</v>
      </c>
      <c r="D1745" s="40" t="s">
        <v>541</v>
      </c>
      <c r="E1745" s="28" t="s">
        <v>1920</v>
      </c>
      <c r="F1745" s="33" t="s">
        <v>568</v>
      </c>
      <c r="G1745" s="36">
        <v>623858.4</v>
      </c>
      <c r="H1745" s="42">
        <v>0</v>
      </c>
      <c r="I1745" s="37">
        <v>0</v>
      </c>
      <c r="J1745" s="38" t="s">
        <v>529</v>
      </c>
      <c r="K1745" s="35" t="s">
        <v>538</v>
      </c>
      <c r="L1745" s="33" t="s">
        <v>544</v>
      </c>
      <c r="M1745" s="39">
        <v>5.1159999999999997</v>
      </c>
      <c r="N1745" s="40" t="s">
        <v>538</v>
      </c>
      <c r="O1745" s="33" t="s">
        <v>544</v>
      </c>
      <c r="P1745" s="41">
        <v>0.75</v>
      </c>
      <c r="Q1745" s="35" t="s">
        <v>532</v>
      </c>
      <c r="R1745" s="45"/>
      <c r="S1745" s="36">
        <v>1230.3800000000001</v>
      </c>
      <c r="T1745" s="36">
        <v>592178.71</v>
      </c>
    </row>
    <row r="1746" spans="1:20" ht="25.5" x14ac:dyDescent="0.25">
      <c r="A1746" s="32" t="s">
        <v>507</v>
      </c>
      <c r="B1746" s="57" t="s">
        <v>608</v>
      </c>
      <c r="C1746" s="58">
        <v>1998</v>
      </c>
      <c r="D1746" s="59" t="s">
        <v>541</v>
      </c>
      <c r="E1746" s="62" t="s">
        <v>1921</v>
      </c>
      <c r="F1746" s="57" t="s">
        <v>543</v>
      </c>
      <c r="G1746" s="64">
        <v>99127.81</v>
      </c>
      <c r="H1746" s="64">
        <v>52424.88</v>
      </c>
      <c r="I1746" s="68">
        <v>12.33</v>
      </c>
      <c r="J1746" s="70" t="s">
        <v>529</v>
      </c>
      <c r="K1746" s="72" t="s">
        <v>538</v>
      </c>
      <c r="L1746" s="73" t="s">
        <v>544</v>
      </c>
      <c r="M1746" s="75">
        <v>4.0330000000000004</v>
      </c>
      <c r="N1746" s="76" t="s">
        <v>538</v>
      </c>
      <c r="O1746" s="73" t="s">
        <v>544</v>
      </c>
      <c r="P1746" s="77">
        <v>3.05</v>
      </c>
      <c r="Q1746" s="79" t="s">
        <v>532</v>
      </c>
      <c r="R1746" s="81"/>
      <c r="S1746" s="85">
        <v>1700.04</v>
      </c>
      <c r="T1746" s="86">
        <v>3314.11</v>
      </c>
    </row>
    <row r="1747" spans="1:20" x14ac:dyDescent="0.25">
      <c r="A1747" s="32" t="s">
        <v>507</v>
      </c>
      <c r="B1747" s="56" t="s">
        <v>608</v>
      </c>
      <c r="C1747" s="34">
        <v>1993</v>
      </c>
      <c r="D1747" s="40" t="s">
        <v>541</v>
      </c>
      <c r="E1747" s="56" t="s">
        <v>1573</v>
      </c>
      <c r="F1747" s="56" t="s">
        <v>543</v>
      </c>
      <c r="G1747" s="63">
        <v>1343946.63</v>
      </c>
      <c r="H1747" s="65">
        <v>0</v>
      </c>
      <c r="I1747" s="67">
        <v>0</v>
      </c>
      <c r="J1747" s="69" t="s">
        <v>529</v>
      </c>
      <c r="K1747" s="35" t="s">
        <v>538</v>
      </c>
      <c r="L1747" s="33" t="s">
        <v>544</v>
      </c>
      <c r="M1747" s="39">
        <v>5.048</v>
      </c>
      <c r="N1747" s="40" t="s">
        <v>538</v>
      </c>
      <c r="O1747" s="33" t="s">
        <v>544</v>
      </c>
      <c r="P1747" s="41">
        <v>0.75</v>
      </c>
      <c r="Q1747" s="78" t="s">
        <v>532</v>
      </c>
      <c r="R1747" s="80"/>
      <c r="S1747" s="36">
        <v>4838.9399999999996</v>
      </c>
      <c r="T1747" s="36">
        <v>687343.85</v>
      </c>
    </row>
    <row r="1748" spans="1:20" ht="25.5" x14ac:dyDescent="0.25">
      <c r="A1748" s="32" t="s">
        <v>507</v>
      </c>
      <c r="B1748" s="33" t="s">
        <v>608</v>
      </c>
      <c r="C1748" s="34">
        <v>1999</v>
      </c>
      <c r="D1748" s="40" t="s">
        <v>541</v>
      </c>
      <c r="E1748" s="28" t="s">
        <v>1922</v>
      </c>
      <c r="F1748" s="33" t="s">
        <v>543</v>
      </c>
      <c r="G1748" s="36">
        <v>214990.62</v>
      </c>
      <c r="H1748" s="36">
        <v>128301.33</v>
      </c>
      <c r="I1748" s="37">
        <v>13.17</v>
      </c>
      <c r="J1748" s="38" t="s">
        <v>529</v>
      </c>
      <c r="K1748" s="35" t="s">
        <v>538</v>
      </c>
      <c r="L1748" s="33" t="s">
        <v>544</v>
      </c>
      <c r="M1748" s="39">
        <v>4.2060000000000004</v>
      </c>
      <c r="N1748" s="40" t="s">
        <v>538</v>
      </c>
      <c r="O1748" s="33" t="s">
        <v>544</v>
      </c>
      <c r="P1748" s="41">
        <v>3.55</v>
      </c>
      <c r="Q1748" s="35" t="s">
        <v>532</v>
      </c>
      <c r="R1748" s="45"/>
      <c r="S1748" s="36">
        <v>4808.96</v>
      </c>
      <c r="T1748" s="36">
        <v>7162.32</v>
      </c>
    </row>
    <row r="1749" spans="1:20" x14ac:dyDescent="0.25">
      <c r="A1749" s="32" t="s">
        <v>507</v>
      </c>
      <c r="B1749" s="33" t="s">
        <v>608</v>
      </c>
      <c r="C1749" s="34">
        <v>1996</v>
      </c>
      <c r="D1749" s="40" t="s">
        <v>541</v>
      </c>
      <c r="E1749" s="33" t="s">
        <v>1574</v>
      </c>
      <c r="F1749" s="33" t="s">
        <v>543</v>
      </c>
      <c r="G1749" s="36">
        <v>43459.05</v>
      </c>
      <c r="H1749" s="36">
        <v>22548.799999999999</v>
      </c>
      <c r="I1749" s="37">
        <v>10.08</v>
      </c>
      <c r="J1749" s="38" t="s">
        <v>529</v>
      </c>
      <c r="K1749" s="35" t="s">
        <v>538</v>
      </c>
      <c r="L1749" s="33" t="s">
        <v>544</v>
      </c>
      <c r="M1749" s="39">
        <v>3.8519999999999999</v>
      </c>
      <c r="N1749" s="40" t="s">
        <v>538</v>
      </c>
      <c r="O1749" s="33" t="s">
        <v>544</v>
      </c>
      <c r="P1749" s="41">
        <v>3.05</v>
      </c>
      <c r="Q1749" s="35" t="s">
        <v>532</v>
      </c>
      <c r="R1749" s="45"/>
      <c r="S1749" s="42">
        <v>738.7</v>
      </c>
      <c r="T1749" s="36">
        <v>1670.79</v>
      </c>
    </row>
    <row r="1750" spans="1:20" x14ac:dyDescent="0.25">
      <c r="A1750" s="32" t="s">
        <v>507</v>
      </c>
      <c r="B1750" s="33" t="s">
        <v>608</v>
      </c>
      <c r="C1750" s="34">
        <v>1988</v>
      </c>
      <c r="D1750" s="40" t="s">
        <v>541</v>
      </c>
      <c r="E1750" s="33" t="s">
        <v>1575</v>
      </c>
      <c r="F1750" s="33" t="s">
        <v>543</v>
      </c>
      <c r="G1750" s="36">
        <v>1784841.84</v>
      </c>
      <c r="H1750" s="42">
        <v>0</v>
      </c>
      <c r="I1750" s="37">
        <v>0</v>
      </c>
      <c r="J1750" s="38" t="s">
        <v>529</v>
      </c>
      <c r="K1750" s="35" t="s">
        <v>538</v>
      </c>
      <c r="L1750" s="33" t="s">
        <v>544</v>
      </c>
      <c r="M1750" s="39">
        <v>4.7140000000000004</v>
      </c>
      <c r="N1750" s="40" t="s">
        <v>538</v>
      </c>
      <c r="O1750" s="33" t="s">
        <v>544</v>
      </c>
      <c r="P1750" s="41">
        <v>0.75</v>
      </c>
      <c r="Q1750" s="35" t="s">
        <v>532</v>
      </c>
      <c r="R1750" s="45"/>
      <c r="S1750" s="36">
        <v>1881.93</v>
      </c>
      <c r="T1750" s="36">
        <v>707424.56</v>
      </c>
    </row>
    <row r="1751" spans="1:20" x14ac:dyDescent="0.25">
      <c r="A1751" s="32" t="s">
        <v>507</v>
      </c>
      <c r="B1751" s="33" t="s">
        <v>608</v>
      </c>
      <c r="C1751" s="34">
        <v>1988</v>
      </c>
      <c r="D1751" s="40" t="s">
        <v>541</v>
      </c>
      <c r="E1751" s="33" t="s">
        <v>1576</v>
      </c>
      <c r="F1751" s="33" t="s">
        <v>543</v>
      </c>
      <c r="G1751" s="36">
        <v>877453.86</v>
      </c>
      <c r="H1751" s="42">
        <v>0</v>
      </c>
      <c r="I1751" s="37">
        <v>0</v>
      </c>
      <c r="J1751" s="38" t="s">
        <v>529</v>
      </c>
      <c r="K1751" s="35" t="s">
        <v>538</v>
      </c>
      <c r="L1751" s="33" t="s">
        <v>544</v>
      </c>
      <c r="M1751" s="39">
        <v>4.7119999999999997</v>
      </c>
      <c r="N1751" s="40" t="s">
        <v>538</v>
      </c>
      <c r="O1751" s="33" t="s">
        <v>544</v>
      </c>
      <c r="P1751" s="41">
        <v>0.75</v>
      </c>
      <c r="Q1751" s="35" t="s">
        <v>532</v>
      </c>
      <c r="R1751" s="45"/>
      <c r="S1751" s="36">
        <v>1785.81</v>
      </c>
      <c r="T1751" s="36">
        <v>346043.98</v>
      </c>
    </row>
    <row r="1752" spans="1:20" ht="25.5" x14ac:dyDescent="0.25">
      <c r="A1752" s="32" t="s">
        <v>507</v>
      </c>
      <c r="B1752" s="33" t="s">
        <v>608</v>
      </c>
      <c r="C1752" s="34">
        <v>2016</v>
      </c>
      <c r="D1752" s="40" t="s">
        <v>541</v>
      </c>
      <c r="E1752" s="28" t="s">
        <v>1923</v>
      </c>
      <c r="F1752" s="33" t="s">
        <v>543</v>
      </c>
      <c r="G1752" s="36">
        <v>837189</v>
      </c>
      <c r="H1752" s="36">
        <v>812566.1</v>
      </c>
      <c r="I1752" s="37">
        <v>37.5</v>
      </c>
      <c r="J1752" s="38" t="s">
        <v>529</v>
      </c>
      <c r="K1752" s="35" t="s">
        <v>538</v>
      </c>
      <c r="L1752" s="33" t="s">
        <v>544</v>
      </c>
      <c r="M1752" s="39">
        <v>0.55000000000000004</v>
      </c>
      <c r="N1752" s="40" t="s">
        <v>538</v>
      </c>
      <c r="O1752" s="33" t="s">
        <v>544</v>
      </c>
      <c r="P1752" s="41">
        <v>0.55000000000000004</v>
      </c>
      <c r="Q1752" s="35" t="s">
        <v>532</v>
      </c>
      <c r="R1752" s="45"/>
      <c r="S1752" s="36">
        <v>4562.7700000000004</v>
      </c>
      <c r="T1752" s="36">
        <v>17028.64</v>
      </c>
    </row>
    <row r="1753" spans="1:20" x14ac:dyDescent="0.25">
      <c r="A1753" s="32" t="s">
        <v>507</v>
      </c>
      <c r="B1753" s="33" t="s">
        <v>608</v>
      </c>
      <c r="C1753" s="34">
        <v>2016</v>
      </c>
      <c r="D1753" s="40" t="s">
        <v>541</v>
      </c>
      <c r="E1753" s="33" t="s">
        <v>1577</v>
      </c>
      <c r="F1753" s="33" t="s">
        <v>543</v>
      </c>
      <c r="G1753" s="36">
        <v>1249923</v>
      </c>
      <c r="H1753" s="36">
        <v>1247362.03</v>
      </c>
      <c r="I1753" s="37">
        <v>47.5</v>
      </c>
      <c r="J1753" s="38" t="s">
        <v>529</v>
      </c>
      <c r="K1753" s="35" t="s">
        <v>538</v>
      </c>
      <c r="L1753" s="33" t="s">
        <v>544</v>
      </c>
      <c r="M1753" s="39">
        <v>1.35</v>
      </c>
      <c r="N1753" s="40" t="s">
        <v>538</v>
      </c>
      <c r="O1753" s="33" t="s">
        <v>544</v>
      </c>
      <c r="P1753" s="41">
        <v>1.35</v>
      </c>
      <c r="Q1753" s="35" t="s">
        <v>532</v>
      </c>
      <c r="R1753" s="45"/>
      <c r="S1753" s="36">
        <v>17087.66</v>
      </c>
      <c r="T1753" s="36">
        <v>18390.830000000002</v>
      </c>
    </row>
    <row r="1754" spans="1:20" x14ac:dyDescent="0.25">
      <c r="A1754" s="32" t="s">
        <v>507</v>
      </c>
      <c r="B1754" s="33" t="s">
        <v>608</v>
      </c>
      <c r="C1754" s="34">
        <v>2016</v>
      </c>
      <c r="D1754" s="40" t="s">
        <v>541</v>
      </c>
      <c r="E1754" s="33" t="s">
        <v>1577</v>
      </c>
      <c r="F1754" s="33" t="s">
        <v>543</v>
      </c>
      <c r="G1754" s="36">
        <v>628121</v>
      </c>
      <c r="H1754" s="36">
        <v>612850.01</v>
      </c>
      <c r="I1754" s="37">
        <v>47.5</v>
      </c>
      <c r="J1754" s="38" t="s">
        <v>529</v>
      </c>
      <c r="K1754" s="35" t="s">
        <v>538</v>
      </c>
      <c r="L1754" s="33" t="s">
        <v>544</v>
      </c>
      <c r="M1754" s="39">
        <v>0.55000000000000004</v>
      </c>
      <c r="N1754" s="40" t="s">
        <v>538</v>
      </c>
      <c r="O1754" s="33" t="s">
        <v>544</v>
      </c>
      <c r="P1754" s="41">
        <v>0.55000000000000004</v>
      </c>
      <c r="Q1754" s="35" t="s">
        <v>532</v>
      </c>
      <c r="R1754" s="45"/>
      <c r="S1754" s="36">
        <v>3431.89</v>
      </c>
      <c r="T1754" s="36">
        <v>11130.1</v>
      </c>
    </row>
    <row r="1755" spans="1:20" x14ac:dyDescent="0.25">
      <c r="A1755" s="32" t="s">
        <v>507</v>
      </c>
      <c r="B1755" s="33" t="s">
        <v>608</v>
      </c>
      <c r="C1755" s="34">
        <v>2016</v>
      </c>
      <c r="D1755" s="40" t="s">
        <v>541</v>
      </c>
      <c r="E1755" s="33" t="s">
        <v>1577</v>
      </c>
      <c r="F1755" s="33" t="s">
        <v>543</v>
      </c>
      <c r="G1755" s="36">
        <v>2012560</v>
      </c>
      <c r="H1755" s="36">
        <v>2028344.92</v>
      </c>
      <c r="I1755" s="37">
        <v>37.5</v>
      </c>
      <c r="J1755" s="38" t="s">
        <v>529</v>
      </c>
      <c r="K1755" s="35" t="s">
        <v>538</v>
      </c>
      <c r="L1755" s="33" t="s">
        <v>544</v>
      </c>
      <c r="M1755" s="39">
        <v>1.86</v>
      </c>
      <c r="N1755" s="40" t="s">
        <v>538</v>
      </c>
      <c r="O1755" s="33" t="s">
        <v>544</v>
      </c>
      <c r="P1755" s="41">
        <v>1.86</v>
      </c>
      <c r="Q1755" s="35" t="s">
        <v>532</v>
      </c>
      <c r="R1755" s="45"/>
      <c r="S1755" s="36">
        <v>38291.42</v>
      </c>
      <c r="T1755" s="36">
        <v>30333.84</v>
      </c>
    </row>
    <row r="1756" spans="1:20" ht="25.5" x14ac:dyDescent="0.25">
      <c r="A1756" s="32" t="s">
        <v>507</v>
      </c>
      <c r="B1756" s="33" t="s">
        <v>608</v>
      </c>
      <c r="C1756" s="34">
        <v>1988</v>
      </c>
      <c r="D1756" s="40" t="s">
        <v>541</v>
      </c>
      <c r="E1756" s="28" t="s">
        <v>1924</v>
      </c>
      <c r="F1756" s="33" t="s">
        <v>543</v>
      </c>
      <c r="G1756" s="36">
        <v>2252253.73</v>
      </c>
      <c r="H1756" s="36">
        <v>796204.21</v>
      </c>
      <c r="I1756" s="37">
        <v>6.17</v>
      </c>
      <c r="J1756" s="38" t="s">
        <v>529</v>
      </c>
      <c r="K1756" s="35" t="s">
        <v>538</v>
      </c>
      <c r="L1756" s="33" t="s">
        <v>544</v>
      </c>
      <c r="M1756" s="39">
        <v>4.7119999999999997</v>
      </c>
      <c r="N1756" s="40" t="s">
        <v>538</v>
      </c>
      <c r="O1756" s="33" t="s">
        <v>544</v>
      </c>
      <c r="P1756" s="41">
        <v>2.77</v>
      </c>
      <c r="Q1756" s="35" t="s">
        <v>532</v>
      </c>
      <c r="R1756" s="45"/>
      <c r="S1756" s="36">
        <v>37488.230000000003</v>
      </c>
      <c r="T1756" s="36">
        <v>92023.55</v>
      </c>
    </row>
    <row r="1757" spans="1:20" x14ac:dyDescent="0.25">
      <c r="A1757" s="32" t="s">
        <v>507</v>
      </c>
      <c r="B1757" s="33" t="s">
        <v>608</v>
      </c>
      <c r="C1757" s="34">
        <v>1981</v>
      </c>
      <c r="D1757" s="40" t="s">
        <v>541</v>
      </c>
      <c r="E1757" s="33" t="s">
        <v>1578</v>
      </c>
      <c r="F1757" s="33" t="s">
        <v>543</v>
      </c>
      <c r="G1757" s="36">
        <v>213125.1</v>
      </c>
      <c r="H1757" s="42">
        <v>0</v>
      </c>
      <c r="I1757" s="37">
        <v>0</v>
      </c>
      <c r="J1757" s="38" t="s">
        <v>529</v>
      </c>
      <c r="K1757" s="35" t="s">
        <v>538</v>
      </c>
      <c r="L1757" s="33" t="s">
        <v>544</v>
      </c>
      <c r="M1757" s="39">
        <v>5.048</v>
      </c>
      <c r="N1757" s="40" t="s">
        <v>538</v>
      </c>
      <c r="O1757" s="33" t="s">
        <v>544</v>
      </c>
      <c r="P1757" s="41">
        <v>3.55</v>
      </c>
      <c r="Q1757" s="35" t="s">
        <v>532</v>
      </c>
      <c r="R1757" s="45"/>
      <c r="S1757" s="42">
        <v>446.54</v>
      </c>
      <c r="T1757" s="36">
        <v>12578.76</v>
      </c>
    </row>
    <row r="1758" spans="1:20" x14ac:dyDescent="0.25">
      <c r="A1758" s="32" t="s">
        <v>507</v>
      </c>
      <c r="B1758" s="33" t="s">
        <v>608</v>
      </c>
      <c r="C1758" s="34">
        <v>2011</v>
      </c>
      <c r="D1758" s="40" t="s">
        <v>541</v>
      </c>
      <c r="E1758" s="33" t="s">
        <v>1579</v>
      </c>
      <c r="F1758" s="33" t="s">
        <v>543</v>
      </c>
      <c r="G1758" s="36">
        <v>561750.19999999995</v>
      </c>
      <c r="H1758" s="36">
        <v>77897.23</v>
      </c>
      <c r="I1758" s="37">
        <v>34.75</v>
      </c>
      <c r="J1758" s="38" t="s">
        <v>529</v>
      </c>
      <c r="K1758" s="35" t="s">
        <v>538</v>
      </c>
      <c r="L1758" s="33" t="s">
        <v>544</v>
      </c>
      <c r="M1758" s="39">
        <v>3.3370000000000002</v>
      </c>
      <c r="N1758" s="40" t="s">
        <v>538</v>
      </c>
      <c r="O1758" s="33" t="s">
        <v>544</v>
      </c>
      <c r="P1758" s="41">
        <v>3.35</v>
      </c>
      <c r="Q1758" s="35" t="s">
        <v>532</v>
      </c>
      <c r="R1758" s="45"/>
      <c r="S1758" s="36">
        <v>2639.68</v>
      </c>
      <c r="T1758" s="42">
        <v>899.23</v>
      </c>
    </row>
    <row r="1759" spans="1:20" x14ac:dyDescent="0.25">
      <c r="A1759" s="32" t="s">
        <v>507</v>
      </c>
      <c r="B1759" s="33" t="s">
        <v>608</v>
      </c>
      <c r="C1759" s="34">
        <v>2012</v>
      </c>
      <c r="D1759" s="40" t="s">
        <v>541</v>
      </c>
      <c r="E1759" s="33" t="s">
        <v>1580</v>
      </c>
      <c r="F1759" s="33" t="s">
        <v>543</v>
      </c>
      <c r="G1759" s="36">
        <v>416851.05</v>
      </c>
      <c r="H1759" s="36">
        <v>437380.41</v>
      </c>
      <c r="I1759" s="37">
        <v>45.25</v>
      </c>
      <c r="J1759" s="38" t="s">
        <v>529</v>
      </c>
      <c r="K1759" s="35" t="s">
        <v>538</v>
      </c>
      <c r="L1759" s="33" t="s">
        <v>544</v>
      </c>
      <c r="M1759" s="39">
        <v>3.3980000000000001</v>
      </c>
      <c r="N1759" s="40" t="s">
        <v>538</v>
      </c>
      <c r="O1759" s="33" t="s">
        <v>544</v>
      </c>
      <c r="P1759" s="41">
        <v>3.41</v>
      </c>
      <c r="Q1759" s="35" t="s">
        <v>532</v>
      </c>
      <c r="R1759" s="45"/>
      <c r="S1759" s="36">
        <v>14994.16</v>
      </c>
      <c r="T1759" s="36">
        <v>2330.8200000000002</v>
      </c>
    </row>
    <row r="1760" spans="1:20" x14ac:dyDescent="0.25">
      <c r="A1760" s="32" t="s">
        <v>507</v>
      </c>
      <c r="B1760" s="33" t="s">
        <v>608</v>
      </c>
      <c r="C1760" s="34">
        <v>1989</v>
      </c>
      <c r="D1760" s="40" t="s">
        <v>541</v>
      </c>
      <c r="E1760" s="33" t="s">
        <v>1581</v>
      </c>
      <c r="F1760" s="33" t="s">
        <v>543</v>
      </c>
      <c r="G1760" s="36">
        <v>347847.8</v>
      </c>
      <c r="H1760" s="36">
        <v>138587.35</v>
      </c>
      <c r="I1760" s="37">
        <v>7.5</v>
      </c>
      <c r="J1760" s="38" t="s">
        <v>529</v>
      </c>
      <c r="K1760" s="35" t="s">
        <v>538</v>
      </c>
      <c r="L1760" s="33" t="s">
        <v>544</v>
      </c>
      <c r="M1760" s="39">
        <v>5.5650000000000004</v>
      </c>
      <c r="N1760" s="40" t="s">
        <v>538</v>
      </c>
      <c r="O1760" s="33" t="s">
        <v>544</v>
      </c>
      <c r="P1760" s="41">
        <v>3.55</v>
      </c>
      <c r="Q1760" s="35" t="s">
        <v>532</v>
      </c>
      <c r="R1760" s="45"/>
      <c r="S1760" s="36">
        <v>8680.6299999999992</v>
      </c>
      <c r="T1760" s="36">
        <v>13635.46</v>
      </c>
    </row>
    <row r="1761" spans="1:20" x14ac:dyDescent="0.25">
      <c r="A1761" s="32" t="s">
        <v>507</v>
      </c>
      <c r="B1761" s="33" t="s">
        <v>608</v>
      </c>
      <c r="C1761" s="34">
        <v>1987</v>
      </c>
      <c r="D1761" s="40" t="s">
        <v>541</v>
      </c>
      <c r="E1761" s="33" t="s">
        <v>1582</v>
      </c>
      <c r="F1761" s="33" t="s">
        <v>543</v>
      </c>
      <c r="G1761" s="36">
        <v>401986.72</v>
      </c>
      <c r="H1761" s="42">
        <v>0</v>
      </c>
      <c r="I1761" s="37">
        <v>0</v>
      </c>
      <c r="J1761" s="38" t="s">
        <v>529</v>
      </c>
      <c r="K1761" s="35" t="s">
        <v>538</v>
      </c>
      <c r="L1761" s="33" t="s">
        <v>544</v>
      </c>
      <c r="M1761" s="39">
        <v>4.758</v>
      </c>
      <c r="N1761" s="40" t="s">
        <v>538</v>
      </c>
      <c r="O1761" s="33" t="s">
        <v>544</v>
      </c>
      <c r="P1761" s="41">
        <v>0.75</v>
      </c>
      <c r="Q1761" s="35" t="s">
        <v>532</v>
      </c>
      <c r="R1761" s="45"/>
      <c r="S1761" s="42">
        <v>906.36</v>
      </c>
      <c r="T1761" s="36">
        <v>141327.89000000001</v>
      </c>
    </row>
    <row r="1762" spans="1:20" x14ac:dyDescent="0.25">
      <c r="A1762" s="32" t="s">
        <v>507</v>
      </c>
      <c r="B1762" s="33" t="s">
        <v>608</v>
      </c>
      <c r="C1762" s="34">
        <v>2014</v>
      </c>
      <c r="D1762" s="40" t="s">
        <v>541</v>
      </c>
      <c r="E1762" s="33" t="s">
        <v>1583</v>
      </c>
      <c r="F1762" s="33" t="s">
        <v>543</v>
      </c>
      <c r="G1762" s="36">
        <v>803315.7</v>
      </c>
      <c r="H1762" s="36">
        <v>796892.44</v>
      </c>
      <c r="I1762" s="37">
        <v>36.92</v>
      </c>
      <c r="J1762" s="38" t="s">
        <v>529</v>
      </c>
      <c r="K1762" s="35" t="s">
        <v>538</v>
      </c>
      <c r="L1762" s="33" t="s">
        <v>544</v>
      </c>
      <c r="M1762" s="39">
        <v>1.6830000000000001</v>
      </c>
      <c r="N1762" s="40" t="s">
        <v>538</v>
      </c>
      <c r="O1762" s="33" t="s">
        <v>544</v>
      </c>
      <c r="P1762" s="41">
        <v>1.85</v>
      </c>
      <c r="Q1762" s="35" t="s">
        <v>532</v>
      </c>
      <c r="R1762" s="45"/>
      <c r="S1762" s="36">
        <v>14973.74</v>
      </c>
      <c r="T1762" s="36">
        <v>12499.11</v>
      </c>
    </row>
    <row r="1763" spans="1:20" x14ac:dyDescent="0.25">
      <c r="A1763" s="32" t="s">
        <v>507</v>
      </c>
      <c r="B1763" s="33" t="s">
        <v>608</v>
      </c>
      <c r="C1763" s="34">
        <v>2013</v>
      </c>
      <c r="D1763" s="40" t="s">
        <v>541</v>
      </c>
      <c r="E1763" s="33" t="s">
        <v>1584</v>
      </c>
      <c r="F1763" s="33" t="s">
        <v>543</v>
      </c>
      <c r="G1763" s="36">
        <v>100701.15</v>
      </c>
      <c r="H1763" s="36">
        <v>101471.46</v>
      </c>
      <c r="I1763" s="37">
        <v>46.67</v>
      </c>
      <c r="J1763" s="38" t="s">
        <v>529</v>
      </c>
      <c r="K1763" s="35" t="s">
        <v>538</v>
      </c>
      <c r="L1763" s="33" t="s">
        <v>544</v>
      </c>
      <c r="M1763" s="39">
        <v>1.8460000000000001</v>
      </c>
      <c r="N1763" s="40" t="s">
        <v>538</v>
      </c>
      <c r="O1763" s="33" t="s">
        <v>544</v>
      </c>
      <c r="P1763" s="41">
        <v>1.85</v>
      </c>
      <c r="Q1763" s="35" t="s">
        <v>532</v>
      </c>
      <c r="R1763" s="45"/>
      <c r="S1763" s="36">
        <v>1896.27</v>
      </c>
      <c r="T1763" s="36">
        <v>1029.46</v>
      </c>
    </row>
    <row r="1764" spans="1:20" x14ac:dyDescent="0.25">
      <c r="A1764" s="32" t="s">
        <v>507</v>
      </c>
      <c r="B1764" s="33" t="s">
        <v>608</v>
      </c>
      <c r="C1764" s="34">
        <v>2011</v>
      </c>
      <c r="D1764" s="40" t="s">
        <v>541</v>
      </c>
      <c r="E1764" s="33" t="s">
        <v>1571</v>
      </c>
      <c r="F1764" s="33" t="s">
        <v>568</v>
      </c>
      <c r="G1764" s="36">
        <v>2223362.35</v>
      </c>
      <c r="H1764" s="36">
        <v>2123327.0699999998</v>
      </c>
      <c r="I1764" s="37">
        <v>23.83</v>
      </c>
      <c r="J1764" s="38" t="s">
        <v>529</v>
      </c>
      <c r="K1764" s="35" t="s">
        <v>538</v>
      </c>
      <c r="L1764" s="33" t="s">
        <v>544</v>
      </c>
      <c r="M1764" s="39">
        <v>3.1080000000000001</v>
      </c>
      <c r="N1764" s="40" t="s">
        <v>538</v>
      </c>
      <c r="O1764" s="33" t="s">
        <v>544</v>
      </c>
      <c r="P1764" s="41">
        <v>2.9</v>
      </c>
      <c r="Q1764" s="35" t="s">
        <v>532</v>
      </c>
      <c r="R1764" s="45"/>
      <c r="S1764" s="36">
        <v>63336.6</v>
      </c>
      <c r="T1764" s="36">
        <v>60693.64</v>
      </c>
    </row>
    <row r="1765" spans="1:20" ht="25.5" x14ac:dyDescent="0.25">
      <c r="A1765" s="32" t="s">
        <v>507</v>
      </c>
      <c r="B1765" s="33" t="s">
        <v>608</v>
      </c>
      <c r="C1765" s="34">
        <v>2015</v>
      </c>
      <c r="D1765" s="40" t="s">
        <v>541</v>
      </c>
      <c r="E1765" s="28" t="s">
        <v>1925</v>
      </c>
      <c r="F1765" s="33" t="s">
        <v>543</v>
      </c>
      <c r="G1765" s="36">
        <v>224934.05</v>
      </c>
      <c r="H1765" s="36">
        <v>224172.7</v>
      </c>
      <c r="I1765" s="37">
        <v>46.33</v>
      </c>
      <c r="J1765" s="38" t="s">
        <v>529</v>
      </c>
      <c r="K1765" s="35" t="s">
        <v>538</v>
      </c>
      <c r="L1765" s="33" t="s">
        <v>544</v>
      </c>
      <c r="M1765" s="39">
        <v>1.35</v>
      </c>
      <c r="N1765" s="40" t="s">
        <v>538</v>
      </c>
      <c r="O1765" s="33" t="s">
        <v>544</v>
      </c>
      <c r="P1765" s="41">
        <v>1.35</v>
      </c>
      <c r="Q1765" s="35" t="s">
        <v>532</v>
      </c>
      <c r="R1765" s="45"/>
      <c r="S1765" s="36">
        <v>3063.28</v>
      </c>
      <c r="T1765" s="36">
        <v>2736.87</v>
      </c>
    </row>
    <row r="1766" spans="1:20" ht="25.5" x14ac:dyDescent="0.25">
      <c r="A1766" s="32" t="s">
        <v>507</v>
      </c>
      <c r="B1766" s="33" t="s">
        <v>608</v>
      </c>
      <c r="C1766" s="34">
        <v>2015</v>
      </c>
      <c r="D1766" s="40" t="s">
        <v>541</v>
      </c>
      <c r="E1766" s="28" t="s">
        <v>1925</v>
      </c>
      <c r="F1766" s="33" t="s">
        <v>543</v>
      </c>
      <c r="G1766" s="36">
        <v>855560.75</v>
      </c>
      <c r="H1766" s="36">
        <v>839206.3</v>
      </c>
      <c r="I1766" s="37">
        <v>36.33</v>
      </c>
      <c r="J1766" s="38" t="s">
        <v>529</v>
      </c>
      <c r="K1766" s="35" t="s">
        <v>538</v>
      </c>
      <c r="L1766" s="33" t="s">
        <v>544</v>
      </c>
      <c r="M1766" s="39">
        <v>1.35</v>
      </c>
      <c r="N1766" s="40" t="s">
        <v>538</v>
      </c>
      <c r="O1766" s="33" t="s">
        <v>544</v>
      </c>
      <c r="P1766" s="41">
        <v>1.35</v>
      </c>
      <c r="Q1766" s="35" t="s">
        <v>532</v>
      </c>
      <c r="R1766" s="45"/>
      <c r="S1766" s="36">
        <v>11531.49</v>
      </c>
      <c r="T1766" s="36">
        <v>14978.44</v>
      </c>
    </row>
    <row r="1767" spans="1:20" x14ac:dyDescent="0.25">
      <c r="A1767" s="32" t="s">
        <v>507</v>
      </c>
      <c r="B1767" s="57" t="s">
        <v>608</v>
      </c>
      <c r="C1767" s="58">
        <v>2014</v>
      </c>
      <c r="D1767" s="59" t="s">
        <v>541</v>
      </c>
      <c r="E1767" s="57" t="s">
        <v>1566</v>
      </c>
      <c r="F1767" s="57" t="s">
        <v>543</v>
      </c>
      <c r="G1767" s="64">
        <v>226623.65</v>
      </c>
      <c r="H1767" s="64">
        <v>224312.01</v>
      </c>
      <c r="I1767" s="68">
        <v>46.17</v>
      </c>
      <c r="J1767" s="70" t="s">
        <v>529</v>
      </c>
      <c r="K1767" s="72" t="s">
        <v>538</v>
      </c>
      <c r="L1767" s="73" t="s">
        <v>544</v>
      </c>
      <c r="M1767" s="75">
        <v>1.625</v>
      </c>
      <c r="N1767" s="76" t="s">
        <v>538</v>
      </c>
      <c r="O1767" s="73" t="s">
        <v>544</v>
      </c>
      <c r="P1767" s="77">
        <v>1.6</v>
      </c>
      <c r="Q1767" s="79" t="s">
        <v>532</v>
      </c>
      <c r="R1767" s="81"/>
      <c r="S1767" s="85">
        <v>3629.02</v>
      </c>
      <c r="T1767" s="86">
        <v>2501.46</v>
      </c>
    </row>
    <row r="1768" spans="1:20" x14ac:dyDescent="0.25">
      <c r="A1768" s="32" t="s">
        <v>507</v>
      </c>
      <c r="B1768" s="56" t="s">
        <v>608</v>
      </c>
      <c r="C1768" s="34">
        <v>2009</v>
      </c>
      <c r="D1768" s="40" t="s">
        <v>541</v>
      </c>
      <c r="E1768" s="56" t="s">
        <v>1585</v>
      </c>
      <c r="F1768" s="56" t="s">
        <v>543</v>
      </c>
      <c r="G1768" s="63">
        <v>1992819.4</v>
      </c>
      <c r="H1768" s="63">
        <v>1925130.54</v>
      </c>
      <c r="I1768" s="67">
        <v>28</v>
      </c>
      <c r="J1768" s="69" t="s">
        <v>529</v>
      </c>
      <c r="K1768" s="35" t="s">
        <v>538</v>
      </c>
      <c r="L1768" s="33" t="s">
        <v>544</v>
      </c>
      <c r="M1768" s="39">
        <v>2.0529999999999999</v>
      </c>
      <c r="N1768" s="40" t="s">
        <v>538</v>
      </c>
      <c r="O1768" s="33" t="s">
        <v>544</v>
      </c>
      <c r="P1768" s="41">
        <v>2.85</v>
      </c>
      <c r="Q1768" s="78" t="s">
        <v>532</v>
      </c>
      <c r="R1768" s="80"/>
      <c r="S1768" s="36">
        <v>55579.05</v>
      </c>
      <c r="T1768" s="36">
        <v>25011.439999999999</v>
      </c>
    </row>
    <row r="1769" spans="1:20" x14ac:dyDescent="0.25">
      <c r="A1769" s="32" t="s">
        <v>507</v>
      </c>
      <c r="B1769" s="33" t="s">
        <v>608</v>
      </c>
      <c r="C1769" s="34">
        <v>2007</v>
      </c>
      <c r="D1769" s="40" t="s">
        <v>541</v>
      </c>
      <c r="E1769" s="33" t="s">
        <v>1567</v>
      </c>
      <c r="F1769" s="33" t="s">
        <v>543</v>
      </c>
      <c r="G1769" s="36">
        <v>406111.75</v>
      </c>
      <c r="H1769" s="36">
        <v>405002.81</v>
      </c>
      <c r="I1769" s="37">
        <v>40.92</v>
      </c>
      <c r="J1769" s="38" t="s">
        <v>529</v>
      </c>
      <c r="K1769" s="35" t="s">
        <v>538</v>
      </c>
      <c r="L1769" s="33" t="s">
        <v>544</v>
      </c>
      <c r="M1769" s="39">
        <v>2.76</v>
      </c>
      <c r="N1769" s="40" t="s">
        <v>538</v>
      </c>
      <c r="O1769" s="33" t="s">
        <v>544</v>
      </c>
      <c r="P1769" s="41">
        <v>3.63</v>
      </c>
      <c r="Q1769" s="35" t="s">
        <v>532</v>
      </c>
      <c r="R1769" s="45"/>
      <c r="S1769" s="36">
        <v>14856.99</v>
      </c>
      <c r="T1769" s="36">
        <v>4280.49</v>
      </c>
    </row>
    <row r="1770" spans="1:20" x14ac:dyDescent="0.25">
      <c r="A1770" s="32" t="s">
        <v>507</v>
      </c>
      <c r="B1770" s="33" t="s">
        <v>608</v>
      </c>
      <c r="C1770" s="34">
        <v>1998</v>
      </c>
      <c r="D1770" s="35" t="s">
        <v>526</v>
      </c>
      <c r="E1770" s="33" t="s">
        <v>1586</v>
      </c>
      <c r="F1770" s="33" t="s">
        <v>528</v>
      </c>
      <c r="G1770" s="36">
        <v>788008.97</v>
      </c>
      <c r="H1770" s="36">
        <v>64335.53</v>
      </c>
      <c r="I1770" s="37">
        <v>0.42</v>
      </c>
      <c r="J1770" s="38" t="s">
        <v>529</v>
      </c>
      <c r="K1770" s="35" t="s">
        <v>530</v>
      </c>
      <c r="L1770" s="33" t="s">
        <v>531</v>
      </c>
      <c r="M1770" s="39">
        <v>5.8789999999999996</v>
      </c>
      <c r="N1770" s="40" t="s">
        <v>530</v>
      </c>
      <c r="O1770" s="33" t="s">
        <v>531</v>
      </c>
      <c r="P1770" s="41">
        <v>5.9</v>
      </c>
      <c r="Q1770" s="35" t="s">
        <v>532</v>
      </c>
      <c r="R1770" s="45"/>
      <c r="S1770" s="36">
        <v>7479.11</v>
      </c>
      <c r="T1770" s="36">
        <v>60692.55</v>
      </c>
    </row>
    <row r="1771" spans="1:20" ht="25.5" x14ac:dyDescent="0.25">
      <c r="A1771" s="32" t="s">
        <v>507</v>
      </c>
      <c r="B1771" s="33" t="s">
        <v>608</v>
      </c>
      <c r="C1771" s="34">
        <v>2006</v>
      </c>
      <c r="D1771" s="33" t="s">
        <v>609</v>
      </c>
      <c r="E1771" s="33" t="s">
        <v>788</v>
      </c>
      <c r="F1771" s="33" t="s">
        <v>543</v>
      </c>
      <c r="G1771" s="36">
        <v>1704832</v>
      </c>
      <c r="H1771" s="36">
        <v>1564530.68</v>
      </c>
      <c r="I1771" s="37">
        <v>38.25</v>
      </c>
      <c r="J1771" s="38" t="s">
        <v>529</v>
      </c>
      <c r="K1771" s="35" t="s">
        <v>538</v>
      </c>
      <c r="L1771" s="33" t="s">
        <v>544</v>
      </c>
      <c r="M1771" s="39">
        <v>3.3039999999999998</v>
      </c>
      <c r="N1771" s="40" t="s">
        <v>538</v>
      </c>
      <c r="O1771" s="33" t="s">
        <v>544</v>
      </c>
      <c r="P1771" s="41">
        <v>2.75</v>
      </c>
      <c r="Q1771" s="35" t="s">
        <v>532</v>
      </c>
      <c r="R1771" s="45"/>
      <c r="S1771" s="36">
        <v>43566.27</v>
      </c>
      <c r="T1771" s="36">
        <v>19697.330000000002</v>
      </c>
    </row>
    <row r="1772" spans="1:20" x14ac:dyDescent="0.25">
      <c r="A1772" s="32" t="s">
        <v>507</v>
      </c>
      <c r="B1772" s="33" t="s">
        <v>608</v>
      </c>
      <c r="C1772" s="34">
        <v>2006</v>
      </c>
      <c r="D1772" s="40" t="s">
        <v>541</v>
      </c>
      <c r="E1772" s="33" t="s">
        <v>1587</v>
      </c>
      <c r="F1772" s="33" t="s">
        <v>543</v>
      </c>
      <c r="G1772" s="36">
        <v>2803483.1</v>
      </c>
      <c r="H1772" s="36">
        <v>2452062.67</v>
      </c>
      <c r="I1772" s="37">
        <v>23.5</v>
      </c>
      <c r="J1772" s="38" t="s">
        <v>529</v>
      </c>
      <c r="K1772" s="35" t="s">
        <v>538</v>
      </c>
      <c r="L1772" s="33" t="s">
        <v>544</v>
      </c>
      <c r="M1772" s="39">
        <v>3.7370000000000001</v>
      </c>
      <c r="N1772" s="40" t="s">
        <v>538</v>
      </c>
      <c r="O1772" s="33" t="s">
        <v>544</v>
      </c>
      <c r="P1772" s="41">
        <v>3.25</v>
      </c>
      <c r="Q1772" s="35" t="s">
        <v>532</v>
      </c>
      <c r="R1772" s="45"/>
      <c r="S1772" s="36">
        <v>81493.19</v>
      </c>
      <c r="T1772" s="36">
        <v>55420.23</v>
      </c>
    </row>
    <row r="1773" spans="1:20" ht="25.5" x14ac:dyDescent="0.25">
      <c r="A1773" s="32" t="s">
        <v>507</v>
      </c>
      <c r="B1773" s="33" t="s">
        <v>608</v>
      </c>
      <c r="C1773" s="34">
        <v>1999</v>
      </c>
      <c r="D1773" s="40" t="s">
        <v>541</v>
      </c>
      <c r="E1773" s="28" t="s">
        <v>1922</v>
      </c>
      <c r="F1773" s="33" t="s">
        <v>543</v>
      </c>
      <c r="G1773" s="36">
        <v>90096.3</v>
      </c>
      <c r="H1773" s="36">
        <v>51818.43</v>
      </c>
      <c r="I1773" s="37">
        <v>13.17</v>
      </c>
      <c r="J1773" s="38" t="s">
        <v>529</v>
      </c>
      <c r="K1773" s="35" t="s">
        <v>538</v>
      </c>
      <c r="L1773" s="33" t="s">
        <v>544</v>
      </c>
      <c r="M1773" s="39">
        <v>3.7160000000000002</v>
      </c>
      <c r="N1773" s="40" t="s">
        <v>538</v>
      </c>
      <c r="O1773" s="33" t="s">
        <v>544</v>
      </c>
      <c r="P1773" s="41">
        <v>3.05</v>
      </c>
      <c r="Q1773" s="35" t="s">
        <v>532</v>
      </c>
      <c r="R1773" s="45"/>
      <c r="S1773" s="36">
        <v>1672.09</v>
      </c>
      <c r="T1773" s="36">
        <v>3004.34</v>
      </c>
    </row>
    <row r="1774" spans="1:20" ht="25.5" x14ac:dyDescent="0.25">
      <c r="A1774" s="32" t="s">
        <v>507</v>
      </c>
      <c r="B1774" s="33" t="s">
        <v>608</v>
      </c>
      <c r="C1774" s="34">
        <v>1998</v>
      </c>
      <c r="D1774" s="35" t="s">
        <v>526</v>
      </c>
      <c r="E1774" s="28" t="s">
        <v>1926</v>
      </c>
      <c r="F1774" s="33" t="s">
        <v>543</v>
      </c>
      <c r="G1774" s="36">
        <v>1027963.72</v>
      </c>
      <c r="H1774" s="36">
        <v>383923.81</v>
      </c>
      <c r="I1774" s="37">
        <v>4.83</v>
      </c>
      <c r="J1774" s="38" t="s">
        <v>529</v>
      </c>
      <c r="K1774" s="35" t="s">
        <v>530</v>
      </c>
      <c r="L1774" s="33" t="s">
        <v>531</v>
      </c>
      <c r="M1774" s="39">
        <v>5.95</v>
      </c>
      <c r="N1774" s="40" t="s">
        <v>530</v>
      </c>
      <c r="O1774" s="33" t="s">
        <v>531</v>
      </c>
      <c r="P1774" s="41">
        <v>6</v>
      </c>
      <c r="Q1774" s="35" t="s">
        <v>532</v>
      </c>
      <c r="R1774" s="45"/>
      <c r="S1774" s="36">
        <v>26744.11</v>
      </c>
      <c r="T1774" s="36">
        <v>61811.28</v>
      </c>
    </row>
    <row r="1775" spans="1:20" ht="25.5" x14ac:dyDescent="0.25">
      <c r="A1775" s="32" t="s">
        <v>507</v>
      </c>
      <c r="B1775" s="33" t="s">
        <v>608</v>
      </c>
      <c r="C1775" s="34">
        <v>1998</v>
      </c>
      <c r="D1775" s="40" t="s">
        <v>541</v>
      </c>
      <c r="E1775" s="28" t="s">
        <v>1927</v>
      </c>
      <c r="F1775" s="33" t="s">
        <v>543</v>
      </c>
      <c r="G1775" s="36">
        <v>1244921.08</v>
      </c>
      <c r="H1775" s="36">
        <v>689808.61</v>
      </c>
      <c r="I1775" s="37">
        <v>12.58</v>
      </c>
      <c r="J1775" s="38" t="s">
        <v>529</v>
      </c>
      <c r="K1775" s="35" t="s">
        <v>538</v>
      </c>
      <c r="L1775" s="33" t="s">
        <v>544</v>
      </c>
      <c r="M1775" s="39">
        <v>4.7539999999999996</v>
      </c>
      <c r="N1775" s="40" t="s">
        <v>538</v>
      </c>
      <c r="O1775" s="33" t="s">
        <v>544</v>
      </c>
      <c r="P1775" s="41">
        <v>3.55</v>
      </c>
      <c r="Q1775" s="35" t="s">
        <v>532</v>
      </c>
      <c r="R1775" s="45"/>
      <c r="S1775" s="36">
        <v>25982.16</v>
      </c>
      <c r="T1775" s="36">
        <v>42083.14</v>
      </c>
    </row>
    <row r="1776" spans="1:20" x14ac:dyDescent="0.25">
      <c r="A1776" s="32" t="s">
        <v>507</v>
      </c>
      <c r="B1776" s="33" t="s">
        <v>608</v>
      </c>
      <c r="C1776" s="34">
        <v>1996</v>
      </c>
      <c r="D1776" s="40" t="s">
        <v>541</v>
      </c>
      <c r="E1776" s="33" t="s">
        <v>1588</v>
      </c>
      <c r="F1776" s="33" t="s">
        <v>543</v>
      </c>
      <c r="G1776" s="36">
        <v>1789647.7</v>
      </c>
      <c r="H1776" s="36">
        <v>899410.38</v>
      </c>
      <c r="I1776" s="37">
        <v>10.67</v>
      </c>
      <c r="J1776" s="38" t="s">
        <v>529</v>
      </c>
      <c r="K1776" s="35" t="s">
        <v>538</v>
      </c>
      <c r="L1776" s="33" t="s">
        <v>544</v>
      </c>
      <c r="M1776" s="39">
        <v>4.6950000000000003</v>
      </c>
      <c r="N1776" s="40" t="s">
        <v>538</v>
      </c>
      <c r="O1776" s="33" t="s">
        <v>544</v>
      </c>
      <c r="P1776" s="41">
        <v>3.55</v>
      </c>
      <c r="Q1776" s="35" t="s">
        <v>532</v>
      </c>
      <c r="R1776" s="45"/>
      <c r="S1776" s="36">
        <v>34309.21</v>
      </c>
      <c r="T1776" s="36">
        <v>67046.149999999994</v>
      </c>
    </row>
    <row r="1777" spans="1:20" x14ac:dyDescent="0.25">
      <c r="A1777" s="32" t="s">
        <v>507</v>
      </c>
      <c r="B1777" s="33" t="s">
        <v>608</v>
      </c>
      <c r="C1777" s="34">
        <v>1996</v>
      </c>
      <c r="D1777" s="40" t="s">
        <v>541</v>
      </c>
      <c r="E1777" s="33" t="s">
        <v>1589</v>
      </c>
      <c r="F1777" s="33" t="s">
        <v>543</v>
      </c>
      <c r="G1777" s="36">
        <v>178183.51</v>
      </c>
      <c r="H1777" s="36">
        <v>86548.14</v>
      </c>
      <c r="I1777" s="37">
        <v>10.67</v>
      </c>
      <c r="J1777" s="38" t="s">
        <v>529</v>
      </c>
      <c r="K1777" s="35" t="s">
        <v>538</v>
      </c>
      <c r="L1777" s="33" t="s">
        <v>544</v>
      </c>
      <c r="M1777" s="39">
        <v>4.266</v>
      </c>
      <c r="N1777" s="40" t="s">
        <v>538</v>
      </c>
      <c r="O1777" s="33" t="s">
        <v>544</v>
      </c>
      <c r="P1777" s="41">
        <v>3.05</v>
      </c>
      <c r="Q1777" s="35" t="s">
        <v>532</v>
      </c>
      <c r="R1777" s="45"/>
      <c r="S1777" s="36">
        <v>2842.55</v>
      </c>
      <c r="T1777" s="36">
        <v>6650.38</v>
      </c>
    </row>
    <row r="1778" spans="1:20" x14ac:dyDescent="0.25">
      <c r="A1778" s="32" t="s">
        <v>507</v>
      </c>
      <c r="B1778" s="33" t="s">
        <v>608</v>
      </c>
      <c r="C1778" s="34">
        <v>1996</v>
      </c>
      <c r="D1778" s="40" t="s">
        <v>541</v>
      </c>
      <c r="E1778" s="33" t="s">
        <v>1574</v>
      </c>
      <c r="F1778" s="33" t="s">
        <v>543</v>
      </c>
      <c r="G1778" s="36">
        <v>173836.13</v>
      </c>
      <c r="H1778" s="36">
        <v>88592.65</v>
      </c>
      <c r="I1778" s="37">
        <v>10.08</v>
      </c>
      <c r="J1778" s="38" t="s">
        <v>529</v>
      </c>
      <c r="K1778" s="35" t="s">
        <v>538</v>
      </c>
      <c r="L1778" s="33" t="s">
        <v>544</v>
      </c>
      <c r="M1778" s="39">
        <v>5.024</v>
      </c>
      <c r="N1778" s="40" t="s">
        <v>538</v>
      </c>
      <c r="O1778" s="33" t="s">
        <v>544</v>
      </c>
      <c r="P1778" s="41">
        <v>3.55</v>
      </c>
      <c r="Q1778" s="35" t="s">
        <v>532</v>
      </c>
      <c r="R1778" s="45"/>
      <c r="S1778" s="36">
        <v>3379.74</v>
      </c>
      <c r="T1778" s="36">
        <v>6611.42</v>
      </c>
    </row>
    <row r="1779" spans="1:20" x14ac:dyDescent="0.25">
      <c r="A1779" s="32" t="s">
        <v>507</v>
      </c>
      <c r="B1779" s="33" t="s">
        <v>608</v>
      </c>
      <c r="C1779" s="34">
        <v>1994</v>
      </c>
      <c r="D1779" s="40" t="s">
        <v>541</v>
      </c>
      <c r="E1779" s="33" t="s">
        <v>1590</v>
      </c>
      <c r="F1779" s="33" t="s">
        <v>543</v>
      </c>
      <c r="G1779" s="36">
        <v>362357.63</v>
      </c>
      <c r="H1779" s="36">
        <v>175494.99</v>
      </c>
      <c r="I1779" s="37">
        <v>10.5</v>
      </c>
      <c r="J1779" s="38" t="s">
        <v>529</v>
      </c>
      <c r="K1779" s="35" t="s">
        <v>538</v>
      </c>
      <c r="L1779" s="33" t="s">
        <v>544</v>
      </c>
      <c r="M1779" s="39">
        <v>5.742</v>
      </c>
      <c r="N1779" s="40" t="s">
        <v>538</v>
      </c>
      <c r="O1779" s="33" t="s">
        <v>544</v>
      </c>
      <c r="P1779" s="41">
        <v>3.55</v>
      </c>
      <c r="Q1779" s="35" t="s">
        <v>532</v>
      </c>
      <c r="R1779" s="45"/>
      <c r="S1779" s="36">
        <v>6695</v>
      </c>
      <c r="T1779" s="36">
        <v>13096.7</v>
      </c>
    </row>
    <row r="1780" spans="1:20" x14ac:dyDescent="0.25">
      <c r="A1780" s="32" t="s">
        <v>507</v>
      </c>
      <c r="B1780" s="33" t="s">
        <v>608</v>
      </c>
      <c r="C1780" s="34">
        <v>2012</v>
      </c>
      <c r="D1780" s="40" t="s">
        <v>541</v>
      </c>
      <c r="E1780" s="33" t="s">
        <v>1591</v>
      </c>
      <c r="F1780" s="33" t="s">
        <v>543</v>
      </c>
      <c r="G1780" s="36">
        <v>28564.25</v>
      </c>
      <c r="H1780" s="36">
        <v>28316.89</v>
      </c>
      <c r="I1780" s="37">
        <v>45.33</v>
      </c>
      <c r="J1780" s="38" t="s">
        <v>529</v>
      </c>
      <c r="K1780" s="35" t="s">
        <v>538</v>
      </c>
      <c r="L1780" s="33" t="s">
        <v>544</v>
      </c>
      <c r="M1780" s="39">
        <v>2.0459999999999998</v>
      </c>
      <c r="N1780" s="40" t="s">
        <v>538</v>
      </c>
      <c r="O1780" s="33" t="s">
        <v>544</v>
      </c>
      <c r="P1780" s="41">
        <v>2.0499999999999998</v>
      </c>
      <c r="Q1780" s="35" t="s">
        <v>532</v>
      </c>
      <c r="R1780" s="45"/>
      <c r="S1780" s="42">
        <v>588.04999999999995</v>
      </c>
      <c r="T1780" s="42">
        <v>368.58</v>
      </c>
    </row>
    <row r="1781" spans="1:20" x14ac:dyDescent="0.25">
      <c r="A1781" s="32" t="s">
        <v>507</v>
      </c>
      <c r="B1781" s="33" t="s">
        <v>608</v>
      </c>
      <c r="C1781" s="34">
        <v>1994</v>
      </c>
      <c r="D1781" s="40" t="s">
        <v>541</v>
      </c>
      <c r="E1781" s="33" t="s">
        <v>1592</v>
      </c>
      <c r="F1781" s="33" t="s">
        <v>543</v>
      </c>
      <c r="G1781" s="36">
        <v>1304407.1499999999</v>
      </c>
      <c r="H1781" s="42">
        <v>0</v>
      </c>
      <c r="I1781" s="37">
        <v>0</v>
      </c>
      <c r="J1781" s="38" t="s">
        <v>529</v>
      </c>
      <c r="K1781" s="35" t="s">
        <v>538</v>
      </c>
      <c r="L1781" s="33" t="s">
        <v>544</v>
      </c>
      <c r="M1781" s="39">
        <v>4.9829999999999997</v>
      </c>
      <c r="N1781" s="40" t="s">
        <v>538</v>
      </c>
      <c r="O1781" s="33" t="s">
        <v>544</v>
      </c>
      <c r="P1781" s="41">
        <v>0.75</v>
      </c>
      <c r="Q1781" s="35" t="s">
        <v>532</v>
      </c>
      <c r="R1781" s="45"/>
      <c r="S1781" s="36">
        <v>4076.9</v>
      </c>
      <c r="T1781" s="36">
        <v>704524.39</v>
      </c>
    </row>
    <row r="1782" spans="1:20" ht="25.5" x14ac:dyDescent="0.25">
      <c r="A1782" s="32" t="s">
        <v>507</v>
      </c>
      <c r="B1782" s="33" t="s">
        <v>608</v>
      </c>
      <c r="C1782" s="34">
        <v>1986</v>
      </c>
      <c r="D1782" s="40" t="s">
        <v>541</v>
      </c>
      <c r="E1782" s="28" t="s">
        <v>1928</v>
      </c>
      <c r="F1782" s="33" t="s">
        <v>543</v>
      </c>
      <c r="G1782" s="36">
        <v>55229.84</v>
      </c>
      <c r="H1782" s="36">
        <v>17054.189999999999</v>
      </c>
      <c r="I1782" s="37">
        <v>5</v>
      </c>
      <c r="J1782" s="38" t="s">
        <v>529</v>
      </c>
      <c r="K1782" s="35" t="s">
        <v>538</v>
      </c>
      <c r="L1782" s="33" t="s">
        <v>544</v>
      </c>
      <c r="M1782" s="39">
        <v>4.8010000000000002</v>
      </c>
      <c r="N1782" s="40" t="s">
        <v>538</v>
      </c>
      <c r="O1782" s="33" t="s">
        <v>544</v>
      </c>
      <c r="P1782" s="41">
        <v>2.77</v>
      </c>
      <c r="Q1782" s="35" t="s">
        <v>532</v>
      </c>
      <c r="R1782" s="45"/>
      <c r="S1782" s="42">
        <v>906.44</v>
      </c>
      <c r="T1782" s="36">
        <v>2363.16</v>
      </c>
    </row>
    <row r="1783" spans="1:20" ht="25.5" x14ac:dyDescent="0.25">
      <c r="A1783" s="32" t="s">
        <v>507</v>
      </c>
      <c r="B1783" s="33" t="s">
        <v>608</v>
      </c>
      <c r="C1783" s="34">
        <v>1989</v>
      </c>
      <c r="D1783" s="40" t="s">
        <v>541</v>
      </c>
      <c r="E1783" s="28" t="s">
        <v>1929</v>
      </c>
      <c r="F1783" s="33" t="s">
        <v>543</v>
      </c>
      <c r="G1783" s="36">
        <v>97284.73</v>
      </c>
      <c r="H1783" s="36">
        <v>38759.58</v>
      </c>
      <c r="I1783" s="37">
        <v>7.5</v>
      </c>
      <c r="J1783" s="38" t="s">
        <v>529</v>
      </c>
      <c r="K1783" s="35" t="s">
        <v>538</v>
      </c>
      <c r="L1783" s="33" t="s">
        <v>544</v>
      </c>
      <c r="M1783" s="39">
        <v>5.5650000000000004</v>
      </c>
      <c r="N1783" s="40" t="s">
        <v>538</v>
      </c>
      <c r="O1783" s="33" t="s">
        <v>544</v>
      </c>
      <c r="P1783" s="41">
        <v>5.8</v>
      </c>
      <c r="Q1783" s="35" t="s">
        <v>532</v>
      </c>
      <c r="R1783" s="45"/>
      <c r="S1783" s="36">
        <v>3092.31</v>
      </c>
      <c r="T1783" s="36">
        <v>3813.51</v>
      </c>
    </row>
    <row r="1784" spans="1:20" ht="25.5" x14ac:dyDescent="0.25">
      <c r="A1784" s="32" t="s">
        <v>507</v>
      </c>
      <c r="B1784" s="33" t="s">
        <v>608</v>
      </c>
      <c r="C1784" s="34">
        <v>2002</v>
      </c>
      <c r="D1784" s="40" t="s">
        <v>541</v>
      </c>
      <c r="E1784" s="28" t="s">
        <v>1930</v>
      </c>
      <c r="F1784" s="33" t="s">
        <v>543</v>
      </c>
      <c r="G1784" s="36">
        <v>279654</v>
      </c>
      <c r="H1784" s="36">
        <v>180444.79999999999</v>
      </c>
      <c r="I1784" s="37">
        <v>18.920000000000002</v>
      </c>
      <c r="J1784" s="38" t="s">
        <v>529</v>
      </c>
      <c r="K1784" s="35" t="s">
        <v>538</v>
      </c>
      <c r="L1784" s="33" t="s">
        <v>544</v>
      </c>
      <c r="M1784" s="39">
        <v>2.8580000000000001</v>
      </c>
      <c r="N1784" s="40" t="s">
        <v>538</v>
      </c>
      <c r="O1784" s="33" t="s">
        <v>544</v>
      </c>
      <c r="P1784" s="41">
        <v>2.25</v>
      </c>
      <c r="Q1784" s="35" t="s">
        <v>532</v>
      </c>
      <c r="R1784" s="45"/>
      <c r="S1784" s="36">
        <v>4229.8</v>
      </c>
      <c r="T1784" s="36">
        <v>7546.35</v>
      </c>
    </row>
    <row r="1785" spans="1:20" ht="25.5" x14ac:dyDescent="0.25">
      <c r="A1785" s="32" t="s">
        <v>507</v>
      </c>
      <c r="B1785" s="33" t="s">
        <v>608</v>
      </c>
      <c r="C1785" s="34">
        <v>1995</v>
      </c>
      <c r="D1785" s="40" t="s">
        <v>541</v>
      </c>
      <c r="E1785" s="28" t="s">
        <v>1931</v>
      </c>
      <c r="F1785" s="33" t="s">
        <v>543</v>
      </c>
      <c r="G1785" s="36">
        <v>383327.25</v>
      </c>
      <c r="H1785" s="36">
        <v>195335.65</v>
      </c>
      <c r="I1785" s="37">
        <v>11.33</v>
      </c>
      <c r="J1785" s="38" t="s">
        <v>529</v>
      </c>
      <c r="K1785" s="35" t="s">
        <v>538</v>
      </c>
      <c r="L1785" s="33" t="s">
        <v>544</v>
      </c>
      <c r="M1785" s="39">
        <v>4.9109999999999996</v>
      </c>
      <c r="N1785" s="40" t="s">
        <v>538</v>
      </c>
      <c r="O1785" s="33" t="s">
        <v>544</v>
      </c>
      <c r="P1785" s="41">
        <v>3.55</v>
      </c>
      <c r="Q1785" s="35" t="s">
        <v>532</v>
      </c>
      <c r="R1785" s="45"/>
      <c r="S1785" s="36">
        <v>7401</v>
      </c>
      <c r="T1785" s="36">
        <v>13143.25</v>
      </c>
    </row>
    <row r="1786" spans="1:20" x14ac:dyDescent="0.25">
      <c r="A1786" s="32" t="s">
        <v>507</v>
      </c>
      <c r="B1786" s="33" t="s">
        <v>608</v>
      </c>
      <c r="C1786" s="34">
        <v>2014</v>
      </c>
      <c r="D1786" s="40" t="s">
        <v>541</v>
      </c>
      <c r="E1786" s="33" t="s">
        <v>1566</v>
      </c>
      <c r="F1786" s="33" t="s">
        <v>543</v>
      </c>
      <c r="G1786" s="36">
        <v>55757.9</v>
      </c>
      <c r="H1786" s="36">
        <v>53850.89</v>
      </c>
      <c r="I1786" s="37">
        <v>36.17</v>
      </c>
      <c r="J1786" s="38" t="s">
        <v>529</v>
      </c>
      <c r="K1786" s="35" t="s">
        <v>538</v>
      </c>
      <c r="L1786" s="33" t="s">
        <v>544</v>
      </c>
      <c r="M1786" s="39">
        <v>1.631</v>
      </c>
      <c r="N1786" s="40" t="s">
        <v>538</v>
      </c>
      <c r="O1786" s="33" t="s">
        <v>544</v>
      </c>
      <c r="P1786" s="41">
        <v>1.6</v>
      </c>
      <c r="Q1786" s="35" t="s">
        <v>532</v>
      </c>
      <c r="R1786" s="45"/>
      <c r="S1786" s="42">
        <v>878.59</v>
      </c>
      <c r="T1786" s="36">
        <v>1061.19</v>
      </c>
    </row>
    <row r="1787" spans="1:20" x14ac:dyDescent="0.25">
      <c r="A1787" s="32" t="s">
        <v>507</v>
      </c>
      <c r="B1787" s="33" t="s">
        <v>608</v>
      </c>
      <c r="C1787" s="34">
        <v>2007</v>
      </c>
      <c r="D1787" s="40" t="s">
        <v>541</v>
      </c>
      <c r="E1787" s="33" t="s">
        <v>1593</v>
      </c>
      <c r="F1787" s="33" t="s">
        <v>568</v>
      </c>
      <c r="G1787" s="36">
        <v>181058.9</v>
      </c>
      <c r="H1787" s="36">
        <v>167976.37</v>
      </c>
      <c r="I1787" s="37">
        <v>40.67</v>
      </c>
      <c r="J1787" s="38" t="s">
        <v>529</v>
      </c>
      <c r="K1787" s="35" t="s">
        <v>538</v>
      </c>
      <c r="L1787" s="33" t="s">
        <v>544</v>
      </c>
      <c r="M1787" s="39">
        <v>4.4009999999999998</v>
      </c>
      <c r="N1787" s="40" t="s">
        <v>538</v>
      </c>
      <c r="O1787" s="33" t="s">
        <v>544</v>
      </c>
      <c r="P1787" s="41">
        <v>4.4000000000000004</v>
      </c>
      <c r="Q1787" s="35" t="s">
        <v>532</v>
      </c>
      <c r="R1787" s="45"/>
      <c r="S1787" s="36">
        <v>7455.27</v>
      </c>
      <c r="T1787" s="36">
        <v>1461.44</v>
      </c>
    </row>
    <row r="1788" spans="1:20" x14ac:dyDescent="0.25">
      <c r="A1788" s="32" t="s">
        <v>507</v>
      </c>
      <c r="B1788" s="57" t="s">
        <v>608</v>
      </c>
      <c r="C1788" s="58">
        <v>2008</v>
      </c>
      <c r="D1788" s="59" t="s">
        <v>541</v>
      </c>
      <c r="E1788" s="57" t="s">
        <v>1594</v>
      </c>
      <c r="F1788" s="57" t="s">
        <v>543</v>
      </c>
      <c r="G1788" s="64">
        <v>170324</v>
      </c>
      <c r="H1788" s="64">
        <v>160736.79</v>
      </c>
      <c r="I1788" s="68">
        <v>40.42</v>
      </c>
      <c r="J1788" s="70" t="s">
        <v>529</v>
      </c>
      <c r="K1788" s="72" t="s">
        <v>538</v>
      </c>
      <c r="L1788" s="73" t="s">
        <v>544</v>
      </c>
      <c r="M1788" s="75">
        <v>2.738</v>
      </c>
      <c r="N1788" s="76" t="s">
        <v>538</v>
      </c>
      <c r="O1788" s="73" t="s">
        <v>544</v>
      </c>
      <c r="P1788" s="77">
        <v>3.05</v>
      </c>
      <c r="Q1788" s="79" t="s">
        <v>532</v>
      </c>
      <c r="R1788" s="81"/>
      <c r="S1788" s="85">
        <v>4962.25</v>
      </c>
      <c r="T1788" s="86">
        <v>1959.84</v>
      </c>
    </row>
    <row r="1789" spans="1:20" x14ac:dyDescent="0.25">
      <c r="A1789" s="32" t="s">
        <v>507</v>
      </c>
      <c r="B1789" s="56" t="s">
        <v>608</v>
      </c>
      <c r="C1789" s="34">
        <v>2015</v>
      </c>
      <c r="D1789" s="40" t="s">
        <v>541</v>
      </c>
      <c r="E1789" s="56" t="s">
        <v>1595</v>
      </c>
      <c r="F1789" s="56" t="s">
        <v>543</v>
      </c>
      <c r="G1789" s="63">
        <v>276892</v>
      </c>
      <c r="H1789" s="63">
        <v>282437.07</v>
      </c>
      <c r="I1789" s="67">
        <v>46.08</v>
      </c>
      <c r="J1789" s="69" t="s">
        <v>529</v>
      </c>
      <c r="K1789" s="35" t="s">
        <v>538</v>
      </c>
      <c r="L1789" s="33" t="s">
        <v>544</v>
      </c>
      <c r="M1789" s="39">
        <v>2.1419999999999999</v>
      </c>
      <c r="N1789" s="40" t="s">
        <v>538</v>
      </c>
      <c r="O1789" s="33" t="s">
        <v>544</v>
      </c>
      <c r="P1789" s="41">
        <v>2.11</v>
      </c>
      <c r="Q1789" s="78" t="s">
        <v>532</v>
      </c>
      <c r="R1789" s="80"/>
      <c r="S1789" s="36">
        <v>6089.55</v>
      </c>
      <c r="T1789" s="36">
        <v>2172.35</v>
      </c>
    </row>
    <row r="1790" spans="1:20" x14ac:dyDescent="0.25">
      <c r="A1790" s="32" t="s">
        <v>507</v>
      </c>
      <c r="B1790" s="33" t="s">
        <v>608</v>
      </c>
      <c r="C1790" s="34">
        <v>2015</v>
      </c>
      <c r="D1790" s="40" t="s">
        <v>541</v>
      </c>
      <c r="E1790" s="33" t="s">
        <v>1595</v>
      </c>
      <c r="F1790" s="33" t="s">
        <v>543</v>
      </c>
      <c r="G1790" s="36">
        <v>514008</v>
      </c>
      <c r="H1790" s="36">
        <v>516219.1</v>
      </c>
      <c r="I1790" s="37">
        <v>36.08</v>
      </c>
      <c r="J1790" s="38" t="s">
        <v>529</v>
      </c>
      <c r="K1790" s="35" t="s">
        <v>538</v>
      </c>
      <c r="L1790" s="33" t="s">
        <v>544</v>
      </c>
      <c r="M1790" s="39">
        <v>2.141</v>
      </c>
      <c r="N1790" s="40" t="s">
        <v>538</v>
      </c>
      <c r="O1790" s="33" t="s">
        <v>544</v>
      </c>
      <c r="P1790" s="41">
        <v>2.11</v>
      </c>
      <c r="Q1790" s="35" t="s">
        <v>532</v>
      </c>
      <c r="R1790" s="45"/>
      <c r="S1790" s="36">
        <v>11190.53</v>
      </c>
      <c r="T1790" s="36">
        <v>6796.52</v>
      </c>
    </row>
    <row r="1791" spans="1:20" x14ac:dyDescent="0.25">
      <c r="A1791" s="32" t="s">
        <v>507</v>
      </c>
      <c r="B1791" s="33" t="s">
        <v>608</v>
      </c>
      <c r="C1791" s="34">
        <v>2007</v>
      </c>
      <c r="D1791" s="40" t="s">
        <v>541</v>
      </c>
      <c r="E1791" s="33" t="s">
        <v>1587</v>
      </c>
      <c r="F1791" s="33" t="s">
        <v>543</v>
      </c>
      <c r="G1791" s="36">
        <v>774319.15</v>
      </c>
      <c r="H1791" s="36">
        <v>767517.66</v>
      </c>
      <c r="I1791" s="37">
        <v>38.5</v>
      </c>
      <c r="J1791" s="38" t="s">
        <v>529</v>
      </c>
      <c r="K1791" s="35" t="s">
        <v>538</v>
      </c>
      <c r="L1791" s="33" t="s">
        <v>544</v>
      </c>
      <c r="M1791" s="39">
        <v>3.911</v>
      </c>
      <c r="N1791" s="40" t="s">
        <v>538</v>
      </c>
      <c r="O1791" s="33" t="s">
        <v>544</v>
      </c>
      <c r="P1791" s="41">
        <v>3.25</v>
      </c>
      <c r="Q1791" s="35" t="s">
        <v>532</v>
      </c>
      <c r="R1791" s="45"/>
      <c r="S1791" s="36">
        <v>25134.05</v>
      </c>
      <c r="T1791" s="36">
        <v>5837.73</v>
      </c>
    </row>
    <row r="1792" spans="1:20" x14ac:dyDescent="0.25">
      <c r="A1792" s="32" t="s">
        <v>507</v>
      </c>
      <c r="B1792" s="33" t="s">
        <v>608</v>
      </c>
      <c r="C1792" s="34">
        <v>2009</v>
      </c>
      <c r="D1792" s="40" t="s">
        <v>541</v>
      </c>
      <c r="E1792" s="33" t="s">
        <v>1596</v>
      </c>
      <c r="F1792" s="33" t="s">
        <v>543</v>
      </c>
      <c r="G1792" s="36">
        <v>24734.6</v>
      </c>
      <c r="H1792" s="36">
        <v>24931.73</v>
      </c>
      <c r="I1792" s="37">
        <v>43</v>
      </c>
      <c r="J1792" s="38" t="s">
        <v>529</v>
      </c>
      <c r="K1792" s="35" t="s">
        <v>538</v>
      </c>
      <c r="L1792" s="33" t="s">
        <v>544</v>
      </c>
      <c r="M1792" s="39">
        <v>1.137</v>
      </c>
      <c r="N1792" s="40" t="s">
        <v>538</v>
      </c>
      <c r="O1792" s="33" t="s">
        <v>544</v>
      </c>
      <c r="P1792" s="41">
        <v>2.0499999999999998</v>
      </c>
      <c r="Q1792" s="35" t="s">
        <v>532</v>
      </c>
      <c r="R1792" s="45"/>
      <c r="S1792" s="42">
        <v>513.66999999999996</v>
      </c>
      <c r="T1792" s="42">
        <v>125.46</v>
      </c>
    </row>
    <row r="1793" spans="1:20" ht="25.5" x14ac:dyDescent="0.25">
      <c r="A1793" s="32" t="s">
        <v>507</v>
      </c>
      <c r="B1793" s="33" t="s">
        <v>608</v>
      </c>
      <c r="C1793" s="34">
        <v>2016</v>
      </c>
      <c r="D1793" s="40" t="s">
        <v>541</v>
      </c>
      <c r="E1793" s="28" t="s">
        <v>1923</v>
      </c>
      <c r="F1793" s="33" t="s">
        <v>543</v>
      </c>
      <c r="G1793" s="36">
        <v>1636359</v>
      </c>
      <c r="H1793" s="36">
        <v>1625697.13</v>
      </c>
      <c r="I1793" s="37">
        <v>37.5</v>
      </c>
      <c r="J1793" s="38" t="s">
        <v>529</v>
      </c>
      <c r="K1793" s="35" t="s">
        <v>538</v>
      </c>
      <c r="L1793" s="33" t="s">
        <v>544</v>
      </c>
      <c r="M1793" s="39">
        <v>1.35</v>
      </c>
      <c r="N1793" s="40" t="s">
        <v>538</v>
      </c>
      <c r="O1793" s="33" t="s">
        <v>544</v>
      </c>
      <c r="P1793" s="41">
        <v>1.35</v>
      </c>
      <c r="Q1793" s="35" t="s">
        <v>532</v>
      </c>
      <c r="R1793" s="45"/>
      <c r="S1793" s="36">
        <v>22323.29</v>
      </c>
      <c r="T1793" s="36">
        <v>27879.8</v>
      </c>
    </row>
    <row r="1794" spans="1:20" x14ac:dyDescent="0.25">
      <c r="A1794" s="32" t="s">
        <v>507</v>
      </c>
      <c r="B1794" s="33" t="s">
        <v>608</v>
      </c>
      <c r="C1794" s="34">
        <v>1999</v>
      </c>
      <c r="D1794" s="35" t="s">
        <v>526</v>
      </c>
      <c r="E1794" s="33" t="s">
        <v>1597</v>
      </c>
      <c r="F1794" s="33" t="s">
        <v>528</v>
      </c>
      <c r="G1794" s="36">
        <v>594551.17000000004</v>
      </c>
      <c r="H1794" s="36">
        <v>356057.9</v>
      </c>
      <c r="I1794" s="37">
        <v>11.33</v>
      </c>
      <c r="J1794" s="38" t="s">
        <v>529</v>
      </c>
      <c r="K1794" s="35" t="s">
        <v>538</v>
      </c>
      <c r="L1794" s="33" t="s">
        <v>1569</v>
      </c>
      <c r="M1794" s="39">
        <v>4.95</v>
      </c>
      <c r="N1794" s="40" t="s">
        <v>530</v>
      </c>
      <c r="O1794" s="33" t="s">
        <v>531</v>
      </c>
      <c r="P1794" s="41">
        <v>5</v>
      </c>
      <c r="Q1794" s="35" t="s">
        <v>532</v>
      </c>
      <c r="R1794" s="45"/>
      <c r="S1794" s="36">
        <v>18887.810000000001</v>
      </c>
      <c r="T1794" s="36">
        <v>21698.29</v>
      </c>
    </row>
    <row r="1795" spans="1:20" x14ac:dyDescent="0.25">
      <c r="A1795" s="32" t="s">
        <v>507</v>
      </c>
      <c r="B1795" s="33" t="s">
        <v>608</v>
      </c>
      <c r="C1795" s="34">
        <v>2008</v>
      </c>
      <c r="D1795" s="40" t="s">
        <v>541</v>
      </c>
      <c r="E1795" s="33" t="s">
        <v>1598</v>
      </c>
      <c r="F1795" s="33" t="s">
        <v>543</v>
      </c>
      <c r="G1795" s="36">
        <v>475530</v>
      </c>
      <c r="H1795" s="36">
        <v>446770.45</v>
      </c>
      <c r="I1795" s="37">
        <v>31.42</v>
      </c>
      <c r="J1795" s="38" t="s">
        <v>529</v>
      </c>
      <c r="K1795" s="35" t="s">
        <v>538</v>
      </c>
      <c r="L1795" s="33" t="s">
        <v>544</v>
      </c>
      <c r="M1795" s="39">
        <v>2.016</v>
      </c>
      <c r="N1795" s="40" t="s">
        <v>538</v>
      </c>
      <c r="O1795" s="33" t="s">
        <v>544</v>
      </c>
      <c r="P1795" s="41">
        <v>3.25</v>
      </c>
      <c r="Q1795" s="35" t="s">
        <v>532</v>
      </c>
      <c r="R1795" s="45"/>
      <c r="S1795" s="36">
        <v>14776.4</v>
      </c>
      <c r="T1795" s="36">
        <v>7888.15</v>
      </c>
    </row>
    <row r="1796" spans="1:20" x14ac:dyDescent="0.25">
      <c r="A1796" s="32" t="s">
        <v>507</v>
      </c>
      <c r="B1796" s="33" t="s">
        <v>608</v>
      </c>
      <c r="C1796" s="34">
        <v>2008</v>
      </c>
      <c r="D1796" s="40" t="s">
        <v>541</v>
      </c>
      <c r="E1796" s="33" t="s">
        <v>1599</v>
      </c>
      <c r="F1796" s="33" t="s">
        <v>543</v>
      </c>
      <c r="G1796" s="36">
        <v>58995.75</v>
      </c>
      <c r="H1796" s="36">
        <v>58162.66</v>
      </c>
      <c r="I1796" s="37">
        <v>41.42</v>
      </c>
      <c r="J1796" s="38" t="s">
        <v>529</v>
      </c>
      <c r="K1796" s="35" t="s">
        <v>538</v>
      </c>
      <c r="L1796" s="33" t="s">
        <v>544</v>
      </c>
      <c r="M1796" s="39">
        <v>2.048</v>
      </c>
      <c r="N1796" s="40" t="s">
        <v>538</v>
      </c>
      <c r="O1796" s="33" t="s">
        <v>544</v>
      </c>
      <c r="P1796" s="41">
        <v>3.25</v>
      </c>
      <c r="Q1796" s="35" t="s">
        <v>532</v>
      </c>
      <c r="R1796" s="45"/>
      <c r="S1796" s="36">
        <v>1911.3</v>
      </c>
      <c r="T1796" s="42">
        <v>646.54999999999995</v>
      </c>
    </row>
    <row r="1797" spans="1:20" ht="25.5" x14ac:dyDescent="0.25">
      <c r="A1797" s="32" t="s">
        <v>507</v>
      </c>
      <c r="B1797" s="33" t="s">
        <v>608</v>
      </c>
      <c r="C1797" s="34">
        <v>1997</v>
      </c>
      <c r="D1797" s="40" t="s">
        <v>541</v>
      </c>
      <c r="E1797" s="28" t="s">
        <v>1932</v>
      </c>
      <c r="F1797" s="33" t="s">
        <v>543</v>
      </c>
      <c r="G1797" s="36">
        <v>112378.07</v>
      </c>
      <c r="H1797" s="36">
        <v>62097.32</v>
      </c>
      <c r="I1797" s="37">
        <v>12</v>
      </c>
      <c r="J1797" s="38" t="s">
        <v>529</v>
      </c>
      <c r="K1797" s="35" t="s">
        <v>538</v>
      </c>
      <c r="L1797" s="33" t="s">
        <v>544</v>
      </c>
      <c r="M1797" s="39">
        <v>3.7850000000000001</v>
      </c>
      <c r="N1797" s="40" t="s">
        <v>538</v>
      </c>
      <c r="O1797" s="33" t="s">
        <v>544</v>
      </c>
      <c r="P1797" s="41">
        <v>3.05</v>
      </c>
      <c r="Q1797" s="35" t="s">
        <v>532</v>
      </c>
      <c r="R1797" s="45"/>
      <c r="S1797" s="36">
        <v>2013.7</v>
      </c>
      <c r="T1797" s="36">
        <v>3925.56</v>
      </c>
    </row>
    <row r="1798" spans="1:20" x14ac:dyDescent="0.25">
      <c r="A1798" s="32" t="s">
        <v>507</v>
      </c>
      <c r="B1798" s="33" t="s">
        <v>608</v>
      </c>
      <c r="C1798" s="34">
        <v>1993</v>
      </c>
      <c r="D1798" s="40" t="s">
        <v>541</v>
      </c>
      <c r="E1798" s="33" t="s">
        <v>1600</v>
      </c>
      <c r="F1798" s="33" t="s">
        <v>543</v>
      </c>
      <c r="G1798" s="36">
        <v>2826375.36</v>
      </c>
      <c r="H1798" s="42">
        <v>0</v>
      </c>
      <c r="I1798" s="37">
        <v>0</v>
      </c>
      <c r="J1798" s="38" t="s">
        <v>529</v>
      </c>
      <c r="K1798" s="35" t="s">
        <v>538</v>
      </c>
      <c r="L1798" s="33" t="s">
        <v>544</v>
      </c>
      <c r="M1798" s="39">
        <v>5.0519999999999996</v>
      </c>
      <c r="N1798" s="40" t="s">
        <v>538</v>
      </c>
      <c r="O1798" s="33" t="s">
        <v>544</v>
      </c>
      <c r="P1798" s="41">
        <v>0.75</v>
      </c>
      <c r="Q1798" s="35" t="s">
        <v>532</v>
      </c>
      <c r="R1798" s="45"/>
      <c r="S1798" s="36">
        <v>10596.84</v>
      </c>
      <c r="T1798" s="36">
        <v>1505220.51</v>
      </c>
    </row>
    <row r="1799" spans="1:20" x14ac:dyDescent="0.25">
      <c r="A1799" s="32" t="s">
        <v>507</v>
      </c>
      <c r="B1799" s="33" t="s">
        <v>608</v>
      </c>
      <c r="C1799" s="34">
        <v>1996</v>
      </c>
      <c r="D1799" s="40" t="s">
        <v>541</v>
      </c>
      <c r="E1799" s="33" t="s">
        <v>1601</v>
      </c>
      <c r="F1799" s="33" t="s">
        <v>543</v>
      </c>
      <c r="G1799" s="36">
        <v>169187.23</v>
      </c>
      <c r="H1799" s="36">
        <v>87326.77</v>
      </c>
      <c r="I1799" s="37">
        <v>10.33</v>
      </c>
      <c r="J1799" s="38" t="s">
        <v>529</v>
      </c>
      <c r="K1799" s="35" t="s">
        <v>538</v>
      </c>
      <c r="L1799" s="33" t="s">
        <v>544</v>
      </c>
      <c r="M1799" s="39">
        <v>4.2690000000000001</v>
      </c>
      <c r="N1799" s="40" t="s">
        <v>538</v>
      </c>
      <c r="O1799" s="33" t="s">
        <v>544</v>
      </c>
      <c r="P1799" s="41">
        <v>3.05</v>
      </c>
      <c r="Q1799" s="35" t="s">
        <v>532</v>
      </c>
      <c r="R1799" s="45"/>
      <c r="S1799" s="36">
        <v>2860.82</v>
      </c>
      <c r="T1799" s="36">
        <v>6470.64</v>
      </c>
    </row>
    <row r="1800" spans="1:20" x14ac:dyDescent="0.25">
      <c r="A1800" s="32" t="s">
        <v>507</v>
      </c>
      <c r="B1800" s="33" t="s">
        <v>608</v>
      </c>
      <c r="C1800" s="34">
        <v>1992</v>
      </c>
      <c r="D1800" s="40" t="s">
        <v>541</v>
      </c>
      <c r="E1800" s="33" t="s">
        <v>1602</v>
      </c>
      <c r="F1800" s="33" t="s">
        <v>543</v>
      </c>
      <c r="G1800" s="36">
        <v>111592.99</v>
      </c>
      <c r="H1800" s="36">
        <v>52004.9</v>
      </c>
      <c r="I1800" s="37">
        <v>8</v>
      </c>
      <c r="J1800" s="38" t="s">
        <v>529</v>
      </c>
      <c r="K1800" s="35" t="s">
        <v>538</v>
      </c>
      <c r="L1800" s="33" t="s">
        <v>544</v>
      </c>
      <c r="M1800" s="39">
        <v>5.18</v>
      </c>
      <c r="N1800" s="40" t="s">
        <v>538</v>
      </c>
      <c r="O1800" s="33" t="s">
        <v>544</v>
      </c>
      <c r="P1800" s="41">
        <v>3.55</v>
      </c>
      <c r="Q1800" s="35" t="s">
        <v>532</v>
      </c>
      <c r="R1800" s="45"/>
      <c r="S1800" s="36">
        <v>2020.23</v>
      </c>
      <c r="T1800" s="36">
        <v>4902.97</v>
      </c>
    </row>
    <row r="1801" spans="1:20" x14ac:dyDescent="0.25">
      <c r="A1801" s="32" t="s">
        <v>507</v>
      </c>
      <c r="B1801" s="33" t="s">
        <v>608</v>
      </c>
      <c r="C1801" s="34">
        <v>2012</v>
      </c>
      <c r="D1801" s="40" t="s">
        <v>541</v>
      </c>
      <c r="E1801" s="33" t="s">
        <v>1591</v>
      </c>
      <c r="F1801" s="33" t="s">
        <v>543</v>
      </c>
      <c r="G1801" s="36">
        <v>1125821.3999999999</v>
      </c>
      <c r="H1801" s="36">
        <v>1122704.97</v>
      </c>
      <c r="I1801" s="37">
        <v>35.33</v>
      </c>
      <c r="J1801" s="38" t="s">
        <v>529</v>
      </c>
      <c r="K1801" s="35" t="s">
        <v>538</v>
      </c>
      <c r="L1801" s="33" t="s">
        <v>544</v>
      </c>
      <c r="M1801" s="39">
        <v>2.8439999999999999</v>
      </c>
      <c r="N1801" s="40" t="s">
        <v>538</v>
      </c>
      <c r="O1801" s="33" t="s">
        <v>544</v>
      </c>
      <c r="P1801" s="41">
        <v>2.85</v>
      </c>
      <c r="Q1801" s="35" t="s">
        <v>532</v>
      </c>
      <c r="R1801" s="45"/>
      <c r="S1801" s="36">
        <v>32503.71</v>
      </c>
      <c r="T1801" s="36">
        <v>17775.98</v>
      </c>
    </row>
    <row r="1802" spans="1:20" ht="25.5" x14ac:dyDescent="0.25">
      <c r="A1802" s="32" t="s">
        <v>507</v>
      </c>
      <c r="B1802" s="33" t="s">
        <v>608</v>
      </c>
      <c r="C1802" s="34">
        <v>2016</v>
      </c>
      <c r="D1802" s="40" t="s">
        <v>541</v>
      </c>
      <c r="E1802" s="28" t="s">
        <v>1923</v>
      </c>
      <c r="F1802" s="33" t="s">
        <v>543</v>
      </c>
      <c r="G1802" s="36">
        <v>830048</v>
      </c>
      <c r="H1802" s="36">
        <v>814115.18</v>
      </c>
      <c r="I1802" s="37">
        <v>47.5</v>
      </c>
      <c r="J1802" s="38" t="s">
        <v>529</v>
      </c>
      <c r="K1802" s="35" t="s">
        <v>538</v>
      </c>
      <c r="L1802" s="33" t="s">
        <v>544</v>
      </c>
      <c r="M1802" s="39">
        <v>0.55000000000000004</v>
      </c>
      <c r="N1802" s="40" t="s">
        <v>538</v>
      </c>
      <c r="O1802" s="33" t="s">
        <v>544</v>
      </c>
      <c r="P1802" s="41">
        <v>0.55000000000000004</v>
      </c>
      <c r="Q1802" s="35" t="s">
        <v>532</v>
      </c>
      <c r="R1802" s="45"/>
      <c r="S1802" s="36">
        <v>4547.05</v>
      </c>
      <c r="T1802" s="36">
        <v>12621.22</v>
      </c>
    </row>
    <row r="1803" spans="1:20" ht="25.5" x14ac:dyDescent="0.25">
      <c r="A1803" s="32" t="s">
        <v>507</v>
      </c>
      <c r="B1803" s="33" t="s">
        <v>608</v>
      </c>
      <c r="C1803" s="34">
        <v>2016</v>
      </c>
      <c r="D1803" s="40" t="s">
        <v>541</v>
      </c>
      <c r="E1803" s="28" t="s">
        <v>1923</v>
      </c>
      <c r="F1803" s="33" t="s">
        <v>543</v>
      </c>
      <c r="G1803" s="36">
        <v>2441376</v>
      </c>
      <c r="H1803" s="36">
        <v>2460524.21</v>
      </c>
      <c r="I1803" s="37">
        <v>37.5</v>
      </c>
      <c r="J1803" s="38" t="s">
        <v>529</v>
      </c>
      <c r="K1803" s="35" t="s">
        <v>538</v>
      </c>
      <c r="L1803" s="33" t="s">
        <v>544</v>
      </c>
      <c r="M1803" s="39">
        <v>1.86</v>
      </c>
      <c r="N1803" s="40" t="s">
        <v>538</v>
      </c>
      <c r="O1803" s="33" t="s">
        <v>544</v>
      </c>
      <c r="P1803" s="41">
        <v>1.86</v>
      </c>
      <c r="Q1803" s="35" t="s">
        <v>532</v>
      </c>
      <c r="R1803" s="45"/>
      <c r="S1803" s="36">
        <v>46450.18</v>
      </c>
      <c r="T1803" s="36">
        <v>36797.06</v>
      </c>
    </row>
    <row r="1804" spans="1:20" x14ac:dyDescent="0.25">
      <c r="A1804" s="32" t="s">
        <v>507</v>
      </c>
      <c r="B1804" s="33" t="s">
        <v>608</v>
      </c>
      <c r="C1804" s="34">
        <v>1987</v>
      </c>
      <c r="D1804" s="40" t="s">
        <v>541</v>
      </c>
      <c r="E1804" s="33" t="s">
        <v>1603</v>
      </c>
      <c r="F1804" s="33" t="s">
        <v>543</v>
      </c>
      <c r="G1804" s="36">
        <v>617317.6</v>
      </c>
      <c r="H1804" s="36">
        <v>190618.92</v>
      </c>
      <c r="I1804" s="37">
        <v>5.25</v>
      </c>
      <c r="J1804" s="38" t="s">
        <v>529</v>
      </c>
      <c r="K1804" s="35" t="s">
        <v>538</v>
      </c>
      <c r="L1804" s="33" t="s">
        <v>544</v>
      </c>
      <c r="M1804" s="39">
        <v>4.758</v>
      </c>
      <c r="N1804" s="40" t="s">
        <v>538</v>
      </c>
      <c r="O1804" s="33" t="s">
        <v>544</v>
      </c>
      <c r="P1804" s="41">
        <v>2.77</v>
      </c>
      <c r="Q1804" s="35" t="s">
        <v>532</v>
      </c>
      <c r="R1804" s="45"/>
      <c r="S1804" s="36">
        <v>9614.16</v>
      </c>
      <c r="T1804" s="36">
        <v>26413.599999999999</v>
      </c>
    </row>
    <row r="1805" spans="1:20" x14ac:dyDescent="0.25">
      <c r="A1805" s="32" t="s">
        <v>507</v>
      </c>
      <c r="B1805" s="33" t="s">
        <v>608</v>
      </c>
      <c r="C1805" s="34">
        <v>1986</v>
      </c>
      <c r="D1805" s="40" t="s">
        <v>541</v>
      </c>
      <c r="E1805" s="33" t="s">
        <v>1604</v>
      </c>
      <c r="F1805" s="33" t="s">
        <v>543</v>
      </c>
      <c r="G1805" s="36">
        <v>71063.5</v>
      </c>
      <c r="H1805" s="36">
        <v>18741.59</v>
      </c>
      <c r="I1805" s="37">
        <v>4.67</v>
      </c>
      <c r="J1805" s="38" t="s">
        <v>529</v>
      </c>
      <c r="K1805" s="35" t="s">
        <v>538</v>
      </c>
      <c r="L1805" s="33" t="s">
        <v>544</v>
      </c>
      <c r="M1805" s="39">
        <v>4.8010000000000002</v>
      </c>
      <c r="N1805" s="40" t="s">
        <v>538</v>
      </c>
      <c r="O1805" s="33" t="s">
        <v>544</v>
      </c>
      <c r="P1805" s="41">
        <v>2.77</v>
      </c>
      <c r="Q1805" s="35" t="s">
        <v>532</v>
      </c>
      <c r="R1805" s="45"/>
      <c r="S1805" s="42">
        <v>995.59</v>
      </c>
      <c r="T1805" s="36">
        <v>3201.8</v>
      </c>
    </row>
    <row r="1806" spans="1:20" x14ac:dyDescent="0.25">
      <c r="A1806" s="32" t="s">
        <v>507</v>
      </c>
      <c r="B1806" s="33" t="s">
        <v>608</v>
      </c>
      <c r="C1806" s="34">
        <v>1989</v>
      </c>
      <c r="D1806" s="40" t="s">
        <v>541</v>
      </c>
      <c r="E1806" s="33" t="s">
        <v>1605</v>
      </c>
      <c r="F1806" s="33" t="s">
        <v>543</v>
      </c>
      <c r="G1806" s="36">
        <v>82218.649999999994</v>
      </c>
      <c r="H1806" s="36">
        <v>32757.040000000001</v>
      </c>
      <c r="I1806" s="37">
        <v>7.5</v>
      </c>
      <c r="J1806" s="38" t="s">
        <v>529</v>
      </c>
      <c r="K1806" s="35" t="s">
        <v>538</v>
      </c>
      <c r="L1806" s="33" t="s">
        <v>544</v>
      </c>
      <c r="M1806" s="39">
        <v>5.5650000000000004</v>
      </c>
      <c r="N1806" s="40" t="s">
        <v>538</v>
      </c>
      <c r="O1806" s="33" t="s">
        <v>544</v>
      </c>
      <c r="P1806" s="41">
        <v>3.55</v>
      </c>
      <c r="Q1806" s="35" t="s">
        <v>532</v>
      </c>
      <c r="R1806" s="45"/>
      <c r="S1806" s="36">
        <v>2051.79</v>
      </c>
      <c r="T1806" s="36">
        <v>3222.93</v>
      </c>
    </row>
    <row r="1807" spans="1:20" ht="25.5" x14ac:dyDescent="0.25">
      <c r="A1807" s="32" t="s">
        <v>507</v>
      </c>
      <c r="B1807" s="33" t="s">
        <v>608</v>
      </c>
      <c r="C1807" s="34">
        <v>1995</v>
      </c>
      <c r="D1807" s="40" t="s">
        <v>541</v>
      </c>
      <c r="E1807" s="28" t="s">
        <v>1933</v>
      </c>
      <c r="F1807" s="33" t="s">
        <v>543</v>
      </c>
      <c r="G1807" s="36">
        <v>2272022.02</v>
      </c>
      <c r="H1807" s="36">
        <v>1153610.1399999999</v>
      </c>
      <c r="I1807" s="37">
        <v>10.08</v>
      </c>
      <c r="J1807" s="38" t="s">
        <v>529</v>
      </c>
      <c r="K1807" s="35" t="s">
        <v>538</v>
      </c>
      <c r="L1807" s="33" t="s">
        <v>544</v>
      </c>
      <c r="M1807" s="39">
        <v>4.258</v>
      </c>
      <c r="N1807" s="40" t="s">
        <v>538</v>
      </c>
      <c r="O1807" s="33" t="s">
        <v>544</v>
      </c>
      <c r="P1807" s="41">
        <v>3.55</v>
      </c>
      <c r="Q1807" s="35" t="s">
        <v>532</v>
      </c>
      <c r="R1807" s="45"/>
      <c r="S1807" s="36">
        <v>44009.38</v>
      </c>
      <c r="T1807" s="36">
        <v>86090.68</v>
      </c>
    </row>
    <row r="1808" spans="1:20" x14ac:dyDescent="0.25">
      <c r="A1808" s="32" t="s">
        <v>507</v>
      </c>
      <c r="B1808" s="57" t="s">
        <v>608</v>
      </c>
      <c r="C1808" s="58">
        <v>1983</v>
      </c>
      <c r="D1808" s="59" t="s">
        <v>541</v>
      </c>
      <c r="E1808" s="57" t="s">
        <v>1606</v>
      </c>
      <c r="F1808" s="57" t="s">
        <v>543</v>
      </c>
      <c r="G1808" s="64">
        <v>170880.1</v>
      </c>
      <c r="H1808" s="66">
        <v>0</v>
      </c>
      <c r="I1808" s="68">
        <v>0</v>
      </c>
      <c r="J1808" s="70" t="s">
        <v>529</v>
      </c>
      <c r="K1808" s="72" t="s">
        <v>538</v>
      </c>
      <c r="L1808" s="73" t="s">
        <v>544</v>
      </c>
      <c r="M1808" s="75">
        <v>5.2789999999999999</v>
      </c>
      <c r="N1808" s="76" t="s">
        <v>538</v>
      </c>
      <c r="O1808" s="73" t="s">
        <v>544</v>
      </c>
      <c r="P1808" s="77">
        <v>0.75</v>
      </c>
      <c r="Q1808" s="79" t="s">
        <v>532</v>
      </c>
      <c r="R1808" s="81"/>
      <c r="S1808" s="84">
        <v>203.64</v>
      </c>
      <c r="T1808" s="86">
        <v>28925.98</v>
      </c>
    </row>
    <row r="1809" spans="1:20" ht="25.5" x14ac:dyDescent="0.25">
      <c r="A1809" s="32" t="s">
        <v>507</v>
      </c>
      <c r="B1809" s="56" t="s">
        <v>608</v>
      </c>
      <c r="C1809" s="34">
        <v>2015</v>
      </c>
      <c r="D1809" s="40" t="s">
        <v>541</v>
      </c>
      <c r="E1809" s="61" t="s">
        <v>1934</v>
      </c>
      <c r="F1809" s="56" t="s">
        <v>543</v>
      </c>
      <c r="G1809" s="63">
        <v>89938.75</v>
      </c>
      <c r="H1809" s="63">
        <v>86073.62</v>
      </c>
      <c r="I1809" s="67">
        <v>46.5</v>
      </c>
      <c r="J1809" s="69" t="s">
        <v>529</v>
      </c>
      <c r="K1809" s="35" t="s">
        <v>538</v>
      </c>
      <c r="L1809" s="33" t="s">
        <v>544</v>
      </c>
      <c r="M1809" s="39">
        <v>1.355</v>
      </c>
      <c r="N1809" s="40" t="s">
        <v>538</v>
      </c>
      <c r="O1809" s="33" t="s">
        <v>544</v>
      </c>
      <c r="P1809" s="41">
        <v>1.35</v>
      </c>
      <c r="Q1809" s="78" t="s">
        <v>532</v>
      </c>
      <c r="R1809" s="80"/>
      <c r="S1809" s="36">
        <v>1179.6199999999999</v>
      </c>
      <c r="T1809" s="36">
        <v>1305.69</v>
      </c>
    </row>
    <row r="1810" spans="1:20" x14ac:dyDescent="0.25">
      <c r="A1810" s="32" t="s">
        <v>507</v>
      </c>
      <c r="B1810" s="33" t="s">
        <v>608</v>
      </c>
      <c r="C1810" s="34">
        <v>2007</v>
      </c>
      <c r="D1810" s="40" t="s">
        <v>541</v>
      </c>
      <c r="E1810" s="33" t="s">
        <v>1607</v>
      </c>
      <c r="F1810" s="33" t="s">
        <v>568</v>
      </c>
      <c r="G1810" s="36">
        <v>823333.5</v>
      </c>
      <c r="H1810" s="36">
        <v>657245.11</v>
      </c>
      <c r="I1810" s="37">
        <v>18</v>
      </c>
      <c r="J1810" s="38" t="s">
        <v>529</v>
      </c>
      <c r="K1810" s="35" t="s">
        <v>538</v>
      </c>
      <c r="L1810" s="33" t="s">
        <v>544</v>
      </c>
      <c r="M1810" s="39">
        <v>4.3810000000000002</v>
      </c>
      <c r="N1810" s="40" t="s">
        <v>538</v>
      </c>
      <c r="O1810" s="33" t="s">
        <v>544</v>
      </c>
      <c r="P1810" s="41">
        <v>4.38</v>
      </c>
      <c r="Q1810" s="35" t="s">
        <v>532</v>
      </c>
      <c r="R1810" s="45"/>
      <c r="S1810" s="36">
        <v>29654.44</v>
      </c>
      <c r="T1810" s="36">
        <v>19796.95</v>
      </c>
    </row>
    <row r="1811" spans="1:20" x14ac:dyDescent="0.25">
      <c r="A1811" s="32" t="s">
        <v>507</v>
      </c>
      <c r="B1811" s="33" t="s">
        <v>608</v>
      </c>
      <c r="C1811" s="34">
        <v>2014</v>
      </c>
      <c r="D1811" s="40" t="s">
        <v>541</v>
      </c>
      <c r="E1811" s="33" t="s">
        <v>1608</v>
      </c>
      <c r="F1811" s="33" t="s">
        <v>543</v>
      </c>
      <c r="G1811" s="36">
        <v>161971.15</v>
      </c>
      <c r="H1811" s="36">
        <v>163210.15</v>
      </c>
      <c r="I1811" s="37">
        <v>46.92</v>
      </c>
      <c r="J1811" s="38" t="s">
        <v>529</v>
      </c>
      <c r="K1811" s="35" t="s">
        <v>538</v>
      </c>
      <c r="L1811" s="33" t="s">
        <v>544</v>
      </c>
      <c r="M1811" s="39">
        <v>1.71</v>
      </c>
      <c r="N1811" s="40" t="s">
        <v>538</v>
      </c>
      <c r="O1811" s="33" t="s">
        <v>544</v>
      </c>
      <c r="P1811" s="41">
        <v>1.85</v>
      </c>
      <c r="Q1811" s="35" t="s">
        <v>532</v>
      </c>
      <c r="R1811" s="45"/>
      <c r="S1811" s="36">
        <v>3050.02</v>
      </c>
      <c r="T1811" s="36">
        <v>1655.83</v>
      </c>
    </row>
    <row r="1812" spans="1:20" x14ac:dyDescent="0.25">
      <c r="A1812" s="32" t="s">
        <v>507</v>
      </c>
      <c r="B1812" s="33" t="s">
        <v>608</v>
      </c>
      <c r="C1812" s="34">
        <v>2015</v>
      </c>
      <c r="D1812" s="40" t="s">
        <v>541</v>
      </c>
      <c r="E1812" s="33" t="s">
        <v>1565</v>
      </c>
      <c r="F1812" s="33" t="s">
        <v>543</v>
      </c>
      <c r="G1812" s="36">
        <v>938025.55</v>
      </c>
      <c r="H1812" s="36">
        <v>947895.54</v>
      </c>
      <c r="I1812" s="37">
        <v>38.75</v>
      </c>
      <c r="J1812" s="38" t="s">
        <v>529</v>
      </c>
      <c r="K1812" s="35" t="s">
        <v>538</v>
      </c>
      <c r="L1812" s="33" t="s">
        <v>544</v>
      </c>
      <c r="M1812" s="39">
        <v>1.2330000000000001</v>
      </c>
      <c r="N1812" s="40" t="s">
        <v>538</v>
      </c>
      <c r="O1812" s="33" t="s">
        <v>544</v>
      </c>
      <c r="P1812" s="41">
        <v>1.35</v>
      </c>
      <c r="Q1812" s="35" t="s">
        <v>532</v>
      </c>
      <c r="R1812" s="45"/>
      <c r="S1812" s="36">
        <v>13007.56</v>
      </c>
      <c r="T1812" s="36">
        <v>15627.66</v>
      </c>
    </row>
    <row r="1813" spans="1:20" x14ac:dyDescent="0.25">
      <c r="A1813" s="32" t="s">
        <v>507</v>
      </c>
      <c r="B1813" s="33" t="s">
        <v>608</v>
      </c>
      <c r="C1813" s="34">
        <v>2012</v>
      </c>
      <c r="D1813" s="40" t="s">
        <v>541</v>
      </c>
      <c r="E1813" s="33" t="s">
        <v>1609</v>
      </c>
      <c r="F1813" s="33" t="s">
        <v>543</v>
      </c>
      <c r="G1813" s="36">
        <v>98358.7</v>
      </c>
      <c r="H1813" s="36">
        <v>91645.25</v>
      </c>
      <c r="I1813" s="37">
        <v>33.5</v>
      </c>
      <c r="J1813" s="38" t="s">
        <v>529</v>
      </c>
      <c r="K1813" s="35" t="s">
        <v>538</v>
      </c>
      <c r="L1813" s="33" t="s">
        <v>544</v>
      </c>
      <c r="M1813" s="39">
        <v>2.0489999999999999</v>
      </c>
      <c r="N1813" s="40" t="s">
        <v>538</v>
      </c>
      <c r="O1813" s="33" t="s">
        <v>544</v>
      </c>
      <c r="P1813" s="41">
        <v>2.0499999999999998</v>
      </c>
      <c r="Q1813" s="35" t="s">
        <v>532</v>
      </c>
      <c r="R1813" s="45"/>
      <c r="S1813" s="36">
        <v>1910.98</v>
      </c>
      <c r="T1813" s="36">
        <v>1572.94</v>
      </c>
    </row>
    <row r="1814" spans="1:20" x14ac:dyDescent="0.25">
      <c r="A1814" s="32" t="s">
        <v>507</v>
      </c>
      <c r="B1814" s="33" t="s">
        <v>608</v>
      </c>
      <c r="C1814" s="34">
        <v>2014</v>
      </c>
      <c r="D1814" s="40" t="s">
        <v>541</v>
      </c>
      <c r="E1814" s="33" t="s">
        <v>1566</v>
      </c>
      <c r="F1814" s="33" t="s">
        <v>543</v>
      </c>
      <c r="G1814" s="36">
        <v>1213517.25</v>
      </c>
      <c r="H1814" s="36">
        <v>1182318.1000000001</v>
      </c>
      <c r="I1814" s="37">
        <v>36.17</v>
      </c>
      <c r="J1814" s="38" t="s">
        <v>529</v>
      </c>
      <c r="K1814" s="35" t="s">
        <v>538</v>
      </c>
      <c r="L1814" s="33" t="s">
        <v>544</v>
      </c>
      <c r="M1814" s="39">
        <v>1.63</v>
      </c>
      <c r="N1814" s="40" t="s">
        <v>538</v>
      </c>
      <c r="O1814" s="33" t="s">
        <v>544</v>
      </c>
      <c r="P1814" s="41">
        <v>1.6</v>
      </c>
      <c r="Q1814" s="35" t="s">
        <v>532</v>
      </c>
      <c r="R1814" s="45"/>
      <c r="S1814" s="36">
        <v>19233.87</v>
      </c>
      <c r="T1814" s="36">
        <v>19798.810000000001</v>
      </c>
    </row>
    <row r="1815" spans="1:20" x14ac:dyDescent="0.25">
      <c r="A1815" s="32" t="s">
        <v>507</v>
      </c>
      <c r="B1815" s="33" t="s">
        <v>608</v>
      </c>
      <c r="C1815" s="34">
        <v>2008</v>
      </c>
      <c r="D1815" s="40" t="s">
        <v>541</v>
      </c>
      <c r="E1815" s="33" t="s">
        <v>1594</v>
      </c>
      <c r="F1815" s="33" t="s">
        <v>543</v>
      </c>
      <c r="G1815" s="36">
        <v>885804.07</v>
      </c>
      <c r="H1815" s="36">
        <v>787650.84</v>
      </c>
      <c r="I1815" s="37">
        <v>30.42</v>
      </c>
      <c r="J1815" s="38" t="s">
        <v>529</v>
      </c>
      <c r="K1815" s="35" t="s">
        <v>538</v>
      </c>
      <c r="L1815" s="33" t="s">
        <v>544</v>
      </c>
      <c r="M1815" s="39">
        <v>2.581</v>
      </c>
      <c r="N1815" s="40" t="s">
        <v>538</v>
      </c>
      <c r="O1815" s="33" t="s">
        <v>544</v>
      </c>
      <c r="P1815" s="41">
        <v>3.05</v>
      </c>
      <c r="Q1815" s="35" t="s">
        <v>532</v>
      </c>
      <c r="R1815" s="45"/>
      <c r="S1815" s="36">
        <v>24485.66</v>
      </c>
      <c r="T1815" s="36">
        <v>15157.77</v>
      </c>
    </row>
    <row r="1816" spans="1:20" x14ac:dyDescent="0.25">
      <c r="A1816" s="32" t="s">
        <v>507</v>
      </c>
      <c r="B1816" s="33" t="s">
        <v>608</v>
      </c>
      <c r="C1816" s="34">
        <v>2009</v>
      </c>
      <c r="D1816" s="40" t="s">
        <v>541</v>
      </c>
      <c r="E1816" s="33" t="s">
        <v>1610</v>
      </c>
      <c r="F1816" s="33" t="s">
        <v>568</v>
      </c>
      <c r="G1816" s="36">
        <v>140782.95000000001</v>
      </c>
      <c r="H1816" s="36">
        <v>130911.05</v>
      </c>
      <c r="I1816" s="37">
        <v>42.5</v>
      </c>
      <c r="J1816" s="38" t="s">
        <v>529</v>
      </c>
      <c r="K1816" s="35" t="s">
        <v>538</v>
      </c>
      <c r="L1816" s="33" t="s">
        <v>544</v>
      </c>
      <c r="M1816" s="39">
        <v>2.88</v>
      </c>
      <c r="N1816" s="40" t="s">
        <v>538</v>
      </c>
      <c r="O1816" s="33" t="s">
        <v>544</v>
      </c>
      <c r="P1816" s="41">
        <v>2.88</v>
      </c>
      <c r="Q1816" s="35" t="s">
        <v>532</v>
      </c>
      <c r="R1816" s="45"/>
      <c r="S1816" s="36">
        <v>3814.4</v>
      </c>
      <c r="T1816" s="36">
        <v>1533.19</v>
      </c>
    </row>
    <row r="1817" spans="1:20" x14ac:dyDescent="0.25">
      <c r="A1817" s="32" t="s">
        <v>507</v>
      </c>
      <c r="B1817" s="33" t="s">
        <v>608</v>
      </c>
      <c r="C1817" s="34">
        <v>2009</v>
      </c>
      <c r="D1817" s="40" t="s">
        <v>541</v>
      </c>
      <c r="E1817" s="33" t="s">
        <v>1611</v>
      </c>
      <c r="F1817" s="33" t="s">
        <v>568</v>
      </c>
      <c r="G1817" s="36">
        <v>443115.75</v>
      </c>
      <c r="H1817" s="36">
        <v>373388.76</v>
      </c>
      <c r="I1817" s="37">
        <v>22.75</v>
      </c>
      <c r="J1817" s="38" t="s">
        <v>529</v>
      </c>
      <c r="K1817" s="35" t="s">
        <v>538</v>
      </c>
      <c r="L1817" s="33" t="s">
        <v>544</v>
      </c>
      <c r="M1817" s="39">
        <v>2.3809999999999998</v>
      </c>
      <c r="N1817" s="40" t="s">
        <v>538</v>
      </c>
      <c r="O1817" s="33" t="s">
        <v>544</v>
      </c>
      <c r="P1817" s="41">
        <v>2.38</v>
      </c>
      <c r="Q1817" s="35" t="s">
        <v>532</v>
      </c>
      <c r="R1817" s="45"/>
      <c r="S1817" s="36">
        <v>9147.92</v>
      </c>
      <c r="T1817" s="36">
        <v>10977.51</v>
      </c>
    </row>
    <row r="1818" spans="1:20" x14ac:dyDescent="0.25">
      <c r="A1818" s="32" t="s">
        <v>507</v>
      </c>
      <c r="B1818" s="33" t="s">
        <v>608</v>
      </c>
      <c r="C1818" s="34">
        <v>2009</v>
      </c>
      <c r="D1818" s="40" t="s">
        <v>541</v>
      </c>
      <c r="E1818" s="33" t="s">
        <v>1612</v>
      </c>
      <c r="F1818" s="33" t="s">
        <v>543</v>
      </c>
      <c r="G1818" s="36">
        <v>30806.6</v>
      </c>
      <c r="H1818" s="36">
        <v>32169.89</v>
      </c>
      <c r="I1818" s="37">
        <v>43</v>
      </c>
      <c r="J1818" s="38" t="s">
        <v>529</v>
      </c>
      <c r="K1818" s="35" t="s">
        <v>538</v>
      </c>
      <c r="L1818" s="33" t="s">
        <v>544</v>
      </c>
      <c r="M1818" s="39">
        <v>2.0150000000000001</v>
      </c>
      <c r="N1818" s="40" t="s">
        <v>538</v>
      </c>
      <c r="O1818" s="33" t="s">
        <v>544</v>
      </c>
      <c r="P1818" s="41">
        <v>2.85</v>
      </c>
      <c r="Q1818" s="35" t="s">
        <v>532</v>
      </c>
      <c r="R1818" s="45"/>
      <c r="S1818" s="42">
        <v>918.4</v>
      </c>
      <c r="T1818" s="42">
        <v>54.72</v>
      </c>
    </row>
    <row r="1819" spans="1:20" ht="25.5" x14ac:dyDescent="0.25">
      <c r="A1819" s="32" t="s">
        <v>507</v>
      </c>
      <c r="B1819" s="33" t="s">
        <v>608</v>
      </c>
      <c r="C1819" s="34">
        <v>2008</v>
      </c>
      <c r="D1819" s="40" t="s">
        <v>541</v>
      </c>
      <c r="E1819" s="28" t="s">
        <v>1920</v>
      </c>
      <c r="F1819" s="33" t="s">
        <v>568</v>
      </c>
      <c r="G1819" s="36">
        <v>1758101.4</v>
      </c>
      <c r="H1819" s="42">
        <v>0</v>
      </c>
      <c r="I1819" s="37">
        <v>0</v>
      </c>
      <c r="J1819" s="38" t="s">
        <v>529</v>
      </c>
      <c r="K1819" s="35" t="s">
        <v>538</v>
      </c>
      <c r="L1819" s="33" t="s">
        <v>544</v>
      </c>
      <c r="M1819" s="39">
        <v>5.1130000000000004</v>
      </c>
      <c r="N1819" s="40" t="s">
        <v>538</v>
      </c>
      <c r="O1819" s="33" t="s">
        <v>544</v>
      </c>
      <c r="P1819" s="41">
        <v>0.75</v>
      </c>
      <c r="Q1819" s="35" t="s">
        <v>532</v>
      </c>
      <c r="R1819" s="45"/>
      <c r="S1819" s="36">
        <v>3153.3</v>
      </c>
      <c r="T1819" s="36">
        <v>1517677.53</v>
      </c>
    </row>
    <row r="1820" spans="1:20" ht="25.5" x14ac:dyDescent="0.25">
      <c r="A1820" s="32" t="s">
        <v>507</v>
      </c>
      <c r="B1820" s="33" t="s">
        <v>608</v>
      </c>
      <c r="C1820" s="34">
        <v>2016</v>
      </c>
      <c r="D1820" s="40" t="s">
        <v>541</v>
      </c>
      <c r="E1820" s="28" t="s">
        <v>1923</v>
      </c>
      <c r="F1820" s="33" t="s">
        <v>543</v>
      </c>
      <c r="G1820" s="36">
        <v>1634481</v>
      </c>
      <c r="H1820" s="36">
        <v>1640731.67</v>
      </c>
      <c r="I1820" s="37">
        <v>47.5</v>
      </c>
      <c r="J1820" s="38" t="s">
        <v>529</v>
      </c>
      <c r="K1820" s="35" t="s">
        <v>538</v>
      </c>
      <c r="L1820" s="33" t="s">
        <v>544</v>
      </c>
      <c r="M1820" s="39">
        <v>1.35</v>
      </c>
      <c r="N1820" s="40" t="s">
        <v>538</v>
      </c>
      <c r="O1820" s="33" t="s">
        <v>544</v>
      </c>
      <c r="P1820" s="41">
        <v>1.35</v>
      </c>
      <c r="Q1820" s="35" t="s">
        <v>532</v>
      </c>
      <c r="R1820" s="45"/>
      <c r="S1820" s="36">
        <v>22410.7</v>
      </c>
      <c r="T1820" s="36">
        <v>19320.2</v>
      </c>
    </row>
    <row r="1821" spans="1:20" x14ac:dyDescent="0.25">
      <c r="A1821" s="32" t="s">
        <v>507</v>
      </c>
      <c r="B1821" s="33" t="s">
        <v>608</v>
      </c>
      <c r="C1821" s="34">
        <v>1997</v>
      </c>
      <c r="D1821" s="40" t="s">
        <v>541</v>
      </c>
      <c r="E1821" s="33" t="s">
        <v>1613</v>
      </c>
      <c r="F1821" s="33" t="s">
        <v>543</v>
      </c>
      <c r="G1821" s="36">
        <v>168479.31</v>
      </c>
      <c r="H1821" s="36">
        <v>92819.32</v>
      </c>
      <c r="I1821" s="37">
        <v>12</v>
      </c>
      <c r="J1821" s="38" t="s">
        <v>529</v>
      </c>
      <c r="K1821" s="35" t="s">
        <v>538</v>
      </c>
      <c r="L1821" s="33" t="s">
        <v>544</v>
      </c>
      <c r="M1821" s="39">
        <v>3.7679999999999998</v>
      </c>
      <c r="N1821" s="40" t="s">
        <v>538</v>
      </c>
      <c r="O1821" s="33" t="s">
        <v>544</v>
      </c>
      <c r="P1821" s="41">
        <v>3.05</v>
      </c>
      <c r="Q1821" s="35" t="s">
        <v>532</v>
      </c>
      <c r="R1821" s="45"/>
      <c r="S1821" s="36">
        <v>3009.95</v>
      </c>
      <c r="T1821" s="36">
        <v>5867.69</v>
      </c>
    </row>
    <row r="1822" spans="1:20" x14ac:dyDescent="0.25">
      <c r="A1822" s="32" t="s">
        <v>507</v>
      </c>
      <c r="B1822" s="33" t="s">
        <v>608</v>
      </c>
      <c r="C1822" s="34">
        <v>1993</v>
      </c>
      <c r="D1822" s="40" t="s">
        <v>541</v>
      </c>
      <c r="E1822" s="33" t="s">
        <v>1614</v>
      </c>
      <c r="F1822" s="33" t="s">
        <v>543</v>
      </c>
      <c r="G1822" s="36">
        <v>2058758.58</v>
      </c>
      <c r="H1822" s="42">
        <v>0</v>
      </c>
      <c r="I1822" s="37">
        <v>0</v>
      </c>
      <c r="J1822" s="38" t="s">
        <v>529</v>
      </c>
      <c r="K1822" s="35" t="s">
        <v>538</v>
      </c>
      <c r="L1822" s="33" t="s">
        <v>544</v>
      </c>
      <c r="M1822" s="39">
        <v>5.05</v>
      </c>
      <c r="N1822" s="40" t="s">
        <v>538</v>
      </c>
      <c r="O1822" s="33" t="s">
        <v>544</v>
      </c>
      <c r="P1822" s="41">
        <v>0.75</v>
      </c>
      <c r="Q1822" s="35" t="s">
        <v>532</v>
      </c>
      <c r="R1822" s="45"/>
      <c r="S1822" s="36">
        <v>2865.5</v>
      </c>
      <c r="T1822" s="36">
        <v>1077155.6599999999</v>
      </c>
    </row>
    <row r="1823" spans="1:20" x14ac:dyDescent="0.25">
      <c r="A1823" s="32" t="s">
        <v>507</v>
      </c>
      <c r="B1823" s="33" t="s">
        <v>608</v>
      </c>
      <c r="C1823" s="34">
        <v>1996</v>
      </c>
      <c r="D1823" s="40" t="s">
        <v>541</v>
      </c>
      <c r="E1823" s="33" t="s">
        <v>1615</v>
      </c>
      <c r="F1823" s="33" t="s">
        <v>543</v>
      </c>
      <c r="G1823" s="36">
        <v>155312.76999999999</v>
      </c>
      <c r="H1823" s="36">
        <v>75674.570000000007</v>
      </c>
      <c r="I1823" s="37">
        <v>10.67</v>
      </c>
      <c r="J1823" s="38" t="s">
        <v>529</v>
      </c>
      <c r="K1823" s="35" t="s">
        <v>538</v>
      </c>
      <c r="L1823" s="33" t="s">
        <v>544</v>
      </c>
      <c r="M1823" s="39">
        <v>3.84</v>
      </c>
      <c r="N1823" s="40" t="s">
        <v>538</v>
      </c>
      <c r="O1823" s="33" t="s">
        <v>544</v>
      </c>
      <c r="P1823" s="41">
        <v>3.05</v>
      </c>
      <c r="Q1823" s="35" t="s">
        <v>532</v>
      </c>
      <c r="R1823" s="45"/>
      <c r="S1823" s="36">
        <v>2485.4299999999998</v>
      </c>
      <c r="T1823" s="36">
        <v>5814.85</v>
      </c>
    </row>
    <row r="1824" spans="1:20" ht="25.5" x14ac:dyDescent="0.25">
      <c r="A1824" s="32" t="s">
        <v>507</v>
      </c>
      <c r="B1824" s="33" t="s">
        <v>608</v>
      </c>
      <c r="C1824" s="34">
        <v>1996</v>
      </c>
      <c r="D1824" s="40" t="s">
        <v>541</v>
      </c>
      <c r="E1824" s="28" t="s">
        <v>1935</v>
      </c>
      <c r="F1824" s="33" t="s">
        <v>543</v>
      </c>
      <c r="G1824" s="36">
        <v>211181.15</v>
      </c>
      <c r="H1824" s="36">
        <v>102572.14</v>
      </c>
      <c r="I1824" s="37">
        <v>10.75</v>
      </c>
      <c r="J1824" s="38" t="s">
        <v>529</v>
      </c>
      <c r="K1824" s="35" t="s">
        <v>538</v>
      </c>
      <c r="L1824" s="33" t="s">
        <v>544</v>
      </c>
      <c r="M1824" s="39">
        <v>3.7719999999999998</v>
      </c>
      <c r="N1824" s="40" t="s">
        <v>538</v>
      </c>
      <c r="O1824" s="33" t="s">
        <v>544</v>
      </c>
      <c r="P1824" s="41">
        <v>3.05</v>
      </c>
      <c r="Q1824" s="35" t="s">
        <v>532</v>
      </c>
      <c r="R1824" s="45"/>
      <c r="S1824" s="36">
        <v>3368.84</v>
      </c>
      <c r="T1824" s="36">
        <v>7881.67</v>
      </c>
    </row>
    <row r="1825" spans="1:20" ht="25.5" x14ac:dyDescent="0.25">
      <c r="A1825" s="32" t="s">
        <v>507</v>
      </c>
      <c r="B1825" s="33" t="s">
        <v>608</v>
      </c>
      <c r="C1825" s="34">
        <v>1996</v>
      </c>
      <c r="D1825" s="40" t="s">
        <v>541</v>
      </c>
      <c r="E1825" s="28" t="s">
        <v>1936</v>
      </c>
      <c r="F1825" s="33" t="s">
        <v>543</v>
      </c>
      <c r="G1825" s="36">
        <v>2135276.02</v>
      </c>
      <c r="H1825" s="36">
        <v>1083411.99</v>
      </c>
      <c r="I1825" s="37">
        <v>10.42</v>
      </c>
      <c r="J1825" s="38" t="s">
        <v>529</v>
      </c>
      <c r="K1825" s="35" t="s">
        <v>538</v>
      </c>
      <c r="L1825" s="33" t="s">
        <v>544</v>
      </c>
      <c r="M1825" s="39">
        <v>4.3209999999999997</v>
      </c>
      <c r="N1825" s="40" t="s">
        <v>538</v>
      </c>
      <c r="O1825" s="33" t="s">
        <v>544</v>
      </c>
      <c r="P1825" s="41">
        <v>3.55</v>
      </c>
      <c r="Q1825" s="35" t="s">
        <v>532</v>
      </c>
      <c r="R1825" s="45"/>
      <c r="S1825" s="36">
        <v>41331.370000000003</v>
      </c>
      <c r="T1825" s="36">
        <v>80851.990000000005</v>
      </c>
    </row>
    <row r="1826" spans="1:20" x14ac:dyDescent="0.25">
      <c r="A1826" s="32" t="s">
        <v>507</v>
      </c>
      <c r="B1826" s="33" t="s">
        <v>608</v>
      </c>
      <c r="C1826" s="34">
        <v>1990</v>
      </c>
      <c r="D1826" s="40" t="s">
        <v>541</v>
      </c>
      <c r="E1826" s="33" t="s">
        <v>1616</v>
      </c>
      <c r="F1826" s="33" t="s">
        <v>543</v>
      </c>
      <c r="G1826" s="36">
        <v>1494468.54</v>
      </c>
      <c r="H1826" s="36">
        <v>656119.36</v>
      </c>
      <c r="I1826" s="37">
        <v>8.42</v>
      </c>
      <c r="J1826" s="38" t="s">
        <v>529</v>
      </c>
      <c r="K1826" s="35" t="s">
        <v>538</v>
      </c>
      <c r="L1826" s="33" t="s">
        <v>544</v>
      </c>
      <c r="M1826" s="39">
        <v>5.5090000000000003</v>
      </c>
      <c r="N1826" s="40" t="s">
        <v>538</v>
      </c>
      <c r="O1826" s="33" t="s">
        <v>544</v>
      </c>
      <c r="P1826" s="41">
        <v>3.55</v>
      </c>
      <c r="Q1826" s="35" t="s">
        <v>532</v>
      </c>
      <c r="R1826" s="45"/>
      <c r="S1826" s="36">
        <v>38330.74</v>
      </c>
      <c r="T1826" s="36">
        <v>55814.18</v>
      </c>
    </row>
    <row r="1827" spans="1:20" x14ac:dyDescent="0.25">
      <c r="A1827" s="32" t="s">
        <v>507</v>
      </c>
      <c r="B1827" s="33" t="s">
        <v>608</v>
      </c>
      <c r="C1827" s="34">
        <v>1994</v>
      </c>
      <c r="D1827" s="40" t="s">
        <v>541</v>
      </c>
      <c r="E1827" s="33" t="s">
        <v>1617</v>
      </c>
      <c r="F1827" s="33" t="s">
        <v>543</v>
      </c>
      <c r="G1827" s="36">
        <v>2267982.2799999998</v>
      </c>
      <c r="H1827" s="36">
        <v>1089867.8400000001</v>
      </c>
      <c r="I1827" s="37">
        <v>9.25</v>
      </c>
      <c r="J1827" s="38" t="s">
        <v>529</v>
      </c>
      <c r="K1827" s="35" t="s">
        <v>538</v>
      </c>
      <c r="L1827" s="33" t="s">
        <v>544</v>
      </c>
      <c r="M1827" s="39">
        <v>4.7140000000000004</v>
      </c>
      <c r="N1827" s="40" t="s">
        <v>538</v>
      </c>
      <c r="O1827" s="33" t="s">
        <v>544</v>
      </c>
      <c r="P1827" s="41">
        <v>3.55</v>
      </c>
      <c r="Q1827" s="35" t="s">
        <v>532</v>
      </c>
      <c r="R1827" s="45"/>
      <c r="S1827" s="36">
        <v>41919.379999999997</v>
      </c>
      <c r="T1827" s="36">
        <v>90959.679999999993</v>
      </c>
    </row>
    <row r="1828" spans="1:20" x14ac:dyDescent="0.25">
      <c r="A1828" s="32" t="s">
        <v>507</v>
      </c>
      <c r="B1828" s="33" t="s">
        <v>608</v>
      </c>
      <c r="C1828" s="34">
        <v>2012</v>
      </c>
      <c r="D1828" s="40" t="s">
        <v>541</v>
      </c>
      <c r="E1828" s="33" t="s">
        <v>1591</v>
      </c>
      <c r="F1828" s="33" t="s">
        <v>543</v>
      </c>
      <c r="G1828" s="36">
        <v>287597.2</v>
      </c>
      <c r="H1828" s="36">
        <v>292457.06</v>
      </c>
      <c r="I1828" s="37">
        <v>45.33</v>
      </c>
      <c r="J1828" s="38" t="s">
        <v>529</v>
      </c>
      <c r="K1828" s="35" t="s">
        <v>538</v>
      </c>
      <c r="L1828" s="33" t="s">
        <v>544</v>
      </c>
      <c r="M1828" s="39">
        <v>2.8439999999999999</v>
      </c>
      <c r="N1828" s="40" t="s">
        <v>538</v>
      </c>
      <c r="O1828" s="33" t="s">
        <v>544</v>
      </c>
      <c r="P1828" s="41">
        <v>2.85</v>
      </c>
      <c r="Q1828" s="35" t="s">
        <v>532</v>
      </c>
      <c r="R1828" s="45"/>
      <c r="S1828" s="36">
        <v>8422.43</v>
      </c>
      <c r="T1828" s="36">
        <v>3066.83</v>
      </c>
    </row>
    <row r="1829" spans="1:20" x14ac:dyDescent="0.25">
      <c r="A1829" s="32" t="s">
        <v>507</v>
      </c>
      <c r="B1829" s="57" t="s">
        <v>608</v>
      </c>
      <c r="C1829" s="58">
        <v>2016</v>
      </c>
      <c r="D1829" s="59" t="s">
        <v>541</v>
      </c>
      <c r="E1829" s="57" t="s">
        <v>1577</v>
      </c>
      <c r="F1829" s="57" t="s">
        <v>543</v>
      </c>
      <c r="G1829" s="64">
        <v>1751844</v>
      </c>
      <c r="H1829" s="64">
        <v>1740429.67</v>
      </c>
      <c r="I1829" s="68">
        <v>37.5</v>
      </c>
      <c r="J1829" s="70" t="s">
        <v>529</v>
      </c>
      <c r="K1829" s="72" t="s">
        <v>538</v>
      </c>
      <c r="L1829" s="73" t="s">
        <v>544</v>
      </c>
      <c r="M1829" s="75">
        <v>1.35</v>
      </c>
      <c r="N1829" s="76" t="s">
        <v>538</v>
      </c>
      <c r="O1829" s="73" t="s">
        <v>544</v>
      </c>
      <c r="P1829" s="77">
        <v>1.35</v>
      </c>
      <c r="Q1829" s="79" t="s">
        <v>532</v>
      </c>
      <c r="R1829" s="81"/>
      <c r="S1829" s="85">
        <v>23898.74</v>
      </c>
      <c r="T1829" s="86">
        <v>29847.4</v>
      </c>
    </row>
    <row r="1830" spans="1:20" x14ac:dyDescent="0.25">
      <c r="A1830" s="32" t="s">
        <v>507</v>
      </c>
      <c r="B1830" s="56" t="s">
        <v>608</v>
      </c>
      <c r="C1830" s="34">
        <v>1987</v>
      </c>
      <c r="D1830" s="40" t="s">
        <v>541</v>
      </c>
      <c r="E1830" s="56" t="s">
        <v>1618</v>
      </c>
      <c r="F1830" s="56" t="s">
        <v>543</v>
      </c>
      <c r="G1830" s="63">
        <v>79432.649999999994</v>
      </c>
      <c r="H1830" s="63">
        <v>24527.68</v>
      </c>
      <c r="I1830" s="67">
        <v>5.25</v>
      </c>
      <c r="J1830" s="69" t="s">
        <v>529</v>
      </c>
      <c r="K1830" s="35" t="s">
        <v>538</v>
      </c>
      <c r="L1830" s="33" t="s">
        <v>544</v>
      </c>
      <c r="M1830" s="39">
        <v>4.758</v>
      </c>
      <c r="N1830" s="40" t="s">
        <v>538</v>
      </c>
      <c r="O1830" s="33" t="s">
        <v>544</v>
      </c>
      <c r="P1830" s="41">
        <v>2.77</v>
      </c>
      <c r="Q1830" s="78" t="s">
        <v>532</v>
      </c>
      <c r="R1830" s="80"/>
      <c r="S1830" s="36">
        <v>1237.0899999999999</v>
      </c>
      <c r="T1830" s="36">
        <v>3398.74</v>
      </c>
    </row>
    <row r="1831" spans="1:20" ht="25.5" x14ac:dyDescent="0.25">
      <c r="A1831" s="32" t="s">
        <v>507</v>
      </c>
      <c r="B1831" s="33" t="s">
        <v>608</v>
      </c>
      <c r="C1831" s="34">
        <v>2015</v>
      </c>
      <c r="D1831" s="40" t="s">
        <v>541</v>
      </c>
      <c r="E1831" s="28" t="s">
        <v>1934</v>
      </c>
      <c r="F1831" s="33" t="s">
        <v>543</v>
      </c>
      <c r="G1831" s="36">
        <v>1524166.6</v>
      </c>
      <c r="H1831" s="36">
        <v>1421090.14</v>
      </c>
      <c r="I1831" s="37">
        <v>36.5</v>
      </c>
      <c r="J1831" s="38" t="s">
        <v>529</v>
      </c>
      <c r="K1831" s="35" t="s">
        <v>538</v>
      </c>
      <c r="L1831" s="33" t="s">
        <v>544</v>
      </c>
      <c r="M1831" s="39">
        <v>0.55200000000000005</v>
      </c>
      <c r="N1831" s="40" t="s">
        <v>538</v>
      </c>
      <c r="O1831" s="33" t="s">
        <v>544</v>
      </c>
      <c r="P1831" s="41">
        <v>0.55000000000000004</v>
      </c>
      <c r="Q1831" s="35" t="s">
        <v>532</v>
      </c>
      <c r="R1831" s="45"/>
      <c r="S1831" s="36">
        <v>8006.01</v>
      </c>
      <c r="T1831" s="36">
        <v>34547.449999999997</v>
      </c>
    </row>
    <row r="1832" spans="1:20" x14ac:dyDescent="0.25">
      <c r="A1832" s="32" t="s">
        <v>507</v>
      </c>
      <c r="B1832" s="33" t="s">
        <v>608</v>
      </c>
      <c r="C1832" s="34">
        <v>2014</v>
      </c>
      <c r="D1832" s="40" t="s">
        <v>541</v>
      </c>
      <c r="E1832" s="33" t="s">
        <v>1566</v>
      </c>
      <c r="F1832" s="33" t="s">
        <v>543</v>
      </c>
      <c r="G1832" s="36">
        <v>9420.9500000000007</v>
      </c>
      <c r="H1832" s="36">
        <v>8866.65</v>
      </c>
      <c r="I1832" s="37">
        <v>36.17</v>
      </c>
      <c r="J1832" s="38" t="s">
        <v>529</v>
      </c>
      <c r="K1832" s="35" t="s">
        <v>538</v>
      </c>
      <c r="L1832" s="33" t="s">
        <v>544</v>
      </c>
      <c r="M1832" s="39">
        <v>0.79</v>
      </c>
      <c r="N1832" s="40" t="s">
        <v>538</v>
      </c>
      <c r="O1832" s="33" t="s">
        <v>544</v>
      </c>
      <c r="P1832" s="41">
        <v>0.8</v>
      </c>
      <c r="Q1832" s="35" t="s">
        <v>532</v>
      </c>
      <c r="R1832" s="45"/>
      <c r="S1832" s="42">
        <v>72.569999999999993</v>
      </c>
      <c r="T1832" s="42">
        <v>205.23</v>
      </c>
    </row>
    <row r="1833" spans="1:20" x14ac:dyDescent="0.25">
      <c r="A1833" s="32" t="s">
        <v>507</v>
      </c>
      <c r="B1833" s="33" t="s">
        <v>608</v>
      </c>
      <c r="C1833" s="34">
        <v>2013</v>
      </c>
      <c r="D1833" s="40" t="s">
        <v>541</v>
      </c>
      <c r="E1833" s="33" t="s">
        <v>1584</v>
      </c>
      <c r="F1833" s="33" t="s">
        <v>543</v>
      </c>
      <c r="G1833" s="36">
        <v>1226456</v>
      </c>
      <c r="H1833" s="36">
        <v>1223986.4099999999</v>
      </c>
      <c r="I1833" s="37">
        <v>46.67</v>
      </c>
      <c r="J1833" s="38" t="s">
        <v>529</v>
      </c>
      <c r="K1833" s="35" t="s">
        <v>538</v>
      </c>
      <c r="L1833" s="33" t="s">
        <v>544</v>
      </c>
      <c r="M1833" s="39">
        <v>2.2040000000000002</v>
      </c>
      <c r="N1833" s="40" t="s">
        <v>538</v>
      </c>
      <c r="O1833" s="33" t="s">
        <v>544</v>
      </c>
      <c r="P1833" s="41">
        <v>2.36</v>
      </c>
      <c r="Q1833" s="35" t="s">
        <v>532</v>
      </c>
      <c r="R1833" s="45"/>
      <c r="S1833" s="36">
        <v>29124.25</v>
      </c>
      <c r="T1833" s="36">
        <v>10091.959999999999</v>
      </c>
    </row>
    <row r="1834" spans="1:20" x14ac:dyDescent="0.25">
      <c r="A1834" s="32" t="s">
        <v>507</v>
      </c>
      <c r="B1834" s="33" t="s">
        <v>608</v>
      </c>
      <c r="C1834" s="34">
        <v>2011</v>
      </c>
      <c r="D1834" s="40" t="s">
        <v>541</v>
      </c>
      <c r="E1834" s="33" t="s">
        <v>1619</v>
      </c>
      <c r="F1834" s="33" t="s">
        <v>543</v>
      </c>
      <c r="G1834" s="36">
        <v>294669.09999999998</v>
      </c>
      <c r="H1834" s="36">
        <v>272755.95</v>
      </c>
      <c r="I1834" s="37">
        <v>44.67</v>
      </c>
      <c r="J1834" s="38" t="s">
        <v>529</v>
      </c>
      <c r="K1834" s="35" t="s">
        <v>538</v>
      </c>
      <c r="L1834" s="33" t="s">
        <v>544</v>
      </c>
      <c r="M1834" s="39">
        <v>2.5920000000000001</v>
      </c>
      <c r="N1834" s="40" t="s">
        <v>538</v>
      </c>
      <c r="O1834" s="33" t="s">
        <v>544</v>
      </c>
      <c r="P1834" s="41">
        <v>2.85</v>
      </c>
      <c r="Q1834" s="35" t="s">
        <v>532</v>
      </c>
      <c r="R1834" s="45"/>
      <c r="S1834" s="36">
        <v>7818.88</v>
      </c>
      <c r="T1834" s="36">
        <v>1590.9</v>
      </c>
    </row>
    <row r="1835" spans="1:20" x14ac:dyDescent="0.25">
      <c r="A1835" s="32" t="s">
        <v>507</v>
      </c>
      <c r="B1835" s="33" t="s">
        <v>608</v>
      </c>
      <c r="C1835" s="34">
        <v>2011</v>
      </c>
      <c r="D1835" s="40" t="s">
        <v>541</v>
      </c>
      <c r="E1835" s="33" t="s">
        <v>1619</v>
      </c>
      <c r="F1835" s="33" t="s">
        <v>543</v>
      </c>
      <c r="G1835" s="36">
        <v>955620.6</v>
      </c>
      <c r="H1835" s="36">
        <v>136352.82</v>
      </c>
      <c r="I1835" s="37">
        <v>34.67</v>
      </c>
      <c r="J1835" s="38" t="s">
        <v>529</v>
      </c>
      <c r="K1835" s="35" t="s">
        <v>538</v>
      </c>
      <c r="L1835" s="33" t="s">
        <v>544</v>
      </c>
      <c r="M1835" s="39">
        <v>2.391</v>
      </c>
      <c r="N1835" s="40" t="s">
        <v>538</v>
      </c>
      <c r="O1835" s="33" t="s">
        <v>544</v>
      </c>
      <c r="P1835" s="41">
        <v>2.65</v>
      </c>
      <c r="Q1835" s="35" t="s">
        <v>532</v>
      </c>
      <c r="R1835" s="45"/>
      <c r="S1835" s="36">
        <v>3658.47</v>
      </c>
      <c r="T1835" s="36">
        <v>1702.76</v>
      </c>
    </row>
    <row r="1836" spans="1:20" x14ac:dyDescent="0.25">
      <c r="A1836" s="32" t="s">
        <v>507</v>
      </c>
      <c r="B1836" s="33" t="s">
        <v>608</v>
      </c>
      <c r="C1836" s="34">
        <v>2009</v>
      </c>
      <c r="D1836" s="40" t="s">
        <v>541</v>
      </c>
      <c r="E1836" s="33" t="s">
        <v>1620</v>
      </c>
      <c r="F1836" s="33" t="s">
        <v>568</v>
      </c>
      <c r="G1836" s="36">
        <v>189368.85</v>
      </c>
      <c r="H1836" s="36">
        <v>174248.69</v>
      </c>
      <c r="I1836" s="37">
        <v>42.75</v>
      </c>
      <c r="J1836" s="38" t="s">
        <v>529</v>
      </c>
      <c r="K1836" s="35" t="s">
        <v>538</v>
      </c>
      <c r="L1836" s="33" t="s">
        <v>544</v>
      </c>
      <c r="M1836" s="39">
        <v>2.38</v>
      </c>
      <c r="N1836" s="40" t="s">
        <v>538</v>
      </c>
      <c r="O1836" s="33" t="s">
        <v>544</v>
      </c>
      <c r="P1836" s="41">
        <v>2.38</v>
      </c>
      <c r="Q1836" s="35" t="s">
        <v>532</v>
      </c>
      <c r="R1836" s="45"/>
      <c r="S1836" s="36">
        <v>4202.2299999999996</v>
      </c>
      <c r="T1836" s="36">
        <v>2315.38</v>
      </c>
    </row>
    <row r="1837" spans="1:20" x14ac:dyDescent="0.25">
      <c r="A1837" s="32" t="s">
        <v>507</v>
      </c>
      <c r="B1837" s="33" t="s">
        <v>608</v>
      </c>
      <c r="C1837" s="34">
        <v>2008</v>
      </c>
      <c r="D1837" s="40" t="s">
        <v>541</v>
      </c>
      <c r="E1837" s="33" t="s">
        <v>1621</v>
      </c>
      <c r="F1837" s="33" t="s">
        <v>568</v>
      </c>
      <c r="G1837" s="36">
        <v>1886588.55</v>
      </c>
      <c r="H1837" s="36">
        <v>1588860.47</v>
      </c>
      <c r="I1837" s="37">
        <v>19.829999999999998</v>
      </c>
      <c r="J1837" s="38" t="s">
        <v>529</v>
      </c>
      <c r="K1837" s="35" t="s">
        <v>538</v>
      </c>
      <c r="L1837" s="33" t="s">
        <v>544</v>
      </c>
      <c r="M1837" s="39">
        <v>5.1130000000000004</v>
      </c>
      <c r="N1837" s="40" t="s">
        <v>538</v>
      </c>
      <c r="O1837" s="33" t="s">
        <v>544</v>
      </c>
      <c r="P1837" s="41">
        <v>5.13</v>
      </c>
      <c r="Q1837" s="35" t="s">
        <v>532</v>
      </c>
      <c r="R1837" s="45"/>
      <c r="S1837" s="36">
        <v>83546.86</v>
      </c>
      <c r="T1837" s="36">
        <v>39733.339999999997</v>
      </c>
    </row>
    <row r="1838" spans="1:20" ht="25.5" x14ac:dyDescent="0.25">
      <c r="A1838" s="32" t="s">
        <v>507</v>
      </c>
      <c r="B1838" s="33" t="s">
        <v>608</v>
      </c>
      <c r="C1838" s="34">
        <v>1998</v>
      </c>
      <c r="D1838" s="40" t="s">
        <v>541</v>
      </c>
      <c r="E1838" s="28" t="s">
        <v>1937</v>
      </c>
      <c r="F1838" s="33" t="s">
        <v>543</v>
      </c>
      <c r="G1838" s="36">
        <v>467462.5</v>
      </c>
      <c r="H1838" s="36">
        <v>249471.35</v>
      </c>
      <c r="I1838" s="37">
        <v>12.58</v>
      </c>
      <c r="J1838" s="38" t="s">
        <v>529</v>
      </c>
      <c r="K1838" s="35" t="s">
        <v>538</v>
      </c>
      <c r="L1838" s="33" t="s">
        <v>544</v>
      </c>
      <c r="M1838" s="39">
        <v>4.29</v>
      </c>
      <c r="N1838" s="40" t="s">
        <v>538</v>
      </c>
      <c r="O1838" s="33" t="s">
        <v>544</v>
      </c>
      <c r="P1838" s="41">
        <v>3.05</v>
      </c>
      <c r="Q1838" s="35" t="s">
        <v>532</v>
      </c>
      <c r="R1838" s="45"/>
      <c r="S1838" s="36">
        <v>8089.88</v>
      </c>
      <c r="T1838" s="36">
        <v>15770.64</v>
      </c>
    </row>
    <row r="1839" spans="1:20" ht="25.5" x14ac:dyDescent="0.25">
      <c r="A1839" s="32" t="s">
        <v>507</v>
      </c>
      <c r="B1839" s="33" t="s">
        <v>608</v>
      </c>
      <c r="C1839" s="34">
        <v>1998</v>
      </c>
      <c r="D1839" s="40" t="s">
        <v>541</v>
      </c>
      <c r="E1839" s="28" t="s">
        <v>1937</v>
      </c>
      <c r="F1839" s="33" t="s">
        <v>543</v>
      </c>
      <c r="G1839" s="36">
        <v>477721.41</v>
      </c>
      <c r="H1839" s="36">
        <v>263989.98</v>
      </c>
      <c r="I1839" s="37">
        <v>12.58</v>
      </c>
      <c r="J1839" s="38" t="s">
        <v>529</v>
      </c>
      <c r="K1839" s="35" t="s">
        <v>538</v>
      </c>
      <c r="L1839" s="33" t="s">
        <v>544</v>
      </c>
      <c r="M1839" s="39">
        <v>5.343</v>
      </c>
      <c r="N1839" s="40" t="s">
        <v>538</v>
      </c>
      <c r="O1839" s="33" t="s">
        <v>544</v>
      </c>
      <c r="P1839" s="41">
        <v>3.55</v>
      </c>
      <c r="Q1839" s="35" t="s">
        <v>532</v>
      </c>
      <c r="R1839" s="45"/>
      <c r="S1839" s="36">
        <v>9943.3799999999992</v>
      </c>
      <c r="T1839" s="36">
        <v>16105.23</v>
      </c>
    </row>
    <row r="1840" spans="1:20" ht="25.5" x14ac:dyDescent="0.25">
      <c r="A1840" s="32" t="s">
        <v>507</v>
      </c>
      <c r="B1840" s="33" t="s">
        <v>608</v>
      </c>
      <c r="C1840" s="34">
        <v>1998</v>
      </c>
      <c r="D1840" s="40" t="s">
        <v>541</v>
      </c>
      <c r="E1840" s="28" t="s">
        <v>1927</v>
      </c>
      <c r="F1840" s="33" t="s">
        <v>543</v>
      </c>
      <c r="G1840" s="36">
        <v>294648.58</v>
      </c>
      <c r="H1840" s="36">
        <v>157677.16</v>
      </c>
      <c r="I1840" s="37">
        <v>12.58</v>
      </c>
      <c r="J1840" s="38" t="s">
        <v>529</v>
      </c>
      <c r="K1840" s="35" t="s">
        <v>538</v>
      </c>
      <c r="L1840" s="33" t="s">
        <v>544</v>
      </c>
      <c r="M1840" s="39">
        <v>4.29</v>
      </c>
      <c r="N1840" s="40" t="s">
        <v>538</v>
      </c>
      <c r="O1840" s="33" t="s">
        <v>544</v>
      </c>
      <c r="P1840" s="41">
        <v>3.05</v>
      </c>
      <c r="Q1840" s="35" t="s">
        <v>532</v>
      </c>
      <c r="R1840" s="45"/>
      <c r="S1840" s="36">
        <v>5113.17</v>
      </c>
      <c r="T1840" s="36">
        <v>9967.76</v>
      </c>
    </row>
    <row r="1841" spans="1:20" x14ac:dyDescent="0.25">
      <c r="A1841" s="32" t="s">
        <v>507</v>
      </c>
      <c r="B1841" s="33" t="s">
        <v>608</v>
      </c>
      <c r="C1841" s="34">
        <v>1992</v>
      </c>
      <c r="D1841" s="40" t="s">
        <v>541</v>
      </c>
      <c r="E1841" s="33" t="s">
        <v>1622</v>
      </c>
      <c r="F1841" s="33" t="s">
        <v>543</v>
      </c>
      <c r="G1841" s="36">
        <v>2487371.89</v>
      </c>
      <c r="H1841" s="36">
        <v>1120021.8600000001</v>
      </c>
      <c r="I1841" s="37">
        <v>8.92</v>
      </c>
      <c r="J1841" s="38" t="s">
        <v>529</v>
      </c>
      <c r="K1841" s="35" t="s">
        <v>538</v>
      </c>
      <c r="L1841" s="33" t="s">
        <v>544</v>
      </c>
      <c r="M1841" s="39">
        <v>5.1159999999999997</v>
      </c>
      <c r="N1841" s="40" t="s">
        <v>538</v>
      </c>
      <c r="O1841" s="33" t="s">
        <v>544</v>
      </c>
      <c r="P1841" s="41">
        <v>3.55</v>
      </c>
      <c r="Q1841" s="35" t="s">
        <v>532</v>
      </c>
      <c r="R1841" s="45"/>
      <c r="S1841" s="36">
        <v>43509.38</v>
      </c>
      <c r="T1841" s="36">
        <v>105594.49</v>
      </c>
    </row>
    <row r="1842" spans="1:20" x14ac:dyDescent="0.25">
      <c r="A1842" s="32" t="s">
        <v>507</v>
      </c>
      <c r="B1842" s="33" t="s">
        <v>608</v>
      </c>
      <c r="C1842" s="34">
        <v>1987</v>
      </c>
      <c r="D1842" s="40" t="s">
        <v>541</v>
      </c>
      <c r="E1842" s="33" t="s">
        <v>1623</v>
      </c>
      <c r="F1842" s="33" t="s">
        <v>543</v>
      </c>
      <c r="G1842" s="36">
        <v>609796.06999999995</v>
      </c>
      <c r="H1842" s="42">
        <v>0</v>
      </c>
      <c r="I1842" s="37">
        <v>0</v>
      </c>
      <c r="J1842" s="38" t="s">
        <v>529</v>
      </c>
      <c r="K1842" s="35" t="s">
        <v>538</v>
      </c>
      <c r="L1842" s="33" t="s">
        <v>544</v>
      </c>
      <c r="M1842" s="39">
        <v>4.7590000000000003</v>
      </c>
      <c r="N1842" s="40" t="s">
        <v>538</v>
      </c>
      <c r="O1842" s="33" t="s">
        <v>544</v>
      </c>
      <c r="P1842" s="41">
        <v>0.75</v>
      </c>
      <c r="Q1842" s="35" t="s">
        <v>532</v>
      </c>
      <c r="R1842" s="45"/>
      <c r="S1842" s="42">
        <v>842.82</v>
      </c>
      <c r="T1842" s="36">
        <v>215571.72</v>
      </c>
    </row>
    <row r="1843" spans="1:20" x14ac:dyDescent="0.25">
      <c r="A1843" s="32" t="s">
        <v>507</v>
      </c>
      <c r="B1843" s="33" t="s">
        <v>608</v>
      </c>
      <c r="C1843" s="34">
        <v>2016</v>
      </c>
      <c r="D1843" s="40" t="s">
        <v>541</v>
      </c>
      <c r="E1843" s="33" t="s">
        <v>1577</v>
      </c>
      <c r="F1843" s="33" t="s">
        <v>543</v>
      </c>
      <c r="G1843" s="36">
        <v>1003215</v>
      </c>
      <c r="H1843" s="36">
        <v>1015050.71</v>
      </c>
      <c r="I1843" s="37">
        <v>47.5</v>
      </c>
      <c r="J1843" s="38" t="s">
        <v>529</v>
      </c>
      <c r="K1843" s="35" t="s">
        <v>538</v>
      </c>
      <c r="L1843" s="33" t="s">
        <v>544</v>
      </c>
      <c r="M1843" s="39">
        <v>1.86</v>
      </c>
      <c r="N1843" s="40" t="s">
        <v>538</v>
      </c>
      <c r="O1843" s="33" t="s">
        <v>544</v>
      </c>
      <c r="P1843" s="41">
        <v>1.86</v>
      </c>
      <c r="Q1843" s="35" t="s">
        <v>532</v>
      </c>
      <c r="R1843" s="45"/>
      <c r="S1843" s="36">
        <v>19122.38</v>
      </c>
      <c r="T1843" s="36">
        <v>13034.49</v>
      </c>
    </row>
    <row r="1844" spans="1:20" x14ac:dyDescent="0.25">
      <c r="A1844" s="32" t="s">
        <v>507</v>
      </c>
      <c r="B1844" s="33" t="s">
        <v>608</v>
      </c>
      <c r="C1844" s="34">
        <v>2016</v>
      </c>
      <c r="D1844" s="40" t="s">
        <v>541</v>
      </c>
      <c r="E1844" s="33" t="s">
        <v>1577</v>
      </c>
      <c r="F1844" s="33" t="s">
        <v>543</v>
      </c>
      <c r="G1844" s="36">
        <v>882135</v>
      </c>
      <c r="H1844" s="36">
        <v>856190.19</v>
      </c>
      <c r="I1844" s="37">
        <v>37.5</v>
      </c>
      <c r="J1844" s="38" t="s">
        <v>529</v>
      </c>
      <c r="K1844" s="35" t="s">
        <v>538</v>
      </c>
      <c r="L1844" s="33" t="s">
        <v>544</v>
      </c>
      <c r="M1844" s="39">
        <v>0.55000000000000004</v>
      </c>
      <c r="N1844" s="40" t="s">
        <v>538</v>
      </c>
      <c r="O1844" s="33" t="s">
        <v>544</v>
      </c>
      <c r="P1844" s="41">
        <v>0.55000000000000004</v>
      </c>
      <c r="Q1844" s="35" t="s">
        <v>532</v>
      </c>
      <c r="R1844" s="45"/>
      <c r="S1844" s="36">
        <v>4807.7299999999996</v>
      </c>
      <c r="T1844" s="36">
        <v>17942.849999999999</v>
      </c>
    </row>
    <row r="1845" spans="1:20" x14ac:dyDescent="0.25">
      <c r="A1845" s="32" t="s">
        <v>507</v>
      </c>
      <c r="B1845" s="33" t="s">
        <v>608</v>
      </c>
      <c r="C1845" s="34">
        <v>1984</v>
      </c>
      <c r="D1845" s="40" t="s">
        <v>541</v>
      </c>
      <c r="E1845" s="33" t="s">
        <v>1624</v>
      </c>
      <c r="F1845" s="33" t="s">
        <v>543</v>
      </c>
      <c r="G1845" s="36">
        <v>1670936.51</v>
      </c>
      <c r="H1845" s="42">
        <v>0</v>
      </c>
      <c r="I1845" s="37">
        <v>0</v>
      </c>
      <c r="J1845" s="38" t="s">
        <v>529</v>
      </c>
      <c r="K1845" s="35" t="s">
        <v>538</v>
      </c>
      <c r="L1845" s="33" t="s">
        <v>544</v>
      </c>
      <c r="M1845" s="39">
        <v>5.2530000000000001</v>
      </c>
      <c r="N1845" s="40" t="s">
        <v>538</v>
      </c>
      <c r="O1845" s="33" t="s">
        <v>544</v>
      </c>
      <c r="P1845" s="41">
        <v>0.75</v>
      </c>
      <c r="Q1845" s="35" t="s">
        <v>532</v>
      </c>
      <c r="R1845" s="45"/>
      <c r="S1845" s="36">
        <v>2562.0500000000002</v>
      </c>
      <c r="T1845" s="36">
        <v>363924.07</v>
      </c>
    </row>
    <row r="1846" spans="1:20" ht="25.5" x14ac:dyDescent="0.25">
      <c r="A1846" s="32" t="s">
        <v>507</v>
      </c>
      <c r="B1846" s="33" t="s">
        <v>608</v>
      </c>
      <c r="C1846" s="34">
        <v>1994</v>
      </c>
      <c r="D1846" s="40" t="s">
        <v>541</v>
      </c>
      <c r="E1846" s="28" t="s">
        <v>1938</v>
      </c>
      <c r="F1846" s="33" t="s">
        <v>543</v>
      </c>
      <c r="G1846" s="36">
        <v>737482.22</v>
      </c>
      <c r="H1846" s="36">
        <v>391572.15</v>
      </c>
      <c r="I1846" s="37">
        <v>11.25</v>
      </c>
      <c r="J1846" s="38" t="s">
        <v>529</v>
      </c>
      <c r="K1846" s="35" t="s">
        <v>538</v>
      </c>
      <c r="L1846" s="33" t="s">
        <v>544</v>
      </c>
      <c r="M1846" s="39">
        <v>4.9109999999999996</v>
      </c>
      <c r="N1846" s="40" t="s">
        <v>538</v>
      </c>
      <c r="O1846" s="33" t="s">
        <v>544</v>
      </c>
      <c r="P1846" s="41">
        <v>3.55</v>
      </c>
      <c r="Q1846" s="35" t="s">
        <v>532</v>
      </c>
      <c r="R1846" s="45"/>
      <c r="S1846" s="36">
        <v>14836.13</v>
      </c>
      <c r="T1846" s="36">
        <v>26347.13</v>
      </c>
    </row>
    <row r="1847" spans="1:20" x14ac:dyDescent="0.25">
      <c r="A1847" s="32" t="s">
        <v>507</v>
      </c>
      <c r="B1847" s="33" t="s">
        <v>608</v>
      </c>
      <c r="C1847" s="34">
        <v>2012</v>
      </c>
      <c r="D1847" s="40" t="s">
        <v>541</v>
      </c>
      <c r="E1847" s="33" t="s">
        <v>1625</v>
      </c>
      <c r="F1847" s="33" t="s">
        <v>568</v>
      </c>
      <c r="G1847" s="36">
        <v>270478.45</v>
      </c>
      <c r="H1847" s="36">
        <v>235289.31</v>
      </c>
      <c r="I1847" s="37">
        <v>23.92</v>
      </c>
      <c r="J1847" s="38" t="s">
        <v>529</v>
      </c>
      <c r="K1847" s="35" t="s">
        <v>538</v>
      </c>
      <c r="L1847" s="33" t="s">
        <v>544</v>
      </c>
      <c r="M1847" s="39">
        <v>3.3180000000000001</v>
      </c>
      <c r="N1847" s="40" t="s">
        <v>538</v>
      </c>
      <c r="O1847" s="33" t="s">
        <v>544</v>
      </c>
      <c r="P1847" s="41">
        <v>3.32</v>
      </c>
      <c r="Q1847" s="35" t="s">
        <v>532</v>
      </c>
      <c r="R1847" s="45"/>
      <c r="S1847" s="36">
        <v>8022.56</v>
      </c>
      <c r="T1847" s="36">
        <v>6353.94</v>
      </c>
    </row>
    <row r="1848" spans="1:20" ht="25.5" x14ac:dyDescent="0.25">
      <c r="A1848" s="32" t="s">
        <v>507</v>
      </c>
      <c r="B1848" s="33" t="s">
        <v>608</v>
      </c>
      <c r="C1848" s="34">
        <v>2015</v>
      </c>
      <c r="D1848" s="40" t="s">
        <v>541</v>
      </c>
      <c r="E1848" s="28" t="s">
        <v>1934</v>
      </c>
      <c r="F1848" s="33" t="s">
        <v>543</v>
      </c>
      <c r="G1848" s="36">
        <v>196162.45</v>
      </c>
      <c r="H1848" s="36">
        <v>184818.27</v>
      </c>
      <c r="I1848" s="37">
        <v>36.5</v>
      </c>
      <c r="J1848" s="38" t="s">
        <v>529</v>
      </c>
      <c r="K1848" s="35" t="s">
        <v>538</v>
      </c>
      <c r="L1848" s="33" t="s">
        <v>544</v>
      </c>
      <c r="M1848" s="39">
        <v>1.3560000000000001</v>
      </c>
      <c r="N1848" s="40" t="s">
        <v>538</v>
      </c>
      <c r="O1848" s="33" t="s">
        <v>544</v>
      </c>
      <c r="P1848" s="41">
        <v>1.35</v>
      </c>
      <c r="Q1848" s="35" t="s">
        <v>532</v>
      </c>
      <c r="R1848" s="45"/>
      <c r="S1848" s="36">
        <v>2546.7800000000002</v>
      </c>
      <c r="T1848" s="36">
        <v>3832.21</v>
      </c>
    </row>
    <row r="1849" spans="1:20" x14ac:dyDescent="0.25">
      <c r="A1849" s="32" t="s">
        <v>507</v>
      </c>
      <c r="B1849" s="33" t="s">
        <v>608</v>
      </c>
      <c r="C1849" s="34">
        <v>2011</v>
      </c>
      <c r="D1849" s="40" t="s">
        <v>541</v>
      </c>
      <c r="E1849" s="33" t="s">
        <v>1619</v>
      </c>
      <c r="F1849" s="33" t="s">
        <v>543</v>
      </c>
      <c r="G1849" s="36">
        <v>24759.35</v>
      </c>
      <c r="H1849" s="36">
        <v>22260.38</v>
      </c>
      <c r="I1849" s="37">
        <v>44.67</v>
      </c>
      <c r="J1849" s="38" t="s">
        <v>529</v>
      </c>
      <c r="K1849" s="35" t="s">
        <v>538</v>
      </c>
      <c r="L1849" s="33" t="s">
        <v>544</v>
      </c>
      <c r="M1849" s="39">
        <v>1.794</v>
      </c>
      <c r="N1849" s="40" t="s">
        <v>538</v>
      </c>
      <c r="O1849" s="33" t="s">
        <v>544</v>
      </c>
      <c r="P1849" s="41">
        <v>2.0499999999999998</v>
      </c>
      <c r="Q1849" s="35" t="s">
        <v>532</v>
      </c>
      <c r="R1849" s="45"/>
      <c r="S1849" s="42">
        <v>460.34</v>
      </c>
      <c r="T1849" s="42">
        <v>195.31</v>
      </c>
    </row>
    <row r="1850" spans="1:20" x14ac:dyDescent="0.25">
      <c r="A1850" s="32" t="s">
        <v>507</v>
      </c>
      <c r="B1850" s="57" t="s">
        <v>608</v>
      </c>
      <c r="C1850" s="58">
        <v>2009</v>
      </c>
      <c r="D1850" s="59" t="s">
        <v>541</v>
      </c>
      <c r="E1850" s="57" t="s">
        <v>1610</v>
      </c>
      <c r="F1850" s="57" t="s">
        <v>568</v>
      </c>
      <c r="G1850" s="64">
        <v>645556.44999999995</v>
      </c>
      <c r="H1850" s="64">
        <v>551692</v>
      </c>
      <c r="I1850" s="68">
        <v>22.25</v>
      </c>
      <c r="J1850" s="70" t="s">
        <v>529</v>
      </c>
      <c r="K1850" s="72" t="s">
        <v>538</v>
      </c>
      <c r="L1850" s="73" t="s">
        <v>544</v>
      </c>
      <c r="M1850" s="75">
        <v>2.8809999999999998</v>
      </c>
      <c r="N1850" s="76" t="s">
        <v>538</v>
      </c>
      <c r="O1850" s="73" t="s">
        <v>544</v>
      </c>
      <c r="P1850" s="77">
        <v>2.88</v>
      </c>
      <c r="Q1850" s="79" t="s">
        <v>532</v>
      </c>
      <c r="R1850" s="81"/>
      <c r="S1850" s="85">
        <v>16321.74</v>
      </c>
      <c r="T1850" s="86">
        <v>15035</v>
      </c>
    </row>
    <row r="1851" spans="1:20" x14ac:dyDescent="0.25">
      <c r="A1851" s="32" t="s">
        <v>507</v>
      </c>
      <c r="B1851" s="56" t="s">
        <v>608</v>
      </c>
      <c r="C1851" s="34">
        <v>2015</v>
      </c>
      <c r="D1851" s="40" t="s">
        <v>541</v>
      </c>
      <c r="E1851" s="56" t="s">
        <v>1595</v>
      </c>
      <c r="F1851" s="56" t="s">
        <v>543</v>
      </c>
      <c r="G1851" s="63">
        <v>434842.65</v>
      </c>
      <c r="H1851" s="63">
        <v>435666.23</v>
      </c>
      <c r="I1851" s="67">
        <v>36.08</v>
      </c>
      <c r="J1851" s="69" t="s">
        <v>529</v>
      </c>
      <c r="K1851" s="35" t="s">
        <v>538</v>
      </c>
      <c r="L1851" s="33" t="s">
        <v>544</v>
      </c>
      <c r="M1851" s="39">
        <v>2.0699999999999998</v>
      </c>
      <c r="N1851" s="40" t="s">
        <v>538</v>
      </c>
      <c r="O1851" s="33" t="s">
        <v>544</v>
      </c>
      <c r="P1851" s="41">
        <v>2.04</v>
      </c>
      <c r="Q1851" s="78" t="s">
        <v>532</v>
      </c>
      <c r="R1851" s="80"/>
      <c r="S1851" s="36">
        <v>9134.14</v>
      </c>
      <c r="T1851" s="36">
        <v>5889.71</v>
      </c>
    </row>
    <row r="1852" spans="1:20" x14ac:dyDescent="0.25">
      <c r="A1852" s="32" t="s">
        <v>507</v>
      </c>
      <c r="B1852" s="33" t="s">
        <v>608</v>
      </c>
      <c r="C1852" s="34">
        <v>2008</v>
      </c>
      <c r="D1852" s="35" t="s">
        <v>526</v>
      </c>
      <c r="E1852" s="33" t="s">
        <v>1626</v>
      </c>
      <c r="F1852" s="33" t="s">
        <v>568</v>
      </c>
      <c r="G1852" s="36">
        <v>3950727</v>
      </c>
      <c r="H1852" s="36">
        <v>3275620.65</v>
      </c>
      <c r="I1852" s="37">
        <v>19.170000000000002</v>
      </c>
      <c r="J1852" s="38" t="s">
        <v>529</v>
      </c>
      <c r="K1852" s="35" t="s">
        <v>538</v>
      </c>
      <c r="L1852" s="33" t="s">
        <v>544</v>
      </c>
      <c r="M1852" s="39">
        <v>4.6440000000000001</v>
      </c>
      <c r="N1852" s="40" t="s">
        <v>538</v>
      </c>
      <c r="O1852" s="33" t="s">
        <v>544</v>
      </c>
      <c r="P1852" s="41">
        <v>4.6310000000000002</v>
      </c>
      <c r="Q1852" s="35" t="s">
        <v>532</v>
      </c>
      <c r="R1852" s="45"/>
      <c r="S1852" s="36">
        <v>155765.68</v>
      </c>
      <c r="T1852" s="36">
        <v>87631.9</v>
      </c>
    </row>
    <row r="1853" spans="1:20" x14ac:dyDescent="0.25">
      <c r="A1853" s="32" t="s">
        <v>507</v>
      </c>
      <c r="B1853" s="33" t="s">
        <v>608</v>
      </c>
      <c r="C1853" s="34">
        <v>2009</v>
      </c>
      <c r="D1853" s="40" t="s">
        <v>541</v>
      </c>
      <c r="E1853" s="33" t="s">
        <v>1585</v>
      </c>
      <c r="F1853" s="33" t="s">
        <v>543</v>
      </c>
      <c r="G1853" s="36">
        <v>365731.3</v>
      </c>
      <c r="H1853" s="36">
        <v>381916.05</v>
      </c>
      <c r="I1853" s="37">
        <v>43</v>
      </c>
      <c r="J1853" s="38" t="s">
        <v>529</v>
      </c>
      <c r="K1853" s="35" t="s">
        <v>538</v>
      </c>
      <c r="L1853" s="33" t="s">
        <v>544</v>
      </c>
      <c r="M1853" s="39">
        <v>1.7589999999999999</v>
      </c>
      <c r="N1853" s="40" t="s">
        <v>538</v>
      </c>
      <c r="O1853" s="33" t="s">
        <v>544</v>
      </c>
      <c r="P1853" s="41">
        <v>2.85</v>
      </c>
      <c r="Q1853" s="35" t="s">
        <v>532</v>
      </c>
      <c r="R1853" s="45"/>
      <c r="S1853" s="36">
        <v>10903.12</v>
      </c>
      <c r="T1853" s="42">
        <v>649.63</v>
      </c>
    </row>
    <row r="1854" spans="1:20" x14ac:dyDescent="0.25">
      <c r="A1854" s="32" t="s">
        <v>507</v>
      </c>
      <c r="B1854" s="33" t="s">
        <v>608</v>
      </c>
      <c r="C1854" s="34">
        <v>2009</v>
      </c>
      <c r="D1854" s="40" t="s">
        <v>541</v>
      </c>
      <c r="E1854" s="33" t="s">
        <v>1612</v>
      </c>
      <c r="F1854" s="33" t="s">
        <v>543</v>
      </c>
      <c r="G1854" s="36">
        <v>235431.9</v>
      </c>
      <c r="H1854" s="36">
        <v>233155.76</v>
      </c>
      <c r="I1854" s="37">
        <v>33</v>
      </c>
      <c r="J1854" s="38" t="s">
        <v>529</v>
      </c>
      <c r="K1854" s="35" t="s">
        <v>538</v>
      </c>
      <c r="L1854" s="33" t="s">
        <v>544</v>
      </c>
      <c r="M1854" s="39">
        <v>2.2839999999999998</v>
      </c>
      <c r="N1854" s="40" t="s">
        <v>538</v>
      </c>
      <c r="O1854" s="33" t="s">
        <v>544</v>
      </c>
      <c r="P1854" s="41">
        <v>2.85</v>
      </c>
      <c r="Q1854" s="35" t="s">
        <v>532</v>
      </c>
      <c r="R1854" s="45"/>
      <c r="S1854" s="36">
        <v>6698.77</v>
      </c>
      <c r="T1854" s="36">
        <v>1888.68</v>
      </c>
    </row>
    <row r="1855" spans="1:20" x14ac:dyDescent="0.25">
      <c r="A1855" s="32" t="s">
        <v>507</v>
      </c>
      <c r="B1855" s="33" t="s">
        <v>608</v>
      </c>
      <c r="C1855" s="34">
        <v>2008</v>
      </c>
      <c r="D1855" s="40" t="s">
        <v>541</v>
      </c>
      <c r="E1855" s="33" t="s">
        <v>1598</v>
      </c>
      <c r="F1855" s="33" t="s">
        <v>543</v>
      </c>
      <c r="G1855" s="36">
        <v>106583.95</v>
      </c>
      <c r="H1855" s="36">
        <v>105002.87</v>
      </c>
      <c r="I1855" s="37">
        <v>41.42</v>
      </c>
      <c r="J1855" s="38" t="s">
        <v>529</v>
      </c>
      <c r="K1855" s="35" t="s">
        <v>538</v>
      </c>
      <c r="L1855" s="33" t="s">
        <v>544</v>
      </c>
      <c r="M1855" s="39">
        <v>2.0499999999999998</v>
      </c>
      <c r="N1855" s="40" t="s">
        <v>538</v>
      </c>
      <c r="O1855" s="33" t="s">
        <v>544</v>
      </c>
      <c r="P1855" s="41">
        <v>3.25</v>
      </c>
      <c r="Q1855" s="35" t="s">
        <v>532</v>
      </c>
      <c r="R1855" s="45"/>
      <c r="S1855" s="36">
        <v>3450.53</v>
      </c>
      <c r="T1855" s="36">
        <v>1167.24</v>
      </c>
    </row>
    <row r="1856" spans="1:20" x14ac:dyDescent="0.25">
      <c r="A1856" s="32" t="s">
        <v>507</v>
      </c>
      <c r="B1856" s="33" t="s">
        <v>608</v>
      </c>
      <c r="C1856" s="34">
        <v>2008</v>
      </c>
      <c r="D1856" s="40" t="s">
        <v>541</v>
      </c>
      <c r="E1856" s="33" t="s">
        <v>1627</v>
      </c>
      <c r="F1856" s="33" t="s">
        <v>543</v>
      </c>
      <c r="G1856" s="36">
        <v>644459.75</v>
      </c>
      <c r="H1856" s="36">
        <v>573850.62</v>
      </c>
      <c r="I1856" s="37">
        <v>26.5</v>
      </c>
      <c r="J1856" s="38" t="s">
        <v>529</v>
      </c>
      <c r="K1856" s="35" t="s">
        <v>538</v>
      </c>
      <c r="L1856" s="33" t="s">
        <v>544</v>
      </c>
      <c r="M1856" s="39">
        <v>1.8160000000000001</v>
      </c>
      <c r="N1856" s="40" t="s">
        <v>538</v>
      </c>
      <c r="O1856" s="33" t="s">
        <v>544</v>
      </c>
      <c r="P1856" s="41">
        <v>3.05</v>
      </c>
      <c r="Q1856" s="35" t="s">
        <v>532</v>
      </c>
      <c r="R1856" s="45"/>
      <c r="S1856" s="36">
        <v>17916.669999999998</v>
      </c>
      <c r="T1856" s="36">
        <v>13581.16</v>
      </c>
    </row>
    <row r="1857" spans="1:20" x14ac:dyDescent="0.25">
      <c r="A1857" s="32" t="s">
        <v>507</v>
      </c>
      <c r="B1857" s="33" t="s">
        <v>608</v>
      </c>
      <c r="C1857" s="34">
        <v>1996</v>
      </c>
      <c r="D1857" s="40" t="s">
        <v>541</v>
      </c>
      <c r="E1857" s="33" t="s">
        <v>1628</v>
      </c>
      <c r="F1857" s="33" t="s">
        <v>543</v>
      </c>
      <c r="G1857" s="36">
        <v>1242287.45</v>
      </c>
      <c r="H1857" s="36">
        <v>623551.71</v>
      </c>
      <c r="I1857" s="37">
        <v>10.25</v>
      </c>
      <c r="J1857" s="38" t="s">
        <v>529</v>
      </c>
      <c r="K1857" s="35" t="s">
        <v>538</v>
      </c>
      <c r="L1857" s="33" t="s">
        <v>544</v>
      </c>
      <c r="M1857" s="39">
        <v>4.67</v>
      </c>
      <c r="N1857" s="40" t="s">
        <v>538</v>
      </c>
      <c r="O1857" s="33" t="s">
        <v>544</v>
      </c>
      <c r="P1857" s="41">
        <v>3.55</v>
      </c>
      <c r="Q1857" s="35" t="s">
        <v>532</v>
      </c>
      <c r="R1857" s="45"/>
      <c r="S1857" s="36">
        <v>23788.04</v>
      </c>
      <c r="T1857" s="36">
        <v>46533.91</v>
      </c>
    </row>
    <row r="1858" spans="1:20" ht="25.5" x14ac:dyDescent="0.25">
      <c r="A1858" s="32" t="s">
        <v>507</v>
      </c>
      <c r="B1858" s="33" t="s">
        <v>608</v>
      </c>
      <c r="C1858" s="34">
        <v>1998</v>
      </c>
      <c r="D1858" s="40" t="s">
        <v>541</v>
      </c>
      <c r="E1858" s="28" t="s">
        <v>1939</v>
      </c>
      <c r="F1858" s="33" t="s">
        <v>543</v>
      </c>
      <c r="G1858" s="36">
        <v>626519.81999999995</v>
      </c>
      <c r="H1858" s="36">
        <v>325809.49</v>
      </c>
      <c r="I1858" s="37">
        <v>11.17</v>
      </c>
      <c r="J1858" s="38" t="s">
        <v>529</v>
      </c>
      <c r="K1858" s="35" t="s">
        <v>538</v>
      </c>
      <c r="L1858" s="33" t="s">
        <v>544</v>
      </c>
      <c r="M1858" s="39">
        <v>4.774</v>
      </c>
      <c r="N1858" s="40" t="s">
        <v>538</v>
      </c>
      <c r="O1858" s="33" t="s">
        <v>544</v>
      </c>
      <c r="P1858" s="41">
        <v>3.55</v>
      </c>
      <c r="Q1858" s="35" t="s">
        <v>532</v>
      </c>
      <c r="R1858" s="45"/>
      <c r="S1858" s="36">
        <v>12343.52</v>
      </c>
      <c r="T1858" s="36">
        <v>21895.24</v>
      </c>
    </row>
    <row r="1859" spans="1:20" x14ac:dyDescent="0.25">
      <c r="A1859" s="32" t="s">
        <v>507</v>
      </c>
      <c r="B1859" s="33" t="s">
        <v>608</v>
      </c>
      <c r="C1859" s="34">
        <v>1997</v>
      </c>
      <c r="D1859" s="40" t="s">
        <v>541</v>
      </c>
      <c r="E1859" s="33" t="s">
        <v>1613</v>
      </c>
      <c r="F1859" s="33" t="s">
        <v>543</v>
      </c>
      <c r="G1859" s="36">
        <v>1319326.21</v>
      </c>
      <c r="H1859" s="36">
        <v>752617.55</v>
      </c>
      <c r="I1859" s="37">
        <v>12</v>
      </c>
      <c r="J1859" s="38" t="s">
        <v>529</v>
      </c>
      <c r="K1859" s="35" t="s">
        <v>538</v>
      </c>
      <c r="L1859" s="33" t="s">
        <v>544</v>
      </c>
      <c r="M1859" s="39">
        <v>4.2300000000000004</v>
      </c>
      <c r="N1859" s="40" t="s">
        <v>538</v>
      </c>
      <c r="O1859" s="33" t="s">
        <v>544</v>
      </c>
      <c r="P1859" s="41">
        <v>3.55</v>
      </c>
      <c r="Q1859" s="35" t="s">
        <v>532</v>
      </c>
      <c r="R1859" s="45"/>
      <c r="S1859" s="36">
        <v>28347.9</v>
      </c>
      <c r="T1859" s="36">
        <v>45914.93</v>
      </c>
    </row>
    <row r="1860" spans="1:20" x14ac:dyDescent="0.25">
      <c r="A1860" s="32" t="s">
        <v>507</v>
      </c>
      <c r="B1860" s="33" t="s">
        <v>608</v>
      </c>
      <c r="C1860" s="34">
        <v>2001</v>
      </c>
      <c r="D1860" s="40" t="s">
        <v>541</v>
      </c>
      <c r="E1860" s="33" t="s">
        <v>1629</v>
      </c>
      <c r="F1860" s="33" t="s">
        <v>543</v>
      </c>
      <c r="G1860" s="36">
        <v>132783.09</v>
      </c>
      <c r="H1860" s="36">
        <v>88541.04</v>
      </c>
      <c r="I1860" s="37">
        <v>17.75</v>
      </c>
      <c r="J1860" s="38" t="s">
        <v>529</v>
      </c>
      <c r="K1860" s="35" t="s">
        <v>538</v>
      </c>
      <c r="L1860" s="33" t="s">
        <v>544</v>
      </c>
      <c r="M1860" s="39">
        <v>4.1790000000000003</v>
      </c>
      <c r="N1860" s="40" t="s">
        <v>538</v>
      </c>
      <c r="O1860" s="33" t="s">
        <v>544</v>
      </c>
      <c r="P1860" s="41">
        <v>3.45</v>
      </c>
      <c r="Q1860" s="35" t="s">
        <v>532</v>
      </c>
      <c r="R1860" s="45"/>
      <c r="S1860" s="36">
        <v>3175.74</v>
      </c>
      <c r="T1860" s="36">
        <v>3509.37</v>
      </c>
    </row>
    <row r="1861" spans="1:20" ht="25.5" x14ac:dyDescent="0.25">
      <c r="A1861" s="32" t="s">
        <v>507</v>
      </c>
      <c r="B1861" s="33" t="s">
        <v>608</v>
      </c>
      <c r="C1861" s="34">
        <v>2002</v>
      </c>
      <c r="D1861" s="40" t="s">
        <v>541</v>
      </c>
      <c r="E1861" s="28" t="s">
        <v>1930</v>
      </c>
      <c r="F1861" s="33" t="s">
        <v>543</v>
      </c>
      <c r="G1861" s="36">
        <v>31235</v>
      </c>
      <c r="H1861" s="36">
        <v>24984.400000000001</v>
      </c>
      <c r="I1861" s="37">
        <v>33.92</v>
      </c>
      <c r="J1861" s="38" t="s">
        <v>529</v>
      </c>
      <c r="K1861" s="35" t="s">
        <v>538</v>
      </c>
      <c r="L1861" s="33" t="s">
        <v>544</v>
      </c>
      <c r="M1861" s="39">
        <v>2.89</v>
      </c>
      <c r="N1861" s="40" t="s">
        <v>538</v>
      </c>
      <c r="O1861" s="33" t="s">
        <v>544</v>
      </c>
      <c r="P1861" s="41">
        <v>2.25</v>
      </c>
      <c r="Q1861" s="35" t="s">
        <v>532</v>
      </c>
      <c r="R1861" s="45"/>
      <c r="S1861" s="42">
        <v>573.09</v>
      </c>
      <c r="T1861" s="42">
        <v>486.16</v>
      </c>
    </row>
    <row r="1862" spans="1:20" x14ac:dyDescent="0.25">
      <c r="A1862" s="32" t="s">
        <v>507</v>
      </c>
      <c r="B1862" s="33" t="s">
        <v>608</v>
      </c>
      <c r="C1862" s="34">
        <v>2012</v>
      </c>
      <c r="D1862" s="40" t="s">
        <v>541</v>
      </c>
      <c r="E1862" s="33" t="s">
        <v>1591</v>
      </c>
      <c r="F1862" s="33" t="s">
        <v>543</v>
      </c>
      <c r="G1862" s="36">
        <v>111818.3</v>
      </c>
      <c r="H1862" s="36">
        <v>108583.62</v>
      </c>
      <c r="I1862" s="37">
        <v>35.33</v>
      </c>
      <c r="J1862" s="38" t="s">
        <v>529</v>
      </c>
      <c r="K1862" s="35" t="s">
        <v>538</v>
      </c>
      <c r="L1862" s="33" t="s">
        <v>544</v>
      </c>
      <c r="M1862" s="39">
        <v>2.0459999999999998</v>
      </c>
      <c r="N1862" s="40" t="s">
        <v>538</v>
      </c>
      <c r="O1862" s="33" t="s">
        <v>544</v>
      </c>
      <c r="P1862" s="41">
        <v>2.0499999999999998</v>
      </c>
      <c r="Q1862" s="35" t="s">
        <v>532</v>
      </c>
      <c r="R1862" s="45"/>
      <c r="S1862" s="36">
        <v>2267.5100000000002</v>
      </c>
      <c r="T1862" s="36">
        <v>2026.82</v>
      </c>
    </row>
    <row r="1863" spans="1:20" x14ac:dyDescent="0.25">
      <c r="A1863" s="32" t="s">
        <v>507</v>
      </c>
      <c r="B1863" s="33" t="s">
        <v>608</v>
      </c>
      <c r="C1863" s="34">
        <v>1994</v>
      </c>
      <c r="D1863" s="40" t="s">
        <v>541</v>
      </c>
      <c r="E1863" s="33" t="s">
        <v>1630</v>
      </c>
      <c r="F1863" s="33" t="s">
        <v>543</v>
      </c>
      <c r="G1863" s="36">
        <v>187756.82</v>
      </c>
      <c r="H1863" s="42">
        <v>0</v>
      </c>
      <c r="I1863" s="37">
        <v>0</v>
      </c>
      <c r="J1863" s="38" t="s">
        <v>529</v>
      </c>
      <c r="K1863" s="35" t="s">
        <v>538</v>
      </c>
      <c r="L1863" s="33" t="s">
        <v>544</v>
      </c>
      <c r="M1863" s="39">
        <v>4.9820000000000002</v>
      </c>
      <c r="N1863" s="40" t="s">
        <v>538</v>
      </c>
      <c r="O1863" s="33" t="s">
        <v>544</v>
      </c>
      <c r="P1863" s="41">
        <v>0.75</v>
      </c>
      <c r="Q1863" s="35" t="s">
        <v>532</v>
      </c>
      <c r="R1863" s="45"/>
      <c r="S1863" s="42">
        <v>271.70999999999998</v>
      </c>
      <c r="T1863" s="36">
        <v>102136.85</v>
      </c>
    </row>
    <row r="1864" spans="1:20" ht="25.5" x14ac:dyDescent="0.25">
      <c r="A1864" s="32" t="s">
        <v>507</v>
      </c>
      <c r="B1864" s="33" t="s">
        <v>608</v>
      </c>
      <c r="C1864" s="34">
        <v>1988</v>
      </c>
      <c r="D1864" s="40" t="s">
        <v>541</v>
      </c>
      <c r="E1864" s="28" t="s">
        <v>1940</v>
      </c>
      <c r="F1864" s="33" t="s">
        <v>543</v>
      </c>
      <c r="G1864" s="36">
        <v>491789.86</v>
      </c>
      <c r="H1864" s="36">
        <v>174727.02</v>
      </c>
      <c r="I1864" s="37">
        <v>6.75</v>
      </c>
      <c r="J1864" s="38" t="s">
        <v>529</v>
      </c>
      <c r="K1864" s="35" t="s">
        <v>538</v>
      </c>
      <c r="L1864" s="33" t="s">
        <v>544</v>
      </c>
      <c r="M1864" s="39">
        <v>4.7140000000000004</v>
      </c>
      <c r="N1864" s="40" t="s">
        <v>538</v>
      </c>
      <c r="O1864" s="33" t="s">
        <v>544</v>
      </c>
      <c r="P1864" s="41">
        <v>2.77</v>
      </c>
      <c r="Q1864" s="35" t="s">
        <v>532</v>
      </c>
      <c r="R1864" s="45"/>
      <c r="S1864" s="36">
        <v>7995.53</v>
      </c>
      <c r="T1864" s="36">
        <v>20194.57</v>
      </c>
    </row>
    <row r="1865" spans="1:20" x14ac:dyDescent="0.25">
      <c r="A1865" s="32" t="s">
        <v>507</v>
      </c>
      <c r="B1865" s="33" t="s">
        <v>608</v>
      </c>
      <c r="C1865" s="34">
        <v>1987</v>
      </c>
      <c r="D1865" s="40" t="s">
        <v>541</v>
      </c>
      <c r="E1865" s="33" t="s">
        <v>1631</v>
      </c>
      <c r="F1865" s="33" t="s">
        <v>543</v>
      </c>
      <c r="G1865" s="36">
        <v>1385889.47</v>
      </c>
      <c r="H1865" s="42">
        <v>0</v>
      </c>
      <c r="I1865" s="37">
        <v>0</v>
      </c>
      <c r="J1865" s="38" t="s">
        <v>529</v>
      </c>
      <c r="K1865" s="35" t="s">
        <v>538</v>
      </c>
      <c r="L1865" s="33" t="s">
        <v>544</v>
      </c>
      <c r="M1865" s="39">
        <v>4.7590000000000003</v>
      </c>
      <c r="N1865" s="40" t="s">
        <v>538</v>
      </c>
      <c r="O1865" s="33" t="s">
        <v>544</v>
      </c>
      <c r="P1865" s="41">
        <v>0.75</v>
      </c>
      <c r="Q1865" s="35" t="s">
        <v>532</v>
      </c>
      <c r="R1865" s="45"/>
      <c r="S1865" s="36">
        <v>1303.3399999999999</v>
      </c>
      <c r="T1865" s="36">
        <v>489931.93</v>
      </c>
    </row>
    <row r="1866" spans="1:20" ht="25.5" x14ac:dyDescent="0.25">
      <c r="A1866" s="32" t="s">
        <v>507</v>
      </c>
      <c r="B1866" s="33" t="s">
        <v>608</v>
      </c>
      <c r="C1866" s="34">
        <v>1988</v>
      </c>
      <c r="D1866" s="40" t="s">
        <v>541</v>
      </c>
      <c r="E1866" s="28" t="s">
        <v>1941</v>
      </c>
      <c r="F1866" s="33" t="s">
        <v>543</v>
      </c>
      <c r="G1866" s="36">
        <v>326671.87</v>
      </c>
      <c r="H1866" s="36">
        <v>115483.24</v>
      </c>
      <c r="I1866" s="37">
        <v>6.25</v>
      </c>
      <c r="J1866" s="38" t="s">
        <v>529</v>
      </c>
      <c r="K1866" s="35" t="s">
        <v>538</v>
      </c>
      <c r="L1866" s="33" t="s">
        <v>544</v>
      </c>
      <c r="M1866" s="39">
        <v>4.7119999999999997</v>
      </c>
      <c r="N1866" s="40" t="s">
        <v>538</v>
      </c>
      <c r="O1866" s="33" t="s">
        <v>544</v>
      </c>
      <c r="P1866" s="41">
        <v>2.77</v>
      </c>
      <c r="Q1866" s="35" t="s">
        <v>532</v>
      </c>
      <c r="R1866" s="45"/>
      <c r="S1866" s="36">
        <v>5437.38</v>
      </c>
      <c r="T1866" s="36">
        <v>13347.3</v>
      </c>
    </row>
    <row r="1867" spans="1:20" x14ac:dyDescent="0.25">
      <c r="A1867" s="32" t="s">
        <v>507</v>
      </c>
      <c r="B1867" s="33" t="s">
        <v>608</v>
      </c>
      <c r="C1867" s="34">
        <v>1987</v>
      </c>
      <c r="D1867" s="40" t="s">
        <v>541</v>
      </c>
      <c r="E1867" s="33" t="s">
        <v>698</v>
      </c>
      <c r="F1867" s="33" t="s">
        <v>543</v>
      </c>
      <c r="G1867" s="36">
        <v>1169492.21</v>
      </c>
      <c r="H1867" s="36">
        <v>361122.59</v>
      </c>
      <c r="I1867" s="37">
        <v>5.42</v>
      </c>
      <c r="J1867" s="38" t="s">
        <v>529</v>
      </c>
      <c r="K1867" s="35" t="s">
        <v>538</v>
      </c>
      <c r="L1867" s="33" t="s">
        <v>544</v>
      </c>
      <c r="M1867" s="39">
        <v>4.758</v>
      </c>
      <c r="N1867" s="40" t="s">
        <v>538</v>
      </c>
      <c r="O1867" s="33" t="s">
        <v>544</v>
      </c>
      <c r="P1867" s="41">
        <v>2.77</v>
      </c>
      <c r="Q1867" s="35" t="s">
        <v>532</v>
      </c>
      <c r="R1867" s="45"/>
      <c r="S1867" s="36">
        <v>17716.87</v>
      </c>
      <c r="T1867" s="36">
        <v>50039.89</v>
      </c>
    </row>
    <row r="1868" spans="1:20" x14ac:dyDescent="0.25">
      <c r="A1868" s="32" t="s">
        <v>507</v>
      </c>
      <c r="B1868" s="33" t="s">
        <v>608</v>
      </c>
      <c r="C1868" s="34">
        <v>1988</v>
      </c>
      <c r="D1868" s="40" t="s">
        <v>541</v>
      </c>
      <c r="E1868" s="33" t="s">
        <v>1632</v>
      </c>
      <c r="F1868" s="33" t="s">
        <v>543</v>
      </c>
      <c r="G1868" s="36">
        <v>355301.95</v>
      </c>
      <c r="H1868" s="36">
        <v>125604.38</v>
      </c>
      <c r="I1868" s="37">
        <v>6.5</v>
      </c>
      <c r="J1868" s="38" t="s">
        <v>529</v>
      </c>
      <c r="K1868" s="35" t="s">
        <v>538</v>
      </c>
      <c r="L1868" s="33" t="s">
        <v>544</v>
      </c>
      <c r="M1868" s="39">
        <v>4.7119999999999997</v>
      </c>
      <c r="N1868" s="40" t="s">
        <v>538</v>
      </c>
      <c r="O1868" s="33" t="s">
        <v>544</v>
      </c>
      <c r="P1868" s="41">
        <v>2.77</v>
      </c>
      <c r="Q1868" s="35" t="s">
        <v>532</v>
      </c>
      <c r="R1868" s="45"/>
      <c r="S1868" s="36">
        <v>5814.99</v>
      </c>
      <c r="T1868" s="36">
        <v>14517.08</v>
      </c>
    </row>
    <row r="1869" spans="1:20" ht="25.5" x14ac:dyDescent="0.25">
      <c r="A1869" s="32" t="s">
        <v>507</v>
      </c>
      <c r="B1869" s="33" t="s">
        <v>608</v>
      </c>
      <c r="C1869" s="34">
        <v>1989</v>
      </c>
      <c r="D1869" s="40" t="s">
        <v>541</v>
      </c>
      <c r="E1869" s="28" t="s">
        <v>1942</v>
      </c>
      <c r="F1869" s="33" t="s">
        <v>543</v>
      </c>
      <c r="G1869" s="36">
        <v>293011.74</v>
      </c>
      <c r="H1869" s="36">
        <v>117118.34</v>
      </c>
      <c r="I1869" s="37">
        <v>7.67</v>
      </c>
      <c r="J1869" s="38" t="s">
        <v>529</v>
      </c>
      <c r="K1869" s="35" t="s">
        <v>538</v>
      </c>
      <c r="L1869" s="33" t="s">
        <v>544</v>
      </c>
      <c r="M1869" s="39">
        <v>5.5640000000000001</v>
      </c>
      <c r="N1869" s="40" t="s">
        <v>538</v>
      </c>
      <c r="O1869" s="33" t="s">
        <v>544</v>
      </c>
      <c r="P1869" s="41">
        <v>3.55</v>
      </c>
      <c r="Q1869" s="35" t="s">
        <v>532</v>
      </c>
      <c r="R1869" s="45"/>
      <c r="S1869" s="36">
        <v>7294.81</v>
      </c>
      <c r="T1869" s="36">
        <v>11523.15</v>
      </c>
    </row>
    <row r="1870" spans="1:20" x14ac:dyDescent="0.25">
      <c r="A1870" s="32" t="s">
        <v>507</v>
      </c>
      <c r="B1870" s="33" t="s">
        <v>608</v>
      </c>
      <c r="C1870" s="34">
        <v>1989</v>
      </c>
      <c r="D1870" s="40" t="s">
        <v>541</v>
      </c>
      <c r="E1870" s="33" t="s">
        <v>1633</v>
      </c>
      <c r="F1870" s="33" t="s">
        <v>543</v>
      </c>
      <c r="G1870" s="36">
        <v>67128.490000000005</v>
      </c>
      <c r="H1870" s="36">
        <v>26744.91</v>
      </c>
      <c r="I1870" s="37">
        <v>7.5</v>
      </c>
      <c r="J1870" s="38" t="s">
        <v>529</v>
      </c>
      <c r="K1870" s="35" t="s">
        <v>538</v>
      </c>
      <c r="L1870" s="33" t="s">
        <v>544</v>
      </c>
      <c r="M1870" s="39">
        <v>5.5650000000000004</v>
      </c>
      <c r="N1870" s="40" t="s">
        <v>538</v>
      </c>
      <c r="O1870" s="33" t="s">
        <v>544</v>
      </c>
      <c r="P1870" s="41">
        <v>3.55</v>
      </c>
      <c r="Q1870" s="35" t="s">
        <v>532</v>
      </c>
      <c r="R1870" s="45"/>
      <c r="S1870" s="36">
        <v>1675.21</v>
      </c>
      <c r="T1870" s="36">
        <v>2631.4</v>
      </c>
    </row>
    <row r="1871" spans="1:20" x14ac:dyDescent="0.25">
      <c r="A1871" s="32" t="s">
        <v>507</v>
      </c>
      <c r="B1871" s="57" t="s">
        <v>608</v>
      </c>
      <c r="C1871" s="58">
        <v>2015</v>
      </c>
      <c r="D1871" s="59" t="s">
        <v>541</v>
      </c>
      <c r="E1871" s="57" t="s">
        <v>1565</v>
      </c>
      <c r="F1871" s="57" t="s">
        <v>543</v>
      </c>
      <c r="G1871" s="64">
        <v>391392.65</v>
      </c>
      <c r="H1871" s="64">
        <v>397515.85</v>
      </c>
      <c r="I1871" s="68">
        <v>48.75</v>
      </c>
      <c r="J1871" s="70" t="s">
        <v>529</v>
      </c>
      <c r="K1871" s="72" t="s">
        <v>538</v>
      </c>
      <c r="L1871" s="73" t="s">
        <v>544</v>
      </c>
      <c r="M1871" s="75">
        <v>1.2529999999999999</v>
      </c>
      <c r="N1871" s="76" t="s">
        <v>538</v>
      </c>
      <c r="O1871" s="73" t="s">
        <v>544</v>
      </c>
      <c r="P1871" s="77">
        <v>1.35</v>
      </c>
      <c r="Q1871" s="79" t="s">
        <v>532</v>
      </c>
      <c r="R1871" s="81"/>
      <c r="S1871" s="85">
        <v>5427.43</v>
      </c>
      <c r="T1871" s="86">
        <v>4515.7299999999996</v>
      </c>
    </row>
    <row r="1872" spans="1:20" x14ac:dyDescent="0.25">
      <c r="A1872" s="32" t="s">
        <v>507</v>
      </c>
      <c r="B1872" s="56" t="s">
        <v>608</v>
      </c>
      <c r="C1872" s="34">
        <v>2012</v>
      </c>
      <c r="D1872" s="40" t="s">
        <v>541</v>
      </c>
      <c r="E1872" s="56" t="s">
        <v>1634</v>
      </c>
      <c r="F1872" s="56" t="s">
        <v>543</v>
      </c>
      <c r="G1872" s="63">
        <v>122948.65</v>
      </c>
      <c r="H1872" s="63">
        <v>117548.59</v>
      </c>
      <c r="I1872" s="67">
        <v>33.5</v>
      </c>
      <c r="J1872" s="69" t="s">
        <v>529</v>
      </c>
      <c r="K1872" s="35" t="s">
        <v>538</v>
      </c>
      <c r="L1872" s="33" t="s">
        <v>544</v>
      </c>
      <c r="M1872" s="39">
        <v>2.8479999999999999</v>
      </c>
      <c r="N1872" s="40" t="s">
        <v>538</v>
      </c>
      <c r="O1872" s="33" t="s">
        <v>544</v>
      </c>
      <c r="P1872" s="41">
        <v>2.85</v>
      </c>
      <c r="Q1872" s="78" t="s">
        <v>532</v>
      </c>
      <c r="R1872" s="80"/>
      <c r="S1872" s="36">
        <v>3397.24</v>
      </c>
      <c r="T1872" s="36">
        <v>1652.84</v>
      </c>
    </row>
    <row r="1873" spans="1:20" ht="25.5" x14ac:dyDescent="0.25">
      <c r="A1873" s="32" t="s">
        <v>507</v>
      </c>
      <c r="B1873" s="33" t="s">
        <v>608</v>
      </c>
      <c r="C1873" s="34">
        <v>2015</v>
      </c>
      <c r="D1873" s="40" t="s">
        <v>541</v>
      </c>
      <c r="E1873" s="28" t="s">
        <v>1934</v>
      </c>
      <c r="F1873" s="33" t="s">
        <v>543</v>
      </c>
      <c r="G1873" s="36">
        <v>265358.5</v>
      </c>
      <c r="H1873" s="36">
        <v>251406.06</v>
      </c>
      <c r="I1873" s="37">
        <v>46.5</v>
      </c>
      <c r="J1873" s="38" t="s">
        <v>529</v>
      </c>
      <c r="K1873" s="35" t="s">
        <v>538</v>
      </c>
      <c r="L1873" s="33" t="s">
        <v>544</v>
      </c>
      <c r="M1873" s="39">
        <v>0.55200000000000005</v>
      </c>
      <c r="N1873" s="40" t="s">
        <v>538</v>
      </c>
      <c r="O1873" s="33" t="s">
        <v>544</v>
      </c>
      <c r="P1873" s="41">
        <v>0.55000000000000004</v>
      </c>
      <c r="Q1873" s="35" t="s">
        <v>532</v>
      </c>
      <c r="R1873" s="45"/>
      <c r="S1873" s="36">
        <v>1408.45</v>
      </c>
      <c r="T1873" s="36">
        <v>4676.3500000000004</v>
      </c>
    </row>
    <row r="1874" spans="1:20" x14ac:dyDescent="0.25">
      <c r="A1874" s="32" t="s">
        <v>507</v>
      </c>
      <c r="B1874" s="33" t="s">
        <v>608</v>
      </c>
      <c r="C1874" s="34">
        <v>2013</v>
      </c>
      <c r="D1874" s="40" t="s">
        <v>541</v>
      </c>
      <c r="E1874" s="33" t="s">
        <v>1584</v>
      </c>
      <c r="F1874" s="33" t="s">
        <v>543</v>
      </c>
      <c r="G1874" s="36">
        <v>4905824.55</v>
      </c>
      <c r="H1874" s="36">
        <v>4821745.26</v>
      </c>
      <c r="I1874" s="37">
        <v>36.67</v>
      </c>
      <c r="J1874" s="38" t="s">
        <v>529</v>
      </c>
      <c r="K1874" s="35" t="s">
        <v>538</v>
      </c>
      <c r="L1874" s="33" t="s">
        <v>544</v>
      </c>
      <c r="M1874" s="39">
        <v>2.1760000000000002</v>
      </c>
      <c r="N1874" s="40" t="s">
        <v>538</v>
      </c>
      <c r="O1874" s="33" t="s">
        <v>544</v>
      </c>
      <c r="P1874" s="41">
        <v>2.36</v>
      </c>
      <c r="Q1874" s="35" t="s">
        <v>532</v>
      </c>
      <c r="R1874" s="45"/>
      <c r="S1874" s="36">
        <v>115346.07</v>
      </c>
      <c r="T1874" s="36">
        <v>65800.25</v>
      </c>
    </row>
    <row r="1875" spans="1:20" x14ac:dyDescent="0.25">
      <c r="A1875" s="32" t="s">
        <v>507</v>
      </c>
      <c r="B1875" s="33" t="s">
        <v>608</v>
      </c>
      <c r="C1875" s="34">
        <v>2007</v>
      </c>
      <c r="D1875" s="40" t="s">
        <v>541</v>
      </c>
      <c r="E1875" s="33" t="s">
        <v>1607</v>
      </c>
      <c r="F1875" s="33" t="s">
        <v>568</v>
      </c>
      <c r="G1875" s="36">
        <v>143205.70000000001</v>
      </c>
      <c r="H1875" s="36">
        <v>131745.37</v>
      </c>
      <c r="I1875" s="37">
        <v>38</v>
      </c>
      <c r="J1875" s="38" t="s">
        <v>529</v>
      </c>
      <c r="K1875" s="35" t="s">
        <v>538</v>
      </c>
      <c r="L1875" s="33" t="s">
        <v>544</v>
      </c>
      <c r="M1875" s="39">
        <v>4.3769999999999998</v>
      </c>
      <c r="N1875" s="40" t="s">
        <v>538</v>
      </c>
      <c r="O1875" s="33" t="s">
        <v>544</v>
      </c>
      <c r="P1875" s="41">
        <v>4.38</v>
      </c>
      <c r="Q1875" s="35" t="s">
        <v>532</v>
      </c>
      <c r="R1875" s="45"/>
      <c r="S1875" s="36">
        <v>5826.47</v>
      </c>
      <c r="T1875" s="36">
        <v>1279.1099999999999</v>
      </c>
    </row>
    <row r="1876" spans="1:20" x14ac:dyDescent="0.25">
      <c r="A1876" s="32" t="s">
        <v>507</v>
      </c>
      <c r="B1876" s="33" t="s">
        <v>608</v>
      </c>
      <c r="C1876" s="34">
        <v>2011</v>
      </c>
      <c r="D1876" s="40" t="s">
        <v>541</v>
      </c>
      <c r="E1876" s="33" t="s">
        <v>1619</v>
      </c>
      <c r="F1876" s="33" t="s">
        <v>543</v>
      </c>
      <c r="G1876" s="36">
        <v>80295.600000000006</v>
      </c>
      <c r="H1876" s="36">
        <v>10060.129999999999</v>
      </c>
      <c r="I1876" s="37">
        <v>34.67</v>
      </c>
      <c r="J1876" s="38" t="s">
        <v>529</v>
      </c>
      <c r="K1876" s="35" t="s">
        <v>538</v>
      </c>
      <c r="L1876" s="33" t="s">
        <v>544</v>
      </c>
      <c r="M1876" s="39">
        <v>1.5940000000000001</v>
      </c>
      <c r="N1876" s="40" t="s">
        <v>538</v>
      </c>
      <c r="O1876" s="33" t="s">
        <v>544</v>
      </c>
      <c r="P1876" s="41">
        <v>1.85</v>
      </c>
      <c r="Q1876" s="35" t="s">
        <v>532</v>
      </c>
      <c r="R1876" s="45"/>
      <c r="S1876" s="42">
        <v>189.05</v>
      </c>
      <c r="T1876" s="42">
        <v>158.5</v>
      </c>
    </row>
    <row r="1877" spans="1:20" x14ac:dyDescent="0.25">
      <c r="A1877" s="32" t="s">
        <v>507</v>
      </c>
      <c r="B1877" s="33" t="s">
        <v>608</v>
      </c>
      <c r="C1877" s="34">
        <v>1998</v>
      </c>
      <c r="D1877" s="35" t="s">
        <v>526</v>
      </c>
      <c r="E1877" s="33" t="s">
        <v>1635</v>
      </c>
      <c r="F1877" s="33" t="s">
        <v>528</v>
      </c>
      <c r="G1877" s="36">
        <v>488599.1</v>
      </c>
      <c r="H1877" s="36">
        <v>39890.800000000003</v>
      </c>
      <c r="I1877" s="37">
        <v>0.42</v>
      </c>
      <c r="J1877" s="38" t="s">
        <v>529</v>
      </c>
      <c r="K1877" s="35" t="s">
        <v>530</v>
      </c>
      <c r="L1877" s="33" t="s">
        <v>531</v>
      </c>
      <c r="M1877" s="39">
        <v>5.8979999999999997</v>
      </c>
      <c r="N1877" s="40" t="s">
        <v>530</v>
      </c>
      <c r="O1877" s="33" t="s">
        <v>531</v>
      </c>
      <c r="P1877" s="41">
        <v>5.9</v>
      </c>
      <c r="Q1877" s="35" t="s">
        <v>532</v>
      </c>
      <c r="R1877" s="45"/>
      <c r="S1877" s="36">
        <v>4637.37</v>
      </c>
      <c r="T1877" s="36">
        <v>37631.96</v>
      </c>
    </row>
    <row r="1878" spans="1:20" x14ac:dyDescent="0.25">
      <c r="A1878" s="32" t="s">
        <v>507</v>
      </c>
      <c r="B1878" s="33" t="s">
        <v>608</v>
      </c>
      <c r="C1878" s="34">
        <v>1998</v>
      </c>
      <c r="D1878" s="35" t="s">
        <v>526</v>
      </c>
      <c r="E1878" s="33" t="s">
        <v>1636</v>
      </c>
      <c r="F1878" s="33" t="s">
        <v>528</v>
      </c>
      <c r="G1878" s="36">
        <v>1802252.28</v>
      </c>
      <c r="H1878" s="36">
        <v>147141.51</v>
      </c>
      <c r="I1878" s="37">
        <v>0.42</v>
      </c>
      <c r="J1878" s="38" t="s">
        <v>529</v>
      </c>
      <c r="K1878" s="35" t="s">
        <v>530</v>
      </c>
      <c r="L1878" s="33" t="s">
        <v>531</v>
      </c>
      <c r="M1878" s="39">
        <v>5.8979999999999997</v>
      </c>
      <c r="N1878" s="40" t="s">
        <v>530</v>
      </c>
      <c r="O1878" s="33" t="s">
        <v>531</v>
      </c>
      <c r="P1878" s="41">
        <v>5.9</v>
      </c>
      <c r="Q1878" s="35" t="s">
        <v>532</v>
      </c>
      <c r="R1878" s="45"/>
      <c r="S1878" s="36">
        <v>17105.439999999999</v>
      </c>
      <c r="T1878" s="36">
        <v>138809.70000000001</v>
      </c>
    </row>
    <row r="1879" spans="1:20" x14ac:dyDescent="0.25">
      <c r="A1879" s="32" t="s">
        <v>507</v>
      </c>
      <c r="B1879" s="33" t="s">
        <v>608</v>
      </c>
      <c r="C1879" s="34">
        <v>2009</v>
      </c>
      <c r="D1879" s="40" t="s">
        <v>541</v>
      </c>
      <c r="E1879" s="33" t="s">
        <v>1620</v>
      </c>
      <c r="F1879" s="33" t="s">
        <v>568</v>
      </c>
      <c r="G1879" s="36">
        <v>980767.7</v>
      </c>
      <c r="H1879" s="36">
        <v>826437.87</v>
      </c>
      <c r="I1879" s="37">
        <v>22.75</v>
      </c>
      <c r="J1879" s="38" t="s">
        <v>529</v>
      </c>
      <c r="K1879" s="35" t="s">
        <v>538</v>
      </c>
      <c r="L1879" s="33" t="s">
        <v>544</v>
      </c>
      <c r="M1879" s="39">
        <v>2.3849999999999998</v>
      </c>
      <c r="N1879" s="40" t="s">
        <v>538</v>
      </c>
      <c r="O1879" s="33" t="s">
        <v>544</v>
      </c>
      <c r="P1879" s="41">
        <v>2.38</v>
      </c>
      <c r="Q1879" s="35" t="s">
        <v>532</v>
      </c>
      <c r="R1879" s="45"/>
      <c r="S1879" s="36">
        <v>20247.490000000002</v>
      </c>
      <c r="T1879" s="36">
        <v>24297.02</v>
      </c>
    </row>
    <row r="1880" spans="1:20" x14ac:dyDescent="0.25">
      <c r="A1880" s="32" t="s">
        <v>507</v>
      </c>
      <c r="B1880" s="33" t="s">
        <v>608</v>
      </c>
      <c r="C1880" s="34">
        <v>2009</v>
      </c>
      <c r="D1880" s="40" t="s">
        <v>541</v>
      </c>
      <c r="E1880" s="33" t="s">
        <v>1596</v>
      </c>
      <c r="F1880" s="33" t="s">
        <v>543</v>
      </c>
      <c r="G1880" s="36">
        <v>189028.4</v>
      </c>
      <c r="H1880" s="36">
        <v>181861.26</v>
      </c>
      <c r="I1880" s="37">
        <v>33</v>
      </c>
      <c r="J1880" s="38" t="s">
        <v>529</v>
      </c>
      <c r="K1880" s="35" t="s">
        <v>538</v>
      </c>
      <c r="L1880" s="33" t="s">
        <v>544</v>
      </c>
      <c r="M1880" s="39">
        <v>1.157</v>
      </c>
      <c r="N1880" s="40" t="s">
        <v>538</v>
      </c>
      <c r="O1880" s="33" t="s">
        <v>544</v>
      </c>
      <c r="P1880" s="41">
        <v>2.0499999999999998</v>
      </c>
      <c r="Q1880" s="35" t="s">
        <v>532</v>
      </c>
      <c r="R1880" s="45"/>
      <c r="S1880" s="36">
        <v>3771.31</v>
      </c>
      <c r="T1880" s="36">
        <v>2105.19</v>
      </c>
    </row>
    <row r="1881" spans="1:20" x14ac:dyDescent="0.25">
      <c r="A1881" s="32" t="s">
        <v>507</v>
      </c>
      <c r="B1881" s="33" t="s">
        <v>608</v>
      </c>
      <c r="C1881" s="34">
        <v>2008</v>
      </c>
      <c r="D1881" s="40" t="s">
        <v>541</v>
      </c>
      <c r="E1881" s="33" t="s">
        <v>1621</v>
      </c>
      <c r="F1881" s="33" t="s">
        <v>568</v>
      </c>
      <c r="G1881" s="36">
        <v>193619.8</v>
      </c>
      <c r="H1881" s="36">
        <v>182396.41</v>
      </c>
      <c r="I1881" s="37">
        <v>39.83</v>
      </c>
      <c r="J1881" s="38" t="s">
        <v>529</v>
      </c>
      <c r="K1881" s="35" t="s">
        <v>538</v>
      </c>
      <c r="L1881" s="33" t="s">
        <v>544</v>
      </c>
      <c r="M1881" s="39">
        <v>5.1159999999999997</v>
      </c>
      <c r="N1881" s="40" t="s">
        <v>538</v>
      </c>
      <c r="O1881" s="33" t="s">
        <v>544</v>
      </c>
      <c r="P1881" s="41">
        <v>5.13</v>
      </c>
      <c r="Q1881" s="35" t="s">
        <v>532</v>
      </c>
      <c r="R1881" s="45"/>
      <c r="S1881" s="36">
        <v>9428.31</v>
      </c>
      <c r="T1881" s="36">
        <v>1391.3</v>
      </c>
    </row>
    <row r="1882" spans="1:20" x14ac:dyDescent="0.25">
      <c r="A1882" s="32" t="s">
        <v>507</v>
      </c>
      <c r="B1882" s="33" t="s">
        <v>608</v>
      </c>
      <c r="C1882" s="34">
        <v>2008</v>
      </c>
      <c r="D1882" s="40" t="s">
        <v>541</v>
      </c>
      <c r="E1882" s="33" t="s">
        <v>1593</v>
      </c>
      <c r="F1882" s="33" t="s">
        <v>568</v>
      </c>
      <c r="G1882" s="36">
        <v>1341093.05</v>
      </c>
      <c r="H1882" s="42">
        <v>0</v>
      </c>
      <c r="I1882" s="37">
        <v>0</v>
      </c>
      <c r="J1882" s="38" t="s">
        <v>529</v>
      </c>
      <c r="K1882" s="35" t="s">
        <v>538</v>
      </c>
      <c r="L1882" s="33" t="s">
        <v>544</v>
      </c>
      <c r="M1882" s="39">
        <v>4.3970000000000002</v>
      </c>
      <c r="N1882" s="40" t="s">
        <v>538</v>
      </c>
      <c r="O1882" s="33" t="s">
        <v>544</v>
      </c>
      <c r="P1882" s="41">
        <v>0.75</v>
      </c>
      <c r="Q1882" s="35" t="s">
        <v>532</v>
      </c>
      <c r="R1882" s="45"/>
      <c r="S1882" s="36">
        <v>3674.61</v>
      </c>
      <c r="T1882" s="36">
        <v>1097802.8600000001</v>
      </c>
    </row>
    <row r="1883" spans="1:20" ht="25.5" x14ac:dyDescent="0.25">
      <c r="A1883" s="32" t="s">
        <v>507</v>
      </c>
      <c r="B1883" s="33" t="s">
        <v>608</v>
      </c>
      <c r="C1883" s="34">
        <v>2016</v>
      </c>
      <c r="D1883" s="40" t="s">
        <v>541</v>
      </c>
      <c r="E1883" s="28" t="s">
        <v>1923</v>
      </c>
      <c r="F1883" s="33" t="s">
        <v>543</v>
      </c>
      <c r="G1883" s="36">
        <v>1297597</v>
      </c>
      <c r="H1883" s="36">
        <v>1321149.3700000001</v>
      </c>
      <c r="I1883" s="37">
        <v>47.5</v>
      </c>
      <c r="J1883" s="38" t="s">
        <v>529</v>
      </c>
      <c r="K1883" s="35" t="s">
        <v>538</v>
      </c>
      <c r="L1883" s="33" t="s">
        <v>544</v>
      </c>
      <c r="M1883" s="39">
        <v>1.86</v>
      </c>
      <c r="N1883" s="40" t="s">
        <v>538</v>
      </c>
      <c r="O1883" s="33" t="s">
        <v>544</v>
      </c>
      <c r="P1883" s="41">
        <v>1.86</v>
      </c>
      <c r="Q1883" s="35" t="s">
        <v>532</v>
      </c>
      <c r="R1883" s="45"/>
      <c r="S1883" s="36">
        <v>24811.31</v>
      </c>
      <c r="T1883" s="36">
        <v>12792.21</v>
      </c>
    </row>
    <row r="1884" spans="1:20" x14ac:dyDescent="0.25">
      <c r="A1884" s="32" t="s">
        <v>507</v>
      </c>
      <c r="B1884" s="33" t="s">
        <v>608</v>
      </c>
      <c r="C1884" s="34">
        <v>2008</v>
      </c>
      <c r="D1884" s="40" t="s">
        <v>541</v>
      </c>
      <c r="E1884" s="33" t="s">
        <v>1627</v>
      </c>
      <c r="F1884" s="33" t="s">
        <v>543</v>
      </c>
      <c r="G1884" s="36">
        <v>60882.25</v>
      </c>
      <c r="H1884" s="36">
        <v>59450.64</v>
      </c>
      <c r="I1884" s="37">
        <v>41.5</v>
      </c>
      <c r="J1884" s="38" t="s">
        <v>529</v>
      </c>
      <c r="K1884" s="35" t="s">
        <v>538</v>
      </c>
      <c r="L1884" s="33" t="s">
        <v>544</v>
      </c>
      <c r="M1884" s="39">
        <v>1.87</v>
      </c>
      <c r="N1884" s="40" t="s">
        <v>538</v>
      </c>
      <c r="O1884" s="33" t="s">
        <v>544</v>
      </c>
      <c r="P1884" s="41">
        <v>3.05</v>
      </c>
      <c r="Q1884" s="35" t="s">
        <v>532</v>
      </c>
      <c r="R1884" s="45"/>
      <c r="S1884" s="36">
        <v>1834.44</v>
      </c>
      <c r="T1884" s="42">
        <v>694.94</v>
      </c>
    </row>
    <row r="1885" spans="1:20" ht="25.5" x14ac:dyDescent="0.25">
      <c r="A1885" s="32" t="s">
        <v>507</v>
      </c>
      <c r="B1885" s="33" t="s">
        <v>608</v>
      </c>
      <c r="C1885" s="34">
        <v>1995</v>
      </c>
      <c r="D1885" s="40" t="s">
        <v>541</v>
      </c>
      <c r="E1885" s="28" t="s">
        <v>1943</v>
      </c>
      <c r="F1885" s="33" t="s">
        <v>543</v>
      </c>
      <c r="G1885" s="36">
        <v>1611731.41</v>
      </c>
      <c r="H1885" s="36">
        <v>761380.64</v>
      </c>
      <c r="I1885" s="37">
        <v>9.33</v>
      </c>
      <c r="J1885" s="38" t="s">
        <v>529</v>
      </c>
      <c r="K1885" s="35" t="s">
        <v>538</v>
      </c>
      <c r="L1885" s="33" t="s">
        <v>544</v>
      </c>
      <c r="M1885" s="39">
        <v>4.7350000000000003</v>
      </c>
      <c r="N1885" s="40" t="s">
        <v>538</v>
      </c>
      <c r="O1885" s="33" t="s">
        <v>544</v>
      </c>
      <c r="P1885" s="41">
        <v>3.55</v>
      </c>
      <c r="Q1885" s="35" t="s">
        <v>532</v>
      </c>
      <c r="R1885" s="45"/>
      <c r="S1885" s="36">
        <v>29284.84</v>
      </c>
      <c r="T1885" s="36">
        <v>63544.34</v>
      </c>
    </row>
    <row r="1886" spans="1:20" x14ac:dyDescent="0.25">
      <c r="A1886" s="32" t="s">
        <v>507</v>
      </c>
      <c r="B1886" s="33" t="s">
        <v>608</v>
      </c>
      <c r="C1886" s="34">
        <v>1989</v>
      </c>
      <c r="D1886" s="40" t="s">
        <v>541</v>
      </c>
      <c r="E1886" s="33" t="s">
        <v>1637</v>
      </c>
      <c r="F1886" s="33" t="s">
        <v>543</v>
      </c>
      <c r="G1886" s="36">
        <v>3281132.91</v>
      </c>
      <c r="H1886" s="42">
        <v>0</v>
      </c>
      <c r="I1886" s="37">
        <v>0</v>
      </c>
      <c r="J1886" s="38" t="s">
        <v>529</v>
      </c>
      <c r="K1886" s="35" t="s">
        <v>538</v>
      </c>
      <c r="L1886" s="33" t="s">
        <v>544</v>
      </c>
      <c r="M1886" s="39">
        <v>5.5640000000000001</v>
      </c>
      <c r="N1886" s="40" t="s">
        <v>538</v>
      </c>
      <c r="O1886" s="33" t="s">
        <v>544</v>
      </c>
      <c r="P1886" s="41">
        <v>0.75</v>
      </c>
      <c r="Q1886" s="35" t="s">
        <v>532</v>
      </c>
      <c r="R1886" s="45"/>
      <c r="S1886" s="36">
        <v>5210.7700000000004</v>
      </c>
      <c r="T1886" s="36">
        <v>1440521.98</v>
      </c>
    </row>
    <row r="1887" spans="1:20" x14ac:dyDescent="0.25">
      <c r="A1887" s="32" t="s">
        <v>507</v>
      </c>
      <c r="B1887" s="33" t="s">
        <v>608</v>
      </c>
      <c r="C1887" s="34">
        <v>1987</v>
      </c>
      <c r="D1887" s="40" t="s">
        <v>541</v>
      </c>
      <c r="E1887" s="33" t="s">
        <v>1638</v>
      </c>
      <c r="F1887" s="33" t="s">
        <v>543</v>
      </c>
      <c r="G1887" s="36">
        <v>3622188.65</v>
      </c>
      <c r="H1887" s="42">
        <v>0</v>
      </c>
      <c r="I1887" s="37">
        <v>0</v>
      </c>
      <c r="J1887" s="38" t="s">
        <v>529</v>
      </c>
      <c r="K1887" s="35" t="s">
        <v>538</v>
      </c>
      <c r="L1887" s="33" t="s">
        <v>544</v>
      </c>
      <c r="M1887" s="39">
        <v>4.7590000000000003</v>
      </c>
      <c r="N1887" s="40" t="s">
        <v>538</v>
      </c>
      <c r="O1887" s="33" t="s">
        <v>544</v>
      </c>
      <c r="P1887" s="41">
        <v>0.75</v>
      </c>
      <c r="Q1887" s="35" t="s">
        <v>532</v>
      </c>
      <c r="R1887" s="45"/>
      <c r="S1887" s="36">
        <v>5006.32</v>
      </c>
      <c r="T1887" s="36">
        <v>1280495.99</v>
      </c>
    </row>
    <row r="1888" spans="1:20" ht="25.5" x14ac:dyDescent="0.25">
      <c r="A1888" s="32" t="s">
        <v>507</v>
      </c>
      <c r="B1888" s="33" t="s">
        <v>608</v>
      </c>
      <c r="C1888" s="34">
        <v>1988</v>
      </c>
      <c r="D1888" s="40" t="s">
        <v>541</v>
      </c>
      <c r="E1888" s="28" t="s">
        <v>1944</v>
      </c>
      <c r="F1888" s="33" t="s">
        <v>543</v>
      </c>
      <c r="G1888" s="36">
        <v>653343.74</v>
      </c>
      <c r="H1888" s="36">
        <v>230966.44</v>
      </c>
      <c r="I1888" s="37">
        <v>6.5</v>
      </c>
      <c r="J1888" s="38" t="s">
        <v>529</v>
      </c>
      <c r="K1888" s="35" t="s">
        <v>538</v>
      </c>
      <c r="L1888" s="33" t="s">
        <v>544</v>
      </c>
      <c r="M1888" s="39">
        <v>4.7119999999999997</v>
      </c>
      <c r="N1888" s="40" t="s">
        <v>538</v>
      </c>
      <c r="O1888" s="33" t="s">
        <v>544</v>
      </c>
      <c r="P1888" s="41">
        <v>2.77</v>
      </c>
      <c r="Q1888" s="35" t="s">
        <v>532</v>
      </c>
      <c r="R1888" s="45"/>
      <c r="S1888" s="36">
        <v>10692.84</v>
      </c>
      <c r="T1888" s="36">
        <v>26694.6</v>
      </c>
    </row>
    <row r="1889" spans="1:20" x14ac:dyDescent="0.25">
      <c r="A1889" s="32" t="s">
        <v>507</v>
      </c>
      <c r="B1889" s="33" t="s">
        <v>608</v>
      </c>
      <c r="C1889" s="34">
        <v>1984</v>
      </c>
      <c r="D1889" s="40" t="s">
        <v>541</v>
      </c>
      <c r="E1889" s="33" t="s">
        <v>1639</v>
      </c>
      <c r="F1889" s="33" t="s">
        <v>543</v>
      </c>
      <c r="G1889" s="36">
        <v>1336749.21</v>
      </c>
      <c r="H1889" s="42">
        <v>0</v>
      </c>
      <c r="I1889" s="37">
        <v>0</v>
      </c>
      <c r="J1889" s="38" t="s">
        <v>529</v>
      </c>
      <c r="K1889" s="35" t="s">
        <v>538</v>
      </c>
      <c r="L1889" s="33" t="s">
        <v>544</v>
      </c>
      <c r="M1889" s="39">
        <v>5.1319999999999997</v>
      </c>
      <c r="N1889" s="40" t="s">
        <v>538</v>
      </c>
      <c r="O1889" s="33" t="s">
        <v>544</v>
      </c>
      <c r="P1889" s="41">
        <v>0.75</v>
      </c>
      <c r="Q1889" s="35" t="s">
        <v>532</v>
      </c>
      <c r="R1889" s="45"/>
      <c r="S1889" s="36">
        <v>1491.61</v>
      </c>
      <c r="T1889" s="36">
        <v>289035.64</v>
      </c>
    </row>
    <row r="1890" spans="1:20" x14ac:dyDescent="0.25">
      <c r="A1890" s="32" t="s">
        <v>507</v>
      </c>
      <c r="B1890" s="33" t="s">
        <v>608</v>
      </c>
      <c r="C1890" s="34">
        <v>2012</v>
      </c>
      <c r="D1890" s="40" t="s">
        <v>541</v>
      </c>
      <c r="E1890" s="33" t="s">
        <v>1580</v>
      </c>
      <c r="F1890" s="33" t="s">
        <v>543</v>
      </c>
      <c r="G1890" s="36">
        <v>1759189.3</v>
      </c>
      <c r="H1890" s="36">
        <v>1810260.4</v>
      </c>
      <c r="I1890" s="37">
        <v>35.25</v>
      </c>
      <c r="J1890" s="38" t="s">
        <v>529</v>
      </c>
      <c r="K1890" s="35" t="s">
        <v>538</v>
      </c>
      <c r="L1890" s="33" t="s">
        <v>544</v>
      </c>
      <c r="M1890" s="39">
        <v>3.3959999999999999</v>
      </c>
      <c r="N1890" s="40" t="s">
        <v>538</v>
      </c>
      <c r="O1890" s="33" t="s">
        <v>544</v>
      </c>
      <c r="P1890" s="41">
        <v>3.41</v>
      </c>
      <c r="Q1890" s="35" t="s">
        <v>532</v>
      </c>
      <c r="R1890" s="45"/>
      <c r="S1890" s="36">
        <v>62386.07</v>
      </c>
      <c r="T1890" s="36">
        <v>19243.189999999999</v>
      </c>
    </row>
    <row r="1891" spans="1:20" x14ac:dyDescent="0.25">
      <c r="A1891" s="32" t="s">
        <v>507</v>
      </c>
      <c r="B1891" s="33" t="s">
        <v>608</v>
      </c>
      <c r="C1891" s="34">
        <v>1989</v>
      </c>
      <c r="D1891" s="40" t="s">
        <v>541</v>
      </c>
      <c r="E1891" s="33" t="s">
        <v>1640</v>
      </c>
      <c r="F1891" s="33" t="s">
        <v>543</v>
      </c>
      <c r="G1891" s="36">
        <v>53480.94</v>
      </c>
      <c r="H1891" s="36">
        <v>21307.55</v>
      </c>
      <c r="I1891" s="37">
        <v>7.5</v>
      </c>
      <c r="J1891" s="38" t="s">
        <v>529</v>
      </c>
      <c r="K1891" s="35" t="s">
        <v>538</v>
      </c>
      <c r="L1891" s="33" t="s">
        <v>544</v>
      </c>
      <c r="M1891" s="39">
        <v>5.5650000000000004</v>
      </c>
      <c r="N1891" s="40" t="s">
        <v>538</v>
      </c>
      <c r="O1891" s="33" t="s">
        <v>544</v>
      </c>
      <c r="P1891" s="41">
        <v>3.55</v>
      </c>
      <c r="Q1891" s="35" t="s">
        <v>532</v>
      </c>
      <c r="R1891" s="45"/>
      <c r="S1891" s="36">
        <v>1334.63</v>
      </c>
      <c r="T1891" s="36">
        <v>2096.4299999999998</v>
      </c>
    </row>
    <row r="1892" spans="1:20" x14ac:dyDescent="0.25">
      <c r="A1892" s="32" t="s">
        <v>507</v>
      </c>
      <c r="B1892" s="57" t="s">
        <v>608</v>
      </c>
      <c r="C1892" s="58">
        <v>1988</v>
      </c>
      <c r="D1892" s="59" t="s">
        <v>541</v>
      </c>
      <c r="E1892" s="57" t="s">
        <v>1641</v>
      </c>
      <c r="F1892" s="57" t="s">
        <v>543</v>
      </c>
      <c r="G1892" s="64">
        <v>315823.90000000002</v>
      </c>
      <c r="H1892" s="64">
        <v>111648.3</v>
      </c>
      <c r="I1892" s="68">
        <v>6.5</v>
      </c>
      <c r="J1892" s="70" t="s">
        <v>529</v>
      </c>
      <c r="K1892" s="72" t="s">
        <v>538</v>
      </c>
      <c r="L1892" s="73" t="s">
        <v>544</v>
      </c>
      <c r="M1892" s="75">
        <v>4.7119999999999997</v>
      </c>
      <c r="N1892" s="76" t="s">
        <v>538</v>
      </c>
      <c r="O1892" s="73" t="s">
        <v>544</v>
      </c>
      <c r="P1892" s="77">
        <v>2.77</v>
      </c>
      <c r="Q1892" s="79" t="s">
        <v>532</v>
      </c>
      <c r="R1892" s="81"/>
      <c r="S1892" s="85">
        <v>5168.88</v>
      </c>
      <c r="T1892" s="86">
        <v>12904.07</v>
      </c>
    </row>
    <row r="1893" spans="1:20" x14ac:dyDescent="0.25">
      <c r="A1893" s="32" t="s">
        <v>507</v>
      </c>
      <c r="B1893" s="56" t="s">
        <v>608</v>
      </c>
      <c r="C1893" s="34">
        <v>2015</v>
      </c>
      <c r="D1893" s="40" t="s">
        <v>541</v>
      </c>
      <c r="E1893" s="56" t="s">
        <v>1565</v>
      </c>
      <c r="F1893" s="56" t="s">
        <v>543</v>
      </c>
      <c r="G1893" s="63">
        <v>313149.65000000002</v>
      </c>
      <c r="H1893" s="63">
        <v>321920.7</v>
      </c>
      <c r="I1893" s="67">
        <v>48.75</v>
      </c>
      <c r="J1893" s="69" t="s">
        <v>529</v>
      </c>
      <c r="K1893" s="35" t="s">
        <v>538</v>
      </c>
      <c r="L1893" s="33" t="s">
        <v>544</v>
      </c>
      <c r="M1893" s="39">
        <v>1.72</v>
      </c>
      <c r="N1893" s="40" t="s">
        <v>538</v>
      </c>
      <c r="O1893" s="33" t="s">
        <v>544</v>
      </c>
      <c r="P1893" s="41">
        <v>1.86</v>
      </c>
      <c r="Q1893" s="78" t="s">
        <v>532</v>
      </c>
      <c r="R1893" s="80"/>
      <c r="S1893" s="36">
        <v>6043.27</v>
      </c>
      <c r="T1893" s="36">
        <v>2986.45</v>
      </c>
    </row>
    <row r="1894" spans="1:20" x14ac:dyDescent="0.25">
      <c r="A1894" s="32" t="s">
        <v>507</v>
      </c>
      <c r="B1894" s="33" t="s">
        <v>608</v>
      </c>
      <c r="C1894" s="34">
        <v>2014</v>
      </c>
      <c r="D1894" s="40" t="s">
        <v>541</v>
      </c>
      <c r="E1894" s="33" t="s">
        <v>1566</v>
      </c>
      <c r="F1894" s="33" t="s">
        <v>543</v>
      </c>
      <c r="G1894" s="36">
        <v>35714.25</v>
      </c>
      <c r="H1894" s="36">
        <v>34431.86</v>
      </c>
      <c r="I1894" s="37">
        <v>46.17</v>
      </c>
      <c r="J1894" s="38" t="s">
        <v>529</v>
      </c>
      <c r="K1894" s="35" t="s">
        <v>538</v>
      </c>
      <c r="L1894" s="33" t="s">
        <v>544</v>
      </c>
      <c r="M1894" s="39">
        <v>0.79200000000000004</v>
      </c>
      <c r="N1894" s="40" t="s">
        <v>538</v>
      </c>
      <c r="O1894" s="33" t="s">
        <v>544</v>
      </c>
      <c r="P1894" s="41">
        <v>0.8</v>
      </c>
      <c r="Q1894" s="35" t="s">
        <v>532</v>
      </c>
      <c r="R1894" s="45"/>
      <c r="S1894" s="42">
        <v>279.51</v>
      </c>
      <c r="T1894" s="42">
        <v>506.76</v>
      </c>
    </row>
    <row r="1895" spans="1:20" x14ac:dyDescent="0.25">
      <c r="A1895" s="32" t="s">
        <v>507</v>
      </c>
      <c r="B1895" s="33" t="s">
        <v>608</v>
      </c>
      <c r="C1895" s="34">
        <v>2008</v>
      </c>
      <c r="D1895" s="35" t="s">
        <v>526</v>
      </c>
      <c r="E1895" s="33" t="s">
        <v>1626</v>
      </c>
      <c r="F1895" s="33" t="s">
        <v>568</v>
      </c>
      <c r="G1895" s="36">
        <v>898770.95</v>
      </c>
      <c r="H1895" s="36">
        <v>839033.72</v>
      </c>
      <c r="I1895" s="37">
        <v>39.25</v>
      </c>
      <c r="J1895" s="38" t="s">
        <v>529</v>
      </c>
      <c r="K1895" s="35" t="s">
        <v>538</v>
      </c>
      <c r="L1895" s="33" t="s">
        <v>544</v>
      </c>
      <c r="M1895" s="39">
        <v>4.6150000000000002</v>
      </c>
      <c r="N1895" s="40" t="s">
        <v>538</v>
      </c>
      <c r="O1895" s="33" t="s">
        <v>544</v>
      </c>
      <c r="P1895" s="41">
        <v>4.63</v>
      </c>
      <c r="Q1895" s="35" t="s">
        <v>532</v>
      </c>
      <c r="R1895" s="45"/>
      <c r="S1895" s="36">
        <v>39183.47</v>
      </c>
      <c r="T1895" s="36">
        <v>7261.64</v>
      </c>
    </row>
    <row r="1896" spans="1:20" x14ac:dyDescent="0.25">
      <c r="A1896" s="32" t="s">
        <v>507</v>
      </c>
      <c r="B1896" s="33" t="s">
        <v>608</v>
      </c>
      <c r="C1896" s="34">
        <v>1998</v>
      </c>
      <c r="D1896" s="35" t="s">
        <v>526</v>
      </c>
      <c r="E1896" s="33" t="s">
        <v>1642</v>
      </c>
      <c r="F1896" s="33" t="s">
        <v>528</v>
      </c>
      <c r="G1896" s="36">
        <v>612387.69999999995</v>
      </c>
      <c r="H1896" s="36">
        <v>49997.26</v>
      </c>
      <c r="I1896" s="37">
        <v>0.42</v>
      </c>
      <c r="J1896" s="38" t="s">
        <v>529</v>
      </c>
      <c r="K1896" s="35" t="s">
        <v>530</v>
      </c>
      <c r="L1896" s="33" t="s">
        <v>531</v>
      </c>
      <c r="M1896" s="39">
        <v>5.8979999999999997</v>
      </c>
      <c r="N1896" s="40" t="s">
        <v>530</v>
      </c>
      <c r="O1896" s="33" t="s">
        <v>531</v>
      </c>
      <c r="P1896" s="41">
        <v>5.9</v>
      </c>
      <c r="Q1896" s="35" t="s">
        <v>532</v>
      </c>
      <c r="R1896" s="45"/>
      <c r="S1896" s="36">
        <v>5812.26</v>
      </c>
      <c r="T1896" s="36">
        <v>47166.18</v>
      </c>
    </row>
    <row r="1897" spans="1:20" ht="25.5" x14ac:dyDescent="0.25">
      <c r="A1897" s="32" t="s">
        <v>507</v>
      </c>
      <c r="B1897" s="33" t="s">
        <v>608</v>
      </c>
      <c r="C1897" s="34">
        <v>2006</v>
      </c>
      <c r="D1897" s="33" t="s">
        <v>609</v>
      </c>
      <c r="E1897" s="33" t="s">
        <v>788</v>
      </c>
      <c r="F1897" s="33" t="s">
        <v>543</v>
      </c>
      <c r="G1897" s="36">
        <v>2364110</v>
      </c>
      <c r="H1897" s="36">
        <v>2093886.69</v>
      </c>
      <c r="I1897" s="37">
        <v>28.25</v>
      </c>
      <c r="J1897" s="38" t="s">
        <v>529</v>
      </c>
      <c r="K1897" s="35" t="s">
        <v>538</v>
      </c>
      <c r="L1897" s="33" t="s">
        <v>544</v>
      </c>
      <c r="M1897" s="39">
        <v>3.8940000000000001</v>
      </c>
      <c r="N1897" s="40" t="s">
        <v>538</v>
      </c>
      <c r="O1897" s="33" t="s">
        <v>544</v>
      </c>
      <c r="P1897" s="41">
        <v>3.25</v>
      </c>
      <c r="Q1897" s="35" t="s">
        <v>532</v>
      </c>
      <c r="R1897" s="45"/>
      <c r="S1897" s="36">
        <v>69344.11</v>
      </c>
      <c r="T1897" s="36">
        <v>39778.11</v>
      </c>
    </row>
    <row r="1898" spans="1:20" x14ac:dyDescent="0.25">
      <c r="A1898" s="32" t="s">
        <v>507</v>
      </c>
      <c r="B1898" s="33" t="s">
        <v>608</v>
      </c>
      <c r="C1898" s="34">
        <v>2009</v>
      </c>
      <c r="D1898" s="40" t="s">
        <v>541</v>
      </c>
      <c r="E1898" s="33" t="s">
        <v>1611</v>
      </c>
      <c r="F1898" s="33" t="s">
        <v>568</v>
      </c>
      <c r="G1898" s="36">
        <v>65932.350000000006</v>
      </c>
      <c r="H1898" s="36">
        <v>60667.99</v>
      </c>
      <c r="I1898" s="37">
        <v>42.75</v>
      </c>
      <c r="J1898" s="38" t="s">
        <v>529</v>
      </c>
      <c r="K1898" s="35" t="s">
        <v>538</v>
      </c>
      <c r="L1898" s="33" t="s">
        <v>544</v>
      </c>
      <c r="M1898" s="39">
        <v>2.38</v>
      </c>
      <c r="N1898" s="40" t="s">
        <v>538</v>
      </c>
      <c r="O1898" s="33" t="s">
        <v>544</v>
      </c>
      <c r="P1898" s="41">
        <v>2.38</v>
      </c>
      <c r="Q1898" s="35" t="s">
        <v>532</v>
      </c>
      <c r="R1898" s="45"/>
      <c r="S1898" s="36">
        <v>1463.08</v>
      </c>
      <c r="T1898" s="42">
        <v>806.15</v>
      </c>
    </row>
    <row r="1899" spans="1:20" x14ac:dyDescent="0.25">
      <c r="A1899" s="32" t="s">
        <v>507</v>
      </c>
      <c r="B1899" s="33" t="s">
        <v>608</v>
      </c>
      <c r="C1899" s="34">
        <v>2002</v>
      </c>
      <c r="D1899" s="35" t="s">
        <v>526</v>
      </c>
      <c r="E1899" s="33" t="s">
        <v>1643</v>
      </c>
      <c r="F1899" s="33" t="s">
        <v>568</v>
      </c>
      <c r="G1899" s="36">
        <v>2271490</v>
      </c>
      <c r="H1899" s="42">
        <v>0</v>
      </c>
      <c r="I1899" s="37">
        <v>0</v>
      </c>
      <c r="J1899" s="38" t="s">
        <v>529</v>
      </c>
      <c r="K1899" s="35" t="s">
        <v>538</v>
      </c>
      <c r="L1899" s="33" t="s">
        <v>544</v>
      </c>
      <c r="M1899" s="39">
        <v>3.1930000000000001</v>
      </c>
      <c r="N1899" s="40" t="s">
        <v>538</v>
      </c>
      <c r="O1899" s="33" t="s">
        <v>544</v>
      </c>
      <c r="P1899" s="41">
        <v>0</v>
      </c>
      <c r="Q1899" s="35" t="s">
        <v>532</v>
      </c>
      <c r="R1899" s="45"/>
      <c r="S1899" s="36">
        <v>20400.330000000002</v>
      </c>
      <c r="T1899" s="36">
        <v>1515814.3</v>
      </c>
    </row>
    <row r="1900" spans="1:20" x14ac:dyDescent="0.25">
      <c r="A1900" s="32" t="s">
        <v>507</v>
      </c>
      <c r="B1900" s="33" t="s">
        <v>608</v>
      </c>
      <c r="C1900" s="34">
        <v>2008</v>
      </c>
      <c r="D1900" s="40" t="s">
        <v>541</v>
      </c>
      <c r="E1900" s="33" t="s">
        <v>1599</v>
      </c>
      <c r="F1900" s="33" t="s">
        <v>543</v>
      </c>
      <c r="G1900" s="36">
        <v>919246.9</v>
      </c>
      <c r="H1900" s="36">
        <v>864788.24</v>
      </c>
      <c r="I1900" s="37">
        <v>31.42</v>
      </c>
      <c r="J1900" s="38" t="s">
        <v>529</v>
      </c>
      <c r="K1900" s="35" t="s">
        <v>538</v>
      </c>
      <c r="L1900" s="33" t="s">
        <v>544</v>
      </c>
      <c r="M1900" s="39">
        <v>2.0179999999999998</v>
      </c>
      <c r="N1900" s="40" t="s">
        <v>538</v>
      </c>
      <c r="O1900" s="33" t="s">
        <v>544</v>
      </c>
      <c r="P1900" s="41">
        <v>3.25</v>
      </c>
      <c r="Q1900" s="35" t="s">
        <v>532</v>
      </c>
      <c r="R1900" s="45"/>
      <c r="S1900" s="36">
        <v>28601.85</v>
      </c>
      <c r="T1900" s="36">
        <v>15268.65</v>
      </c>
    </row>
    <row r="1901" spans="1:20" ht="25.5" x14ac:dyDescent="0.25">
      <c r="A1901" s="32" t="s">
        <v>507</v>
      </c>
      <c r="B1901" s="33" t="s">
        <v>608</v>
      </c>
      <c r="C1901" s="34">
        <v>1997</v>
      </c>
      <c r="D1901" s="40" t="s">
        <v>541</v>
      </c>
      <c r="E1901" s="28" t="s">
        <v>1932</v>
      </c>
      <c r="F1901" s="33" t="s">
        <v>543</v>
      </c>
      <c r="G1901" s="36">
        <v>1029313.41</v>
      </c>
      <c r="H1901" s="36">
        <v>588937.61</v>
      </c>
      <c r="I1901" s="37">
        <v>12</v>
      </c>
      <c r="J1901" s="38" t="s">
        <v>529</v>
      </c>
      <c r="K1901" s="35" t="s">
        <v>538</v>
      </c>
      <c r="L1901" s="33" t="s">
        <v>544</v>
      </c>
      <c r="M1901" s="39">
        <v>4.2480000000000002</v>
      </c>
      <c r="N1901" s="40" t="s">
        <v>538</v>
      </c>
      <c r="O1901" s="33" t="s">
        <v>544</v>
      </c>
      <c r="P1901" s="41">
        <v>3.55</v>
      </c>
      <c r="Q1901" s="35" t="s">
        <v>532</v>
      </c>
      <c r="R1901" s="45"/>
      <c r="S1901" s="36">
        <v>22182.78</v>
      </c>
      <c r="T1901" s="36">
        <v>35929.31</v>
      </c>
    </row>
    <row r="1902" spans="1:20" ht="25.5" x14ac:dyDescent="0.25">
      <c r="A1902" s="32" t="s">
        <v>507</v>
      </c>
      <c r="B1902" s="33" t="s">
        <v>608</v>
      </c>
      <c r="C1902" s="34">
        <v>1998</v>
      </c>
      <c r="D1902" s="40" t="s">
        <v>541</v>
      </c>
      <c r="E1902" s="28" t="s">
        <v>1921</v>
      </c>
      <c r="F1902" s="33" t="s">
        <v>543</v>
      </c>
      <c r="G1902" s="36">
        <v>1172119.79</v>
      </c>
      <c r="H1902" s="36">
        <v>640937.19999999995</v>
      </c>
      <c r="I1902" s="37">
        <v>12.33</v>
      </c>
      <c r="J1902" s="38" t="s">
        <v>529</v>
      </c>
      <c r="K1902" s="35" t="s">
        <v>538</v>
      </c>
      <c r="L1902" s="33" t="s">
        <v>544</v>
      </c>
      <c r="M1902" s="39">
        <v>4.4720000000000004</v>
      </c>
      <c r="N1902" s="40" t="s">
        <v>538</v>
      </c>
      <c r="O1902" s="33" t="s">
        <v>544</v>
      </c>
      <c r="P1902" s="41">
        <v>3.55</v>
      </c>
      <c r="Q1902" s="35" t="s">
        <v>532</v>
      </c>
      <c r="R1902" s="45"/>
      <c r="S1902" s="36">
        <v>24141.38</v>
      </c>
      <c r="T1902" s="36">
        <v>39101.65</v>
      </c>
    </row>
    <row r="1903" spans="1:20" x14ac:dyDescent="0.25">
      <c r="A1903" s="32" t="s">
        <v>507</v>
      </c>
      <c r="B1903" s="33" t="s">
        <v>608</v>
      </c>
      <c r="C1903" s="34">
        <v>1996</v>
      </c>
      <c r="D1903" s="40" t="s">
        <v>541</v>
      </c>
      <c r="E1903" s="33" t="s">
        <v>1644</v>
      </c>
      <c r="F1903" s="33" t="s">
        <v>543</v>
      </c>
      <c r="G1903" s="36">
        <v>168899.72</v>
      </c>
      <c r="H1903" s="36">
        <v>80638.740000000005</v>
      </c>
      <c r="I1903" s="37">
        <v>10.42</v>
      </c>
      <c r="J1903" s="38" t="s">
        <v>529</v>
      </c>
      <c r="K1903" s="35" t="s">
        <v>538</v>
      </c>
      <c r="L1903" s="33" t="s">
        <v>544</v>
      </c>
      <c r="M1903" s="39">
        <v>3.734</v>
      </c>
      <c r="N1903" s="40" t="s">
        <v>538</v>
      </c>
      <c r="O1903" s="33" t="s">
        <v>544</v>
      </c>
      <c r="P1903" s="41">
        <v>3.05</v>
      </c>
      <c r="Q1903" s="35" t="s">
        <v>532</v>
      </c>
      <c r="R1903" s="45"/>
      <c r="S1903" s="36">
        <v>2648.47</v>
      </c>
      <c r="T1903" s="36">
        <v>6196.3</v>
      </c>
    </row>
    <row r="1904" spans="1:20" x14ac:dyDescent="0.25">
      <c r="A1904" s="32" t="s">
        <v>507</v>
      </c>
      <c r="B1904" s="33" t="s">
        <v>608</v>
      </c>
      <c r="C1904" s="34">
        <v>1994</v>
      </c>
      <c r="D1904" s="40" t="s">
        <v>541</v>
      </c>
      <c r="E1904" s="33" t="s">
        <v>1645</v>
      </c>
      <c r="F1904" s="33" t="s">
        <v>543</v>
      </c>
      <c r="G1904" s="36">
        <v>165611.5</v>
      </c>
      <c r="H1904" s="36">
        <v>88909.06</v>
      </c>
      <c r="I1904" s="37">
        <v>11.5</v>
      </c>
      <c r="J1904" s="38" t="s">
        <v>529</v>
      </c>
      <c r="K1904" s="35" t="s">
        <v>538</v>
      </c>
      <c r="L1904" s="33" t="s">
        <v>544</v>
      </c>
      <c r="M1904" s="39">
        <v>4.9109999999999996</v>
      </c>
      <c r="N1904" s="40" t="s">
        <v>538</v>
      </c>
      <c r="O1904" s="33" t="s">
        <v>544</v>
      </c>
      <c r="P1904" s="41">
        <v>3.55</v>
      </c>
      <c r="Q1904" s="35" t="s">
        <v>532</v>
      </c>
      <c r="R1904" s="45"/>
      <c r="S1904" s="36">
        <v>3368.65</v>
      </c>
      <c r="T1904" s="36">
        <v>5982.29</v>
      </c>
    </row>
    <row r="1905" spans="1:20" x14ac:dyDescent="0.25">
      <c r="A1905" s="32" t="s">
        <v>507</v>
      </c>
      <c r="B1905" s="33" t="s">
        <v>608</v>
      </c>
      <c r="C1905" s="34">
        <v>1993</v>
      </c>
      <c r="D1905" s="40" t="s">
        <v>541</v>
      </c>
      <c r="E1905" s="33" t="s">
        <v>1646</v>
      </c>
      <c r="F1905" s="33" t="s">
        <v>543</v>
      </c>
      <c r="G1905" s="36">
        <v>303559.23</v>
      </c>
      <c r="H1905" s="36">
        <v>149534.32</v>
      </c>
      <c r="I1905" s="37">
        <v>9.17</v>
      </c>
      <c r="J1905" s="38" t="s">
        <v>529</v>
      </c>
      <c r="K1905" s="35" t="s">
        <v>538</v>
      </c>
      <c r="L1905" s="33" t="s">
        <v>544</v>
      </c>
      <c r="M1905" s="39">
        <v>5.0519999999999996</v>
      </c>
      <c r="N1905" s="40" t="s">
        <v>538</v>
      </c>
      <c r="O1905" s="33" t="s">
        <v>544</v>
      </c>
      <c r="P1905" s="41">
        <v>3.55</v>
      </c>
      <c r="Q1905" s="35" t="s">
        <v>532</v>
      </c>
      <c r="R1905" s="45"/>
      <c r="S1905" s="36">
        <v>5751.5</v>
      </c>
      <c r="T1905" s="36">
        <v>12480.05</v>
      </c>
    </row>
    <row r="1906" spans="1:20" ht="25.5" x14ac:dyDescent="0.25">
      <c r="A1906" s="32" t="s">
        <v>507</v>
      </c>
      <c r="B1906" s="33" t="s">
        <v>608</v>
      </c>
      <c r="C1906" s="34">
        <v>1997</v>
      </c>
      <c r="D1906" s="40" t="s">
        <v>541</v>
      </c>
      <c r="E1906" s="28" t="s">
        <v>1945</v>
      </c>
      <c r="F1906" s="33" t="s">
        <v>543</v>
      </c>
      <c r="G1906" s="36">
        <v>862620.79</v>
      </c>
      <c r="H1906" s="36">
        <v>419455.83</v>
      </c>
      <c r="I1906" s="37">
        <v>10.33</v>
      </c>
      <c r="J1906" s="38" t="s">
        <v>529</v>
      </c>
      <c r="K1906" s="35" t="s">
        <v>538</v>
      </c>
      <c r="L1906" s="33" t="s">
        <v>544</v>
      </c>
      <c r="M1906" s="39">
        <v>4.3499999999999996</v>
      </c>
      <c r="N1906" s="40" t="s">
        <v>538</v>
      </c>
      <c r="O1906" s="33" t="s">
        <v>544</v>
      </c>
      <c r="P1906" s="41">
        <v>3.55</v>
      </c>
      <c r="Q1906" s="35" t="s">
        <v>532</v>
      </c>
      <c r="R1906" s="45"/>
      <c r="S1906" s="36">
        <v>16000.7</v>
      </c>
      <c r="T1906" s="36">
        <v>31268.15</v>
      </c>
    </row>
    <row r="1907" spans="1:20" x14ac:dyDescent="0.25">
      <c r="A1907" s="32" t="s">
        <v>507</v>
      </c>
      <c r="B1907" s="33" t="s">
        <v>608</v>
      </c>
      <c r="C1907" s="34">
        <v>2011</v>
      </c>
      <c r="D1907" s="40" t="s">
        <v>541</v>
      </c>
      <c r="E1907" s="33" t="s">
        <v>1579</v>
      </c>
      <c r="F1907" s="33" t="s">
        <v>543</v>
      </c>
      <c r="G1907" s="36">
        <v>574319.9</v>
      </c>
      <c r="H1907" s="36">
        <v>83301.27</v>
      </c>
      <c r="I1907" s="37">
        <v>34.75</v>
      </c>
      <c r="J1907" s="38" t="s">
        <v>529</v>
      </c>
      <c r="K1907" s="35" t="s">
        <v>538</v>
      </c>
      <c r="L1907" s="33" t="s">
        <v>544</v>
      </c>
      <c r="M1907" s="39">
        <v>3.2869999999999999</v>
      </c>
      <c r="N1907" s="40" t="s">
        <v>538</v>
      </c>
      <c r="O1907" s="33" t="s">
        <v>544</v>
      </c>
      <c r="P1907" s="41">
        <v>3.3</v>
      </c>
      <c r="Q1907" s="35" t="s">
        <v>532</v>
      </c>
      <c r="R1907" s="45"/>
      <c r="S1907" s="36">
        <v>2781.14</v>
      </c>
      <c r="T1907" s="42">
        <v>975.52</v>
      </c>
    </row>
    <row r="1908" spans="1:20" x14ac:dyDescent="0.25">
      <c r="A1908" s="32" t="s">
        <v>507</v>
      </c>
      <c r="B1908" s="33" t="s">
        <v>608</v>
      </c>
      <c r="C1908" s="34">
        <v>2011</v>
      </c>
      <c r="D1908" s="40" t="s">
        <v>541</v>
      </c>
      <c r="E1908" s="33" t="s">
        <v>1579</v>
      </c>
      <c r="F1908" s="33" t="s">
        <v>543</v>
      </c>
      <c r="G1908" s="36">
        <v>297167.75</v>
      </c>
      <c r="H1908" s="36">
        <v>278086.71999999997</v>
      </c>
      <c r="I1908" s="37">
        <v>44.75</v>
      </c>
      <c r="J1908" s="38" t="s">
        <v>529</v>
      </c>
      <c r="K1908" s="35" t="s">
        <v>538</v>
      </c>
      <c r="L1908" s="33" t="s">
        <v>544</v>
      </c>
      <c r="M1908" s="39">
        <v>3.3380000000000001</v>
      </c>
      <c r="N1908" s="40" t="s">
        <v>538</v>
      </c>
      <c r="O1908" s="33" t="s">
        <v>544</v>
      </c>
      <c r="P1908" s="41">
        <v>3.35</v>
      </c>
      <c r="Q1908" s="35" t="s">
        <v>532</v>
      </c>
      <c r="R1908" s="45"/>
      <c r="S1908" s="36">
        <v>9371.01</v>
      </c>
      <c r="T1908" s="36">
        <v>1644.85</v>
      </c>
    </row>
    <row r="1909" spans="1:20" x14ac:dyDescent="0.25">
      <c r="A1909" s="32" t="s">
        <v>507</v>
      </c>
      <c r="B1909" s="33" t="s">
        <v>608</v>
      </c>
      <c r="C1909" s="34">
        <v>1987</v>
      </c>
      <c r="D1909" s="40" t="s">
        <v>541</v>
      </c>
      <c r="E1909" s="33" t="s">
        <v>1647</v>
      </c>
      <c r="F1909" s="33" t="s">
        <v>543</v>
      </c>
      <c r="G1909" s="36">
        <v>454803.59</v>
      </c>
      <c r="H1909" s="36">
        <v>160779.63</v>
      </c>
      <c r="I1909" s="37">
        <v>6</v>
      </c>
      <c r="J1909" s="38" t="s">
        <v>529</v>
      </c>
      <c r="K1909" s="35" t="s">
        <v>538</v>
      </c>
      <c r="L1909" s="33" t="s">
        <v>544</v>
      </c>
      <c r="M1909" s="39">
        <v>4.7590000000000003</v>
      </c>
      <c r="N1909" s="40" t="s">
        <v>538</v>
      </c>
      <c r="O1909" s="33" t="s">
        <v>544</v>
      </c>
      <c r="P1909" s="41">
        <v>2.77</v>
      </c>
      <c r="Q1909" s="35" t="s">
        <v>532</v>
      </c>
      <c r="R1909" s="45"/>
      <c r="S1909" s="36">
        <v>7945.62</v>
      </c>
      <c r="T1909" s="36">
        <v>18582.560000000001</v>
      </c>
    </row>
    <row r="1910" spans="1:20" x14ac:dyDescent="0.25">
      <c r="A1910" s="32" t="s">
        <v>507</v>
      </c>
      <c r="B1910" s="33" t="s">
        <v>608</v>
      </c>
      <c r="C1910" s="34">
        <v>1986</v>
      </c>
      <c r="D1910" s="40" t="s">
        <v>541</v>
      </c>
      <c r="E1910" s="33" t="s">
        <v>1648</v>
      </c>
      <c r="F1910" s="33" t="s">
        <v>543</v>
      </c>
      <c r="G1910" s="36">
        <v>2205937.2799999998</v>
      </c>
      <c r="H1910" s="42">
        <v>0</v>
      </c>
      <c r="I1910" s="37">
        <v>0</v>
      </c>
      <c r="J1910" s="38" t="s">
        <v>529</v>
      </c>
      <c r="K1910" s="35" t="s">
        <v>538</v>
      </c>
      <c r="L1910" s="33" t="s">
        <v>544</v>
      </c>
      <c r="M1910" s="39">
        <v>4.8010000000000002</v>
      </c>
      <c r="N1910" s="40" t="s">
        <v>538</v>
      </c>
      <c r="O1910" s="33" t="s">
        <v>544</v>
      </c>
      <c r="P1910" s="41">
        <v>1.76</v>
      </c>
      <c r="Q1910" s="35" t="s">
        <v>532</v>
      </c>
      <c r="R1910" s="45"/>
      <c r="S1910" s="36">
        <v>36741.47</v>
      </c>
      <c r="T1910" s="36">
        <v>775549.08</v>
      </c>
    </row>
    <row r="1911" spans="1:20" x14ac:dyDescent="0.25">
      <c r="A1911" s="32" t="s">
        <v>507</v>
      </c>
      <c r="B1911" s="33" t="s">
        <v>608</v>
      </c>
      <c r="C1911" s="34">
        <v>1995</v>
      </c>
      <c r="D1911" s="40" t="s">
        <v>541</v>
      </c>
      <c r="E1911" s="33" t="s">
        <v>1649</v>
      </c>
      <c r="F1911" s="33" t="s">
        <v>543</v>
      </c>
      <c r="G1911" s="36">
        <v>227889.83</v>
      </c>
      <c r="H1911" s="36">
        <v>108311.73</v>
      </c>
      <c r="I1911" s="37">
        <v>9.5</v>
      </c>
      <c r="J1911" s="38" t="s">
        <v>529</v>
      </c>
      <c r="K1911" s="35" t="s">
        <v>538</v>
      </c>
      <c r="L1911" s="33" t="s">
        <v>544</v>
      </c>
      <c r="M1911" s="39">
        <v>4.3630000000000004</v>
      </c>
      <c r="N1911" s="40" t="s">
        <v>538</v>
      </c>
      <c r="O1911" s="33" t="s">
        <v>544</v>
      </c>
      <c r="P1911" s="41">
        <v>3.55</v>
      </c>
      <c r="Q1911" s="35" t="s">
        <v>532</v>
      </c>
      <c r="R1911" s="45"/>
      <c r="S1911" s="36">
        <v>4165.9799999999996</v>
      </c>
      <c r="T1911" s="36">
        <v>9039.6299999999992</v>
      </c>
    </row>
    <row r="1912" spans="1:20" x14ac:dyDescent="0.25">
      <c r="A1912" s="32" t="s">
        <v>507</v>
      </c>
      <c r="B1912" s="33" t="s">
        <v>608</v>
      </c>
      <c r="C1912" s="34">
        <v>1983</v>
      </c>
      <c r="D1912" s="40" t="s">
        <v>541</v>
      </c>
      <c r="E1912" s="33" t="s">
        <v>1650</v>
      </c>
      <c r="F1912" s="33" t="s">
        <v>543</v>
      </c>
      <c r="G1912" s="36">
        <v>334901.53000000003</v>
      </c>
      <c r="H1912" s="36">
        <v>56569.62</v>
      </c>
      <c r="I1912" s="37">
        <v>1.17</v>
      </c>
      <c r="J1912" s="38" t="s">
        <v>529</v>
      </c>
      <c r="K1912" s="35" t="s">
        <v>538</v>
      </c>
      <c r="L1912" s="33" t="s">
        <v>544</v>
      </c>
      <c r="M1912" s="39">
        <v>5.2789999999999999</v>
      </c>
      <c r="N1912" s="40" t="s">
        <v>538</v>
      </c>
      <c r="O1912" s="33" t="s">
        <v>544</v>
      </c>
      <c r="P1912" s="41">
        <v>0.75</v>
      </c>
      <c r="Q1912" s="35" t="s">
        <v>532</v>
      </c>
      <c r="R1912" s="45"/>
      <c r="S1912" s="42">
        <v>-121.33</v>
      </c>
      <c r="T1912" s="42">
        <v>121.33</v>
      </c>
    </row>
    <row r="1913" spans="1:20" ht="25.5" x14ac:dyDescent="0.25">
      <c r="A1913" s="32" t="s">
        <v>506</v>
      </c>
      <c r="B1913" s="57" t="s">
        <v>623</v>
      </c>
      <c r="C1913" s="58">
        <v>2013</v>
      </c>
      <c r="D1913" s="60" t="s">
        <v>569</v>
      </c>
      <c r="E1913" s="57" t="s">
        <v>624</v>
      </c>
      <c r="F1913" s="57" t="s">
        <v>528</v>
      </c>
      <c r="G1913" s="64">
        <v>2000000</v>
      </c>
      <c r="H1913" s="66">
        <v>0</v>
      </c>
      <c r="I1913" s="68">
        <v>0</v>
      </c>
      <c r="J1913" s="70" t="s">
        <v>529</v>
      </c>
      <c r="K1913" s="72" t="s">
        <v>530</v>
      </c>
      <c r="L1913" s="73" t="s">
        <v>531</v>
      </c>
      <c r="M1913" s="75">
        <v>3.101</v>
      </c>
      <c r="N1913" s="76" t="s">
        <v>530</v>
      </c>
      <c r="O1913" s="73" t="s">
        <v>531</v>
      </c>
      <c r="P1913" s="77">
        <v>3.1</v>
      </c>
      <c r="Q1913" s="79" t="s">
        <v>532</v>
      </c>
      <c r="R1913" s="81"/>
      <c r="S1913" s="85">
        <v>12400</v>
      </c>
      <c r="T1913" s="86">
        <v>400000</v>
      </c>
    </row>
    <row r="1914" spans="1:20" ht="25.5" x14ac:dyDescent="0.25">
      <c r="A1914" s="32" t="s">
        <v>506</v>
      </c>
      <c r="B1914" s="56" t="s">
        <v>623</v>
      </c>
      <c r="C1914" s="34">
        <v>2012</v>
      </c>
      <c r="D1914" s="35" t="s">
        <v>569</v>
      </c>
      <c r="E1914" s="56" t="s">
        <v>625</v>
      </c>
      <c r="F1914" s="56" t="s">
        <v>528</v>
      </c>
      <c r="G1914" s="63">
        <v>3200000</v>
      </c>
      <c r="H1914" s="65">
        <v>0</v>
      </c>
      <c r="I1914" s="67">
        <v>0</v>
      </c>
      <c r="J1914" s="69" t="s">
        <v>529</v>
      </c>
      <c r="K1914" s="35" t="s">
        <v>530</v>
      </c>
      <c r="L1914" s="33" t="s">
        <v>531</v>
      </c>
      <c r="M1914" s="39">
        <v>4.218</v>
      </c>
      <c r="N1914" s="40" t="s">
        <v>530</v>
      </c>
      <c r="O1914" s="33" t="s">
        <v>531</v>
      </c>
      <c r="P1914" s="41">
        <v>4.22</v>
      </c>
      <c r="Q1914" s="78" t="s">
        <v>532</v>
      </c>
      <c r="R1914" s="80"/>
      <c r="S1914" s="36">
        <v>33760</v>
      </c>
      <c r="T1914" s="36">
        <v>800000</v>
      </c>
    </row>
    <row r="1915" spans="1:20" ht="25.5" x14ac:dyDescent="0.25">
      <c r="A1915" s="32" t="s">
        <v>507</v>
      </c>
      <c r="B1915" s="33" t="s">
        <v>1651</v>
      </c>
      <c r="C1915" s="34">
        <v>2010</v>
      </c>
      <c r="D1915" s="35" t="s">
        <v>526</v>
      </c>
      <c r="E1915" s="33" t="s">
        <v>1652</v>
      </c>
      <c r="F1915" s="33" t="s">
        <v>568</v>
      </c>
      <c r="G1915" s="36">
        <v>1155000</v>
      </c>
      <c r="H1915" s="36">
        <v>694134.52</v>
      </c>
      <c r="I1915" s="37">
        <v>8.08</v>
      </c>
      <c r="J1915" s="38" t="s">
        <v>554</v>
      </c>
      <c r="K1915" s="35" t="s">
        <v>538</v>
      </c>
      <c r="L1915" s="33" t="s">
        <v>544</v>
      </c>
      <c r="M1915" s="39">
        <v>3.1549999999999998</v>
      </c>
      <c r="N1915" s="40" t="s">
        <v>538</v>
      </c>
      <c r="O1915" s="33" t="s">
        <v>544</v>
      </c>
      <c r="P1915" s="41">
        <v>3.12</v>
      </c>
      <c r="Q1915" s="35" t="s">
        <v>532</v>
      </c>
      <c r="R1915" s="46"/>
      <c r="S1915" s="36">
        <v>23037.18</v>
      </c>
      <c r="T1915" s="36">
        <v>70569.460000000006</v>
      </c>
    </row>
    <row r="1916" spans="1:20" ht="25.5" x14ac:dyDescent="0.25">
      <c r="A1916" s="32" t="s">
        <v>507</v>
      </c>
      <c r="B1916" s="33" t="s">
        <v>1653</v>
      </c>
      <c r="C1916" s="34">
        <v>2014</v>
      </c>
      <c r="D1916" s="40" t="s">
        <v>541</v>
      </c>
      <c r="E1916" s="33" t="s">
        <v>1654</v>
      </c>
      <c r="F1916" s="33" t="s">
        <v>543</v>
      </c>
      <c r="G1916" s="36">
        <v>2750</v>
      </c>
      <c r="H1916" s="36">
        <v>2622.7</v>
      </c>
      <c r="I1916" s="37">
        <v>43</v>
      </c>
      <c r="J1916" s="38" t="s">
        <v>529</v>
      </c>
      <c r="K1916" s="35" t="s">
        <v>538</v>
      </c>
      <c r="L1916" s="33" t="s">
        <v>544</v>
      </c>
      <c r="M1916" s="39">
        <v>0.81200000000000006</v>
      </c>
      <c r="N1916" s="40" t="s">
        <v>538</v>
      </c>
      <c r="O1916" s="33" t="s">
        <v>544</v>
      </c>
      <c r="P1916" s="41">
        <v>0.8</v>
      </c>
      <c r="Q1916" s="35" t="s">
        <v>532</v>
      </c>
      <c r="R1916" s="45"/>
      <c r="S1916" s="42">
        <v>21.63</v>
      </c>
      <c r="T1916" s="42">
        <v>43.09</v>
      </c>
    </row>
    <row r="1917" spans="1:20" ht="25.5" x14ac:dyDescent="0.25">
      <c r="A1917" s="32" t="s">
        <v>507</v>
      </c>
      <c r="B1917" s="33" t="s">
        <v>1653</v>
      </c>
      <c r="C1917" s="34">
        <v>2014</v>
      </c>
      <c r="D1917" s="40" t="s">
        <v>541</v>
      </c>
      <c r="E1917" s="33" t="s">
        <v>1655</v>
      </c>
      <c r="F1917" s="33" t="s">
        <v>543</v>
      </c>
      <c r="G1917" s="36">
        <v>955982.5</v>
      </c>
      <c r="H1917" s="36">
        <v>911760.25</v>
      </c>
      <c r="I1917" s="37">
        <v>36</v>
      </c>
      <c r="J1917" s="38" t="s">
        <v>529</v>
      </c>
      <c r="K1917" s="35" t="s">
        <v>538</v>
      </c>
      <c r="L1917" s="33" t="s">
        <v>544</v>
      </c>
      <c r="M1917" s="39">
        <v>2.149</v>
      </c>
      <c r="N1917" s="40" t="s">
        <v>538</v>
      </c>
      <c r="O1917" s="33" t="s">
        <v>544</v>
      </c>
      <c r="P1917" s="41">
        <v>2.11</v>
      </c>
      <c r="Q1917" s="35" t="s">
        <v>532</v>
      </c>
      <c r="R1917" s="45"/>
      <c r="S1917" s="36">
        <v>19858.43</v>
      </c>
      <c r="T1917" s="36">
        <v>16369.75</v>
      </c>
    </row>
    <row r="1918" spans="1:20" ht="25.5" x14ac:dyDescent="0.25">
      <c r="A1918" s="32" t="s">
        <v>507</v>
      </c>
      <c r="B1918" s="33" t="s">
        <v>1653</v>
      </c>
      <c r="C1918" s="34">
        <v>2014</v>
      </c>
      <c r="D1918" s="40" t="s">
        <v>541</v>
      </c>
      <c r="E1918" s="33" t="s">
        <v>1656</v>
      </c>
      <c r="F1918" s="33" t="s">
        <v>543</v>
      </c>
      <c r="G1918" s="36">
        <v>194150</v>
      </c>
      <c r="H1918" s="36">
        <v>189069.75</v>
      </c>
      <c r="I1918" s="37">
        <v>46</v>
      </c>
      <c r="J1918" s="38" t="s">
        <v>529</v>
      </c>
      <c r="K1918" s="35" t="s">
        <v>538</v>
      </c>
      <c r="L1918" s="33" t="s">
        <v>544</v>
      </c>
      <c r="M1918" s="39">
        <v>1.63</v>
      </c>
      <c r="N1918" s="40" t="s">
        <v>538</v>
      </c>
      <c r="O1918" s="33" t="s">
        <v>544</v>
      </c>
      <c r="P1918" s="41">
        <v>1.6</v>
      </c>
      <c r="Q1918" s="35" t="s">
        <v>532</v>
      </c>
      <c r="R1918" s="45"/>
      <c r="S1918" s="36">
        <v>3102.01</v>
      </c>
      <c r="T1918" s="36">
        <v>2129.02</v>
      </c>
    </row>
    <row r="1919" spans="1:20" ht="25.5" x14ac:dyDescent="0.25">
      <c r="A1919" s="32" t="s">
        <v>507</v>
      </c>
      <c r="B1919" s="33" t="s">
        <v>1653</v>
      </c>
      <c r="C1919" s="34">
        <v>2014</v>
      </c>
      <c r="D1919" s="40" t="s">
        <v>541</v>
      </c>
      <c r="E1919" s="33" t="s">
        <v>1656</v>
      </c>
      <c r="F1919" s="33" t="s">
        <v>543</v>
      </c>
      <c r="G1919" s="36">
        <v>204628.6</v>
      </c>
      <c r="H1919" s="36">
        <v>197486.99</v>
      </c>
      <c r="I1919" s="37">
        <v>36</v>
      </c>
      <c r="J1919" s="38" t="s">
        <v>529</v>
      </c>
      <c r="K1919" s="35" t="s">
        <v>538</v>
      </c>
      <c r="L1919" s="33" t="s">
        <v>544</v>
      </c>
      <c r="M1919" s="39">
        <v>2.153</v>
      </c>
      <c r="N1919" s="40" t="s">
        <v>538</v>
      </c>
      <c r="O1919" s="33" t="s">
        <v>544</v>
      </c>
      <c r="P1919" s="41">
        <v>2.11</v>
      </c>
      <c r="Q1919" s="35" t="s">
        <v>532</v>
      </c>
      <c r="R1919" s="45"/>
      <c r="S1919" s="36">
        <v>4287.97</v>
      </c>
      <c r="T1919" s="36">
        <v>2921.35</v>
      </c>
    </row>
    <row r="1920" spans="1:20" ht="25.5" x14ac:dyDescent="0.25">
      <c r="A1920" s="32" t="s">
        <v>507</v>
      </c>
      <c r="B1920" s="33" t="s">
        <v>1653</v>
      </c>
      <c r="C1920" s="34">
        <v>2013</v>
      </c>
      <c r="D1920" s="35" t="s">
        <v>526</v>
      </c>
      <c r="E1920" s="33" t="s">
        <v>1657</v>
      </c>
      <c r="F1920" s="33" t="s">
        <v>543</v>
      </c>
      <c r="G1920" s="36">
        <v>47509.94</v>
      </c>
      <c r="H1920" s="36">
        <v>39424.43</v>
      </c>
      <c r="I1920" s="37">
        <v>15.83</v>
      </c>
      <c r="J1920" s="38" t="s">
        <v>529</v>
      </c>
      <c r="K1920" s="35" t="s">
        <v>530</v>
      </c>
      <c r="L1920" s="33" t="s">
        <v>531</v>
      </c>
      <c r="M1920" s="39">
        <v>4.008</v>
      </c>
      <c r="N1920" s="40" t="s">
        <v>530</v>
      </c>
      <c r="O1920" s="33" t="s">
        <v>531</v>
      </c>
      <c r="P1920" s="41">
        <v>3.95</v>
      </c>
      <c r="Q1920" s="35" t="s">
        <v>532</v>
      </c>
      <c r="R1920" s="45"/>
      <c r="S1920" s="36">
        <v>1648.77</v>
      </c>
      <c r="T1920" s="36">
        <v>1744.75</v>
      </c>
    </row>
    <row r="1921" spans="1:20" ht="25.5" x14ac:dyDescent="0.25">
      <c r="A1921" s="32" t="s">
        <v>507</v>
      </c>
      <c r="B1921" s="33" t="s">
        <v>1653</v>
      </c>
      <c r="C1921" s="34">
        <v>2017</v>
      </c>
      <c r="D1921" s="40" t="s">
        <v>541</v>
      </c>
      <c r="E1921" s="28" t="s">
        <v>1946</v>
      </c>
      <c r="F1921" s="33" t="s">
        <v>543</v>
      </c>
      <c r="G1921" s="36">
        <v>250822</v>
      </c>
      <c r="H1921" s="36">
        <v>248016.29</v>
      </c>
      <c r="I1921" s="37">
        <v>58.42</v>
      </c>
      <c r="J1921" s="38" t="s">
        <v>529</v>
      </c>
      <c r="K1921" s="35" t="s">
        <v>538</v>
      </c>
      <c r="L1921" s="33" t="s">
        <v>544</v>
      </c>
      <c r="M1921" s="39">
        <v>1.329</v>
      </c>
      <c r="N1921" s="40" t="s">
        <v>538</v>
      </c>
      <c r="O1921" s="33" t="s">
        <v>544</v>
      </c>
      <c r="P1921" s="41">
        <v>1.31</v>
      </c>
      <c r="Q1921" s="35" t="s">
        <v>532</v>
      </c>
      <c r="R1921" s="45"/>
      <c r="S1921" s="36">
        <v>3285.77</v>
      </c>
      <c r="T1921" s="36">
        <v>2805.72</v>
      </c>
    </row>
    <row r="1922" spans="1:20" ht="25.5" x14ac:dyDescent="0.25">
      <c r="A1922" s="32" t="s">
        <v>507</v>
      </c>
      <c r="B1922" s="33" t="s">
        <v>1653</v>
      </c>
      <c r="C1922" s="34">
        <v>2013</v>
      </c>
      <c r="D1922" s="40" t="s">
        <v>541</v>
      </c>
      <c r="E1922" s="33" t="s">
        <v>1658</v>
      </c>
      <c r="F1922" s="33" t="s">
        <v>543</v>
      </c>
      <c r="G1922" s="36">
        <v>94411.9</v>
      </c>
      <c r="H1922" s="36">
        <v>85820.05</v>
      </c>
      <c r="I1922" s="37">
        <v>34.83</v>
      </c>
      <c r="J1922" s="38" t="s">
        <v>529</v>
      </c>
      <c r="K1922" s="35" t="s">
        <v>538</v>
      </c>
      <c r="L1922" s="33" t="s">
        <v>544</v>
      </c>
      <c r="M1922" s="39">
        <v>1.05</v>
      </c>
      <c r="N1922" s="40" t="s">
        <v>538</v>
      </c>
      <c r="O1922" s="33" t="s">
        <v>544</v>
      </c>
      <c r="P1922" s="41">
        <v>1.05</v>
      </c>
      <c r="Q1922" s="35" t="s">
        <v>532</v>
      </c>
      <c r="R1922" s="45"/>
      <c r="S1922" s="42">
        <v>919.81</v>
      </c>
      <c r="T1922" s="36">
        <v>1781.19</v>
      </c>
    </row>
    <row r="1923" spans="1:20" ht="25.5" x14ac:dyDescent="0.25">
      <c r="A1923" s="32" t="s">
        <v>507</v>
      </c>
      <c r="B1923" s="33" t="s">
        <v>1653</v>
      </c>
      <c r="C1923" s="34">
        <v>2017</v>
      </c>
      <c r="D1923" s="35" t="s">
        <v>526</v>
      </c>
      <c r="E1923" s="33" t="s">
        <v>1659</v>
      </c>
      <c r="F1923" s="33" t="s">
        <v>543</v>
      </c>
      <c r="G1923" s="36">
        <v>2370563.2000000002</v>
      </c>
      <c r="H1923" s="36">
        <v>2283244.34</v>
      </c>
      <c r="I1923" s="37">
        <v>20.75</v>
      </c>
      <c r="J1923" s="38" t="s">
        <v>529</v>
      </c>
      <c r="K1923" s="35" t="s">
        <v>538</v>
      </c>
      <c r="L1923" s="33" t="s">
        <v>544</v>
      </c>
      <c r="M1923" s="39">
        <v>1.978</v>
      </c>
      <c r="N1923" s="40" t="s">
        <v>538</v>
      </c>
      <c r="O1923" s="33" t="s">
        <v>544</v>
      </c>
      <c r="P1923" s="41">
        <v>1.95</v>
      </c>
      <c r="Q1923" s="35" t="s">
        <v>532</v>
      </c>
      <c r="R1923" s="45"/>
      <c r="S1923" s="36">
        <v>46868.01</v>
      </c>
      <c r="T1923" s="36">
        <v>87318.86</v>
      </c>
    </row>
    <row r="1924" spans="1:20" ht="25.5" x14ac:dyDescent="0.25">
      <c r="A1924" s="32" t="s">
        <v>507</v>
      </c>
      <c r="B1924" s="33" t="s">
        <v>1653</v>
      </c>
      <c r="C1924" s="34">
        <v>2017</v>
      </c>
      <c r="D1924" s="35" t="s">
        <v>526</v>
      </c>
      <c r="E1924" s="33" t="s">
        <v>1660</v>
      </c>
      <c r="F1924" s="33" t="s">
        <v>543</v>
      </c>
      <c r="G1924" s="36">
        <v>1502657.52</v>
      </c>
      <c r="H1924" s="36">
        <v>1469498.12</v>
      </c>
      <c r="I1924" s="37">
        <v>31.75</v>
      </c>
      <c r="J1924" s="38" t="s">
        <v>529</v>
      </c>
      <c r="K1924" s="35" t="s">
        <v>538</v>
      </c>
      <c r="L1924" s="33" t="s">
        <v>1151</v>
      </c>
      <c r="M1924" s="39">
        <v>1.9279999999999999</v>
      </c>
      <c r="N1924" s="40" t="s">
        <v>538</v>
      </c>
      <c r="O1924" s="33" t="s">
        <v>1151</v>
      </c>
      <c r="P1924" s="41">
        <v>1.9</v>
      </c>
      <c r="Q1924" s="35" t="s">
        <v>532</v>
      </c>
      <c r="R1924" s="45"/>
      <c r="S1924" s="36">
        <v>28947.03</v>
      </c>
      <c r="T1924" s="36">
        <v>33159.410000000003</v>
      </c>
    </row>
    <row r="1925" spans="1:20" ht="25.5" x14ac:dyDescent="0.25">
      <c r="A1925" s="32" t="s">
        <v>507</v>
      </c>
      <c r="B1925" s="33" t="s">
        <v>1653</v>
      </c>
      <c r="C1925" s="34">
        <v>1994</v>
      </c>
      <c r="D1925" s="40" t="s">
        <v>541</v>
      </c>
      <c r="E1925" s="33" t="s">
        <v>1661</v>
      </c>
      <c r="F1925" s="33" t="s">
        <v>543</v>
      </c>
      <c r="G1925" s="36">
        <v>1997730.78</v>
      </c>
      <c r="H1925" s="36">
        <v>1120394.3400000001</v>
      </c>
      <c r="I1925" s="37">
        <v>12</v>
      </c>
      <c r="J1925" s="38" t="s">
        <v>529</v>
      </c>
      <c r="K1925" s="35" t="s">
        <v>538</v>
      </c>
      <c r="L1925" s="33" t="s">
        <v>544</v>
      </c>
      <c r="M1925" s="39">
        <v>4.9109999999999996</v>
      </c>
      <c r="N1925" s="40" t="s">
        <v>538</v>
      </c>
      <c r="O1925" s="33" t="s">
        <v>544</v>
      </c>
      <c r="P1925" s="41">
        <v>3.55</v>
      </c>
      <c r="Q1925" s="35" t="s">
        <v>532</v>
      </c>
      <c r="R1925" s="45"/>
      <c r="S1925" s="36">
        <v>42203.8</v>
      </c>
      <c r="T1925" s="36">
        <v>68445.210000000006</v>
      </c>
    </row>
    <row r="1926" spans="1:20" ht="25.5" x14ac:dyDescent="0.25">
      <c r="A1926" s="32" t="s">
        <v>507</v>
      </c>
      <c r="B1926" s="33" t="s">
        <v>1653</v>
      </c>
      <c r="C1926" s="34">
        <v>1995</v>
      </c>
      <c r="D1926" s="40" t="s">
        <v>541</v>
      </c>
      <c r="E1926" s="33" t="s">
        <v>1662</v>
      </c>
      <c r="F1926" s="33" t="s">
        <v>543</v>
      </c>
      <c r="G1926" s="36">
        <v>1370931.33</v>
      </c>
      <c r="H1926" s="36">
        <v>552177</v>
      </c>
      <c r="I1926" s="37">
        <v>7.42</v>
      </c>
      <c r="J1926" s="38" t="s">
        <v>529</v>
      </c>
      <c r="K1926" s="35" t="s">
        <v>538</v>
      </c>
      <c r="L1926" s="33" t="s">
        <v>544</v>
      </c>
      <c r="M1926" s="39">
        <v>4.5679999999999996</v>
      </c>
      <c r="N1926" s="40" t="s">
        <v>538</v>
      </c>
      <c r="O1926" s="33" t="s">
        <v>544</v>
      </c>
      <c r="P1926" s="41">
        <v>2.25</v>
      </c>
      <c r="Q1926" s="35" t="s">
        <v>532</v>
      </c>
      <c r="R1926" s="45"/>
      <c r="S1926" s="36">
        <v>13840.26</v>
      </c>
      <c r="T1926" s="36">
        <v>62945.37</v>
      </c>
    </row>
    <row r="1927" spans="1:20" ht="25.5" x14ac:dyDescent="0.25">
      <c r="A1927" s="32" t="s">
        <v>507</v>
      </c>
      <c r="B1927" s="33" t="s">
        <v>1653</v>
      </c>
      <c r="C1927" s="34">
        <v>2014</v>
      </c>
      <c r="D1927" s="40" t="s">
        <v>541</v>
      </c>
      <c r="E1927" s="33" t="s">
        <v>1655</v>
      </c>
      <c r="F1927" s="33" t="s">
        <v>543</v>
      </c>
      <c r="G1927" s="36">
        <v>950554.55</v>
      </c>
      <c r="H1927" s="36">
        <v>916895.41</v>
      </c>
      <c r="I1927" s="37">
        <v>36</v>
      </c>
      <c r="J1927" s="38" t="s">
        <v>529</v>
      </c>
      <c r="K1927" s="35" t="s">
        <v>538</v>
      </c>
      <c r="L1927" s="33" t="s">
        <v>544</v>
      </c>
      <c r="M1927" s="39">
        <v>2.1520000000000001</v>
      </c>
      <c r="N1927" s="40" t="s">
        <v>538</v>
      </c>
      <c r="O1927" s="33" t="s">
        <v>544</v>
      </c>
      <c r="P1927" s="41">
        <v>2.11</v>
      </c>
      <c r="Q1927" s="35" t="s">
        <v>532</v>
      </c>
      <c r="R1927" s="45"/>
      <c r="S1927" s="36">
        <v>19908.25</v>
      </c>
      <c r="T1927" s="36">
        <v>13563.25</v>
      </c>
    </row>
    <row r="1928" spans="1:20" ht="25.5" x14ac:dyDescent="0.25">
      <c r="A1928" s="32" t="s">
        <v>507</v>
      </c>
      <c r="B1928" s="33" t="s">
        <v>1653</v>
      </c>
      <c r="C1928" s="34">
        <v>2013</v>
      </c>
      <c r="D1928" s="35" t="s">
        <v>526</v>
      </c>
      <c r="E1928" s="33" t="s">
        <v>1657</v>
      </c>
      <c r="F1928" s="33" t="s">
        <v>543</v>
      </c>
      <c r="G1928" s="36">
        <v>352581.3</v>
      </c>
      <c r="H1928" s="36">
        <v>292577.08</v>
      </c>
      <c r="I1928" s="37">
        <v>15.83</v>
      </c>
      <c r="J1928" s="38" t="s">
        <v>529</v>
      </c>
      <c r="K1928" s="35" t="s">
        <v>530</v>
      </c>
      <c r="L1928" s="33" t="s">
        <v>531</v>
      </c>
      <c r="M1928" s="39">
        <v>4.008</v>
      </c>
      <c r="N1928" s="40" t="s">
        <v>530</v>
      </c>
      <c r="O1928" s="33" t="s">
        <v>531</v>
      </c>
      <c r="P1928" s="41">
        <v>3.95</v>
      </c>
      <c r="Q1928" s="35" t="s">
        <v>532</v>
      </c>
      <c r="R1928" s="45"/>
      <c r="S1928" s="36">
        <v>12235.86</v>
      </c>
      <c r="T1928" s="36">
        <v>12948.19</v>
      </c>
    </row>
    <row r="1929" spans="1:20" ht="25.5" x14ac:dyDescent="0.25">
      <c r="A1929" s="32" t="s">
        <v>507</v>
      </c>
      <c r="B1929" s="33" t="s">
        <v>1653</v>
      </c>
      <c r="C1929" s="34">
        <v>2017</v>
      </c>
      <c r="D1929" s="40" t="s">
        <v>541</v>
      </c>
      <c r="E1929" s="28" t="s">
        <v>1946</v>
      </c>
      <c r="F1929" s="33" t="s">
        <v>543</v>
      </c>
      <c r="G1929" s="36">
        <v>319810.15000000002</v>
      </c>
      <c r="H1929" s="36">
        <v>315263.18</v>
      </c>
      <c r="I1929" s="37">
        <v>38.42</v>
      </c>
      <c r="J1929" s="38" t="s">
        <v>529</v>
      </c>
      <c r="K1929" s="35" t="s">
        <v>538</v>
      </c>
      <c r="L1929" s="33" t="s">
        <v>544</v>
      </c>
      <c r="M1929" s="39">
        <v>1.887</v>
      </c>
      <c r="N1929" s="40" t="s">
        <v>538</v>
      </c>
      <c r="O1929" s="33" t="s">
        <v>544</v>
      </c>
      <c r="P1929" s="41">
        <v>1.86</v>
      </c>
      <c r="Q1929" s="35" t="s">
        <v>532</v>
      </c>
      <c r="R1929" s="45"/>
      <c r="S1929" s="36">
        <v>5948.47</v>
      </c>
      <c r="T1929" s="36">
        <v>4546.97</v>
      </c>
    </row>
    <row r="1930" spans="1:20" ht="25.5" x14ac:dyDescent="0.25">
      <c r="A1930" s="32" t="s">
        <v>507</v>
      </c>
      <c r="B1930" s="33" t="s">
        <v>1653</v>
      </c>
      <c r="C1930" s="34">
        <v>1996</v>
      </c>
      <c r="D1930" s="40" t="s">
        <v>541</v>
      </c>
      <c r="E1930" s="33" t="s">
        <v>1663</v>
      </c>
      <c r="F1930" s="33" t="s">
        <v>543</v>
      </c>
      <c r="G1930" s="36">
        <v>2229480.92</v>
      </c>
      <c r="H1930" s="36">
        <v>1121663.3999999999</v>
      </c>
      <c r="I1930" s="37">
        <v>10.5</v>
      </c>
      <c r="J1930" s="38" t="s">
        <v>529</v>
      </c>
      <c r="K1930" s="35" t="s">
        <v>538</v>
      </c>
      <c r="L1930" s="33" t="s">
        <v>544</v>
      </c>
      <c r="M1930" s="39">
        <v>4.67</v>
      </c>
      <c r="N1930" s="40" t="s">
        <v>538</v>
      </c>
      <c r="O1930" s="33" t="s">
        <v>544</v>
      </c>
      <c r="P1930" s="41">
        <v>3.55</v>
      </c>
      <c r="Q1930" s="35" t="s">
        <v>532</v>
      </c>
      <c r="R1930" s="45"/>
      <c r="S1930" s="36">
        <v>42787.34</v>
      </c>
      <c r="T1930" s="36">
        <v>83613.91</v>
      </c>
    </row>
    <row r="1931" spans="1:20" ht="25.5" x14ac:dyDescent="0.25">
      <c r="A1931" s="32" t="s">
        <v>507</v>
      </c>
      <c r="B1931" s="33" t="s">
        <v>1653</v>
      </c>
      <c r="C1931" s="34">
        <v>2014</v>
      </c>
      <c r="D1931" s="40" t="s">
        <v>541</v>
      </c>
      <c r="E1931" s="33" t="s">
        <v>1654</v>
      </c>
      <c r="F1931" s="33" t="s">
        <v>543</v>
      </c>
      <c r="G1931" s="36">
        <v>43945</v>
      </c>
      <c r="H1931" s="36">
        <v>41238.36</v>
      </c>
      <c r="I1931" s="37">
        <v>34</v>
      </c>
      <c r="J1931" s="38" t="s">
        <v>529</v>
      </c>
      <c r="K1931" s="35" t="s">
        <v>538</v>
      </c>
      <c r="L1931" s="33" t="s">
        <v>544</v>
      </c>
      <c r="M1931" s="39">
        <v>0.81200000000000006</v>
      </c>
      <c r="N1931" s="40" t="s">
        <v>538</v>
      </c>
      <c r="O1931" s="33" t="s">
        <v>544</v>
      </c>
      <c r="P1931" s="41">
        <v>0.8</v>
      </c>
      <c r="Q1931" s="35" t="s">
        <v>532</v>
      </c>
      <c r="R1931" s="45"/>
      <c r="S1931" s="42">
        <v>341.94</v>
      </c>
      <c r="T1931" s="42">
        <v>915.71</v>
      </c>
    </row>
    <row r="1932" spans="1:20" ht="25.5" x14ac:dyDescent="0.25">
      <c r="A1932" s="32" t="s">
        <v>507</v>
      </c>
      <c r="B1932" s="33" t="s">
        <v>1653</v>
      </c>
      <c r="C1932" s="34">
        <v>2015</v>
      </c>
      <c r="D1932" s="40" t="s">
        <v>541</v>
      </c>
      <c r="E1932" s="28" t="s">
        <v>1947</v>
      </c>
      <c r="F1932" s="33" t="s">
        <v>543</v>
      </c>
      <c r="G1932" s="36">
        <v>110090.75</v>
      </c>
      <c r="H1932" s="36">
        <v>105291.98</v>
      </c>
      <c r="I1932" s="37">
        <v>37</v>
      </c>
      <c r="J1932" s="38" t="s">
        <v>529</v>
      </c>
      <c r="K1932" s="35" t="s">
        <v>538</v>
      </c>
      <c r="L1932" s="33" t="s">
        <v>544</v>
      </c>
      <c r="M1932" s="39">
        <v>1.839</v>
      </c>
      <c r="N1932" s="40" t="s">
        <v>538</v>
      </c>
      <c r="O1932" s="33" t="s">
        <v>544</v>
      </c>
      <c r="P1932" s="41">
        <v>1.86</v>
      </c>
      <c r="Q1932" s="35" t="s">
        <v>532</v>
      </c>
      <c r="R1932" s="45"/>
      <c r="S1932" s="36">
        <v>1989.07</v>
      </c>
      <c r="T1932" s="36">
        <v>1647.11</v>
      </c>
    </row>
    <row r="1933" spans="1:20" ht="25.5" x14ac:dyDescent="0.25">
      <c r="A1933" s="32" t="s">
        <v>507</v>
      </c>
      <c r="B1933" s="33" t="s">
        <v>1653</v>
      </c>
      <c r="C1933" s="34">
        <v>2015</v>
      </c>
      <c r="D1933" s="40" t="s">
        <v>541</v>
      </c>
      <c r="E1933" s="33" t="s">
        <v>1664</v>
      </c>
      <c r="F1933" s="33" t="s">
        <v>543</v>
      </c>
      <c r="G1933" s="36">
        <v>2156385</v>
      </c>
      <c r="H1933" s="36">
        <v>2031680.1</v>
      </c>
      <c r="I1933" s="37">
        <v>36.25</v>
      </c>
      <c r="J1933" s="38" t="s">
        <v>529</v>
      </c>
      <c r="K1933" s="35" t="s">
        <v>538</v>
      </c>
      <c r="L1933" s="33" t="s">
        <v>544</v>
      </c>
      <c r="M1933" s="39">
        <v>1.35</v>
      </c>
      <c r="N1933" s="40" t="s">
        <v>538</v>
      </c>
      <c r="O1933" s="33" t="s">
        <v>544</v>
      </c>
      <c r="P1933" s="41">
        <v>1.35</v>
      </c>
      <c r="Q1933" s="35" t="s">
        <v>532</v>
      </c>
      <c r="R1933" s="45"/>
      <c r="S1933" s="36">
        <v>27996.400000000001</v>
      </c>
      <c r="T1933" s="36">
        <v>42126.95</v>
      </c>
    </row>
    <row r="1934" spans="1:20" ht="25.5" x14ac:dyDescent="0.25">
      <c r="A1934" s="32" t="s">
        <v>507</v>
      </c>
      <c r="B1934" s="57" t="s">
        <v>1653</v>
      </c>
      <c r="C1934" s="58">
        <v>2017</v>
      </c>
      <c r="D1934" s="59" t="s">
        <v>541</v>
      </c>
      <c r="E1934" s="62" t="s">
        <v>1946</v>
      </c>
      <c r="F1934" s="57" t="s">
        <v>543</v>
      </c>
      <c r="G1934" s="64">
        <v>450120</v>
      </c>
      <c r="H1934" s="64">
        <v>445084.93</v>
      </c>
      <c r="I1934" s="68">
        <v>58.42</v>
      </c>
      <c r="J1934" s="70" t="s">
        <v>529</v>
      </c>
      <c r="K1934" s="72" t="s">
        <v>538</v>
      </c>
      <c r="L1934" s="73" t="s">
        <v>544</v>
      </c>
      <c r="M1934" s="75">
        <v>1.329</v>
      </c>
      <c r="N1934" s="76" t="s">
        <v>538</v>
      </c>
      <c r="O1934" s="73" t="s">
        <v>544</v>
      </c>
      <c r="P1934" s="77">
        <v>1.31</v>
      </c>
      <c r="Q1934" s="79" t="s">
        <v>532</v>
      </c>
      <c r="R1934" s="81"/>
      <c r="S1934" s="85">
        <v>5896.57</v>
      </c>
      <c r="T1934" s="86">
        <v>5035.07</v>
      </c>
    </row>
    <row r="1935" spans="1:20" ht="25.5" x14ac:dyDescent="0.25">
      <c r="A1935" s="32" t="s">
        <v>507</v>
      </c>
      <c r="B1935" s="56" t="s">
        <v>1653</v>
      </c>
      <c r="C1935" s="34">
        <v>2017</v>
      </c>
      <c r="D1935" s="40" t="s">
        <v>541</v>
      </c>
      <c r="E1935" s="61" t="s">
        <v>1946</v>
      </c>
      <c r="F1935" s="56" t="s">
        <v>543</v>
      </c>
      <c r="G1935" s="63">
        <v>209660</v>
      </c>
      <c r="H1935" s="63">
        <v>207314.73</v>
      </c>
      <c r="I1935" s="67">
        <v>58.42</v>
      </c>
      <c r="J1935" s="69" t="s">
        <v>529</v>
      </c>
      <c r="K1935" s="35" t="s">
        <v>538</v>
      </c>
      <c r="L1935" s="33" t="s">
        <v>544</v>
      </c>
      <c r="M1935" s="39">
        <v>1.329</v>
      </c>
      <c r="N1935" s="40" t="s">
        <v>538</v>
      </c>
      <c r="O1935" s="33" t="s">
        <v>544</v>
      </c>
      <c r="P1935" s="41">
        <v>1.31</v>
      </c>
      <c r="Q1935" s="78" t="s">
        <v>532</v>
      </c>
      <c r="R1935" s="80"/>
      <c r="S1935" s="36">
        <v>2746.55</v>
      </c>
      <c r="T1935" s="36">
        <v>2345.27</v>
      </c>
    </row>
    <row r="1936" spans="1:20" ht="25.5" x14ac:dyDescent="0.25">
      <c r="A1936" s="32" t="s">
        <v>507</v>
      </c>
      <c r="B1936" s="33" t="s">
        <v>1653</v>
      </c>
      <c r="C1936" s="34">
        <v>2017</v>
      </c>
      <c r="D1936" s="40" t="s">
        <v>541</v>
      </c>
      <c r="E1936" s="28" t="s">
        <v>1946</v>
      </c>
      <c r="F1936" s="33" t="s">
        <v>543</v>
      </c>
      <c r="G1936" s="36">
        <v>272800</v>
      </c>
      <c r="H1936" s="36">
        <v>267374.71000000002</v>
      </c>
      <c r="I1936" s="37">
        <v>38.42</v>
      </c>
      <c r="J1936" s="38" t="s">
        <v>529</v>
      </c>
      <c r="K1936" s="35" t="s">
        <v>538</v>
      </c>
      <c r="L1936" s="33" t="s">
        <v>544</v>
      </c>
      <c r="M1936" s="39">
        <v>0.55800000000000005</v>
      </c>
      <c r="N1936" s="40" t="s">
        <v>538</v>
      </c>
      <c r="O1936" s="33" t="s">
        <v>544</v>
      </c>
      <c r="P1936" s="41">
        <v>0.55000000000000004</v>
      </c>
      <c r="Q1936" s="35" t="s">
        <v>532</v>
      </c>
      <c r="R1936" s="45"/>
      <c r="S1936" s="36">
        <v>1500.4</v>
      </c>
      <c r="T1936" s="36">
        <v>5425.29</v>
      </c>
    </row>
    <row r="1937" spans="1:20" ht="25.5" x14ac:dyDescent="0.25">
      <c r="A1937" s="32" t="s">
        <v>507</v>
      </c>
      <c r="B1937" s="33" t="s">
        <v>1653</v>
      </c>
      <c r="C1937" s="34">
        <v>2010</v>
      </c>
      <c r="D1937" s="40" t="s">
        <v>541</v>
      </c>
      <c r="E1937" s="33" t="s">
        <v>1665</v>
      </c>
      <c r="F1937" s="33" t="s">
        <v>543</v>
      </c>
      <c r="G1937" s="36">
        <v>73150</v>
      </c>
      <c r="H1937" s="36">
        <v>71594.06</v>
      </c>
      <c r="I1937" s="37">
        <v>42.08</v>
      </c>
      <c r="J1937" s="38" t="s">
        <v>529</v>
      </c>
      <c r="K1937" s="35" t="s">
        <v>538</v>
      </c>
      <c r="L1937" s="33" t="s">
        <v>544</v>
      </c>
      <c r="M1937" s="39">
        <v>1.762</v>
      </c>
      <c r="N1937" s="40" t="s">
        <v>538</v>
      </c>
      <c r="O1937" s="33" t="s">
        <v>544</v>
      </c>
      <c r="P1937" s="41">
        <v>2.0499999999999998</v>
      </c>
      <c r="Q1937" s="35" t="s">
        <v>532</v>
      </c>
      <c r="R1937" s="45"/>
      <c r="S1937" s="36">
        <v>1475.82</v>
      </c>
      <c r="T1937" s="42">
        <v>397.27</v>
      </c>
    </row>
    <row r="1938" spans="1:20" ht="25.5" x14ac:dyDescent="0.25">
      <c r="A1938" s="32" t="s">
        <v>507</v>
      </c>
      <c r="B1938" s="33" t="s">
        <v>1653</v>
      </c>
      <c r="C1938" s="34">
        <v>2010</v>
      </c>
      <c r="D1938" s="40" t="s">
        <v>541</v>
      </c>
      <c r="E1938" s="33" t="s">
        <v>1665</v>
      </c>
      <c r="F1938" s="33" t="s">
        <v>543</v>
      </c>
      <c r="G1938" s="36">
        <v>146850</v>
      </c>
      <c r="H1938" s="36">
        <v>147926.53</v>
      </c>
      <c r="I1938" s="37">
        <v>42.08</v>
      </c>
      <c r="J1938" s="38" t="s">
        <v>529</v>
      </c>
      <c r="K1938" s="35" t="s">
        <v>538</v>
      </c>
      <c r="L1938" s="33" t="s">
        <v>544</v>
      </c>
      <c r="M1938" s="39">
        <v>2.548</v>
      </c>
      <c r="N1938" s="40" t="s">
        <v>538</v>
      </c>
      <c r="O1938" s="33" t="s">
        <v>544</v>
      </c>
      <c r="P1938" s="41">
        <v>2.85</v>
      </c>
      <c r="Q1938" s="35" t="s">
        <v>532</v>
      </c>
      <c r="R1938" s="45"/>
      <c r="S1938" s="36">
        <v>4225.2</v>
      </c>
      <c r="T1938" s="42">
        <v>326.02999999999997</v>
      </c>
    </row>
    <row r="1939" spans="1:20" ht="25.5" x14ac:dyDescent="0.25">
      <c r="A1939" s="32" t="s">
        <v>507</v>
      </c>
      <c r="B1939" s="33" t="s">
        <v>1653</v>
      </c>
      <c r="C1939" s="34">
        <v>1997</v>
      </c>
      <c r="D1939" s="40" t="s">
        <v>541</v>
      </c>
      <c r="E1939" s="28" t="s">
        <v>1948</v>
      </c>
      <c r="F1939" s="33" t="s">
        <v>543</v>
      </c>
      <c r="G1939" s="36">
        <v>65965.759999999995</v>
      </c>
      <c r="H1939" s="36">
        <v>31074.38</v>
      </c>
      <c r="I1939" s="37">
        <v>10.25</v>
      </c>
      <c r="J1939" s="38" t="s">
        <v>529</v>
      </c>
      <c r="K1939" s="35" t="s">
        <v>538</v>
      </c>
      <c r="L1939" s="33" t="s">
        <v>544</v>
      </c>
      <c r="M1939" s="39">
        <v>4.2699999999999996</v>
      </c>
      <c r="N1939" s="40" t="s">
        <v>538</v>
      </c>
      <c r="O1939" s="33" t="s">
        <v>544</v>
      </c>
      <c r="P1939" s="41">
        <v>3.05</v>
      </c>
      <c r="Q1939" s="35" t="s">
        <v>532</v>
      </c>
      <c r="R1939" s="45"/>
      <c r="S1939" s="36">
        <v>1020.6</v>
      </c>
      <c r="T1939" s="36">
        <v>2387.7600000000002</v>
      </c>
    </row>
    <row r="1940" spans="1:20" ht="25.5" x14ac:dyDescent="0.25">
      <c r="A1940" s="32" t="s">
        <v>507</v>
      </c>
      <c r="B1940" s="33" t="s">
        <v>1653</v>
      </c>
      <c r="C1940" s="34">
        <v>2015</v>
      </c>
      <c r="D1940" s="40" t="s">
        <v>541</v>
      </c>
      <c r="E1940" s="28" t="s">
        <v>1947</v>
      </c>
      <c r="F1940" s="33" t="s">
        <v>543</v>
      </c>
      <c r="G1940" s="36">
        <v>57750</v>
      </c>
      <c r="H1940" s="36">
        <v>56103.47</v>
      </c>
      <c r="I1940" s="37">
        <v>47</v>
      </c>
      <c r="J1940" s="38" t="s">
        <v>529</v>
      </c>
      <c r="K1940" s="35" t="s">
        <v>538</v>
      </c>
      <c r="L1940" s="33" t="s">
        <v>544</v>
      </c>
      <c r="M1940" s="39">
        <v>1.8420000000000001</v>
      </c>
      <c r="N1940" s="40" t="s">
        <v>538</v>
      </c>
      <c r="O1940" s="33" t="s">
        <v>544</v>
      </c>
      <c r="P1940" s="41">
        <v>1.86</v>
      </c>
      <c r="Q1940" s="35" t="s">
        <v>532</v>
      </c>
      <c r="R1940" s="45"/>
      <c r="S1940" s="36">
        <v>1054.07</v>
      </c>
      <c r="T1940" s="42">
        <v>566.99</v>
      </c>
    </row>
    <row r="1941" spans="1:20" ht="25.5" x14ac:dyDescent="0.25">
      <c r="A1941" s="32" t="s">
        <v>507</v>
      </c>
      <c r="B1941" s="33" t="s">
        <v>1653</v>
      </c>
      <c r="C1941" s="34">
        <v>2015</v>
      </c>
      <c r="D1941" s="40" t="s">
        <v>541</v>
      </c>
      <c r="E1941" s="33" t="s">
        <v>1664</v>
      </c>
      <c r="F1941" s="33" t="s">
        <v>543</v>
      </c>
      <c r="G1941" s="36">
        <v>896500</v>
      </c>
      <c r="H1941" s="36">
        <v>857972.75</v>
      </c>
      <c r="I1941" s="37">
        <v>46.25</v>
      </c>
      <c r="J1941" s="38" t="s">
        <v>529</v>
      </c>
      <c r="K1941" s="35" t="s">
        <v>538</v>
      </c>
      <c r="L1941" s="33" t="s">
        <v>544</v>
      </c>
      <c r="M1941" s="39">
        <v>1.35</v>
      </c>
      <c r="N1941" s="40" t="s">
        <v>538</v>
      </c>
      <c r="O1941" s="33" t="s">
        <v>544</v>
      </c>
      <c r="P1941" s="41">
        <v>1.35</v>
      </c>
      <c r="Q1941" s="35" t="s">
        <v>532</v>
      </c>
      <c r="R1941" s="45"/>
      <c r="S1941" s="36">
        <v>11758.33</v>
      </c>
      <c r="T1941" s="36">
        <v>13015.01</v>
      </c>
    </row>
    <row r="1942" spans="1:20" ht="25.5" x14ac:dyDescent="0.25">
      <c r="A1942" s="32" t="s">
        <v>507</v>
      </c>
      <c r="B1942" s="33" t="s">
        <v>1653</v>
      </c>
      <c r="C1942" s="34">
        <v>2010</v>
      </c>
      <c r="D1942" s="40" t="s">
        <v>541</v>
      </c>
      <c r="E1942" s="33" t="s">
        <v>1665</v>
      </c>
      <c r="F1942" s="33" t="s">
        <v>543</v>
      </c>
      <c r="G1942" s="36">
        <v>107800</v>
      </c>
      <c r="H1942" s="36">
        <v>101044.74</v>
      </c>
      <c r="I1942" s="37">
        <v>32.08</v>
      </c>
      <c r="J1942" s="38" t="s">
        <v>529</v>
      </c>
      <c r="K1942" s="35" t="s">
        <v>538</v>
      </c>
      <c r="L1942" s="33" t="s">
        <v>544</v>
      </c>
      <c r="M1942" s="39">
        <v>1.7450000000000001</v>
      </c>
      <c r="N1942" s="40" t="s">
        <v>538</v>
      </c>
      <c r="O1942" s="33" t="s">
        <v>544</v>
      </c>
      <c r="P1942" s="41">
        <v>2.0499999999999998</v>
      </c>
      <c r="Q1942" s="35" t="s">
        <v>532</v>
      </c>
      <c r="R1942" s="45"/>
      <c r="S1942" s="36">
        <v>2097.21</v>
      </c>
      <c r="T1942" s="36">
        <v>1257.9100000000001</v>
      </c>
    </row>
    <row r="1943" spans="1:20" ht="25.5" x14ac:dyDescent="0.25">
      <c r="A1943" s="32" t="s">
        <v>507</v>
      </c>
      <c r="B1943" s="33" t="s">
        <v>1653</v>
      </c>
      <c r="C1943" s="34">
        <v>2017</v>
      </c>
      <c r="D1943" s="40" t="s">
        <v>541</v>
      </c>
      <c r="E1943" s="33" t="s">
        <v>1666</v>
      </c>
      <c r="F1943" s="33" t="s">
        <v>543</v>
      </c>
      <c r="G1943" s="36">
        <v>711257.25</v>
      </c>
      <c r="H1943" s="36">
        <v>697729.9</v>
      </c>
      <c r="I1943" s="37">
        <v>38.92</v>
      </c>
      <c r="J1943" s="38" t="s">
        <v>529</v>
      </c>
      <c r="K1943" s="35" t="s">
        <v>538</v>
      </c>
      <c r="L1943" s="33" t="s">
        <v>544</v>
      </c>
      <c r="M1943" s="39">
        <v>1.35</v>
      </c>
      <c r="N1943" s="40" t="s">
        <v>538</v>
      </c>
      <c r="O1943" s="33" t="s">
        <v>544</v>
      </c>
      <c r="P1943" s="41">
        <v>1.35</v>
      </c>
      <c r="Q1943" s="35" t="s">
        <v>532</v>
      </c>
      <c r="R1943" s="45"/>
      <c r="S1943" s="36">
        <v>9601.9699999999993</v>
      </c>
      <c r="T1943" s="36">
        <v>13527.35</v>
      </c>
    </row>
    <row r="1944" spans="1:20" ht="25.5" x14ac:dyDescent="0.25">
      <c r="A1944" s="32" t="s">
        <v>507</v>
      </c>
      <c r="B1944" s="33" t="s">
        <v>1653</v>
      </c>
      <c r="C1944" s="34">
        <v>2014</v>
      </c>
      <c r="D1944" s="40" t="s">
        <v>541</v>
      </c>
      <c r="E1944" s="33" t="s">
        <v>1654</v>
      </c>
      <c r="F1944" s="33" t="s">
        <v>543</v>
      </c>
      <c r="G1944" s="36">
        <v>13200</v>
      </c>
      <c r="H1944" s="36">
        <v>12530.38</v>
      </c>
      <c r="I1944" s="37">
        <v>34</v>
      </c>
      <c r="J1944" s="38" t="s">
        <v>529</v>
      </c>
      <c r="K1944" s="35" t="s">
        <v>538</v>
      </c>
      <c r="L1944" s="33" t="s">
        <v>544</v>
      </c>
      <c r="M1944" s="39">
        <v>1.6240000000000001</v>
      </c>
      <c r="N1944" s="40" t="s">
        <v>538</v>
      </c>
      <c r="O1944" s="33" t="s">
        <v>544</v>
      </c>
      <c r="P1944" s="41">
        <v>1.6</v>
      </c>
      <c r="Q1944" s="35" t="s">
        <v>532</v>
      </c>
      <c r="R1944" s="45"/>
      <c r="S1944" s="42">
        <v>207.01</v>
      </c>
      <c r="T1944" s="42">
        <v>228.93</v>
      </c>
    </row>
    <row r="1945" spans="1:20" ht="25.5" x14ac:dyDescent="0.25">
      <c r="A1945" s="32" t="s">
        <v>507</v>
      </c>
      <c r="B1945" s="33" t="s">
        <v>1653</v>
      </c>
      <c r="C1945" s="34">
        <v>2014</v>
      </c>
      <c r="D1945" s="40" t="s">
        <v>541</v>
      </c>
      <c r="E1945" s="33" t="s">
        <v>1655</v>
      </c>
      <c r="F1945" s="33" t="s">
        <v>543</v>
      </c>
      <c r="G1945" s="36">
        <v>414513.55</v>
      </c>
      <c r="H1945" s="36">
        <v>401322.19</v>
      </c>
      <c r="I1945" s="37">
        <v>46</v>
      </c>
      <c r="J1945" s="38" t="s">
        <v>529</v>
      </c>
      <c r="K1945" s="35" t="s">
        <v>538</v>
      </c>
      <c r="L1945" s="33" t="s">
        <v>544</v>
      </c>
      <c r="M1945" s="39">
        <v>2.1480000000000001</v>
      </c>
      <c r="N1945" s="40" t="s">
        <v>538</v>
      </c>
      <c r="O1945" s="33" t="s">
        <v>544</v>
      </c>
      <c r="P1945" s="41">
        <v>2.11</v>
      </c>
      <c r="Q1945" s="35" t="s">
        <v>532</v>
      </c>
      <c r="R1945" s="45"/>
      <c r="S1945" s="36">
        <v>8695.06</v>
      </c>
      <c r="T1945" s="36">
        <v>5061.67</v>
      </c>
    </row>
    <row r="1946" spans="1:20" ht="25.5" x14ac:dyDescent="0.25">
      <c r="A1946" s="32" t="s">
        <v>507</v>
      </c>
      <c r="B1946" s="33" t="s">
        <v>1653</v>
      </c>
      <c r="C1946" s="34">
        <v>2014</v>
      </c>
      <c r="D1946" s="40" t="s">
        <v>541</v>
      </c>
      <c r="E1946" s="33" t="s">
        <v>1655</v>
      </c>
      <c r="F1946" s="33" t="s">
        <v>543</v>
      </c>
      <c r="G1946" s="36">
        <v>811665.25</v>
      </c>
      <c r="H1946" s="36">
        <v>773413.32</v>
      </c>
      <c r="I1946" s="37">
        <v>36</v>
      </c>
      <c r="J1946" s="38" t="s">
        <v>529</v>
      </c>
      <c r="K1946" s="35" t="s">
        <v>538</v>
      </c>
      <c r="L1946" s="33" t="s">
        <v>544</v>
      </c>
      <c r="M1946" s="39">
        <v>2.077</v>
      </c>
      <c r="N1946" s="40" t="s">
        <v>538</v>
      </c>
      <c r="O1946" s="33" t="s">
        <v>544</v>
      </c>
      <c r="P1946" s="41">
        <v>2.04</v>
      </c>
      <c r="Q1946" s="35" t="s">
        <v>532</v>
      </c>
      <c r="R1946" s="45"/>
      <c r="S1946" s="36">
        <v>16290.3</v>
      </c>
      <c r="T1946" s="36">
        <v>14081.03</v>
      </c>
    </row>
    <row r="1947" spans="1:20" ht="25.5" x14ac:dyDescent="0.25">
      <c r="A1947" s="32" t="s">
        <v>507</v>
      </c>
      <c r="B1947" s="33" t="s">
        <v>1653</v>
      </c>
      <c r="C1947" s="34">
        <v>2014</v>
      </c>
      <c r="D1947" s="40" t="s">
        <v>541</v>
      </c>
      <c r="E1947" s="33" t="s">
        <v>1656</v>
      </c>
      <c r="F1947" s="33" t="s">
        <v>543</v>
      </c>
      <c r="G1947" s="36">
        <v>209550</v>
      </c>
      <c r="H1947" s="36">
        <v>197919.39</v>
      </c>
      <c r="I1947" s="37">
        <v>36</v>
      </c>
      <c r="J1947" s="38" t="s">
        <v>529</v>
      </c>
      <c r="K1947" s="35" t="s">
        <v>538</v>
      </c>
      <c r="L1947" s="33" t="s">
        <v>544</v>
      </c>
      <c r="M1947" s="39">
        <v>0.80900000000000005</v>
      </c>
      <c r="N1947" s="40" t="s">
        <v>538</v>
      </c>
      <c r="O1947" s="33" t="s">
        <v>544</v>
      </c>
      <c r="P1947" s="41">
        <v>0.8</v>
      </c>
      <c r="Q1947" s="35" t="s">
        <v>532</v>
      </c>
      <c r="R1947" s="45"/>
      <c r="S1947" s="36">
        <v>1638.27</v>
      </c>
      <c r="T1947" s="36">
        <v>4048.68</v>
      </c>
    </row>
    <row r="1948" spans="1:20" ht="25.5" x14ac:dyDescent="0.25">
      <c r="A1948" s="32" t="s">
        <v>507</v>
      </c>
      <c r="B1948" s="33" t="s">
        <v>1653</v>
      </c>
      <c r="C1948" s="34">
        <v>2015</v>
      </c>
      <c r="D1948" s="40" t="s">
        <v>541</v>
      </c>
      <c r="E1948" s="28" t="s">
        <v>1947</v>
      </c>
      <c r="F1948" s="33" t="s">
        <v>543</v>
      </c>
      <c r="G1948" s="36">
        <v>284350</v>
      </c>
      <c r="H1948" s="36">
        <v>270198.98</v>
      </c>
      <c r="I1948" s="37">
        <v>37</v>
      </c>
      <c r="J1948" s="38" t="s">
        <v>529</v>
      </c>
      <c r="K1948" s="35" t="s">
        <v>538</v>
      </c>
      <c r="L1948" s="33" t="s">
        <v>544</v>
      </c>
      <c r="M1948" s="39">
        <v>1.335</v>
      </c>
      <c r="N1948" s="40" t="s">
        <v>538</v>
      </c>
      <c r="O1948" s="33" t="s">
        <v>544</v>
      </c>
      <c r="P1948" s="41">
        <v>1.35</v>
      </c>
      <c r="Q1948" s="35" t="s">
        <v>532</v>
      </c>
      <c r="R1948" s="45"/>
      <c r="S1948" s="36">
        <v>3712.79</v>
      </c>
      <c r="T1948" s="36">
        <v>4822.6000000000004</v>
      </c>
    </row>
    <row r="1949" spans="1:20" ht="25.5" x14ac:dyDescent="0.25">
      <c r="A1949" s="32" t="s">
        <v>507</v>
      </c>
      <c r="B1949" s="33" t="s">
        <v>1653</v>
      </c>
      <c r="C1949" s="34">
        <v>2004</v>
      </c>
      <c r="D1949" s="40" t="s">
        <v>541</v>
      </c>
      <c r="E1949" s="33" t="s">
        <v>1667</v>
      </c>
      <c r="F1949" s="33" t="s">
        <v>543</v>
      </c>
      <c r="G1949" s="36">
        <v>324292.37</v>
      </c>
      <c r="H1949" s="36">
        <v>299012.92</v>
      </c>
      <c r="I1949" s="37">
        <v>37.17</v>
      </c>
      <c r="J1949" s="38" t="s">
        <v>529</v>
      </c>
      <c r="K1949" s="35" t="s">
        <v>538</v>
      </c>
      <c r="L1949" s="33" t="s">
        <v>544</v>
      </c>
      <c r="M1949" s="39">
        <v>3.6219999999999999</v>
      </c>
      <c r="N1949" s="40" t="s">
        <v>538</v>
      </c>
      <c r="O1949" s="33" t="s">
        <v>544</v>
      </c>
      <c r="P1949" s="41">
        <v>3.45</v>
      </c>
      <c r="Q1949" s="35" t="s">
        <v>532</v>
      </c>
      <c r="R1949" s="45"/>
      <c r="S1949" s="36">
        <v>10410.81</v>
      </c>
      <c r="T1949" s="36">
        <v>2749.73</v>
      </c>
    </row>
    <row r="1950" spans="1:20" ht="25.5" x14ac:dyDescent="0.25">
      <c r="A1950" s="32" t="s">
        <v>507</v>
      </c>
      <c r="B1950" s="33" t="s">
        <v>1653</v>
      </c>
      <c r="C1950" s="34">
        <v>2014</v>
      </c>
      <c r="D1950" s="40" t="s">
        <v>541</v>
      </c>
      <c r="E1950" s="33" t="s">
        <v>1654</v>
      </c>
      <c r="F1950" s="33" t="s">
        <v>543</v>
      </c>
      <c r="G1950" s="36">
        <v>100995.4</v>
      </c>
      <c r="H1950" s="36">
        <v>94398.68</v>
      </c>
      <c r="I1950" s="37">
        <v>29</v>
      </c>
      <c r="J1950" s="38" t="s">
        <v>529</v>
      </c>
      <c r="K1950" s="35" t="s">
        <v>538</v>
      </c>
      <c r="L1950" s="33" t="s">
        <v>544</v>
      </c>
      <c r="M1950" s="39">
        <v>1.623</v>
      </c>
      <c r="N1950" s="40" t="s">
        <v>538</v>
      </c>
      <c r="O1950" s="33" t="s">
        <v>544</v>
      </c>
      <c r="P1950" s="41">
        <v>1.6</v>
      </c>
      <c r="Q1950" s="35" t="s">
        <v>532</v>
      </c>
      <c r="R1950" s="45"/>
      <c r="S1950" s="36">
        <v>1568.08</v>
      </c>
      <c r="T1950" s="36">
        <v>2252.9499999999998</v>
      </c>
    </row>
    <row r="1951" spans="1:20" ht="25.5" x14ac:dyDescent="0.25">
      <c r="A1951" s="32" t="s">
        <v>507</v>
      </c>
      <c r="B1951" s="33" t="s">
        <v>1653</v>
      </c>
      <c r="C1951" s="34">
        <v>2014</v>
      </c>
      <c r="D1951" s="40" t="s">
        <v>541</v>
      </c>
      <c r="E1951" s="33" t="s">
        <v>1656</v>
      </c>
      <c r="F1951" s="33" t="s">
        <v>543</v>
      </c>
      <c r="G1951" s="36">
        <v>391117.1</v>
      </c>
      <c r="H1951" s="36">
        <v>374914.9</v>
      </c>
      <c r="I1951" s="37">
        <v>36</v>
      </c>
      <c r="J1951" s="38" t="s">
        <v>529</v>
      </c>
      <c r="K1951" s="35" t="s">
        <v>538</v>
      </c>
      <c r="L1951" s="33" t="s">
        <v>544</v>
      </c>
      <c r="M1951" s="39">
        <v>1.6319999999999999</v>
      </c>
      <c r="N1951" s="40" t="s">
        <v>538</v>
      </c>
      <c r="O1951" s="33" t="s">
        <v>544</v>
      </c>
      <c r="P1951" s="41">
        <v>1.6</v>
      </c>
      <c r="Q1951" s="35" t="s">
        <v>532</v>
      </c>
      <c r="R1951" s="45"/>
      <c r="S1951" s="36">
        <v>6185.16</v>
      </c>
      <c r="T1951" s="36">
        <v>6319.78</v>
      </c>
    </row>
    <row r="1952" spans="1:20" ht="25.5" x14ac:dyDescent="0.25">
      <c r="A1952" s="32" t="s">
        <v>507</v>
      </c>
      <c r="B1952" s="33" t="s">
        <v>1653</v>
      </c>
      <c r="C1952" s="34">
        <v>2015</v>
      </c>
      <c r="D1952" s="40" t="s">
        <v>541</v>
      </c>
      <c r="E1952" s="28" t="s">
        <v>1947</v>
      </c>
      <c r="F1952" s="33" t="s">
        <v>543</v>
      </c>
      <c r="G1952" s="36">
        <v>93500</v>
      </c>
      <c r="H1952" s="36">
        <v>89391.4</v>
      </c>
      <c r="I1952" s="37">
        <v>47</v>
      </c>
      <c r="J1952" s="38" t="s">
        <v>529</v>
      </c>
      <c r="K1952" s="35" t="s">
        <v>538</v>
      </c>
      <c r="L1952" s="33" t="s">
        <v>544</v>
      </c>
      <c r="M1952" s="39">
        <v>0.55000000000000004</v>
      </c>
      <c r="N1952" s="40" t="s">
        <v>538</v>
      </c>
      <c r="O1952" s="33" t="s">
        <v>544</v>
      </c>
      <c r="P1952" s="41">
        <v>0.55000000000000004</v>
      </c>
      <c r="Q1952" s="35" t="s">
        <v>532</v>
      </c>
      <c r="R1952" s="45"/>
      <c r="S1952" s="42">
        <v>499.48</v>
      </c>
      <c r="T1952" s="36">
        <v>1422.89</v>
      </c>
    </row>
    <row r="1953" spans="1:20" ht="25.5" x14ac:dyDescent="0.25">
      <c r="A1953" s="32" t="s">
        <v>507</v>
      </c>
      <c r="B1953" s="33" t="s">
        <v>1653</v>
      </c>
      <c r="C1953" s="34">
        <v>2014</v>
      </c>
      <c r="D1953" s="40" t="s">
        <v>541</v>
      </c>
      <c r="E1953" s="33" t="s">
        <v>1656</v>
      </c>
      <c r="F1953" s="33" t="s">
        <v>543</v>
      </c>
      <c r="G1953" s="36">
        <v>96800</v>
      </c>
      <c r="H1953" s="36">
        <v>94877.43</v>
      </c>
      <c r="I1953" s="37">
        <v>46</v>
      </c>
      <c r="J1953" s="38" t="s">
        <v>529</v>
      </c>
      <c r="K1953" s="35" t="s">
        <v>538</v>
      </c>
      <c r="L1953" s="33" t="s">
        <v>544</v>
      </c>
      <c r="M1953" s="39">
        <v>2.1509999999999998</v>
      </c>
      <c r="N1953" s="40" t="s">
        <v>538</v>
      </c>
      <c r="O1953" s="33" t="s">
        <v>544</v>
      </c>
      <c r="P1953" s="41">
        <v>2.11</v>
      </c>
      <c r="Q1953" s="35" t="s">
        <v>532</v>
      </c>
      <c r="R1953" s="45"/>
      <c r="S1953" s="36">
        <v>2048.9299999999998</v>
      </c>
      <c r="T1953" s="42">
        <v>884.13</v>
      </c>
    </row>
    <row r="1954" spans="1:20" ht="25.5" x14ac:dyDescent="0.25">
      <c r="A1954" s="32" t="s">
        <v>507</v>
      </c>
      <c r="B1954" s="33" t="s">
        <v>1653</v>
      </c>
      <c r="C1954" s="34">
        <v>2014</v>
      </c>
      <c r="D1954" s="40" t="s">
        <v>541</v>
      </c>
      <c r="E1954" s="33" t="s">
        <v>1656</v>
      </c>
      <c r="F1954" s="33" t="s">
        <v>543</v>
      </c>
      <c r="G1954" s="36">
        <v>88550</v>
      </c>
      <c r="H1954" s="36">
        <v>84989.87</v>
      </c>
      <c r="I1954" s="37">
        <v>46</v>
      </c>
      <c r="J1954" s="38" t="s">
        <v>529</v>
      </c>
      <c r="K1954" s="35" t="s">
        <v>538</v>
      </c>
      <c r="L1954" s="33" t="s">
        <v>544</v>
      </c>
      <c r="M1954" s="39">
        <v>0.81</v>
      </c>
      <c r="N1954" s="40" t="s">
        <v>538</v>
      </c>
      <c r="O1954" s="33" t="s">
        <v>544</v>
      </c>
      <c r="P1954" s="41">
        <v>0.8</v>
      </c>
      <c r="Q1954" s="35" t="s">
        <v>532</v>
      </c>
      <c r="R1954" s="45"/>
      <c r="S1954" s="42">
        <v>699.57</v>
      </c>
      <c r="T1954" s="36">
        <v>1253.44</v>
      </c>
    </row>
    <row r="1955" spans="1:20" ht="25.5" x14ac:dyDescent="0.25">
      <c r="A1955" s="32" t="s">
        <v>507</v>
      </c>
      <c r="B1955" s="57" t="s">
        <v>1653</v>
      </c>
      <c r="C1955" s="58">
        <v>2015</v>
      </c>
      <c r="D1955" s="59" t="s">
        <v>541</v>
      </c>
      <c r="E1955" s="62" t="s">
        <v>1947</v>
      </c>
      <c r="F1955" s="57" t="s">
        <v>543</v>
      </c>
      <c r="G1955" s="64">
        <v>128150</v>
      </c>
      <c r="H1955" s="64">
        <v>123725.35</v>
      </c>
      <c r="I1955" s="68">
        <v>47</v>
      </c>
      <c r="J1955" s="70" t="s">
        <v>529</v>
      </c>
      <c r="K1955" s="72" t="s">
        <v>538</v>
      </c>
      <c r="L1955" s="73" t="s">
        <v>544</v>
      </c>
      <c r="M1955" s="75">
        <v>1.3380000000000001</v>
      </c>
      <c r="N1955" s="76" t="s">
        <v>538</v>
      </c>
      <c r="O1955" s="73" t="s">
        <v>544</v>
      </c>
      <c r="P1955" s="77">
        <v>1.35</v>
      </c>
      <c r="Q1955" s="79" t="s">
        <v>532</v>
      </c>
      <c r="R1955" s="81"/>
      <c r="S1955" s="85">
        <v>1690.68</v>
      </c>
      <c r="T1955" s="86">
        <v>1510.53</v>
      </c>
    </row>
    <row r="1956" spans="1:20" ht="25.5" x14ac:dyDescent="0.25">
      <c r="A1956" s="32" t="s">
        <v>507</v>
      </c>
      <c r="B1956" s="56" t="s">
        <v>1653</v>
      </c>
      <c r="C1956" s="34">
        <v>2017</v>
      </c>
      <c r="D1956" s="40" t="s">
        <v>541</v>
      </c>
      <c r="E1956" s="61" t="s">
        <v>1946</v>
      </c>
      <c r="F1956" s="56" t="s">
        <v>543</v>
      </c>
      <c r="G1956" s="63">
        <v>591005.80000000005</v>
      </c>
      <c r="H1956" s="63">
        <v>581379.05000000005</v>
      </c>
      <c r="I1956" s="67">
        <v>38.42</v>
      </c>
      <c r="J1956" s="69" t="s">
        <v>529</v>
      </c>
      <c r="K1956" s="35" t="s">
        <v>538</v>
      </c>
      <c r="L1956" s="33" t="s">
        <v>544</v>
      </c>
      <c r="M1956" s="39">
        <v>1.37</v>
      </c>
      <c r="N1956" s="40" t="s">
        <v>538</v>
      </c>
      <c r="O1956" s="33" t="s">
        <v>544</v>
      </c>
      <c r="P1956" s="41">
        <v>1.35</v>
      </c>
      <c r="Q1956" s="78" t="s">
        <v>532</v>
      </c>
      <c r="R1956" s="80"/>
      <c r="S1956" s="36">
        <v>7978.58</v>
      </c>
      <c r="T1956" s="36">
        <v>9626.75</v>
      </c>
    </row>
    <row r="1957" spans="1:20" ht="25.5" x14ac:dyDescent="0.25">
      <c r="A1957" s="32" t="s">
        <v>507</v>
      </c>
      <c r="B1957" s="33" t="s">
        <v>1653</v>
      </c>
      <c r="C1957" s="34">
        <v>2015</v>
      </c>
      <c r="D1957" s="40" t="s">
        <v>541</v>
      </c>
      <c r="E1957" s="33" t="s">
        <v>1668</v>
      </c>
      <c r="F1957" s="33" t="s">
        <v>543</v>
      </c>
      <c r="G1957" s="36">
        <v>37222.9</v>
      </c>
      <c r="H1957" s="36">
        <v>35319.01</v>
      </c>
      <c r="I1957" s="37">
        <v>41.5</v>
      </c>
      <c r="J1957" s="38" t="s">
        <v>529</v>
      </c>
      <c r="K1957" s="35" t="s">
        <v>538</v>
      </c>
      <c r="L1957" s="33" t="s">
        <v>544</v>
      </c>
      <c r="M1957" s="39">
        <v>0.55000000000000004</v>
      </c>
      <c r="N1957" s="40" t="s">
        <v>538</v>
      </c>
      <c r="O1957" s="33" t="s">
        <v>544</v>
      </c>
      <c r="P1957" s="41">
        <v>0.55000000000000004</v>
      </c>
      <c r="Q1957" s="35" t="s">
        <v>532</v>
      </c>
      <c r="R1957" s="45"/>
      <c r="S1957" s="42">
        <v>197.84</v>
      </c>
      <c r="T1957" s="42">
        <v>651.45000000000005</v>
      </c>
    </row>
    <row r="1958" spans="1:20" ht="25.5" x14ac:dyDescent="0.25">
      <c r="A1958" s="32" t="s">
        <v>507</v>
      </c>
      <c r="B1958" s="33" t="s">
        <v>1653</v>
      </c>
      <c r="C1958" s="34">
        <v>2010</v>
      </c>
      <c r="D1958" s="40" t="s">
        <v>541</v>
      </c>
      <c r="E1958" s="33" t="s">
        <v>1665</v>
      </c>
      <c r="F1958" s="33" t="s">
        <v>543</v>
      </c>
      <c r="G1958" s="36">
        <v>217454.6</v>
      </c>
      <c r="H1958" s="36">
        <v>209675.36</v>
      </c>
      <c r="I1958" s="37">
        <v>32.08</v>
      </c>
      <c r="J1958" s="38" t="s">
        <v>529</v>
      </c>
      <c r="K1958" s="35" t="s">
        <v>538</v>
      </c>
      <c r="L1958" s="33" t="s">
        <v>544</v>
      </c>
      <c r="M1958" s="39">
        <v>2.5209999999999999</v>
      </c>
      <c r="N1958" s="40" t="s">
        <v>538</v>
      </c>
      <c r="O1958" s="33" t="s">
        <v>544</v>
      </c>
      <c r="P1958" s="41">
        <v>2.85</v>
      </c>
      <c r="Q1958" s="35" t="s">
        <v>532</v>
      </c>
      <c r="R1958" s="45"/>
      <c r="S1958" s="36">
        <v>6029.28</v>
      </c>
      <c r="T1958" s="36">
        <v>1878.38</v>
      </c>
    </row>
    <row r="1959" spans="1:20" ht="25.5" x14ac:dyDescent="0.25">
      <c r="A1959" s="32" t="s">
        <v>507</v>
      </c>
      <c r="B1959" s="33" t="s">
        <v>1653</v>
      </c>
      <c r="C1959" s="34">
        <v>2014</v>
      </c>
      <c r="D1959" s="40" t="s">
        <v>541</v>
      </c>
      <c r="E1959" s="33" t="s">
        <v>1655</v>
      </c>
      <c r="F1959" s="33" t="s">
        <v>543</v>
      </c>
      <c r="G1959" s="36">
        <v>207977</v>
      </c>
      <c r="H1959" s="36">
        <v>203738.65</v>
      </c>
      <c r="I1959" s="37">
        <v>46</v>
      </c>
      <c r="J1959" s="38" t="s">
        <v>529</v>
      </c>
      <c r="K1959" s="35" t="s">
        <v>538</v>
      </c>
      <c r="L1959" s="33" t="s">
        <v>544</v>
      </c>
      <c r="M1959" s="39">
        <v>2.1509999999999998</v>
      </c>
      <c r="N1959" s="40" t="s">
        <v>538</v>
      </c>
      <c r="O1959" s="33" t="s">
        <v>544</v>
      </c>
      <c r="P1959" s="41">
        <v>2.11</v>
      </c>
      <c r="Q1959" s="35" t="s">
        <v>532</v>
      </c>
      <c r="R1959" s="45"/>
      <c r="S1959" s="36">
        <v>4399.8500000000004</v>
      </c>
      <c r="T1959" s="36">
        <v>1898.57</v>
      </c>
    </row>
    <row r="1960" spans="1:20" ht="25.5" x14ac:dyDescent="0.25">
      <c r="A1960" s="32" t="s">
        <v>507</v>
      </c>
      <c r="B1960" s="33" t="s">
        <v>1653</v>
      </c>
      <c r="C1960" s="34">
        <v>2015</v>
      </c>
      <c r="D1960" s="40" t="s">
        <v>541</v>
      </c>
      <c r="E1960" s="28" t="s">
        <v>1947</v>
      </c>
      <c r="F1960" s="33" t="s">
        <v>543</v>
      </c>
      <c r="G1960" s="36">
        <v>213400</v>
      </c>
      <c r="H1960" s="36">
        <v>200771.17</v>
      </c>
      <c r="I1960" s="37">
        <v>37</v>
      </c>
      <c r="J1960" s="38" t="s">
        <v>529</v>
      </c>
      <c r="K1960" s="35" t="s">
        <v>538</v>
      </c>
      <c r="L1960" s="33" t="s">
        <v>544</v>
      </c>
      <c r="M1960" s="39">
        <v>0.55000000000000004</v>
      </c>
      <c r="N1960" s="40" t="s">
        <v>538</v>
      </c>
      <c r="O1960" s="33" t="s">
        <v>544</v>
      </c>
      <c r="P1960" s="41">
        <v>0.55000000000000004</v>
      </c>
      <c r="Q1960" s="35" t="s">
        <v>532</v>
      </c>
      <c r="R1960" s="45"/>
      <c r="S1960" s="36">
        <v>1128.1300000000001</v>
      </c>
      <c r="T1960" s="36">
        <v>4342.71</v>
      </c>
    </row>
    <row r="1961" spans="1:20" ht="25.5" x14ac:dyDescent="0.25">
      <c r="A1961" s="32" t="s">
        <v>507</v>
      </c>
      <c r="B1961" s="33" t="s">
        <v>1653</v>
      </c>
      <c r="C1961" s="34">
        <v>2010</v>
      </c>
      <c r="D1961" s="40" t="s">
        <v>541</v>
      </c>
      <c r="E1961" s="33" t="s">
        <v>1669</v>
      </c>
      <c r="F1961" s="33" t="s">
        <v>543</v>
      </c>
      <c r="G1961" s="36">
        <v>36850</v>
      </c>
      <c r="H1961" s="36">
        <v>37559.85</v>
      </c>
      <c r="I1961" s="37">
        <v>42.25</v>
      </c>
      <c r="J1961" s="38" t="s">
        <v>529</v>
      </c>
      <c r="K1961" s="35" t="s">
        <v>538</v>
      </c>
      <c r="L1961" s="33" t="s">
        <v>544</v>
      </c>
      <c r="M1961" s="39">
        <v>3.0720000000000001</v>
      </c>
      <c r="N1961" s="40" t="s">
        <v>538</v>
      </c>
      <c r="O1961" s="33" t="s">
        <v>544</v>
      </c>
      <c r="P1961" s="41">
        <v>3.38</v>
      </c>
      <c r="Q1961" s="35" t="s">
        <v>532</v>
      </c>
      <c r="R1961" s="45"/>
      <c r="S1961" s="36">
        <v>1286.07</v>
      </c>
      <c r="T1961" s="42">
        <v>0</v>
      </c>
    </row>
    <row r="1962" spans="1:20" ht="25.5" x14ac:dyDescent="0.25">
      <c r="A1962" s="32" t="s">
        <v>507</v>
      </c>
      <c r="B1962" s="33" t="s">
        <v>1653</v>
      </c>
      <c r="C1962" s="34">
        <v>2010</v>
      </c>
      <c r="D1962" s="40" t="s">
        <v>541</v>
      </c>
      <c r="E1962" s="33" t="s">
        <v>1669</v>
      </c>
      <c r="F1962" s="33" t="s">
        <v>543</v>
      </c>
      <c r="G1962" s="36">
        <v>49129.85</v>
      </c>
      <c r="H1962" s="36">
        <v>44887.94</v>
      </c>
      <c r="I1962" s="37">
        <v>22.25</v>
      </c>
      <c r="J1962" s="38" t="s">
        <v>529</v>
      </c>
      <c r="K1962" s="35" t="s">
        <v>538</v>
      </c>
      <c r="L1962" s="33" t="s">
        <v>544</v>
      </c>
      <c r="M1962" s="39">
        <v>3.0179999999999998</v>
      </c>
      <c r="N1962" s="40" t="s">
        <v>538</v>
      </c>
      <c r="O1962" s="33" t="s">
        <v>544</v>
      </c>
      <c r="P1962" s="41">
        <v>3.38</v>
      </c>
      <c r="Q1962" s="35" t="s">
        <v>532</v>
      </c>
      <c r="R1962" s="45"/>
      <c r="S1962" s="36">
        <v>1546.71</v>
      </c>
      <c r="T1962" s="42">
        <v>872.72</v>
      </c>
    </row>
    <row r="1963" spans="1:20" ht="25.5" x14ac:dyDescent="0.25">
      <c r="A1963" s="32" t="s">
        <v>507</v>
      </c>
      <c r="B1963" s="33" t="s">
        <v>1653</v>
      </c>
      <c r="C1963" s="34">
        <v>1994</v>
      </c>
      <c r="D1963" s="40" t="s">
        <v>541</v>
      </c>
      <c r="E1963" s="28" t="s">
        <v>1949</v>
      </c>
      <c r="F1963" s="33" t="s">
        <v>543</v>
      </c>
      <c r="G1963" s="36">
        <v>1893778.5</v>
      </c>
      <c r="H1963" s="36">
        <v>1000839.85</v>
      </c>
      <c r="I1963" s="37">
        <v>11.83</v>
      </c>
      <c r="J1963" s="38" t="s">
        <v>529</v>
      </c>
      <c r="K1963" s="35" t="s">
        <v>538</v>
      </c>
      <c r="L1963" s="33" t="s">
        <v>544</v>
      </c>
      <c r="M1963" s="39">
        <v>5.2679999999999998</v>
      </c>
      <c r="N1963" s="40" t="s">
        <v>538</v>
      </c>
      <c r="O1963" s="33" t="s">
        <v>544</v>
      </c>
      <c r="P1963" s="41">
        <v>3.55</v>
      </c>
      <c r="Q1963" s="35" t="s">
        <v>532</v>
      </c>
      <c r="R1963" s="45"/>
      <c r="S1963" s="36">
        <v>37920.449999999997</v>
      </c>
      <c r="T1963" s="36">
        <v>67342.009999999995</v>
      </c>
    </row>
    <row r="1964" spans="1:20" ht="25.5" x14ac:dyDescent="0.25">
      <c r="A1964" s="32" t="s">
        <v>507</v>
      </c>
      <c r="B1964" s="33" t="s">
        <v>1670</v>
      </c>
      <c r="C1964" s="34">
        <v>2015</v>
      </c>
      <c r="D1964" s="40" t="s">
        <v>541</v>
      </c>
      <c r="E1964" s="28" t="s">
        <v>1950</v>
      </c>
      <c r="F1964" s="33" t="s">
        <v>543</v>
      </c>
      <c r="G1964" s="36">
        <v>134423.29999999999</v>
      </c>
      <c r="H1964" s="36">
        <v>128646.44</v>
      </c>
      <c r="I1964" s="37">
        <v>46.5</v>
      </c>
      <c r="J1964" s="38" t="s">
        <v>529</v>
      </c>
      <c r="K1964" s="35" t="s">
        <v>538</v>
      </c>
      <c r="L1964" s="33" t="s">
        <v>544</v>
      </c>
      <c r="M1964" s="39">
        <v>1.35</v>
      </c>
      <c r="N1964" s="40" t="s">
        <v>538</v>
      </c>
      <c r="O1964" s="33" t="s">
        <v>544</v>
      </c>
      <c r="P1964" s="41">
        <v>1.35</v>
      </c>
      <c r="Q1964" s="35" t="s">
        <v>532</v>
      </c>
      <c r="R1964" s="45"/>
      <c r="S1964" s="36">
        <v>1763.07</v>
      </c>
      <c r="T1964" s="36">
        <v>1951.5</v>
      </c>
    </row>
    <row r="1965" spans="1:20" x14ac:dyDescent="0.25">
      <c r="A1965" s="32" t="s">
        <v>507</v>
      </c>
      <c r="B1965" s="33" t="s">
        <v>1670</v>
      </c>
      <c r="C1965" s="34">
        <v>2015</v>
      </c>
      <c r="D1965" s="40" t="s">
        <v>541</v>
      </c>
      <c r="E1965" s="33" t="s">
        <v>1671</v>
      </c>
      <c r="F1965" s="33" t="s">
        <v>543</v>
      </c>
      <c r="G1965" s="36">
        <v>348415.65</v>
      </c>
      <c r="H1965" s="36">
        <v>328266.59000000003</v>
      </c>
      <c r="I1965" s="37">
        <v>36.5</v>
      </c>
      <c r="J1965" s="38" t="s">
        <v>529</v>
      </c>
      <c r="K1965" s="35" t="s">
        <v>538</v>
      </c>
      <c r="L1965" s="33" t="s">
        <v>544</v>
      </c>
      <c r="M1965" s="39">
        <v>1.349</v>
      </c>
      <c r="N1965" s="40" t="s">
        <v>538</v>
      </c>
      <c r="O1965" s="33" t="s">
        <v>544</v>
      </c>
      <c r="P1965" s="41">
        <v>1.35</v>
      </c>
      <c r="Q1965" s="35" t="s">
        <v>532</v>
      </c>
      <c r="R1965" s="45"/>
      <c r="S1965" s="36">
        <v>4523.49</v>
      </c>
      <c r="T1965" s="36">
        <v>6806.62</v>
      </c>
    </row>
    <row r="1966" spans="1:20" x14ac:dyDescent="0.25">
      <c r="A1966" s="32" t="s">
        <v>507</v>
      </c>
      <c r="B1966" s="33" t="s">
        <v>1670</v>
      </c>
      <c r="C1966" s="34">
        <v>2014</v>
      </c>
      <c r="D1966" s="40" t="s">
        <v>541</v>
      </c>
      <c r="E1966" s="33" t="s">
        <v>1672</v>
      </c>
      <c r="F1966" s="33" t="s">
        <v>543</v>
      </c>
      <c r="G1966" s="36">
        <v>202017.2</v>
      </c>
      <c r="H1966" s="36">
        <v>189959.07</v>
      </c>
      <c r="I1966" s="37">
        <v>35</v>
      </c>
      <c r="J1966" s="38" t="s">
        <v>529</v>
      </c>
      <c r="K1966" s="35" t="s">
        <v>538</v>
      </c>
      <c r="L1966" s="33" t="s">
        <v>544</v>
      </c>
      <c r="M1966" s="39">
        <v>0.81200000000000006</v>
      </c>
      <c r="N1966" s="40" t="s">
        <v>538</v>
      </c>
      <c r="O1966" s="33" t="s">
        <v>544</v>
      </c>
      <c r="P1966" s="41">
        <v>0.8</v>
      </c>
      <c r="Q1966" s="35" t="s">
        <v>532</v>
      </c>
      <c r="R1966" s="45"/>
      <c r="S1966" s="36">
        <v>1573.96</v>
      </c>
      <c r="T1966" s="36">
        <v>4079.76</v>
      </c>
    </row>
    <row r="1967" spans="1:20" ht="25.5" x14ac:dyDescent="0.25">
      <c r="A1967" s="32" t="s">
        <v>507</v>
      </c>
      <c r="B1967" s="33" t="s">
        <v>1670</v>
      </c>
      <c r="C1967" s="34">
        <v>2015</v>
      </c>
      <c r="D1967" s="40" t="s">
        <v>541</v>
      </c>
      <c r="E1967" s="28" t="s">
        <v>1950</v>
      </c>
      <c r="F1967" s="33" t="s">
        <v>543</v>
      </c>
      <c r="G1967" s="36">
        <v>335162.3</v>
      </c>
      <c r="H1967" s="36">
        <v>315779.69</v>
      </c>
      <c r="I1967" s="37">
        <v>36.5</v>
      </c>
      <c r="J1967" s="38" t="s">
        <v>529</v>
      </c>
      <c r="K1967" s="35" t="s">
        <v>538</v>
      </c>
      <c r="L1967" s="33" t="s">
        <v>544</v>
      </c>
      <c r="M1967" s="39">
        <v>1.35</v>
      </c>
      <c r="N1967" s="40" t="s">
        <v>538</v>
      </c>
      <c r="O1967" s="33" t="s">
        <v>544</v>
      </c>
      <c r="P1967" s="41">
        <v>1.35</v>
      </c>
      <c r="Q1967" s="35" t="s">
        <v>532</v>
      </c>
      <c r="R1967" s="45"/>
      <c r="S1967" s="36">
        <v>4351.42</v>
      </c>
      <c r="T1967" s="36">
        <v>6547.7</v>
      </c>
    </row>
    <row r="1968" spans="1:20" ht="25.5" x14ac:dyDescent="0.25">
      <c r="A1968" s="32" t="s">
        <v>507</v>
      </c>
      <c r="B1968" s="33" t="s">
        <v>1670</v>
      </c>
      <c r="C1968" s="34">
        <v>2017</v>
      </c>
      <c r="D1968" s="40" t="s">
        <v>541</v>
      </c>
      <c r="E1968" s="28" t="s">
        <v>1951</v>
      </c>
      <c r="F1968" s="33" t="s">
        <v>543</v>
      </c>
      <c r="G1968" s="36">
        <v>429045.65</v>
      </c>
      <c r="H1968" s="36">
        <v>424358.56</v>
      </c>
      <c r="I1968" s="37">
        <v>58.08</v>
      </c>
      <c r="J1968" s="38" t="s">
        <v>529</v>
      </c>
      <c r="K1968" s="35" t="s">
        <v>538</v>
      </c>
      <c r="L1968" s="33" t="s">
        <v>544</v>
      </c>
      <c r="M1968" s="39">
        <v>1.35</v>
      </c>
      <c r="N1968" s="40" t="s">
        <v>538</v>
      </c>
      <c r="O1968" s="33" t="s">
        <v>544</v>
      </c>
      <c r="P1968" s="41">
        <v>1.35</v>
      </c>
      <c r="Q1968" s="35" t="s">
        <v>532</v>
      </c>
      <c r="R1968" s="45"/>
      <c r="S1968" s="36">
        <v>5792.12</v>
      </c>
      <c r="T1968" s="36">
        <v>4687.09</v>
      </c>
    </row>
    <row r="1969" spans="1:20" x14ac:dyDescent="0.25">
      <c r="A1969" s="32" t="s">
        <v>507</v>
      </c>
      <c r="B1969" s="33" t="s">
        <v>1670</v>
      </c>
      <c r="C1969" s="34">
        <v>1993</v>
      </c>
      <c r="D1969" s="40" t="s">
        <v>541</v>
      </c>
      <c r="E1969" s="33" t="s">
        <v>1673</v>
      </c>
      <c r="F1969" s="33" t="s">
        <v>543</v>
      </c>
      <c r="G1969" s="36">
        <v>8504.3700000000008</v>
      </c>
      <c r="H1969" s="36">
        <v>3862.91</v>
      </c>
      <c r="I1969" s="37">
        <v>9.58</v>
      </c>
      <c r="J1969" s="38" t="s">
        <v>529</v>
      </c>
      <c r="K1969" s="35" t="s">
        <v>538</v>
      </c>
      <c r="L1969" s="33" t="s">
        <v>544</v>
      </c>
      <c r="M1969" s="39">
        <v>5.0519999999999996</v>
      </c>
      <c r="N1969" s="40" t="s">
        <v>538</v>
      </c>
      <c r="O1969" s="33" t="s">
        <v>544</v>
      </c>
      <c r="P1969" s="41">
        <v>3.55</v>
      </c>
      <c r="Q1969" s="35" t="s">
        <v>532</v>
      </c>
      <c r="R1969" s="45"/>
      <c r="S1969" s="42">
        <v>148.58000000000001</v>
      </c>
      <c r="T1969" s="42">
        <v>322.39</v>
      </c>
    </row>
    <row r="1970" spans="1:20" x14ac:dyDescent="0.25">
      <c r="A1970" s="32" t="s">
        <v>507</v>
      </c>
      <c r="B1970" s="33" t="s">
        <v>1670</v>
      </c>
      <c r="C1970" s="34">
        <v>1992</v>
      </c>
      <c r="D1970" s="40" t="s">
        <v>541</v>
      </c>
      <c r="E1970" s="33" t="s">
        <v>1674</v>
      </c>
      <c r="F1970" s="33" t="s">
        <v>543</v>
      </c>
      <c r="G1970" s="36">
        <v>11632.16</v>
      </c>
      <c r="H1970" s="36">
        <v>3668.18</v>
      </c>
      <c r="I1970" s="37">
        <v>5.83</v>
      </c>
      <c r="J1970" s="38" t="s">
        <v>529</v>
      </c>
      <c r="K1970" s="35" t="s">
        <v>538</v>
      </c>
      <c r="L1970" s="33" t="s">
        <v>544</v>
      </c>
      <c r="M1970" s="39">
        <v>4.7670000000000003</v>
      </c>
      <c r="N1970" s="40" t="s">
        <v>538</v>
      </c>
      <c r="O1970" s="33" t="s">
        <v>544</v>
      </c>
      <c r="P1970" s="41">
        <v>3.55</v>
      </c>
      <c r="Q1970" s="35" t="s">
        <v>532</v>
      </c>
      <c r="R1970" s="45"/>
      <c r="S1970" s="42">
        <v>149.56</v>
      </c>
      <c r="T1970" s="42">
        <v>545.1</v>
      </c>
    </row>
    <row r="1971" spans="1:20" ht="25.5" x14ac:dyDescent="0.25">
      <c r="A1971" s="32" t="s">
        <v>507</v>
      </c>
      <c r="B1971" s="33" t="s">
        <v>1670</v>
      </c>
      <c r="C1971" s="34">
        <v>2015</v>
      </c>
      <c r="D1971" s="40" t="s">
        <v>541</v>
      </c>
      <c r="E1971" s="28" t="s">
        <v>1950</v>
      </c>
      <c r="F1971" s="33" t="s">
        <v>543</v>
      </c>
      <c r="G1971" s="36">
        <v>67211.649999999994</v>
      </c>
      <c r="H1971" s="36">
        <v>63677.7</v>
      </c>
      <c r="I1971" s="37">
        <v>46.5</v>
      </c>
      <c r="J1971" s="38" t="s">
        <v>529</v>
      </c>
      <c r="K1971" s="35" t="s">
        <v>538</v>
      </c>
      <c r="L1971" s="33" t="s">
        <v>544</v>
      </c>
      <c r="M1971" s="39">
        <v>0.55000000000000004</v>
      </c>
      <c r="N1971" s="40" t="s">
        <v>538</v>
      </c>
      <c r="O1971" s="33" t="s">
        <v>544</v>
      </c>
      <c r="P1971" s="41">
        <v>0.55000000000000004</v>
      </c>
      <c r="Q1971" s="35" t="s">
        <v>532</v>
      </c>
      <c r="R1971" s="45"/>
      <c r="S1971" s="42">
        <v>356.74</v>
      </c>
      <c r="T1971" s="36">
        <v>1184.45</v>
      </c>
    </row>
    <row r="1972" spans="1:20" x14ac:dyDescent="0.25">
      <c r="A1972" s="32" t="s">
        <v>507</v>
      </c>
      <c r="B1972" s="33" t="s">
        <v>1670</v>
      </c>
      <c r="C1972" s="34">
        <v>2015</v>
      </c>
      <c r="D1972" s="40" t="s">
        <v>541</v>
      </c>
      <c r="E1972" s="33" t="s">
        <v>1675</v>
      </c>
      <c r="F1972" s="33" t="s">
        <v>543</v>
      </c>
      <c r="G1972" s="36">
        <v>963501.55</v>
      </c>
      <c r="H1972" s="36">
        <v>936030.8</v>
      </c>
      <c r="I1972" s="37">
        <v>46.5</v>
      </c>
      <c r="J1972" s="38" t="s">
        <v>529</v>
      </c>
      <c r="K1972" s="35" t="s">
        <v>538</v>
      </c>
      <c r="L1972" s="33" t="s">
        <v>544</v>
      </c>
      <c r="M1972" s="39">
        <v>1.8520000000000001</v>
      </c>
      <c r="N1972" s="40" t="s">
        <v>538</v>
      </c>
      <c r="O1972" s="33" t="s">
        <v>544</v>
      </c>
      <c r="P1972" s="41">
        <v>1.86</v>
      </c>
      <c r="Q1972" s="35" t="s">
        <v>532</v>
      </c>
      <c r="R1972" s="45"/>
      <c r="S1972" s="36">
        <v>17586.12</v>
      </c>
      <c r="T1972" s="36">
        <v>9459.68</v>
      </c>
    </row>
    <row r="1973" spans="1:20" x14ac:dyDescent="0.25">
      <c r="A1973" s="32" t="s">
        <v>507</v>
      </c>
      <c r="B1973" s="33" t="s">
        <v>1670</v>
      </c>
      <c r="C1973" s="34">
        <v>2015</v>
      </c>
      <c r="D1973" s="40" t="s">
        <v>541</v>
      </c>
      <c r="E1973" s="33" t="s">
        <v>1676</v>
      </c>
      <c r="F1973" s="33" t="s">
        <v>543</v>
      </c>
      <c r="G1973" s="36">
        <v>1507604.45</v>
      </c>
      <c r="H1973" s="36">
        <v>1441889.09</v>
      </c>
      <c r="I1973" s="37">
        <v>36.5</v>
      </c>
      <c r="J1973" s="38" t="s">
        <v>529</v>
      </c>
      <c r="K1973" s="35" t="s">
        <v>538</v>
      </c>
      <c r="L1973" s="33" t="s">
        <v>544</v>
      </c>
      <c r="M1973" s="39">
        <v>1.85</v>
      </c>
      <c r="N1973" s="40" t="s">
        <v>538</v>
      </c>
      <c r="O1973" s="33" t="s">
        <v>544</v>
      </c>
      <c r="P1973" s="41">
        <v>1.86</v>
      </c>
      <c r="Q1973" s="35" t="s">
        <v>532</v>
      </c>
      <c r="R1973" s="45"/>
      <c r="S1973" s="36">
        <v>27238.67</v>
      </c>
      <c r="T1973" s="36">
        <v>22555.82</v>
      </c>
    </row>
    <row r="1974" spans="1:20" x14ac:dyDescent="0.25">
      <c r="A1974" s="32" t="s">
        <v>507</v>
      </c>
      <c r="B1974" s="33" t="s">
        <v>1670</v>
      </c>
      <c r="C1974" s="34">
        <v>2010</v>
      </c>
      <c r="D1974" s="40" t="s">
        <v>541</v>
      </c>
      <c r="E1974" s="33" t="s">
        <v>1677</v>
      </c>
      <c r="F1974" s="33" t="s">
        <v>543</v>
      </c>
      <c r="G1974" s="36">
        <v>5222496.59</v>
      </c>
      <c r="H1974" s="36">
        <v>3143117.57</v>
      </c>
      <c r="I1974" s="37">
        <v>7.75</v>
      </c>
      <c r="J1974" s="38" t="s">
        <v>529</v>
      </c>
      <c r="K1974" s="35" t="s">
        <v>538</v>
      </c>
      <c r="L1974" s="33" t="s">
        <v>544</v>
      </c>
      <c r="M1974" s="39">
        <v>2.5390000000000001</v>
      </c>
      <c r="N1974" s="40" t="s">
        <v>538</v>
      </c>
      <c r="O1974" s="33" t="s">
        <v>544</v>
      </c>
      <c r="P1974" s="41">
        <v>2.82</v>
      </c>
      <c r="Q1974" s="35" t="s">
        <v>532</v>
      </c>
      <c r="R1974" s="45"/>
      <c r="S1974" s="36">
        <v>149736.44</v>
      </c>
      <c r="T1974" s="36">
        <v>309247.99</v>
      </c>
    </row>
    <row r="1975" spans="1:20" x14ac:dyDescent="0.25">
      <c r="A1975" s="32" t="s">
        <v>507</v>
      </c>
      <c r="B1975" s="33" t="s">
        <v>1670</v>
      </c>
      <c r="C1975" s="34">
        <v>1993</v>
      </c>
      <c r="D1975" s="40" t="s">
        <v>541</v>
      </c>
      <c r="E1975" s="33" t="s">
        <v>1678</v>
      </c>
      <c r="F1975" s="33" t="s">
        <v>543</v>
      </c>
      <c r="G1975" s="36">
        <v>7322.13</v>
      </c>
      <c r="H1975" s="36">
        <v>3325.9</v>
      </c>
      <c r="I1975" s="37">
        <v>9.58</v>
      </c>
      <c r="J1975" s="38" t="s">
        <v>529</v>
      </c>
      <c r="K1975" s="35" t="s">
        <v>538</v>
      </c>
      <c r="L1975" s="33" t="s">
        <v>544</v>
      </c>
      <c r="M1975" s="39">
        <v>5.0519999999999996</v>
      </c>
      <c r="N1975" s="40" t="s">
        <v>538</v>
      </c>
      <c r="O1975" s="33" t="s">
        <v>544</v>
      </c>
      <c r="P1975" s="41">
        <v>3.55</v>
      </c>
      <c r="Q1975" s="35" t="s">
        <v>532</v>
      </c>
      <c r="R1975" s="45"/>
      <c r="S1975" s="42">
        <v>127.93</v>
      </c>
      <c r="T1975" s="42">
        <v>277.57</v>
      </c>
    </row>
    <row r="1976" spans="1:20" x14ac:dyDescent="0.25">
      <c r="A1976" s="32" t="s">
        <v>507</v>
      </c>
      <c r="B1976" s="57" t="s">
        <v>1670</v>
      </c>
      <c r="C1976" s="58">
        <v>1992</v>
      </c>
      <c r="D1976" s="59" t="s">
        <v>541</v>
      </c>
      <c r="E1976" s="57" t="s">
        <v>1679</v>
      </c>
      <c r="F1976" s="57" t="s">
        <v>543</v>
      </c>
      <c r="G1976" s="64">
        <v>9987.09</v>
      </c>
      <c r="H1976" s="64">
        <v>3149.41</v>
      </c>
      <c r="I1976" s="68">
        <v>5.83</v>
      </c>
      <c r="J1976" s="70" t="s">
        <v>529</v>
      </c>
      <c r="K1976" s="72" t="s">
        <v>538</v>
      </c>
      <c r="L1976" s="73" t="s">
        <v>544</v>
      </c>
      <c r="M1976" s="75">
        <v>4.7670000000000003</v>
      </c>
      <c r="N1976" s="76" t="s">
        <v>538</v>
      </c>
      <c r="O1976" s="73" t="s">
        <v>544</v>
      </c>
      <c r="P1976" s="77">
        <v>3.55</v>
      </c>
      <c r="Q1976" s="79" t="s">
        <v>532</v>
      </c>
      <c r="R1976" s="81"/>
      <c r="S1976" s="84">
        <v>128.41999999999999</v>
      </c>
      <c r="T1976" s="87">
        <v>468</v>
      </c>
    </row>
    <row r="1977" spans="1:20" x14ac:dyDescent="0.25">
      <c r="A1977" s="32" t="s">
        <v>507</v>
      </c>
      <c r="B1977" s="56" t="s">
        <v>1670</v>
      </c>
      <c r="C1977" s="34">
        <v>1993</v>
      </c>
      <c r="D1977" s="40" t="s">
        <v>541</v>
      </c>
      <c r="E1977" s="56" t="s">
        <v>1680</v>
      </c>
      <c r="F1977" s="56" t="s">
        <v>543</v>
      </c>
      <c r="G1977" s="63">
        <v>15244.9</v>
      </c>
      <c r="H1977" s="63">
        <v>5521.83</v>
      </c>
      <c r="I1977" s="67">
        <v>6</v>
      </c>
      <c r="J1977" s="69" t="s">
        <v>529</v>
      </c>
      <c r="K1977" s="35" t="s">
        <v>538</v>
      </c>
      <c r="L1977" s="33" t="s">
        <v>544</v>
      </c>
      <c r="M1977" s="39">
        <v>5.0730000000000004</v>
      </c>
      <c r="N1977" s="40" t="s">
        <v>538</v>
      </c>
      <c r="O1977" s="33" t="s">
        <v>544</v>
      </c>
      <c r="P1977" s="41">
        <v>3.55</v>
      </c>
      <c r="Q1977" s="78" t="s">
        <v>532</v>
      </c>
      <c r="R1977" s="80"/>
      <c r="S1977" s="42">
        <v>220.58</v>
      </c>
      <c r="T1977" s="42">
        <v>691.82</v>
      </c>
    </row>
    <row r="1978" spans="1:20" x14ac:dyDescent="0.25">
      <c r="A1978" s="32" t="s">
        <v>507</v>
      </c>
      <c r="B1978" s="33" t="s">
        <v>1670</v>
      </c>
      <c r="C1978" s="34">
        <v>1992</v>
      </c>
      <c r="D1978" s="40" t="s">
        <v>541</v>
      </c>
      <c r="E1978" s="33" t="s">
        <v>1681</v>
      </c>
      <c r="F1978" s="33" t="s">
        <v>543</v>
      </c>
      <c r="G1978" s="36">
        <v>8860.0300000000007</v>
      </c>
      <c r="H1978" s="36">
        <v>2794</v>
      </c>
      <c r="I1978" s="37">
        <v>5.83</v>
      </c>
      <c r="J1978" s="38" t="s">
        <v>529</v>
      </c>
      <c r="K1978" s="35" t="s">
        <v>538</v>
      </c>
      <c r="L1978" s="33" t="s">
        <v>544</v>
      </c>
      <c r="M1978" s="39">
        <v>4.7670000000000003</v>
      </c>
      <c r="N1978" s="40" t="s">
        <v>538</v>
      </c>
      <c r="O1978" s="33" t="s">
        <v>544</v>
      </c>
      <c r="P1978" s="41">
        <v>3.55</v>
      </c>
      <c r="Q1978" s="35" t="s">
        <v>532</v>
      </c>
      <c r="R1978" s="45"/>
      <c r="S1978" s="42">
        <v>113.93</v>
      </c>
      <c r="T1978" s="42">
        <v>415.18</v>
      </c>
    </row>
    <row r="1979" spans="1:20" x14ac:dyDescent="0.25">
      <c r="A1979" s="32" t="s">
        <v>507</v>
      </c>
      <c r="B1979" s="33" t="s">
        <v>1670</v>
      </c>
      <c r="C1979" s="34">
        <v>2001</v>
      </c>
      <c r="D1979" s="40" t="s">
        <v>541</v>
      </c>
      <c r="E1979" s="33" t="s">
        <v>1682</v>
      </c>
      <c r="F1979" s="33" t="s">
        <v>543</v>
      </c>
      <c r="G1979" s="36">
        <v>233875.58</v>
      </c>
      <c r="H1979" s="36">
        <v>209353.59</v>
      </c>
      <c r="I1979" s="37">
        <v>33.75</v>
      </c>
      <c r="J1979" s="38" t="s">
        <v>529</v>
      </c>
      <c r="K1979" s="35" t="s">
        <v>538</v>
      </c>
      <c r="L1979" s="33" t="s">
        <v>544</v>
      </c>
      <c r="M1979" s="39">
        <v>4.1970000000000001</v>
      </c>
      <c r="N1979" s="40" t="s">
        <v>538</v>
      </c>
      <c r="O1979" s="33" t="s">
        <v>544</v>
      </c>
      <c r="P1979" s="41">
        <v>3.45</v>
      </c>
      <c r="Q1979" s="35" t="s">
        <v>532</v>
      </c>
      <c r="R1979" s="45"/>
      <c r="S1979" s="36">
        <v>7333.78</v>
      </c>
      <c r="T1979" s="36">
        <v>3219.84</v>
      </c>
    </row>
    <row r="1980" spans="1:20" x14ac:dyDescent="0.25">
      <c r="A1980" s="32" t="s">
        <v>507</v>
      </c>
      <c r="B1980" s="33" t="s">
        <v>1670</v>
      </c>
      <c r="C1980" s="34">
        <v>2015</v>
      </c>
      <c r="D1980" s="40" t="s">
        <v>541</v>
      </c>
      <c r="E1980" s="33" t="s">
        <v>1671</v>
      </c>
      <c r="F1980" s="33" t="s">
        <v>543</v>
      </c>
      <c r="G1980" s="36">
        <v>130120.1</v>
      </c>
      <c r="H1980" s="36">
        <v>124528.16</v>
      </c>
      <c r="I1980" s="37">
        <v>46.5</v>
      </c>
      <c r="J1980" s="38" t="s">
        <v>529</v>
      </c>
      <c r="K1980" s="35" t="s">
        <v>538</v>
      </c>
      <c r="L1980" s="33" t="s">
        <v>544</v>
      </c>
      <c r="M1980" s="39">
        <v>1.35</v>
      </c>
      <c r="N1980" s="40" t="s">
        <v>538</v>
      </c>
      <c r="O1980" s="33" t="s">
        <v>544</v>
      </c>
      <c r="P1980" s="41">
        <v>1.35</v>
      </c>
      <c r="Q1980" s="35" t="s">
        <v>532</v>
      </c>
      <c r="R1980" s="45"/>
      <c r="S1980" s="36">
        <v>1706.63</v>
      </c>
      <c r="T1980" s="36">
        <v>1889.03</v>
      </c>
    </row>
    <row r="1981" spans="1:20" x14ac:dyDescent="0.25">
      <c r="A1981" s="32" t="s">
        <v>507</v>
      </c>
      <c r="B1981" s="33" t="s">
        <v>1670</v>
      </c>
      <c r="C1981" s="34">
        <v>2015</v>
      </c>
      <c r="D1981" s="40" t="s">
        <v>541</v>
      </c>
      <c r="E1981" s="33" t="s">
        <v>1683</v>
      </c>
      <c r="F1981" s="33" t="s">
        <v>543</v>
      </c>
      <c r="G1981" s="36">
        <v>604690.9</v>
      </c>
      <c r="H1981" s="36">
        <v>574802.4</v>
      </c>
      <c r="I1981" s="37">
        <v>46.08</v>
      </c>
      <c r="J1981" s="38" t="s">
        <v>529</v>
      </c>
      <c r="K1981" s="35" t="s">
        <v>538</v>
      </c>
      <c r="L1981" s="33" t="s">
        <v>544</v>
      </c>
      <c r="M1981" s="39">
        <v>0.8</v>
      </c>
      <c r="N1981" s="40" t="s">
        <v>538</v>
      </c>
      <c r="O1981" s="33" t="s">
        <v>544</v>
      </c>
      <c r="P1981" s="41">
        <v>0.8</v>
      </c>
      <c r="Q1981" s="35" t="s">
        <v>532</v>
      </c>
      <c r="R1981" s="45"/>
      <c r="S1981" s="36">
        <v>4678.76</v>
      </c>
      <c r="T1981" s="36">
        <v>10042.32</v>
      </c>
    </row>
    <row r="1982" spans="1:20" x14ac:dyDescent="0.25">
      <c r="A1982" s="32" t="s">
        <v>507</v>
      </c>
      <c r="B1982" s="33" t="s">
        <v>1670</v>
      </c>
      <c r="C1982" s="34">
        <v>2015</v>
      </c>
      <c r="D1982" s="40" t="s">
        <v>541</v>
      </c>
      <c r="E1982" s="33" t="s">
        <v>1683</v>
      </c>
      <c r="F1982" s="33" t="s">
        <v>543</v>
      </c>
      <c r="G1982" s="36">
        <v>1947303.6</v>
      </c>
      <c r="H1982" s="36">
        <v>1821802.17</v>
      </c>
      <c r="I1982" s="37">
        <v>36.08</v>
      </c>
      <c r="J1982" s="38" t="s">
        <v>529</v>
      </c>
      <c r="K1982" s="35" t="s">
        <v>538</v>
      </c>
      <c r="L1982" s="33" t="s">
        <v>544</v>
      </c>
      <c r="M1982" s="39">
        <v>0.8</v>
      </c>
      <c r="N1982" s="40" t="s">
        <v>538</v>
      </c>
      <c r="O1982" s="33" t="s">
        <v>544</v>
      </c>
      <c r="P1982" s="41">
        <v>0.8</v>
      </c>
      <c r="Q1982" s="35" t="s">
        <v>532</v>
      </c>
      <c r="R1982" s="45"/>
      <c r="S1982" s="36">
        <v>14911.76</v>
      </c>
      <c r="T1982" s="36">
        <v>42167.59</v>
      </c>
    </row>
    <row r="1983" spans="1:20" x14ac:dyDescent="0.25">
      <c r="A1983" s="32" t="s">
        <v>507</v>
      </c>
      <c r="B1983" s="33" t="s">
        <v>1670</v>
      </c>
      <c r="C1983" s="34">
        <v>2010</v>
      </c>
      <c r="D1983" s="40" t="s">
        <v>541</v>
      </c>
      <c r="E1983" s="33" t="s">
        <v>1684</v>
      </c>
      <c r="F1983" s="33" t="s">
        <v>543</v>
      </c>
      <c r="G1983" s="36">
        <v>1456928.12</v>
      </c>
      <c r="H1983" s="36">
        <v>380522.4</v>
      </c>
      <c r="I1983" s="37">
        <v>2.5</v>
      </c>
      <c r="J1983" s="38" t="s">
        <v>529</v>
      </c>
      <c r="K1983" s="35" t="s">
        <v>538</v>
      </c>
      <c r="L1983" s="33" t="s">
        <v>544</v>
      </c>
      <c r="M1983" s="39">
        <v>2.95</v>
      </c>
      <c r="N1983" s="40" t="s">
        <v>538</v>
      </c>
      <c r="O1983" s="33" t="s">
        <v>544</v>
      </c>
      <c r="P1983" s="41">
        <v>3.2</v>
      </c>
      <c r="Q1983" s="35" t="s">
        <v>532</v>
      </c>
      <c r="R1983" s="45"/>
      <c r="S1983" s="36">
        <v>16955.95</v>
      </c>
      <c r="T1983" s="36">
        <v>149351</v>
      </c>
    </row>
    <row r="1984" spans="1:20" x14ac:dyDescent="0.25">
      <c r="A1984" s="32" t="s">
        <v>507</v>
      </c>
      <c r="B1984" s="33" t="s">
        <v>1670</v>
      </c>
      <c r="C1984" s="34">
        <v>1992</v>
      </c>
      <c r="D1984" s="40" t="s">
        <v>541</v>
      </c>
      <c r="E1984" s="33" t="s">
        <v>1685</v>
      </c>
      <c r="F1984" s="33" t="s">
        <v>543</v>
      </c>
      <c r="G1984" s="36">
        <v>8730.76</v>
      </c>
      <c r="H1984" s="36">
        <v>2753.22</v>
      </c>
      <c r="I1984" s="37">
        <v>5.83</v>
      </c>
      <c r="J1984" s="38" t="s">
        <v>529</v>
      </c>
      <c r="K1984" s="35" t="s">
        <v>538</v>
      </c>
      <c r="L1984" s="33" t="s">
        <v>544</v>
      </c>
      <c r="M1984" s="39">
        <v>4.7670000000000003</v>
      </c>
      <c r="N1984" s="40" t="s">
        <v>538</v>
      </c>
      <c r="O1984" s="33" t="s">
        <v>544</v>
      </c>
      <c r="P1984" s="41">
        <v>3.55</v>
      </c>
      <c r="Q1984" s="35" t="s">
        <v>532</v>
      </c>
      <c r="R1984" s="45"/>
      <c r="S1984" s="42">
        <v>112.26</v>
      </c>
      <c r="T1984" s="42">
        <v>409.13</v>
      </c>
    </row>
    <row r="1985" spans="1:20" x14ac:dyDescent="0.25">
      <c r="A1985" s="32" t="s">
        <v>507</v>
      </c>
      <c r="B1985" s="33" t="s">
        <v>1670</v>
      </c>
      <c r="C1985" s="34">
        <v>1992</v>
      </c>
      <c r="D1985" s="40" t="s">
        <v>541</v>
      </c>
      <c r="E1985" s="33" t="s">
        <v>1686</v>
      </c>
      <c r="F1985" s="33" t="s">
        <v>543</v>
      </c>
      <c r="G1985" s="36">
        <v>12785.9</v>
      </c>
      <c r="H1985" s="36">
        <v>4032</v>
      </c>
      <c r="I1985" s="37">
        <v>5.83</v>
      </c>
      <c r="J1985" s="38" t="s">
        <v>529</v>
      </c>
      <c r="K1985" s="35" t="s">
        <v>538</v>
      </c>
      <c r="L1985" s="33" t="s">
        <v>544</v>
      </c>
      <c r="M1985" s="39">
        <v>4.7670000000000003</v>
      </c>
      <c r="N1985" s="40" t="s">
        <v>538</v>
      </c>
      <c r="O1985" s="33" t="s">
        <v>544</v>
      </c>
      <c r="P1985" s="41">
        <v>3.55</v>
      </c>
      <c r="Q1985" s="35" t="s">
        <v>532</v>
      </c>
      <c r="R1985" s="45"/>
      <c r="S1985" s="42">
        <v>164.4</v>
      </c>
      <c r="T1985" s="42">
        <v>599.16</v>
      </c>
    </row>
    <row r="1986" spans="1:20" ht="25.5" x14ac:dyDescent="0.25">
      <c r="A1986" s="32" t="s">
        <v>507</v>
      </c>
      <c r="B1986" s="33" t="s">
        <v>1670</v>
      </c>
      <c r="C1986" s="34">
        <v>1994</v>
      </c>
      <c r="D1986" s="40" t="s">
        <v>541</v>
      </c>
      <c r="E1986" s="28" t="s">
        <v>1952</v>
      </c>
      <c r="F1986" s="33" t="s">
        <v>543</v>
      </c>
      <c r="G1986" s="36">
        <v>33960.449999999997</v>
      </c>
      <c r="H1986" s="36">
        <v>16407.55</v>
      </c>
      <c r="I1986" s="37">
        <v>10.42</v>
      </c>
      <c r="J1986" s="38" t="s">
        <v>529</v>
      </c>
      <c r="K1986" s="35" t="s">
        <v>538</v>
      </c>
      <c r="L1986" s="33" t="s">
        <v>544</v>
      </c>
      <c r="M1986" s="39">
        <v>4.9829999999999997</v>
      </c>
      <c r="N1986" s="40" t="s">
        <v>538</v>
      </c>
      <c r="O1986" s="33" t="s">
        <v>544</v>
      </c>
      <c r="P1986" s="41">
        <v>3.55</v>
      </c>
      <c r="Q1986" s="35" t="s">
        <v>532</v>
      </c>
      <c r="R1986" s="45"/>
      <c r="S1986" s="42">
        <v>625.94000000000005</v>
      </c>
      <c r="T1986" s="36">
        <v>1224.45</v>
      </c>
    </row>
    <row r="1987" spans="1:20" ht="25.5" x14ac:dyDescent="0.25">
      <c r="A1987" s="32" t="s">
        <v>507</v>
      </c>
      <c r="B1987" s="33" t="s">
        <v>1670</v>
      </c>
      <c r="C1987" s="34">
        <v>2015</v>
      </c>
      <c r="D1987" s="40" t="s">
        <v>541</v>
      </c>
      <c r="E1987" s="28" t="s">
        <v>1950</v>
      </c>
      <c r="F1987" s="33" t="s">
        <v>543</v>
      </c>
      <c r="G1987" s="36">
        <v>167581.15</v>
      </c>
      <c r="H1987" s="36">
        <v>156247.96</v>
      </c>
      <c r="I1987" s="37">
        <v>36.5</v>
      </c>
      <c r="J1987" s="38" t="s">
        <v>529</v>
      </c>
      <c r="K1987" s="35" t="s">
        <v>538</v>
      </c>
      <c r="L1987" s="33" t="s">
        <v>544</v>
      </c>
      <c r="M1987" s="39">
        <v>0.55000000000000004</v>
      </c>
      <c r="N1987" s="40" t="s">
        <v>538</v>
      </c>
      <c r="O1987" s="33" t="s">
        <v>544</v>
      </c>
      <c r="P1987" s="41">
        <v>0.55000000000000004</v>
      </c>
      <c r="Q1987" s="35" t="s">
        <v>532</v>
      </c>
      <c r="R1987" s="45"/>
      <c r="S1987" s="42">
        <v>880.25</v>
      </c>
      <c r="T1987" s="36">
        <v>3798.47</v>
      </c>
    </row>
    <row r="1988" spans="1:20" x14ac:dyDescent="0.25">
      <c r="A1988" s="32" t="s">
        <v>507</v>
      </c>
      <c r="B1988" s="33" t="s">
        <v>1670</v>
      </c>
      <c r="C1988" s="34">
        <v>1992</v>
      </c>
      <c r="D1988" s="40" t="s">
        <v>541</v>
      </c>
      <c r="E1988" s="33" t="s">
        <v>1687</v>
      </c>
      <c r="F1988" s="33" t="s">
        <v>543</v>
      </c>
      <c r="G1988" s="36">
        <v>7095.28</v>
      </c>
      <c r="H1988" s="36">
        <v>2237.4899999999998</v>
      </c>
      <c r="I1988" s="37">
        <v>5.83</v>
      </c>
      <c r="J1988" s="38" t="s">
        <v>529</v>
      </c>
      <c r="K1988" s="35" t="s">
        <v>538</v>
      </c>
      <c r="L1988" s="33" t="s">
        <v>544</v>
      </c>
      <c r="M1988" s="39">
        <v>4.7670000000000003</v>
      </c>
      <c r="N1988" s="40" t="s">
        <v>538</v>
      </c>
      <c r="O1988" s="33" t="s">
        <v>544</v>
      </c>
      <c r="P1988" s="41">
        <v>3.55</v>
      </c>
      <c r="Q1988" s="35" t="s">
        <v>532</v>
      </c>
      <c r="R1988" s="45"/>
      <c r="S1988" s="42">
        <v>91.23</v>
      </c>
      <c r="T1988" s="42">
        <v>332.49</v>
      </c>
    </row>
    <row r="1989" spans="1:20" x14ac:dyDescent="0.25">
      <c r="A1989" s="32" t="s">
        <v>507</v>
      </c>
      <c r="B1989" s="33" t="s">
        <v>1670</v>
      </c>
      <c r="C1989" s="34">
        <v>1992</v>
      </c>
      <c r="D1989" s="40" t="s">
        <v>541</v>
      </c>
      <c r="E1989" s="33" t="s">
        <v>1688</v>
      </c>
      <c r="F1989" s="33" t="s">
        <v>543</v>
      </c>
      <c r="G1989" s="36">
        <v>8926.7999999999993</v>
      </c>
      <c r="H1989" s="36">
        <v>2815.05</v>
      </c>
      <c r="I1989" s="37">
        <v>5.83</v>
      </c>
      <c r="J1989" s="38" t="s">
        <v>529</v>
      </c>
      <c r="K1989" s="35" t="s">
        <v>538</v>
      </c>
      <c r="L1989" s="33" t="s">
        <v>544</v>
      </c>
      <c r="M1989" s="39">
        <v>4.7670000000000003</v>
      </c>
      <c r="N1989" s="40" t="s">
        <v>538</v>
      </c>
      <c r="O1989" s="33" t="s">
        <v>544</v>
      </c>
      <c r="P1989" s="41">
        <v>3.55</v>
      </c>
      <c r="Q1989" s="35" t="s">
        <v>532</v>
      </c>
      <c r="R1989" s="45"/>
      <c r="S1989" s="42">
        <v>114.79</v>
      </c>
      <c r="T1989" s="42">
        <v>418.31</v>
      </c>
    </row>
    <row r="1990" spans="1:20" x14ac:dyDescent="0.25">
      <c r="A1990" s="32" t="s">
        <v>507</v>
      </c>
      <c r="B1990" s="33" t="s">
        <v>1670</v>
      </c>
      <c r="C1990" s="34">
        <v>1992</v>
      </c>
      <c r="D1990" s="40" t="s">
        <v>541</v>
      </c>
      <c r="E1990" s="33" t="s">
        <v>1689</v>
      </c>
      <c r="F1990" s="33" t="s">
        <v>543</v>
      </c>
      <c r="G1990" s="36">
        <v>8407.11</v>
      </c>
      <c r="H1990" s="36">
        <v>2651.16</v>
      </c>
      <c r="I1990" s="37">
        <v>5.83</v>
      </c>
      <c r="J1990" s="38" t="s">
        <v>529</v>
      </c>
      <c r="K1990" s="35" t="s">
        <v>538</v>
      </c>
      <c r="L1990" s="33" t="s">
        <v>544</v>
      </c>
      <c r="M1990" s="39">
        <v>4.7670000000000003</v>
      </c>
      <c r="N1990" s="40" t="s">
        <v>538</v>
      </c>
      <c r="O1990" s="33" t="s">
        <v>544</v>
      </c>
      <c r="P1990" s="41">
        <v>3.55</v>
      </c>
      <c r="Q1990" s="35" t="s">
        <v>532</v>
      </c>
      <c r="R1990" s="45"/>
      <c r="S1990" s="42">
        <v>108.1</v>
      </c>
      <c r="T1990" s="42">
        <v>393.96</v>
      </c>
    </row>
    <row r="1991" spans="1:20" x14ac:dyDescent="0.25">
      <c r="A1991" s="32" t="s">
        <v>507</v>
      </c>
      <c r="B1991" s="33" t="s">
        <v>1670</v>
      </c>
      <c r="C1991" s="34">
        <v>1999</v>
      </c>
      <c r="D1991" s="40" t="s">
        <v>541</v>
      </c>
      <c r="E1991" s="33" t="s">
        <v>1690</v>
      </c>
      <c r="F1991" s="33" t="s">
        <v>543</v>
      </c>
      <c r="G1991" s="36">
        <v>2035456.63</v>
      </c>
      <c r="H1991" s="36">
        <v>1447426.53</v>
      </c>
      <c r="I1991" s="37">
        <v>17.25</v>
      </c>
      <c r="J1991" s="38" t="s">
        <v>529</v>
      </c>
      <c r="K1991" s="35" t="s">
        <v>538</v>
      </c>
      <c r="L1991" s="33" t="s">
        <v>544</v>
      </c>
      <c r="M1991" s="39">
        <v>3.8879999999999999</v>
      </c>
      <c r="N1991" s="40" t="s">
        <v>538</v>
      </c>
      <c r="O1991" s="33" t="s">
        <v>544</v>
      </c>
      <c r="P1991" s="41">
        <v>3.55</v>
      </c>
      <c r="Q1991" s="35" t="s">
        <v>532</v>
      </c>
      <c r="R1991" s="45"/>
      <c r="S1991" s="36">
        <v>53399.86</v>
      </c>
      <c r="T1991" s="36">
        <v>56794.8</v>
      </c>
    </row>
    <row r="1992" spans="1:20" ht="25.5" x14ac:dyDescent="0.25">
      <c r="A1992" s="32" t="s">
        <v>507</v>
      </c>
      <c r="B1992" s="33" t="s">
        <v>1670</v>
      </c>
      <c r="C1992" s="34">
        <v>2017</v>
      </c>
      <c r="D1992" s="40" t="s">
        <v>541</v>
      </c>
      <c r="E1992" s="28" t="s">
        <v>1951</v>
      </c>
      <c r="F1992" s="33" t="s">
        <v>543</v>
      </c>
      <c r="G1992" s="36">
        <v>473665.5</v>
      </c>
      <c r="H1992" s="36">
        <v>464656.89</v>
      </c>
      <c r="I1992" s="37">
        <v>38.08</v>
      </c>
      <c r="J1992" s="38" t="s">
        <v>529</v>
      </c>
      <c r="K1992" s="35" t="s">
        <v>538</v>
      </c>
      <c r="L1992" s="33" t="s">
        <v>544</v>
      </c>
      <c r="M1992" s="39">
        <v>1.35</v>
      </c>
      <c r="N1992" s="40" t="s">
        <v>538</v>
      </c>
      <c r="O1992" s="33" t="s">
        <v>544</v>
      </c>
      <c r="P1992" s="41">
        <v>1.35</v>
      </c>
      <c r="Q1992" s="35" t="s">
        <v>532</v>
      </c>
      <c r="R1992" s="45"/>
      <c r="S1992" s="36">
        <v>6394.49</v>
      </c>
      <c r="T1992" s="36">
        <v>9008.61</v>
      </c>
    </row>
    <row r="1993" spans="1:20" x14ac:dyDescent="0.25">
      <c r="A1993" s="32" t="s">
        <v>507</v>
      </c>
      <c r="B1993" s="33" t="s">
        <v>1670</v>
      </c>
      <c r="C1993" s="34">
        <v>2015</v>
      </c>
      <c r="D1993" s="40" t="s">
        <v>541</v>
      </c>
      <c r="E1993" s="33" t="s">
        <v>1671</v>
      </c>
      <c r="F1993" s="33" t="s">
        <v>543</v>
      </c>
      <c r="G1993" s="36">
        <v>57830.85</v>
      </c>
      <c r="H1993" s="36">
        <v>54790.13</v>
      </c>
      <c r="I1993" s="37">
        <v>46.5</v>
      </c>
      <c r="J1993" s="38" t="s">
        <v>529</v>
      </c>
      <c r="K1993" s="35" t="s">
        <v>538</v>
      </c>
      <c r="L1993" s="33" t="s">
        <v>544</v>
      </c>
      <c r="M1993" s="39">
        <v>0.55000000000000004</v>
      </c>
      <c r="N1993" s="40" t="s">
        <v>538</v>
      </c>
      <c r="O1993" s="33" t="s">
        <v>544</v>
      </c>
      <c r="P1993" s="41">
        <v>0.55000000000000004</v>
      </c>
      <c r="Q1993" s="35" t="s">
        <v>532</v>
      </c>
      <c r="R1993" s="45"/>
      <c r="S1993" s="42">
        <v>306.95</v>
      </c>
      <c r="T1993" s="36">
        <v>1019.14</v>
      </c>
    </row>
    <row r="1994" spans="1:20" x14ac:dyDescent="0.25">
      <c r="A1994" s="32" t="s">
        <v>507</v>
      </c>
      <c r="B1994" s="33" t="s">
        <v>1670</v>
      </c>
      <c r="C1994" s="34">
        <v>1992</v>
      </c>
      <c r="D1994" s="40" t="s">
        <v>541</v>
      </c>
      <c r="E1994" s="33" t="s">
        <v>1691</v>
      </c>
      <c r="F1994" s="33" t="s">
        <v>543</v>
      </c>
      <c r="G1994" s="36">
        <v>13968.9</v>
      </c>
      <c r="H1994" s="36">
        <v>4405.07</v>
      </c>
      <c r="I1994" s="37">
        <v>5.83</v>
      </c>
      <c r="J1994" s="38" t="s">
        <v>529</v>
      </c>
      <c r="K1994" s="35" t="s">
        <v>538</v>
      </c>
      <c r="L1994" s="33" t="s">
        <v>544</v>
      </c>
      <c r="M1994" s="39">
        <v>4.7670000000000003</v>
      </c>
      <c r="N1994" s="40" t="s">
        <v>538</v>
      </c>
      <c r="O1994" s="33" t="s">
        <v>544</v>
      </c>
      <c r="P1994" s="41">
        <v>3.55</v>
      </c>
      <c r="Q1994" s="35" t="s">
        <v>532</v>
      </c>
      <c r="R1994" s="45"/>
      <c r="S1994" s="42">
        <v>179.62</v>
      </c>
      <c r="T1994" s="42">
        <v>654.59</v>
      </c>
    </row>
    <row r="1995" spans="1:20" x14ac:dyDescent="0.25">
      <c r="A1995" s="32" t="s">
        <v>507</v>
      </c>
      <c r="B1995" s="33" t="s">
        <v>1670</v>
      </c>
      <c r="C1995" s="34">
        <v>1992</v>
      </c>
      <c r="D1995" s="40" t="s">
        <v>541</v>
      </c>
      <c r="E1995" s="33" t="s">
        <v>1692</v>
      </c>
      <c r="F1995" s="33" t="s">
        <v>543</v>
      </c>
      <c r="G1995" s="36">
        <v>6845.88</v>
      </c>
      <c r="H1995" s="36">
        <v>2158.83</v>
      </c>
      <c r="I1995" s="37">
        <v>5.83</v>
      </c>
      <c r="J1995" s="38" t="s">
        <v>529</v>
      </c>
      <c r="K1995" s="35" t="s">
        <v>538</v>
      </c>
      <c r="L1995" s="33" t="s">
        <v>544</v>
      </c>
      <c r="M1995" s="39">
        <v>4.7670000000000003</v>
      </c>
      <c r="N1995" s="40" t="s">
        <v>538</v>
      </c>
      <c r="O1995" s="33" t="s">
        <v>544</v>
      </c>
      <c r="P1995" s="41">
        <v>3.55</v>
      </c>
      <c r="Q1995" s="35" t="s">
        <v>532</v>
      </c>
      <c r="R1995" s="45"/>
      <c r="S1995" s="42">
        <v>88.03</v>
      </c>
      <c r="T1995" s="42">
        <v>320.8</v>
      </c>
    </row>
    <row r="1996" spans="1:20" x14ac:dyDescent="0.25">
      <c r="A1996" s="32" t="s">
        <v>507</v>
      </c>
      <c r="B1996" s="33" t="s">
        <v>1670</v>
      </c>
      <c r="C1996" s="34">
        <v>1992</v>
      </c>
      <c r="D1996" s="40" t="s">
        <v>541</v>
      </c>
      <c r="E1996" s="33" t="s">
        <v>1693</v>
      </c>
      <c r="F1996" s="33" t="s">
        <v>543</v>
      </c>
      <c r="G1996" s="36">
        <v>8297.19</v>
      </c>
      <c r="H1996" s="36">
        <v>2616.4899999999998</v>
      </c>
      <c r="I1996" s="37">
        <v>5.83</v>
      </c>
      <c r="J1996" s="38" t="s">
        <v>529</v>
      </c>
      <c r="K1996" s="35" t="s">
        <v>538</v>
      </c>
      <c r="L1996" s="33" t="s">
        <v>544</v>
      </c>
      <c r="M1996" s="39">
        <v>4.7670000000000003</v>
      </c>
      <c r="N1996" s="40" t="s">
        <v>538</v>
      </c>
      <c r="O1996" s="33" t="s">
        <v>544</v>
      </c>
      <c r="P1996" s="41">
        <v>3.55</v>
      </c>
      <c r="Q1996" s="35" t="s">
        <v>532</v>
      </c>
      <c r="R1996" s="45"/>
      <c r="S1996" s="42">
        <v>106.68</v>
      </c>
      <c r="T1996" s="42">
        <v>388.82</v>
      </c>
    </row>
    <row r="1997" spans="1:20" x14ac:dyDescent="0.25">
      <c r="A1997" s="32" t="s">
        <v>507</v>
      </c>
      <c r="B1997" s="57" t="s">
        <v>1670</v>
      </c>
      <c r="C1997" s="58">
        <v>1992</v>
      </c>
      <c r="D1997" s="59" t="s">
        <v>541</v>
      </c>
      <c r="E1997" s="57" t="s">
        <v>1694</v>
      </c>
      <c r="F1997" s="57" t="s">
        <v>543</v>
      </c>
      <c r="G1997" s="64">
        <v>8102.06</v>
      </c>
      <c r="H1997" s="64">
        <v>2554.96</v>
      </c>
      <c r="I1997" s="68">
        <v>5.83</v>
      </c>
      <c r="J1997" s="70" t="s">
        <v>529</v>
      </c>
      <c r="K1997" s="72" t="s">
        <v>538</v>
      </c>
      <c r="L1997" s="73" t="s">
        <v>544</v>
      </c>
      <c r="M1997" s="75">
        <v>4.7670000000000003</v>
      </c>
      <c r="N1997" s="76" t="s">
        <v>538</v>
      </c>
      <c r="O1997" s="73" t="s">
        <v>544</v>
      </c>
      <c r="P1997" s="77">
        <v>3.55</v>
      </c>
      <c r="Q1997" s="79" t="s">
        <v>532</v>
      </c>
      <c r="R1997" s="81"/>
      <c r="S1997" s="84">
        <v>104.18</v>
      </c>
      <c r="T1997" s="87">
        <v>379.67</v>
      </c>
    </row>
    <row r="1998" spans="1:20" x14ac:dyDescent="0.25">
      <c r="A1998" s="32" t="s">
        <v>507</v>
      </c>
      <c r="B1998" s="56" t="s">
        <v>1670</v>
      </c>
      <c r="C1998" s="34">
        <v>2014</v>
      </c>
      <c r="D1998" s="40" t="s">
        <v>541</v>
      </c>
      <c r="E1998" s="56" t="s">
        <v>1672</v>
      </c>
      <c r="F1998" s="56" t="s">
        <v>543</v>
      </c>
      <c r="G1998" s="63">
        <v>47707.55</v>
      </c>
      <c r="H1998" s="63">
        <v>44859.95</v>
      </c>
      <c r="I1998" s="67">
        <v>35</v>
      </c>
      <c r="J1998" s="69" t="s">
        <v>529</v>
      </c>
      <c r="K1998" s="35" t="s">
        <v>538</v>
      </c>
      <c r="L1998" s="33" t="s">
        <v>544</v>
      </c>
      <c r="M1998" s="39">
        <v>0.81200000000000006</v>
      </c>
      <c r="N1998" s="40" t="s">
        <v>538</v>
      </c>
      <c r="O1998" s="33" t="s">
        <v>544</v>
      </c>
      <c r="P1998" s="41">
        <v>0.8</v>
      </c>
      <c r="Q1998" s="78" t="s">
        <v>532</v>
      </c>
      <c r="R1998" s="80"/>
      <c r="S1998" s="42">
        <v>371.7</v>
      </c>
      <c r="T1998" s="42">
        <v>963.46</v>
      </c>
    </row>
    <row r="1999" spans="1:20" x14ac:dyDescent="0.25">
      <c r="A1999" s="32" t="s">
        <v>507</v>
      </c>
      <c r="B1999" s="33" t="s">
        <v>1670</v>
      </c>
      <c r="C1999" s="34">
        <v>2014</v>
      </c>
      <c r="D1999" s="40" t="s">
        <v>541</v>
      </c>
      <c r="E1999" s="33" t="s">
        <v>1695</v>
      </c>
      <c r="F1999" s="33" t="s">
        <v>543</v>
      </c>
      <c r="G1999" s="36">
        <v>550000</v>
      </c>
      <c r="H1999" s="36">
        <v>507875.79</v>
      </c>
      <c r="I1999" s="37">
        <v>35.33</v>
      </c>
      <c r="J1999" s="38" t="s">
        <v>529</v>
      </c>
      <c r="K1999" s="35" t="s">
        <v>538</v>
      </c>
      <c r="L1999" s="33" t="s">
        <v>544</v>
      </c>
      <c r="M1999" s="39">
        <v>0.81200000000000006</v>
      </c>
      <c r="N1999" s="40" t="s">
        <v>538</v>
      </c>
      <c r="O1999" s="33" t="s">
        <v>544</v>
      </c>
      <c r="P1999" s="41">
        <v>0.8</v>
      </c>
      <c r="Q1999" s="35" t="s">
        <v>532</v>
      </c>
      <c r="R1999" s="45"/>
      <c r="S1999" s="36">
        <v>4207.0200000000004</v>
      </c>
      <c r="T1999" s="36">
        <v>10769.65</v>
      </c>
    </row>
    <row r="2000" spans="1:20" ht="25.5" x14ac:dyDescent="0.25">
      <c r="A2000" s="32" t="s">
        <v>507</v>
      </c>
      <c r="B2000" s="33" t="s">
        <v>1670</v>
      </c>
      <c r="C2000" s="34">
        <v>2010</v>
      </c>
      <c r="D2000" s="40" t="s">
        <v>541</v>
      </c>
      <c r="E2000" s="33" t="s">
        <v>1696</v>
      </c>
      <c r="F2000" s="33" t="s">
        <v>543</v>
      </c>
      <c r="G2000" s="36">
        <v>3294730.31</v>
      </c>
      <c r="H2000" s="36">
        <v>2363068.71</v>
      </c>
      <c r="I2000" s="37">
        <v>11.33</v>
      </c>
      <c r="J2000" s="38" t="s">
        <v>529</v>
      </c>
      <c r="K2000" s="35" t="s">
        <v>538</v>
      </c>
      <c r="L2000" s="33" t="s">
        <v>544</v>
      </c>
      <c r="M2000" s="39">
        <v>3.1840000000000002</v>
      </c>
      <c r="N2000" s="40" t="s">
        <v>538</v>
      </c>
      <c r="O2000" s="33" t="s">
        <v>544</v>
      </c>
      <c r="P2000" s="41">
        <v>3.45</v>
      </c>
      <c r="Q2000" s="35" t="s">
        <v>532</v>
      </c>
      <c r="R2000" s="45"/>
      <c r="S2000" s="36">
        <v>126902.3</v>
      </c>
      <c r="T2000" s="36">
        <v>138557.94</v>
      </c>
    </row>
    <row r="2001" spans="1:20" x14ac:dyDescent="0.25">
      <c r="A2001" s="32" t="s">
        <v>507</v>
      </c>
      <c r="B2001" s="33" t="s">
        <v>1670</v>
      </c>
      <c r="C2001" s="34">
        <v>1993</v>
      </c>
      <c r="D2001" s="40" t="s">
        <v>541</v>
      </c>
      <c r="E2001" s="33" t="s">
        <v>1697</v>
      </c>
      <c r="F2001" s="33" t="s">
        <v>543</v>
      </c>
      <c r="G2001" s="36">
        <v>11665.4</v>
      </c>
      <c r="H2001" s="36">
        <v>5298.73</v>
      </c>
      <c r="I2001" s="37">
        <v>9.58</v>
      </c>
      <c r="J2001" s="38" t="s">
        <v>529</v>
      </c>
      <c r="K2001" s="35" t="s">
        <v>538</v>
      </c>
      <c r="L2001" s="33" t="s">
        <v>544</v>
      </c>
      <c r="M2001" s="39">
        <v>5.0519999999999996</v>
      </c>
      <c r="N2001" s="40" t="s">
        <v>538</v>
      </c>
      <c r="O2001" s="33" t="s">
        <v>544</v>
      </c>
      <c r="P2001" s="41">
        <v>3.55</v>
      </c>
      <c r="Q2001" s="35" t="s">
        <v>532</v>
      </c>
      <c r="R2001" s="45"/>
      <c r="S2001" s="42">
        <v>203.8</v>
      </c>
      <c r="T2001" s="42">
        <v>442.23</v>
      </c>
    </row>
    <row r="2002" spans="1:20" ht="25.5" x14ac:dyDescent="0.25">
      <c r="A2002" s="32" t="s">
        <v>507</v>
      </c>
      <c r="B2002" s="33" t="s">
        <v>1670</v>
      </c>
      <c r="C2002" s="34">
        <v>1994</v>
      </c>
      <c r="D2002" s="40" t="s">
        <v>541</v>
      </c>
      <c r="E2002" s="28" t="s">
        <v>1953</v>
      </c>
      <c r="F2002" s="33" t="s">
        <v>543</v>
      </c>
      <c r="G2002" s="36">
        <v>8878.9699999999993</v>
      </c>
      <c r="H2002" s="36">
        <v>4289.76</v>
      </c>
      <c r="I2002" s="37">
        <v>10.42</v>
      </c>
      <c r="J2002" s="38" t="s">
        <v>529</v>
      </c>
      <c r="K2002" s="35" t="s">
        <v>538</v>
      </c>
      <c r="L2002" s="33" t="s">
        <v>544</v>
      </c>
      <c r="M2002" s="39">
        <v>4.9829999999999997</v>
      </c>
      <c r="N2002" s="40" t="s">
        <v>538</v>
      </c>
      <c r="O2002" s="33" t="s">
        <v>544</v>
      </c>
      <c r="P2002" s="41">
        <v>3.55</v>
      </c>
      <c r="Q2002" s="35" t="s">
        <v>532</v>
      </c>
      <c r="R2002" s="45"/>
      <c r="S2002" s="42">
        <v>163.65</v>
      </c>
      <c r="T2002" s="42">
        <v>320.13</v>
      </c>
    </row>
    <row r="2003" spans="1:20" x14ac:dyDescent="0.25">
      <c r="A2003" s="32" t="s">
        <v>507</v>
      </c>
      <c r="B2003" s="33" t="s">
        <v>1670</v>
      </c>
      <c r="C2003" s="34">
        <v>2014</v>
      </c>
      <c r="D2003" s="40" t="s">
        <v>541</v>
      </c>
      <c r="E2003" s="33" t="s">
        <v>1695</v>
      </c>
      <c r="F2003" s="33" t="s">
        <v>543</v>
      </c>
      <c r="G2003" s="36">
        <v>55000</v>
      </c>
      <c r="H2003" s="36">
        <v>51914.98</v>
      </c>
      <c r="I2003" s="37">
        <v>45.33</v>
      </c>
      <c r="J2003" s="38" t="s">
        <v>529</v>
      </c>
      <c r="K2003" s="35" t="s">
        <v>538</v>
      </c>
      <c r="L2003" s="33" t="s">
        <v>544</v>
      </c>
      <c r="M2003" s="39">
        <v>0.81200000000000006</v>
      </c>
      <c r="N2003" s="40" t="s">
        <v>538</v>
      </c>
      <c r="O2003" s="33" t="s">
        <v>544</v>
      </c>
      <c r="P2003" s="41">
        <v>0.8</v>
      </c>
      <c r="Q2003" s="35" t="s">
        <v>532</v>
      </c>
      <c r="R2003" s="45"/>
      <c r="S2003" s="42">
        <v>427.52</v>
      </c>
      <c r="T2003" s="42">
        <v>789.62</v>
      </c>
    </row>
    <row r="2004" spans="1:20" x14ac:dyDescent="0.25">
      <c r="A2004" s="32" t="s">
        <v>507</v>
      </c>
      <c r="B2004" s="33" t="s">
        <v>1670</v>
      </c>
      <c r="C2004" s="34">
        <v>2015</v>
      </c>
      <c r="D2004" s="40" t="s">
        <v>541</v>
      </c>
      <c r="E2004" s="33" t="s">
        <v>1671</v>
      </c>
      <c r="F2004" s="33" t="s">
        <v>543</v>
      </c>
      <c r="G2004" s="36">
        <v>154851.4</v>
      </c>
      <c r="H2004" s="36">
        <v>144379.1</v>
      </c>
      <c r="I2004" s="37">
        <v>36.5</v>
      </c>
      <c r="J2004" s="38" t="s">
        <v>529</v>
      </c>
      <c r="K2004" s="35" t="s">
        <v>538</v>
      </c>
      <c r="L2004" s="33" t="s">
        <v>544</v>
      </c>
      <c r="M2004" s="39">
        <v>0.55000000000000004</v>
      </c>
      <c r="N2004" s="40" t="s">
        <v>538</v>
      </c>
      <c r="O2004" s="33" t="s">
        <v>544</v>
      </c>
      <c r="P2004" s="41">
        <v>0.55000000000000004</v>
      </c>
      <c r="Q2004" s="35" t="s">
        <v>532</v>
      </c>
      <c r="R2004" s="45"/>
      <c r="S2004" s="42">
        <v>813.39</v>
      </c>
      <c r="T2004" s="36">
        <v>3509.93</v>
      </c>
    </row>
    <row r="2005" spans="1:20" x14ac:dyDescent="0.25">
      <c r="A2005" s="32" t="s">
        <v>507</v>
      </c>
      <c r="B2005" s="33" t="s">
        <v>1670</v>
      </c>
      <c r="C2005" s="34">
        <v>2015</v>
      </c>
      <c r="D2005" s="40" t="s">
        <v>541</v>
      </c>
      <c r="E2005" s="33" t="s">
        <v>1698</v>
      </c>
      <c r="F2005" s="33" t="s">
        <v>543</v>
      </c>
      <c r="G2005" s="36">
        <v>95253.95</v>
      </c>
      <c r="H2005" s="36">
        <v>89831.26</v>
      </c>
      <c r="I2005" s="37">
        <v>36.42</v>
      </c>
      <c r="J2005" s="38" t="s">
        <v>529</v>
      </c>
      <c r="K2005" s="35" t="s">
        <v>538</v>
      </c>
      <c r="L2005" s="33" t="s">
        <v>544</v>
      </c>
      <c r="M2005" s="39">
        <v>0.8</v>
      </c>
      <c r="N2005" s="40" t="s">
        <v>538</v>
      </c>
      <c r="O2005" s="33" t="s">
        <v>544</v>
      </c>
      <c r="P2005" s="41">
        <v>0.8</v>
      </c>
      <c r="Q2005" s="35" t="s">
        <v>532</v>
      </c>
      <c r="R2005" s="45"/>
      <c r="S2005" s="42">
        <v>733.33</v>
      </c>
      <c r="T2005" s="36">
        <v>1834.71</v>
      </c>
    </row>
    <row r="2006" spans="1:20" x14ac:dyDescent="0.25">
      <c r="A2006" s="32" t="s">
        <v>507</v>
      </c>
      <c r="B2006" s="33" t="s">
        <v>1670</v>
      </c>
      <c r="C2006" s="34">
        <v>2015</v>
      </c>
      <c r="D2006" s="40" t="s">
        <v>541</v>
      </c>
      <c r="E2006" s="33" t="s">
        <v>1676</v>
      </c>
      <c r="F2006" s="33" t="s">
        <v>543</v>
      </c>
      <c r="G2006" s="36">
        <v>1281117.2</v>
      </c>
      <c r="H2006" s="36">
        <v>1224221.81</v>
      </c>
      <c r="I2006" s="37">
        <v>36.5</v>
      </c>
      <c r="J2006" s="38" t="s">
        <v>529</v>
      </c>
      <c r="K2006" s="35" t="s">
        <v>538</v>
      </c>
      <c r="L2006" s="33" t="s">
        <v>544</v>
      </c>
      <c r="M2006" s="39">
        <v>1.78</v>
      </c>
      <c r="N2006" s="40" t="s">
        <v>538</v>
      </c>
      <c r="O2006" s="33" t="s">
        <v>544</v>
      </c>
      <c r="P2006" s="41">
        <v>1.79</v>
      </c>
      <c r="Q2006" s="35" t="s">
        <v>532</v>
      </c>
      <c r="R2006" s="45"/>
      <c r="S2006" s="36">
        <v>22262.78</v>
      </c>
      <c r="T2006" s="36">
        <v>19508.810000000001</v>
      </c>
    </row>
    <row r="2007" spans="1:20" x14ac:dyDescent="0.25">
      <c r="A2007" s="32" t="s">
        <v>507</v>
      </c>
      <c r="B2007" s="33" t="s">
        <v>1670</v>
      </c>
      <c r="C2007" s="34">
        <v>1992</v>
      </c>
      <c r="D2007" s="40" t="s">
        <v>541</v>
      </c>
      <c r="E2007" s="33" t="s">
        <v>1699</v>
      </c>
      <c r="F2007" s="33" t="s">
        <v>543</v>
      </c>
      <c r="G2007" s="36">
        <v>13186.84</v>
      </c>
      <c r="H2007" s="36">
        <v>4158.4399999999996</v>
      </c>
      <c r="I2007" s="37">
        <v>5.83</v>
      </c>
      <c r="J2007" s="38" t="s">
        <v>529</v>
      </c>
      <c r="K2007" s="35" t="s">
        <v>538</v>
      </c>
      <c r="L2007" s="33" t="s">
        <v>544</v>
      </c>
      <c r="M2007" s="39">
        <v>4.7670000000000003</v>
      </c>
      <c r="N2007" s="40" t="s">
        <v>538</v>
      </c>
      <c r="O2007" s="33" t="s">
        <v>544</v>
      </c>
      <c r="P2007" s="41">
        <v>3.55</v>
      </c>
      <c r="Q2007" s="35" t="s">
        <v>532</v>
      </c>
      <c r="R2007" s="45"/>
      <c r="S2007" s="42">
        <v>169.57</v>
      </c>
      <c r="T2007" s="42">
        <v>617.94000000000005</v>
      </c>
    </row>
    <row r="2008" spans="1:20" x14ac:dyDescent="0.25">
      <c r="A2008" s="32" t="s">
        <v>507</v>
      </c>
      <c r="B2008" s="33" t="s">
        <v>1670</v>
      </c>
      <c r="C2008" s="34">
        <v>2001</v>
      </c>
      <c r="D2008" s="40" t="s">
        <v>541</v>
      </c>
      <c r="E2008" s="33" t="s">
        <v>1682</v>
      </c>
      <c r="F2008" s="33" t="s">
        <v>543</v>
      </c>
      <c r="G2008" s="36">
        <v>901092.04</v>
      </c>
      <c r="H2008" s="36">
        <v>649045.79</v>
      </c>
      <c r="I2008" s="37">
        <v>18.75</v>
      </c>
      <c r="J2008" s="38" t="s">
        <v>529</v>
      </c>
      <c r="K2008" s="35" t="s">
        <v>538</v>
      </c>
      <c r="L2008" s="33" t="s">
        <v>544</v>
      </c>
      <c r="M2008" s="39">
        <v>4.1959999999999997</v>
      </c>
      <c r="N2008" s="40" t="s">
        <v>538</v>
      </c>
      <c r="O2008" s="33" t="s">
        <v>544</v>
      </c>
      <c r="P2008" s="41">
        <v>3.45</v>
      </c>
      <c r="Q2008" s="35" t="s">
        <v>532</v>
      </c>
      <c r="R2008" s="45"/>
      <c r="S2008" s="36">
        <v>23217.29</v>
      </c>
      <c r="T2008" s="36">
        <v>23919.29</v>
      </c>
    </row>
    <row r="2009" spans="1:20" ht="25.5" x14ac:dyDescent="0.25">
      <c r="A2009" s="55"/>
      <c r="B2009" s="43" t="s">
        <v>1727</v>
      </c>
      <c r="C2009" s="30"/>
      <c r="D2009" s="30"/>
      <c r="E2009" s="30"/>
      <c r="F2009" s="30"/>
      <c r="G2009" s="31" t="s">
        <v>1968</v>
      </c>
      <c r="H2009" s="31" t="s">
        <v>1969</v>
      </c>
      <c r="I2009" s="30"/>
      <c r="J2009" s="30"/>
      <c r="K2009" s="30"/>
      <c r="L2009" s="30"/>
      <c r="M2009" s="30"/>
      <c r="N2009" s="30"/>
      <c r="O2009" s="30"/>
      <c r="P2009" s="30"/>
      <c r="Q2009" s="30"/>
      <c r="R2009" s="47"/>
      <c r="S2009" s="29" t="s">
        <v>1971</v>
      </c>
      <c r="T2009" s="44">
        <v>60624424.659999996</v>
      </c>
    </row>
    <row r="2010" spans="1:20" ht="25.5" x14ac:dyDescent="0.25">
      <c r="A2010" s="32" t="s">
        <v>507</v>
      </c>
      <c r="B2010" s="33" t="s">
        <v>1700</v>
      </c>
      <c r="C2010" s="34">
        <v>2017</v>
      </c>
      <c r="D2010" s="40" t="s">
        <v>541</v>
      </c>
      <c r="E2010" s="28" t="s">
        <v>1954</v>
      </c>
      <c r="F2010" s="33" t="s">
        <v>543</v>
      </c>
      <c r="G2010" s="36">
        <v>3891.25</v>
      </c>
      <c r="H2010" s="36">
        <v>3755.22</v>
      </c>
      <c r="I2010" s="37">
        <v>47.25</v>
      </c>
      <c r="J2010" s="38" t="s">
        <v>529</v>
      </c>
      <c r="K2010" s="35" t="s">
        <v>538</v>
      </c>
      <c r="L2010" s="33" t="s">
        <v>544</v>
      </c>
      <c r="M2010" s="39">
        <v>0.55000000000000004</v>
      </c>
      <c r="N2010" s="40" t="s">
        <v>538</v>
      </c>
      <c r="O2010" s="33" t="s">
        <v>544</v>
      </c>
      <c r="P2010" s="41">
        <v>0.55000000000000004</v>
      </c>
      <c r="Q2010" s="35" t="s">
        <v>532</v>
      </c>
      <c r="R2010" s="45"/>
      <c r="S2010" s="42">
        <v>21.03</v>
      </c>
      <c r="T2010" s="42">
        <v>68.2</v>
      </c>
    </row>
    <row r="2011" spans="1:20" ht="25.5" x14ac:dyDescent="0.25">
      <c r="A2011" s="32" t="s">
        <v>507</v>
      </c>
      <c r="B2011" s="33" t="s">
        <v>1700</v>
      </c>
      <c r="C2011" s="34">
        <v>2017</v>
      </c>
      <c r="D2011" s="40" t="s">
        <v>541</v>
      </c>
      <c r="E2011" s="28" t="s">
        <v>1955</v>
      </c>
      <c r="F2011" s="33" t="s">
        <v>543</v>
      </c>
      <c r="G2011" s="36">
        <v>12416.25</v>
      </c>
      <c r="H2011" s="36">
        <v>12416.25</v>
      </c>
      <c r="I2011" s="37">
        <v>38.92</v>
      </c>
      <c r="J2011" s="38" t="s">
        <v>529</v>
      </c>
      <c r="K2011" s="35" t="s">
        <v>538</v>
      </c>
      <c r="L2011" s="33" t="s">
        <v>544</v>
      </c>
      <c r="M2011" s="39">
        <v>0.55800000000000005</v>
      </c>
      <c r="N2011" s="40" t="s">
        <v>538</v>
      </c>
      <c r="O2011" s="33" t="s">
        <v>544</v>
      </c>
      <c r="P2011" s="41">
        <v>0.55000000000000004</v>
      </c>
      <c r="Q2011" s="35" t="s">
        <v>532</v>
      </c>
      <c r="R2011" s="45"/>
      <c r="S2011" s="42">
        <v>69.239999999999995</v>
      </c>
      <c r="T2011" s="42">
        <v>0</v>
      </c>
    </row>
    <row r="2012" spans="1:20" ht="25.5" x14ac:dyDescent="0.25">
      <c r="A2012" s="32" t="s">
        <v>507</v>
      </c>
      <c r="B2012" s="33" t="s">
        <v>1700</v>
      </c>
      <c r="C2012" s="34">
        <v>2016</v>
      </c>
      <c r="D2012" s="40" t="s">
        <v>541</v>
      </c>
      <c r="E2012" s="28" t="s">
        <v>1956</v>
      </c>
      <c r="F2012" s="33" t="s">
        <v>543</v>
      </c>
      <c r="G2012" s="36">
        <v>1136495.25</v>
      </c>
      <c r="H2012" s="36">
        <v>1105811.5900000001</v>
      </c>
      <c r="I2012" s="37">
        <v>31.42</v>
      </c>
      <c r="J2012" s="38" t="s">
        <v>529</v>
      </c>
      <c r="K2012" s="35" t="s">
        <v>538</v>
      </c>
      <c r="L2012" s="33" t="s">
        <v>544</v>
      </c>
      <c r="M2012" s="39">
        <v>0.71</v>
      </c>
      <c r="N2012" s="40" t="s">
        <v>538</v>
      </c>
      <c r="O2012" s="33" t="s">
        <v>544</v>
      </c>
      <c r="P2012" s="41">
        <v>0.71</v>
      </c>
      <c r="Q2012" s="35" t="s">
        <v>532</v>
      </c>
      <c r="R2012" s="45"/>
      <c r="S2012" s="36">
        <v>8069.12</v>
      </c>
      <c r="T2012" s="36">
        <v>30683.66</v>
      </c>
    </row>
    <row r="2013" spans="1:20" x14ac:dyDescent="0.25">
      <c r="A2013" s="32" t="s">
        <v>507</v>
      </c>
      <c r="B2013" s="33" t="s">
        <v>1700</v>
      </c>
      <c r="C2013" s="34">
        <v>2017</v>
      </c>
      <c r="D2013" s="40" t="s">
        <v>541</v>
      </c>
      <c r="E2013" s="33" t="s">
        <v>1701</v>
      </c>
      <c r="F2013" s="33" t="s">
        <v>543</v>
      </c>
      <c r="G2013" s="36">
        <v>12915.1</v>
      </c>
      <c r="H2013" s="36">
        <v>12625.01</v>
      </c>
      <c r="I2013" s="37">
        <v>38.67</v>
      </c>
      <c r="J2013" s="38" t="s">
        <v>529</v>
      </c>
      <c r="K2013" s="35" t="s">
        <v>538</v>
      </c>
      <c r="L2013" s="33" t="s">
        <v>544</v>
      </c>
      <c r="M2013" s="39">
        <v>0.55800000000000005</v>
      </c>
      <c r="N2013" s="40" t="s">
        <v>538</v>
      </c>
      <c r="O2013" s="33" t="s">
        <v>544</v>
      </c>
      <c r="P2013" s="41">
        <v>0.55000000000000004</v>
      </c>
      <c r="Q2013" s="35" t="s">
        <v>532</v>
      </c>
      <c r="R2013" s="45"/>
      <c r="S2013" s="42">
        <v>71.03</v>
      </c>
      <c r="T2013" s="42">
        <v>290.08999999999997</v>
      </c>
    </row>
    <row r="2014" spans="1:20" ht="25.5" x14ac:dyDescent="0.25">
      <c r="A2014" s="32" t="s">
        <v>507</v>
      </c>
      <c r="B2014" s="33" t="s">
        <v>1700</v>
      </c>
      <c r="C2014" s="34">
        <v>2016</v>
      </c>
      <c r="D2014" s="40" t="s">
        <v>541</v>
      </c>
      <c r="E2014" s="28" t="s">
        <v>1957</v>
      </c>
      <c r="F2014" s="33" t="s">
        <v>543</v>
      </c>
      <c r="G2014" s="36">
        <v>7540.5</v>
      </c>
      <c r="H2014" s="36">
        <v>7276.91</v>
      </c>
      <c r="I2014" s="37">
        <v>47.25</v>
      </c>
      <c r="J2014" s="38" t="s">
        <v>529</v>
      </c>
      <c r="K2014" s="35" t="s">
        <v>538</v>
      </c>
      <c r="L2014" s="33" t="s">
        <v>544</v>
      </c>
      <c r="M2014" s="39">
        <v>0.55900000000000005</v>
      </c>
      <c r="N2014" s="40" t="s">
        <v>538</v>
      </c>
      <c r="O2014" s="33" t="s">
        <v>544</v>
      </c>
      <c r="P2014" s="41">
        <v>0.55000000000000004</v>
      </c>
      <c r="Q2014" s="35" t="s">
        <v>532</v>
      </c>
      <c r="R2014" s="45"/>
      <c r="S2014" s="42">
        <v>40.75</v>
      </c>
      <c r="T2014" s="42">
        <v>132.16</v>
      </c>
    </row>
    <row r="2015" spans="1:20" ht="25.5" x14ac:dyDescent="0.25">
      <c r="A2015" s="32" t="s">
        <v>507</v>
      </c>
      <c r="B2015" s="33" t="s">
        <v>1700</v>
      </c>
      <c r="C2015" s="34">
        <v>2017</v>
      </c>
      <c r="D2015" s="40" t="s">
        <v>541</v>
      </c>
      <c r="E2015" s="28" t="s">
        <v>1954</v>
      </c>
      <c r="F2015" s="33" t="s">
        <v>543</v>
      </c>
      <c r="G2015" s="36">
        <v>7430.5</v>
      </c>
      <c r="H2015" s="36">
        <v>7096.41</v>
      </c>
      <c r="I2015" s="37">
        <v>37.25</v>
      </c>
      <c r="J2015" s="38" t="s">
        <v>529</v>
      </c>
      <c r="K2015" s="35" t="s">
        <v>538</v>
      </c>
      <c r="L2015" s="33" t="s">
        <v>544</v>
      </c>
      <c r="M2015" s="39">
        <v>0.55000000000000004</v>
      </c>
      <c r="N2015" s="40" t="s">
        <v>538</v>
      </c>
      <c r="O2015" s="33" t="s">
        <v>544</v>
      </c>
      <c r="P2015" s="41">
        <v>0.55000000000000004</v>
      </c>
      <c r="Q2015" s="35" t="s">
        <v>532</v>
      </c>
      <c r="R2015" s="45"/>
      <c r="S2015" s="42">
        <v>39.950000000000003</v>
      </c>
      <c r="T2015" s="42">
        <v>167.5</v>
      </c>
    </row>
    <row r="2016" spans="1:20" x14ac:dyDescent="0.25">
      <c r="A2016" s="32" t="s">
        <v>507</v>
      </c>
      <c r="B2016" s="33" t="s">
        <v>1700</v>
      </c>
      <c r="C2016" s="34">
        <v>2017</v>
      </c>
      <c r="D2016" s="40" t="s">
        <v>541</v>
      </c>
      <c r="E2016" s="33" t="s">
        <v>1702</v>
      </c>
      <c r="F2016" s="33" t="s">
        <v>543</v>
      </c>
      <c r="G2016" s="36">
        <v>8030.55</v>
      </c>
      <c r="H2016" s="36">
        <v>8030.55</v>
      </c>
      <c r="I2016" s="37">
        <v>48.75</v>
      </c>
      <c r="J2016" s="38" t="s">
        <v>529</v>
      </c>
      <c r="K2016" s="35" t="s">
        <v>538</v>
      </c>
      <c r="L2016" s="33" t="s">
        <v>544</v>
      </c>
      <c r="M2016" s="39">
        <v>0.55800000000000005</v>
      </c>
      <c r="N2016" s="40" t="s">
        <v>538</v>
      </c>
      <c r="O2016" s="33" t="s">
        <v>544</v>
      </c>
      <c r="P2016" s="41">
        <v>0.55000000000000004</v>
      </c>
      <c r="Q2016" s="35" t="s">
        <v>532</v>
      </c>
      <c r="R2016" s="45"/>
      <c r="S2016" s="42">
        <v>44.78</v>
      </c>
      <c r="T2016" s="42">
        <v>0</v>
      </c>
    </row>
    <row r="2017" spans="1:20" ht="25.5" x14ac:dyDescent="0.25">
      <c r="A2017" s="32" t="s">
        <v>507</v>
      </c>
      <c r="B2017" s="57" t="s">
        <v>1700</v>
      </c>
      <c r="C2017" s="58">
        <v>2017</v>
      </c>
      <c r="D2017" s="59" t="s">
        <v>541</v>
      </c>
      <c r="E2017" s="62" t="s">
        <v>1958</v>
      </c>
      <c r="F2017" s="57" t="s">
        <v>543</v>
      </c>
      <c r="G2017" s="64">
        <v>7674.7</v>
      </c>
      <c r="H2017" s="64">
        <v>7674.7</v>
      </c>
      <c r="I2017" s="68">
        <v>48.67</v>
      </c>
      <c r="J2017" s="70" t="s">
        <v>529</v>
      </c>
      <c r="K2017" s="72" t="s">
        <v>538</v>
      </c>
      <c r="L2017" s="73" t="s">
        <v>544</v>
      </c>
      <c r="M2017" s="75">
        <v>0.55800000000000005</v>
      </c>
      <c r="N2017" s="76" t="s">
        <v>538</v>
      </c>
      <c r="O2017" s="73" t="s">
        <v>544</v>
      </c>
      <c r="P2017" s="77">
        <v>0.55000000000000004</v>
      </c>
      <c r="Q2017" s="79" t="s">
        <v>532</v>
      </c>
      <c r="R2017" s="81"/>
      <c r="S2017" s="84">
        <v>42.8</v>
      </c>
      <c r="T2017" s="87">
        <v>0</v>
      </c>
    </row>
    <row r="2018" spans="1:20" ht="25.5" x14ac:dyDescent="0.25">
      <c r="A2018" s="32" t="s">
        <v>507</v>
      </c>
      <c r="B2018" s="56" t="s">
        <v>1700</v>
      </c>
      <c r="C2018" s="34">
        <v>2016</v>
      </c>
      <c r="D2018" s="40" t="s">
        <v>541</v>
      </c>
      <c r="E2018" s="61" t="s">
        <v>1959</v>
      </c>
      <c r="F2018" s="56" t="s">
        <v>543</v>
      </c>
      <c r="G2018" s="63">
        <v>7152.75</v>
      </c>
      <c r="H2018" s="63">
        <v>6902.71</v>
      </c>
      <c r="I2018" s="67">
        <v>47.83</v>
      </c>
      <c r="J2018" s="69" t="s">
        <v>529</v>
      </c>
      <c r="K2018" s="35" t="s">
        <v>538</v>
      </c>
      <c r="L2018" s="33" t="s">
        <v>544</v>
      </c>
      <c r="M2018" s="39">
        <v>0.55000000000000004</v>
      </c>
      <c r="N2018" s="40" t="s">
        <v>538</v>
      </c>
      <c r="O2018" s="33" t="s">
        <v>544</v>
      </c>
      <c r="P2018" s="41">
        <v>0.55000000000000004</v>
      </c>
      <c r="Q2018" s="78" t="s">
        <v>532</v>
      </c>
      <c r="R2018" s="80"/>
      <c r="S2018" s="42">
        <v>38.65</v>
      </c>
      <c r="T2018" s="42">
        <v>125.36</v>
      </c>
    </row>
    <row r="2019" spans="1:20" x14ac:dyDescent="0.25">
      <c r="A2019" s="32" t="s">
        <v>507</v>
      </c>
      <c r="B2019" s="33" t="s">
        <v>1700</v>
      </c>
      <c r="C2019" s="34">
        <v>2017</v>
      </c>
      <c r="D2019" s="40" t="s">
        <v>541</v>
      </c>
      <c r="E2019" s="33" t="s">
        <v>1703</v>
      </c>
      <c r="F2019" s="33" t="s">
        <v>543</v>
      </c>
      <c r="G2019" s="36">
        <v>10681</v>
      </c>
      <c r="H2019" s="36">
        <v>10681</v>
      </c>
      <c r="I2019" s="37">
        <v>48.75</v>
      </c>
      <c r="J2019" s="38" t="s">
        <v>529</v>
      </c>
      <c r="K2019" s="35" t="s">
        <v>538</v>
      </c>
      <c r="L2019" s="33" t="s">
        <v>544</v>
      </c>
      <c r="M2019" s="39">
        <v>0.55800000000000005</v>
      </c>
      <c r="N2019" s="40" t="s">
        <v>538</v>
      </c>
      <c r="O2019" s="33" t="s">
        <v>544</v>
      </c>
      <c r="P2019" s="41">
        <v>0.55000000000000004</v>
      </c>
      <c r="Q2019" s="35" t="s">
        <v>532</v>
      </c>
      <c r="R2019" s="45"/>
      <c r="S2019" s="42">
        <v>59.57</v>
      </c>
      <c r="T2019" s="42">
        <v>0</v>
      </c>
    </row>
    <row r="2020" spans="1:20" x14ac:dyDescent="0.25">
      <c r="A2020" s="32" t="s">
        <v>507</v>
      </c>
      <c r="B2020" s="33" t="s">
        <v>1700</v>
      </c>
      <c r="C2020" s="34">
        <v>2015</v>
      </c>
      <c r="D2020" s="40" t="s">
        <v>541</v>
      </c>
      <c r="E2020" s="33" t="s">
        <v>1704</v>
      </c>
      <c r="F2020" s="33" t="s">
        <v>543</v>
      </c>
      <c r="G2020" s="36">
        <v>17097.849999999999</v>
      </c>
      <c r="H2020" s="36">
        <v>16065.88</v>
      </c>
      <c r="I2020" s="37">
        <v>36.5</v>
      </c>
      <c r="J2020" s="38" t="s">
        <v>529</v>
      </c>
      <c r="K2020" s="35" t="s">
        <v>538</v>
      </c>
      <c r="L2020" s="33" t="s">
        <v>544</v>
      </c>
      <c r="M2020" s="39">
        <v>0.55000000000000004</v>
      </c>
      <c r="N2020" s="40" t="s">
        <v>538</v>
      </c>
      <c r="O2020" s="33" t="s">
        <v>544</v>
      </c>
      <c r="P2020" s="41">
        <v>0.55000000000000004</v>
      </c>
      <c r="Q2020" s="35" t="s">
        <v>532</v>
      </c>
      <c r="R2020" s="45"/>
      <c r="S2020" s="42">
        <v>90.28</v>
      </c>
      <c r="T2020" s="42">
        <v>348.05</v>
      </c>
    </row>
    <row r="2021" spans="1:20" ht="25.5" x14ac:dyDescent="0.25">
      <c r="A2021" s="32" t="s">
        <v>507</v>
      </c>
      <c r="B2021" s="33" t="s">
        <v>1700</v>
      </c>
      <c r="C2021" s="34">
        <v>2018</v>
      </c>
      <c r="D2021" s="40" t="s">
        <v>541</v>
      </c>
      <c r="E2021" s="33" t="s">
        <v>1705</v>
      </c>
      <c r="F2021" s="33" t="s">
        <v>543</v>
      </c>
      <c r="G2021" s="36">
        <v>22732.05</v>
      </c>
      <c r="H2021" s="36">
        <v>22732.05</v>
      </c>
      <c r="I2021" s="37">
        <v>39.33</v>
      </c>
      <c r="J2021" s="38" t="s">
        <v>529</v>
      </c>
      <c r="K2021" s="35" t="s">
        <v>538</v>
      </c>
      <c r="L2021" s="33" t="s">
        <v>544</v>
      </c>
      <c r="M2021" s="39">
        <v>0.55000000000000004</v>
      </c>
      <c r="N2021" s="40" t="s">
        <v>538</v>
      </c>
      <c r="O2021" s="33" t="s">
        <v>544</v>
      </c>
      <c r="P2021" s="41">
        <v>0.55000000000000004</v>
      </c>
      <c r="Q2021" s="35" t="s">
        <v>532</v>
      </c>
      <c r="R2021" s="45"/>
      <c r="S2021" s="42">
        <v>0</v>
      </c>
      <c r="T2021" s="42">
        <v>0</v>
      </c>
    </row>
    <row r="2022" spans="1:20" x14ac:dyDescent="0.25">
      <c r="A2022" s="32" t="s">
        <v>507</v>
      </c>
      <c r="B2022" s="33" t="s">
        <v>1700</v>
      </c>
      <c r="C2022" s="34">
        <v>2017</v>
      </c>
      <c r="D2022" s="40" t="s">
        <v>541</v>
      </c>
      <c r="E2022" s="33" t="s">
        <v>1706</v>
      </c>
      <c r="F2022" s="33" t="s">
        <v>543</v>
      </c>
      <c r="G2022" s="36">
        <v>10294.35</v>
      </c>
      <c r="H2022" s="36">
        <v>10294.35</v>
      </c>
      <c r="I2022" s="37">
        <v>48.17</v>
      </c>
      <c r="J2022" s="38" t="s">
        <v>529</v>
      </c>
      <c r="K2022" s="35" t="s">
        <v>538</v>
      </c>
      <c r="L2022" s="33" t="s">
        <v>544</v>
      </c>
      <c r="M2022" s="39">
        <v>0.55000000000000004</v>
      </c>
      <c r="N2022" s="40" t="s">
        <v>538</v>
      </c>
      <c r="O2022" s="33" t="s">
        <v>544</v>
      </c>
      <c r="P2022" s="41">
        <v>0.55000000000000004</v>
      </c>
      <c r="Q2022" s="35" t="s">
        <v>532</v>
      </c>
      <c r="R2022" s="45"/>
      <c r="S2022" s="42">
        <v>56.62</v>
      </c>
      <c r="T2022" s="42">
        <v>0</v>
      </c>
    </row>
    <row r="2023" spans="1:20" x14ac:dyDescent="0.25">
      <c r="A2023" s="32" t="s">
        <v>507</v>
      </c>
      <c r="B2023" s="33" t="s">
        <v>1700</v>
      </c>
      <c r="C2023" s="34">
        <v>2015</v>
      </c>
      <c r="D2023" s="40" t="s">
        <v>541</v>
      </c>
      <c r="E2023" s="33" t="s">
        <v>1707</v>
      </c>
      <c r="F2023" s="33" t="s">
        <v>543</v>
      </c>
      <c r="G2023" s="36">
        <v>13690.05</v>
      </c>
      <c r="H2023" s="36">
        <v>13365.14</v>
      </c>
      <c r="I2023" s="37">
        <v>36.5</v>
      </c>
      <c r="J2023" s="38" t="s">
        <v>529</v>
      </c>
      <c r="K2023" s="35" t="s">
        <v>538</v>
      </c>
      <c r="L2023" s="33" t="s">
        <v>544</v>
      </c>
      <c r="M2023" s="39">
        <v>0.55000000000000004</v>
      </c>
      <c r="N2023" s="40" t="s">
        <v>538</v>
      </c>
      <c r="O2023" s="33" t="s">
        <v>544</v>
      </c>
      <c r="P2023" s="41">
        <v>0.55000000000000004</v>
      </c>
      <c r="Q2023" s="35" t="s">
        <v>532</v>
      </c>
      <c r="R2023" s="45"/>
      <c r="S2023" s="42">
        <v>75.3</v>
      </c>
      <c r="T2023" s="42">
        <v>324.91000000000003</v>
      </c>
    </row>
    <row r="2024" spans="1:20" ht="25.5" x14ac:dyDescent="0.25">
      <c r="A2024" s="32" t="s">
        <v>507</v>
      </c>
      <c r="B2024" s="33" t="s">
        <v>1700</v>
      </c>
      <c r="C2024" s="34">
        <v>2017</v>
      </c>
      <c r="D2024" s="40" t="s">
        <v>541</v>
      </c>
      <c r="E2024" s="28" t="s">
        <v>1955</v>
      </c>
      <c r="F2024" s="33" t="s">
        <v>543</v>
      </c>
      <c r="G2024" s="36">
        <v>5321.25</v>
      </c>
      <c r="H2024" s="36">
        <v>5321.25</v>
      </c>
      <c r="I2024" s="37">
        <v>48.92</v>
      </c>
      <c r="J2024" s="38" t="s">
        <v>529</v>
      </c>
      <c r="K2024" s="35" t="s">
        <v>538</v>
      </c>
      <c r="L2024" s="33" t="s">
        <v>544</v>
      </c>
      <c r="M2024" s="39">
        <v>0.55800000000000005</v>
      </c>
      <c r="N2024" s="40" t="s">
        <v>538</v>
      </c>
      <c r="O2024" s="33" t="s">
        <v>544</v>
      </c>
      <c r="P2024" s="41">
        <v>0.55000000000000004</v>
      </c>
      <c r="Q2024" s="35" t="s">
        <v>532</v>
      </c>
      <c r="R2024" s="45"/>
      <c r="S2024" s="42">
        <v>29.67</v>
      </c>
      <c r="T2024" s="42">
        <v>0</v>
      </c>
    </row>
    <row r="2025" spans="1:20" ht="25.5" x14ac:dyDescent="0.25">
      <c r="A2025" s="32" t="s">
        <v>507</v>
      </c>
      <c r="B2025" s="33" t="s">
        <v>1700</v>
      </c>
      <c r="C2025" s="34">
        <v>2018</v>
      </c>
      <c r="D2025" s="40" t="s">
        <v>541</v>
      </c>
      <c r="E2025" s="28" t="s">
        <v>1960</v>
      </c>
      <c r="F2025" s="33" t="s">
        <v>543</v>
      </c>
      <c r="G2025" s="36">
        <v>16242.05</v>
      </c>
      <c r="H2025" s="36">
        <v>16242.05</v>
      </c>
      <c r="I2025" s="37">
        <v>39.83</v>
      </c>
      <c r="J2025" s="38" t="s">
        <v>529</v>
      </c>
      <c r="K2025" s="35" t="s">
        <v>538</v>
      </c>
      <c r="L2025" s="33" t="s">
        <v>544</v>
      </c>
      <c r="M2025" s="39">
        <v>0.55000000000000004</v>
      </c>
      <c r="N2025" s="40" t="s">
        <v>538</v>
      </c>
      <c r="O2025" s="33" t="s">
        <v>544</v>
      </c>
      <c r="P2025" s="41">
        <v>0.55000000000000004</v>
      </c>
      <c r="Q2025" s="35" t="s">
        <v>532</v>
      </c>
      <c r="R2025" s="45"/>
      <c r="S2025" s="42">
        <v>0</v>
      </c>
      <c r="T2025" s="42">
        <v>0</v>
      </c>
    </row>
    <row r="2026" spans="1:20" x14ac:dyDescent="0.25">
      <c r="A2026" s="32" t="s">
        <v>507</v>
      </c>
      <c r="B2026" s="33" t="s">
        <v>1700</v>
      </c>
      <c r="C2026" s="34">
        <v>2017</v>
      </c>
      <c r="D2026" s="40" t="s">
        <v>541</v>
      </c>
      <c r="E2026" s="33" t="s">
        <v>1701</v>
      </c>
      <c r="F2026" s="33" t="s">
        <v>543</v>
      </c>
      <c r="G2026" s="36">
        <v>6954.2</v>
      </c>
      <c r="H2026" s="36">
        <v>6832.69</v>
      </c>
      <c r="I2026" s="37">
        <v>48.67</v>
      </c>
      <c r="J2026" s="38" t="s">
        <v>529</v>
      </c>
      <c r="K2026" s="35" t="s">
        <v>538</v>
      </c>
      <c r="L2026" s="33" t="s">
        <v>544</v>
      </c>
      <c r="M2026" s="39">
        <v>0.55800000000000005</v>
      </c>
      <c r="N2026" s="40" t="s">
        <v>538</v>
      </c>
      <c r="O2026" s="33" t="s">
        <v>544</v>
      </c>
      <c r="P2026" s="41">
        <v>0.55000000000000004</v>
      </c>
      <c r="Q2026" s="35" t="s">
        <v>532</v>
      </c>
      <c r="R2026" s="45"/>
      <c r="S2026" s="42">
        <v>38.25</v>
      </c>
      <c r="T2026" s="42">
        <v>121.51</v>
      </c>
    </row>
    <row r="2027" spans="1:20" ht="25.5" x14ac:dyDescent="0.25">
      <c r="A2027" s="32" t="s">
        <v>507</v>
      </c>
      <c r="B2027" s="33" t="s">
        <v>1700</v>
      </c>
      <c r="C2027" s="34">
        <v>2016</v>
      </c>
      <c r="D2027" s="40" t="s">
        <v>541</v>
      </c>
      <c r="E2027" s="28" t="s">
        <v>1957</v>
      </c>
      <c r="F2027" s="33" t="s">
        <v>543</v>
      </c>
      <c r="G2027" s="36">
        <v>9603.5499999999993</v>
      </c>
      <c r="H2027" s="36">
        <v>9171.76</v>
      </c>
      <c r="I2027" s="37">
        <v>37.25</v>
      </c>
      <c r="J2027" s="38" t="s">
        <v>529</v>
      </c>
      <c r="K2027" s="35" t="s">
        <v>538</v>
      </c>
      <c r="L2027" s="33" t="s">
        <v>544</v>
      </c>
      <c r="M2027" s="39">
        <v>0.56100000000000005</v>
      </c>
      <c r="N2027" s="40" t="s">
        <v>538</v>
      </c>
      <c r="O2027" s="33" t="s">
        <v>544</v>
      </c>
      <c r="P2027" s="41">
        <v>0.55000000000000004</v>
      </c>
      <c r="Q2027" s="35" t="s">
        <v>532</v>
      </c>
      <c r="R2027" s="45"/>
      <c r="S2027" s="42">
        <v>51.63</v>
      </c>
      <c r="T2027" s="42">
        <v>216.49</v>
      </c>
    </row>
    <row r="2028" spans="1:20" x14ac:dyDescent="0.25">
      <c r="A2028" s="32" t="s">
        <v>507</v>
      </c>
      <c r="B2028" s="33" t="s">
        <v>1700</v>
      </c>
      <c r="C2028" s="34">
        <v>2017</v>
      </c>
      <c r="D2028" s="40" t="s">
        <v>541</v>
      </c>
      <c r="E2028" s="33" t="s">
        <v>1702</v>
      </c>
      <c r="F2028" s="33" t="s">
        <v>543</v>
      </c>
      <c r="G2028" s="36">
        <v>14914.35</v>
      </c>
      <c r="H2028" s="36">
        <v>14914.35</v>
      </c>
      <c r="I2028" s="37">
        <v>38.75</v>
      </c>
      <c r="J2028" s="38" t="s">
        <v>529</v>
      </c>
      <c r="K2028" s="35" t="s">
        <v>538</v>
      </c>
      <c r="L2028" s="33" t="s">
        <v>544</v>
      </c>
      <c r="M2028" s="39">
        <v>0.55800000000000005</v>
      </c>
      <c r="N2028" s="40" t="s">
        <v>538</v>
      </c>
      <c r="O2028" s="33" t="s">
        <v>544</v>
      </c>
      <c r="P2028" s="41">
        <v>0.55000000000000004</v>
      </c>
      <c r="Q2028" s="35" t="s">
        <v>532</v>
      </c>
      <c r="R2028" s="45"/>
      <c r="S2028" s="42">
        <v>83.17</v>
      </c>
      <c r="T2028" s="42">
        <v>0</v>
      </c>
    </row>
    <row r="2029" spans="1:20" x14ac:dyDescent="0.25">
      <c r="A2029" s="32" t="s">
        <v>507</v>
      </c>
      <c r="B2029" s="33" t="s">
        <v>1700</v>
      </c>
      <c r="C2029" s="34">
        <v>2017</v>
      </c>
      <c r="D2029" s="40" t="s">
        <v>541</v>
      </c>
      <c r="E2029" s="33" t="s">
        <v>1703</v>
      </c>
      <c r="F2029" s="33" t="s">
        <v>543</v>
      </c>
      <c r="G2029" s="36">
        <v>19836.3</v>
      </c>
      <c r="H2029" s="36">
        <v>19836.3</v>
      </c>
      <c r="I2029" s="37">
        <v>38.75</v>
      </c>
      <c r="J2029" s="38" t="s">
        <v>529</v>
      </c>
      <c r="K2029" s="35" t="s">
        <v>538</v>
      </c>
      <c r="L2029" s="33" t="s">
        <v>544</v>
      </c>
      <c r="M2029" s="39">
        <v>0.55800000000000005</v>
      </c>
      <c r="N2029" s="40" t="s">
        <v>538</v>
      </c>
      <c r="O2029" s="33" t="s">
        <v>544</v>
      </c>
      <c r="P2029" s="41">
        <v>0.55000000000000004</v>
      </c>
      <c r="Q2029" s="35" t="s">
        <v>532</v>
      </c>
      <c r="R2029" s="45"/>
      <c r="S2029" s="42">
        <v>110.62</v>
      </c>
      <c r="T2029" s="42">
        <v>0</v>
      </c>
    </row>
    <row r="2030" spans="1:20" x14ac:dyDescent="0.25">
      <c r="A2030" s="32" t="s">
        <v>507</v>
      </c>
      <c r="B2030" s="33" t="s">
        <v>1700</v>
      </c>
      <c r="C2030" s="34">
        <v>2015</v>
      </c>
      <c r="D2030" s="40" t="s">
        <v>541</v>
      </c>
      <c r="E2030" s="33" t="s">
        <v>1708</v>
      </c>
      <c r="F2030" s="33" t="s">
        <v>543</v>
      </c>
      <c r="G2030" s="36">
        <v>9404.4500000000007</v>
      </c>
      <c r="H2030" s="36">
        <v>8980.11</v>
      </c>
      <c r="I2030" s="37">
        <v>46.5</v>
      </c>
      <c r="J2030" s="38" t="s">
        <v>529</v>
      </c>
      <c r="K2030" s="35" t="s">
        <v>538</v>
      </c>
      <c r="L2030" s="33" t="s">
        <v>544</v>
      </c>
      <c r="M2030" s="39">
        <v>0.55000000000000004</v>
      </c>
      <c r="N2030" s="40" t="s">
        <v>538</v>
      </c>
      <c r="O2030" s="33" t="s">
        <v>544</v>
      </c>
      <c r="P2030" s="41">
        <v>0.55000000000000004</v>
      </c>
      <c r="Q2030" s="35" t="s">
        <v>532</v>
      </c>
      <c r="R2030" s="45"/>
      <c r="S2030" s="42">
        <v>50.18</v>
      </c>
      <c r="T2030" s="42">
        <v>143.18</v>
      </c>
    </row>
    <row r="2031" spans="1:20" ht="25.5" x14ac:dyDescent="0.25">
      <c r="A2031" s="32" t="s">
        <v>507</v>
      </c>
      <c r="B2031" s="33" t="s">
        <v>1700</v>
      </c>
      <c r="C2031" s="34">
        <v>2018</v>
      </c>
      <c r="D2031" s="40" t="s">
        <v>541</v>
      </c>
      <c r="E2031" s="28" t="s">
        <v>1961</v>
      </c>
      <c r="F2031" s="33" t="s">
        <v>543</v>
      </c>
      <c r="G2031" s="36">
        <v>13462.9</v>
      </c>
      <c r="H2031" s="36">
        <v>13462.9</v>
      </c>
      <c r="I2031" s="37">
        <v>39.67</v>
      </c>
      <c r="J2031" s="38" t="s">
        <v>529</v>
      </c>
      <c r="K2031" s="35" t="s">
        <v>538</v>
      </c>
      <c r="L2031" s="33" t="s">
        <v>544</v>
      </c>
      <c r="M2031" s="39">
        <v>0.55000000000000004</v>
      </c>
      <c r="N2031" s="40" t="s">
        <v>538</v>
      </c>
      <c r="O2031" s="33" t="s">
        <v>544</v>
      </c>
      <c r="P2031" s="41">
        <v>0.55000000000000004</v>
      </c>
      <c r="Q2031" s="35" t="s">
        <v>532</v>
      </c>
      <c r="R2031" s="45"/>
      <c r="S2031" s="42">
        <v>0</v>
      </c>
      <c r="T2031" s="42">
        <v>0</v>
      </c>
    </row>
    <row r="2032" spans="1:20" x14ac:dyDescent="0.25">
      <c r="A2032" s="32" t="s">
        <v>507</v>
      </c>
      <c r="B2032" s="33" t="s">
        <v>1700</v>
      </c>
      <c r="C2032" s="34">
        <v>2015</v>
      </c>
      <c r="D2032" s="40" t="s">
        <v>541</v>
      </c>
      <c r="E2032" s="33" t="s">
        <v>1707</v>
      </c>
      <c r="F2032" s="33" t="s">
        <v>543</v>
      </c>
      <c r="G2032" s="36">
        <v>7752.8</v>
      </c>
      <c r="H2032" s="36">
        <v>7611.22</v>
      </c>
      <c r="I2032" s="37">
        <v>46.5</v>
      </c>
      <c r="J2032" s="38" t="s">
        <v>529</v>
      </c>
      <c r="K2032" s="35" t="s">
        <v>538</v>
      </c>
      <c r="L2032" s="33" t="s">
        <v>544</v>
      </c>
      <c r="M2032" s="39">
        <v>0.55000000000000004</v>
      </c>
      <c r="N2032" s="40" t="s">
        <v>538</v>
      </c>
      <c r="O2032" s="33" t="s">
        <v>544</v>
      </c>
      <c r="P2032" s="41">
        <v>0.55000000000000004</v>
      </c>
      <c r="Q2032" s="35" t="s">
        <v>532</v>
      </c>
      <c r="R2032" s="45"/>
      <c r="S2032" s="42">
        <v>42.64</v>
      </c>
      <c r="T2032" s="42">
        <v>141.58000000000001</v>
      </c>
    </row>
    <row r="2033" spans="1:20" ht="25.5" x14ac:dyDescent="0.25">
      <c r="A2033" s="32" t="s">
        <v>507</v>
      </c>
      <c r="B2033" s="33" t="s">
        <v>1700</v>
      </c>
      <c r="C2033" s="34">
        <v>2017</v>
      </c>
      <c r="D2033" s="40" t="s">
        <v>541</v>
      </c>
      <c r="E2033" s="28" t="s">
        <v>1958</v>
      </c>
      <c r="F2033" s="33" t="s">
        <v>543</v>
      </c>
      <c r="G2033" s="36">
        <v>14252.7</v>
      </c>
      <c r="H2033" s="36">
        <v>14252.7</v>
      </c>
      <c r="I2033" s="37">
        <v>38.67</v>
      </c>
      <c r="J2033" s="38" t="s">
        <v>529</v>
      </c>
      <c r="K2033" s="35" t="s">
        <v>538</v>
      </c>
      <c r="L2033" s="33" t="s">
        <v>544</v>
      </c>
      <c r="M2033" s="39">
        <v>0.55800000000000005</v>
      </c>
      <c r="N2033" s="40" t="s">
        <v>538</v>
      </c>
      <c r="O2033" s="33" t="s">
        <v>544</v>
      </c>
      <c r="P2033" s="41">
        <v>0.55000000000000004</v>
      </c>
      <c r="Q2033" s="35" t="s">
        <v>532</v>
      </c>
      <c r="R2033" s="45"/>
      <c r="S2033" s="42">
        <v>79.48</v>
      </c>
      <c r="T2033" s="42">
        <v>0</v>
      </c>
    </row>
    <row r="2034" spans="1:20" x14ac:dyDescent="0.25">
      <c r="A2034" s="32" t="s">
        <v>507</v>
      </c>
      <c r="B2034" s="33" t="s">
        <v>1700</v>
      </c>
      <c r="C2034" s="34">
        <v>2017</v>
      </c>
      <c r="D2034" s="40" t="s">
        <v>541</v>
      </c>
      <c r="E2034" s="33" t="s">
        <v>1709</v>
      </c>
      <c r="F2034" s="33" t="s">
        <v>543</v>
      </c>
      <c r="G2034" s="36">
        <v>13434.3</v>
      </c>
      <c r="H2034" s="36">
        <v>13132.55</v>
      </c>
      <c r="I2034" s="37">
        <v>38.67</v>
      </c>
      <c r="J2034" s="38" t="s">
        <v>529</v>
      </c>
      <c r="K2034" s="35" t="s">
        <v>538</v>
      </c>
      <c r="L2034" s="33" t="s">
        <v>544</v>
      </c>
      <c r="M2034" s="39">
        <v>0.55800000000000005</v>
      </c>
      <c r="N2034" s="40" t="s">
        <v>538</v>
      </c>
      <c r="O2034" s="33" t="s">
        <v>544</v>
      </c>
      <c r="P2034" s="41">
        <v>0.55000000000000004</v>
      </c>
      <c r="Q2034" s="35" t="s">
        <v>532</v>
      </c>
      <c r="R2034" s="45"/>
      <c r="S2034" s="42">
        <v>73.89</v>
      </c>
      <c r="T2034" s="42">
        <v>301.75</v>
      </c>
    </row>
    <row r="2035" spans="1:20" ht="25.5" x14ac:dyDescent="0.25">
      <c r="A2035" s="32" t="s">
        <v>507</v>
      </c>
      <c r="B2035" s="33" t="s">
        <v>1700</v>
      </c>
      <c r="C2035" s="34">
        <v>2018</v>
      </c>
      <c r="D2035" s="40" t="s">
        <v>541</v>
      </c>
      <c r="E2035" s="33" t="s">
        <v>1705</v>
      </c>
      <c r="F2035" s="33" t="s">
        <v>543</v>
      </c>
      <c r="G2035" s="36">
        <v>9742.7000000000007</v>
      </c>
      <c r="H2035" s="36">
        <v>9742.7000000000007</v>
      </c>
      <c r="I2035" s="37">
        <v>49.33</v>
      </c>
      <c r="J2035" s="38" t="s">
        <v>529</v>
      </c>
      <c r="K2035" s="35" t="s">
        <v>538</v>
      </c>
      <c r="L2035" s="33" t="s">
        <v>544</v>
      </c>
      <c r="M2035" s="39">
        <v>0.55000000000000004</v>
      </c>
      <c r="N2035" s="40" t="s">
        <v>538</v>
      </c>
      <c r="O2035" s="33" t="s">
        <v>544</v>
      </c>
      <c r="P2035" s="41">
        <v>0.55000000000000004</v>
      </c>
      <c r="Q2035" s="35" t="s">
        <v>532</v>
      </c>
      <c r="R2035" s="45"/>
      <c r="S2035" s="42">
        <v>0</v>
      </c>
      <c r="T2035" s="42">
        <v>0</v>
      </c>
    </row>
    <row r="2036" spans="1:20" x14ac:dyDescent="0.25">
      <c r="A2036" s="32" t="s">
        <v>507</v>
      </c>
      <c r="B2036" s="33" t="s">
        <v>1700</v>
      </c>
      <c r="C2036" s="34">
        <v>2016</v>
      </c>
      <c r="D2036" s="40" t="s">
        <v>541</v>
      </c>
      <c r="E2036" s="33" t="s">
        <v>1710</v>
      </c>
      <c r="F2036" s="33" t="s">
        <v>543</v>
      </c>
      <c r="G2036" s="36">
        <v>9433.0499999999993</v>
      </c>
      <c r="H2036" s="36">
        <v>9103.2199999999993</v>
      </c>
      <c r="I2036" s="37">
        <v>47.42</v>
      </c>
      <c r="J2036" s="38" t="s">
        <v>529</v>
      </c>
      <c r="K2036" s="35" t="s">
        <v>538</v>
      </c>
      <c r="L2036" s="33" t="s">
        <v>544</v>
      </c>
      <c r="M2036" s="39">
        <v>0.55800000000000005</v>
      </c>
      <c r="N2036" s="40" t="s">
        <v>538</v>
      </c>
      <c r="O2036" s="33" t="s">
        <v>544</v>
      </c>
      <c r="P2036" s="41">
        <v>0.55000000000000004</v>
      </c>
      <c r="Q2036" s="35" t="s">
        <v>532</v>
      </c>
      <c r="R2036" s="45"/>
      <c r="S2036" s="42">
        <v>52.41</v>
      </c>
      <c r="T2036" s="42">
        <v>165.01</v>
      </c>
    </row>
    <row r="2037" spans="1:20" x14ac:dyDescent="0.25">
      <c r="A2037" s="32" t="s">
        <v>507</v>
      </c>
      <c r="B2037" s="33" t="s">
        <v>1700</v>
      </c>
      <c r="C2037" s="34">
        <v>2017</v>
      </c>
      <c r="D2037" s="40" t="s">
        <v>541</v>
      </c>
      <c r="E2037" s="33" t="s">
        <v>1709</v>
      </c>
      <c r="F2037" s="33" t="s">
        <v>543</v>
      </c>
      <c r="G2037" s="36">
        <v>7234.15</v>
      </c>
      <c r="H2037" s="36">
        <v>7107.75</v>
      </c>
      <c r="I2037" s="37">
        <v>48.67</v>
      </c>
      <c r="J2037" s="38" t="s">
        <v>529</v>
      </c>
      <c r="K2037" s="35" t="s">
        <v>538</v>
      </c>
      <c r="L2037" s="33" t="s">
        <v>544</v>
      </c>
      <c r="M2037" s="39">
        <v>0.55800000000000005</v>
      </c>
      <c r="N2037" s="40" t="s">
        <v>538</v>
      </c>
      <c r="O2037" s="33" t="s">
        <v>544</v>
      </c>
      <c r="P2037" s="41">
        <v>0.55000000000000004</v>
      </c>
      <c r="Q2037" s="35" t="s">
        <v>532</v>
      </c>
      <c r="R2037" s="45"/>
      <c r="S2037" s="42">
        <v>39.79</v>
      </c>
      <c r="T2037" s="42">
        <v>126.4</v>
      </c>
    </row>
    <row r="2038" spans="1:20" x14ac:dyDescent="0.25">
      <c r="A2038" s="32" t="s">
        <v>507</v>
      </c>
      <c r="B2038" s="57" t="s">
        <v>1700</v>
      </c>
      <c r="C2038" s="58">
        <v>2016</v>
      </c>
      <c r="D2038" s="59" t="s">
        <v>541</v>
      </c>
      <c r="E2038" s="57" t="s">
        <v>1710</v>
      </c>
      <c r="F2038" s="57" t="s">
        <v>543</v>
      </c>
      <c r="G2038" s="64">
        <v>17518.05</v>
      </c>
      <c r="H2038" s="64">
        <v>16730.29</v>
      </c>
      <c r="I2038" s="68">
        <v>37.42</v>
      </c>
      <c r="J2038" s="70" t="s">
        <v>529</v>
      </c>
      <c r="K2038" s="72" t="s">
        <v>538</v>
      </c>
      <c r="L2038" s="73" t="s">
        <v>544</v>
      </c>
      <c r="M2038" s="75">
        <v>0.55800000000000005</v>
      </c>
      <c r="N2038" s="76" t="s">
        <v>538</v>
      </c>
      <c r="O2038" s="73" t="s">
        <v>544</v>
      </c>
      <c r="P2038" s="77">
        <v>0.55000000000000004</v>
      </c>
      <c r="Q2038" s="79" t="s">
        <v>532</v>
      </c>
      <c r="R2038" s="81"/>
      <c r="S2038" s="84">
        <v>96.84</v>
      </c>
      <c r="T2038" s="87">
        <v>394.29</v>
      </c>
    </row>
    <row r="2039" spans="1:20" ht="25.5" x14ac:dyDescent="0.25">
      <c r="A2039" s="32" t="s">
        <v>507</v>
      </c>
      <c r="B2039" s="56" t="s">
        <v>1700</v>
      </c>
      <c r="C2039" s="34">
        <v>2018</v>
      </c>
      <c r="D2039" s="40" t="s">
        <v>541</v>
      </c>
      <c r="E2039" s="61" t="s">
        <v>1960</v>
      </c>
      <c r="F2039" s="56" t="s">
        <v>543</v>
      </c>
      <c r="G2039" s="63">
        <v>8745.5499999999993</v>
      </c>
      <c r="H2039" s="63">
        <v>8745.5499999999993</v>
      </c>
      <c r="I2039" s="67">
        <v>59.83</v>
      </c>
      <c r="J2039" s="69" t="s">
        <v>529</v>
      </c>
      <c r="K2039" s="35" t="s">
        <v>538</v>
      </c>
      <c r="L2039" s="33" t="s">
        <v>544</v>
      </c>
      <c r="M2039" s="39">
        <v>0.55000000000000004</v>
      </c>
      <c r="N2039" s="40" t="s">
        <v>538</v>
      </c>
      <c r="O2039" s="33" t="s">
        <v>544</v>
      </c>
      <c r="P2039" s="41">
        <v>0.55000000000000004</v>
      </c>
      <c r="Q2039" s="78" t="s">
        <v>532</v>
      </c>
      <c r="R2039" s="80"/>
      <c r="S2039" s="42">
        <v>0</v>
      </c>
      <c r="T2039" s="42">
        <v>0</v>
      </c>
    </row>
    <row r="2040" spans="1:20" ht="25.5" x14ac:dyDescent="0.25">
      <c r="A2040" s="32" t="s">
        <v>507</v>
      </c>
      <c r="B2040" s="33" t="s">
        <v>1700</v>
      </c>
      <c r="C2040" s="34">
        <v>2016</v>
      </c>
      <c r="D2040" s="40" t="s">
        <v>541</v>
      </c>
      <c r="E2040" s="28" t="s">
        <v>1959</v>
      </c>
      <c r="F2040" s="33" t="s">
        <v>543</v>
      </c>
      <c r="G2040" s="36">
        <v>13283.6</v>
      </c>
      <c r="H2040" s="36">
        <v>12686.36</v>
      </c>
      <c r="I2040" s="37">
        <v>37.83</v>
      </c>
      <c r="J2040" s="38" t="s">
        <v>529</v>
      </c>
      <c r="K2040" s="35" t="s">
        <v>538</v>
      </c>
      <c r="L2040" s="33" t="s">
        <v>544</v>
      </c>
      <c r="M2040" s="39">
        <v>0.55000000000000004</v>
      </c>
      <c r="N2040" s="40" t="s">
        <v>538</v>
      </c>
      <c r="O2040" s="33" t="s">
        <v>544</v>
      </c>
      <c r="P2040" s="41">
        <v>0.55000000000000004</v>
      </c>
      <c r="Q2040" s="35" t="s">
        <v>532</v>
      </c>
      <c r="R2040" s="45"/>
      <c r="S2040" s="42">
        <v>71.42</v>
      </c>
      <c r="T2040" s="42">
        <v>299.44</v>
      </c>
    </row>
    <row r="2041" spans="1:20" x14ac:dyDescent="0.25">
      <c r="A2041" s="32" t="s">
        <v>507</v>
      </c>
      <c r="B2041" s="33" t="s">
        <v>1700</v>
      </c>
      <c r="C2041" s="34">
        <v>2015</v>
      </c>
      <c r="D2041" s="40" t="s">
        <v>541</v>
      </c>
      <c r="E2041" s="33" t="s">
        <v>1708</v>
      </c>
      <c r="F2041" s="33" t="s">
        <v>543</v>
      </c>
      <c r="G2041" s="36">
        <v>17543.349999999999</v>
      </c>
      <c r="H2041" s="36">
        <v>16484.490000000002</v>
      </c>
      <c r="I2041" s="37">
        <v>36.5</v>
      </c>
      <c r="J2041" s="38" t="s">
        <v>529</v>
      </c>
      <c r="K2041" s="35" t="s">
        <v>538</v>
      </c>
      <c r="L2041" s="33" t="s">
        <v>544</v>
      </c>
      <c r="M2041" s="39">
        <v>0.55000000000000004</v>
      </c>
      <c r="N2041" s="40" t="s">
        <v>538</v>
      </c>
      <c r="O2041" s="33" t="s">
        <v>544</v>
      </c>
      <c r="P2041" s="41">
        <v>0.55000000000000004</v>
      </c>
      <c r="Q2041" s="35" t="s">
        <v>532</v>
      </c>
      <c r="R2041" s="45"/>
      <c r="S2041" s="42">
        <v>92.63</v>
      </c>
      <c r="T2041" s="42">
        <v>357.12</v>
      </c>
    </row>
    <row r="2042" spans="1:20" ht="25.5" x14ac:dyDescent="0.25">
      <c r="A2042" s="32" t="s">
        <v>507</v>
      </c>
      <c r="B2042" s="33" t="s">
        <v>1700</v>
      </c>
      <c r="C2042" s="34">
        <v>2018</v>
      </c>
      <c r="D2042" s="40" t="s">
        <v>541</v>
      </c>
      <c r="E2042" s="28" t="s">
        <v>1961</v>
      </c>
      <c r="F2042" s="33" t="s">
        <v>543</v>
      </c>
      <c r="G2042" s="36">
        <v>7249.55</v>
      </c>
      <c r="H2042" s="36">
        <v>7249.55</v>
      </c>
      <c r="I2042" s="37">
        <v>49.67</v>
      </c>
      <c r="J2042" s="38" t="s">
        <v>529</v>
      </c>
      <c r="K2042" s="35" t="s">
        <v>538</v>
      </c>
      <c r="L2042" s="33" t="s">
        <v>544</v>
      </c>
      <c r="M2042" s="39">
        <v>0.55000000000000004</v>
      </c>
      <c r="N2042" s="40" t="s">
        <v>538</v>
      </c>
      <c r="O2042" s="33" t="s">
        <v>544</v>
      </c>
      <c r="P2042" s="41">
        <v>0.55000000000000004</v>
      </c>
      <c r="Q2042" s="35" t="s">
        <v>532</v>
      </c>
      <c r="R2042" s="45"/>
      <c r="S2042" s="42">
        <v>0</v>
      </c>
      <c r="T2042" s="42">
        <v>0</v>
      </c>
    </row>
    <row r="2043" spans="1:20" x14ac:dyDescent="0.25">
      <c r="A2043" s="32" t="s">
        <v>507</v>
      </c>
      <c r="B2043" s="33" t="s">
        <v>1700</v>
      </c>
      <c r="C2043" s="34">
        <v>2017</v>
      </c>
      <c r="D2043" s="40" t="s">
        <v>541</v>
      </c>
      <c r="E2043" s="33" t="s">
        <v>1706</v>
      </c>
      <c r="F2043" s="33" t="s">
        <v>543</v>
      </c>
      <c r="G2043" s="36">
        <v>14718.55</v>
      </c>
      <c r="H2043" s="36">
        <v>14718.55</v>
      </c>
      <c r="I2043" s="37">
        <v>38.17</v>
      </c>
      <c r="J2043" s="38" t="s">
        <v>529</v>
      </c>
      <c r="K2043" s="35" t="s">
        <v>538</v>
      </c>
      <c r="L2043" s="33" t="s">
        <v>544</v>
      </c>
      <c r="M2043" s="39">
        <v>0.55000000000000004</v>
      </c>
      <c r="N2043" s="40" t="s">
        <v>538</v>
      </c>
      <c r="O2043" s="33" t="s">
        <v>544</v>
      </c>
      <c r="P2043" s="41">
        <v>0.55000000000000004</v>
      </c>
      <c r="Q2043" s="35" t="s">
        <v>532</v>
      </c>
      <c r="R2043" s="45"/>
      <c r="S2043" s="42">
        <v>80.95</v>
      </c>
      <c r="T2043" s="42">
        <v>0</v>
      </c>
    </row>
    <row r="2044" spans="1:20" ht="25.5" x14ac:dyDescent="0.25">
      <c r="A2044" s="32" t="s">
        <v>507</v>
      </c>
      <c r="B2044" s="33" t="s">
        <v>1711</v>
      </c>
      <c r="C2044" s="34">
        <v>2018</v>
      </c>
      <c r="D2044" s="40" t="s">
        <v>541</v>
      </c>
      <c r="E2044" s="28" t="s">
        <v>1962</v>
      </c>
      <c r="F2044" s="33" t="s">
        <v>543</v>
      </c>
      <c r="G2044" s="36">
        <v>483887.25</v>
      </c>
      <c r="H2044" s="36">
        <v>483887.25</v>
      </c>
      <c r="I2044" s="37">
        <v>50.33</v>
      </c>
      <c r="J2044" s="38" t="s">
        <v>529</v>
      </c>
      <c r="K2044" s="35" t="s">
        <v>538</v>
      </c>
      <c r="L2044" s="33" t="s">
        <v>544</v>
      </c>
      <c r="M2044" s="39">
        <v>1.86</v>
      </c>
      <c r="N2044" s="40" t="s">
        <v>538</v>
      </c>
      <c r="O2044" s="33" t="s">
        <v>544</v>
      </c>
      <c r="P2044" s="41">
        <v>1.86</v>
      </c>
      <c r="Q2044" s="35" t="s">
        <v>532</v>
      </c>
      <c r="R2044" s="45"/>
      <c r="S2044" s="42">
        <v>0</v>
      </c>
      <c r="T2044" s="42">
        <v>0</v>
      </c>
    </row>
    <row r="2045" spans="1:20" x14ac:dyDescent="0.25">
      <c r="A2045" s="32" t="s">
        <v>507</v>
      </c>
      <c r="B2045" s="33" t="s">
        <v>1711</v>
      </c>
      <c r="C2045" s="34">
        <v>2018</v>
      </c>
      <c r="D2045" s="40" t="s">
        <v>541</v>
      </c>
      <c r="E2045" s="33" t="s">
        <v>1712</v>
      </c>
      <c r="F2045" s="33" t="s">
        <v>543</v>
      </c>
      <c r="G2045" s="36">
        <v>184342.95</v>
      </c>
      <c r="H2045" s="36">
        <v>184342.95</v>
      </c>
      <c r="I2045" s="37">
        <v>59.33</v>
      </c>
      <c r="J2045" s="38" t="s">
        <v>529</v>
      </c>
      <c r="K2045" s="35" t="s">
        <v>538</v>
      </c>
      <c r="L2045" s="33" t="s">
        <v>544</v>
      </c>
      <c r="M2045" s="39">
        <v>1.07</v>
      </c>
      <c r="N2045" s="40" t="s">
        <v>538</v>
      </c>
      <c r="O2045" s="33" t="s">
        <v>544</v>
      </c>
      <c r="P2045" s="41">
        <v>1.07</v>
      </c>
      <c r="Q2045" s="35" t="s">
        <v>532</v>
      </c>
      <c r="R2045" s="45"/>
      <c r="S2045" s="42">
        <v>0</v>
      </c>
      <c r="T2045" s="42">
        <v>0</v>
      </c>
    </row>
    <row r="2046" spans="1:20" x14ac:dyDescent="0.25">
      <c r="A2046" s="32" t="s">
        <v>507</v>
      </c>
      <c r="B2046" s="33" t="s">
        <v>1711</v>
      </c>
      <c r="C2046" s="34">
        <v>2018</v>
      </c>
      <c r="D2046" s="40" t="s">
        <v>541</v>
      </c>
      <c r="E2046" s="33" t="s">
        <v>1712</v>
      </c>
      <c r="F2046" s="33" t="s">
        <v>543</v>
      </c>
      <c r="G2046" s="36">
        <v>99182.6</v>
      </c>
      <c r="H2046" s="36">
        <v>99182.6</v>
      </c>
      <c r="I2046" s="37">
        <v>59.33</v>
      </c>
      <c r="J2046" s="38" t="s">
        <v>529</v>
      </c>
      <c r="K2046" s="35" t="s">
        <v>538</v>
      </c>
      <c r="L2046" s="33" t="s">
        <v>544</v>
      </c>
      <c r="M2046" s="39">
        <v>1.07</v>
      </c>
      <c r="N2046" s="40" t="s">
        <v>538</v>
      </c>
      <c r="O2046" s="33" t="s">
        <v>544</v>
      </c>
      <c r="P2046" s="41">
        <v>1.07</v>
      </c>
      <c r="Q2046" s="35" t="s">
        <v>532</v>
      </c>
      <c r="R2046" s="45"/>
      <c r="S2046" s="42">
        <v>0</v>
      </c>
      <c r="T2046" s="42">
        <v>0</v>
      </c>
    </row>
    <row r="2047" spans="1:20" x14ac:dyDescent="0.25">
      <c r="A2047" s="32" t="s">
        <v>507</v>
      </c>
      <c r="B2047" s="33" t="s">
        <v>1711</v>
      </c>
      <c r="C2047" s="34">
        <v>2018</v>
      </c>
      <c r="D2047" s="40" t="s">
        <v>541</v>
      </c>
      <c r="E2047" s="33" t="s">
        <v>1712</v>
      </c>
      <c r="F2047" s="33" t="s">
        <v>543</v>
      </c>
      <c r="G2047" s="36">
        <v>155336.5</v>
      </c>
      <c r="H2047" s="36">
        <v>155336.5</v>
      </c>
      <c r="I2047" s="37">
        <v>39.33</v>
      </c>
      <c r="J2047" s="38" t="s">
        <v>529</v>
      </c>
      <c r="K2047" s="35" t="s">
        <v>538</v>
      </c>
      <c r="L2047" s="33" t="s">
        <v>544</v>
      </c>
      <c r="M2047" s="39">
        <v>0.55000000000000004</v>
      </c>
      <c r="N2047" s="40" t="s">
        <v>538</v>
      </c>
      <c r="O2047" s="33" t="s">
        <v>544</v>
      </c>
      <c r="P2047" s="41">
        <v>0.55000000000000004</v>
      </c>
      <c r="Q2047" s="35" t="s">
        <v>532</v>
      </c>
      <c r="R2047" s="45"/>
      <c r="S2047" s="42">
        <v>0</v>
      </c>
      <c r="T2047" s="42">
        <v>0</v>
      </c>
    </row>
    <row r="2048" spans="1:20" ht="25.5" x14ac:dyDescent="0.25">
      <c r="A2048" s="32" t="s">
        <v>507</v>
      </c>
      <c r="B2048" s="33" t="s">
        <v>1711</v>
      </c>
      <c r="C2048" s="34">
        <v>2018</v>
      </c>
      <c r="D2048" s="40" t="s">
        <v>541</v>
      </c>
      <c r="E2048" s="28" t="s">
        <v>1963</v>
      </c>
      <c r="F2048" s="33" t="s">
        <v>543</v>
      </c>
      <c r="G2048" s="36">
        <v>121454.3</v>
      </c>
      <c r="H2048" s="36">
        <v>121454.3</v>
      </c>
      <c r="I2048" s="37">
        <v>59.58</v>
      </c>
      <c r="J2048" s="38" t="s">
        <v>529</v>
      </c>
      <c r="K2048" s="35" t="s">
        <v>538</v>
      </c>
      <c r="L2048" s="33" t="s">
        <v>544</v>
      </c>
      <c r="M2048" s="39">
        <v>1.07</v>
      </c>
      <c r="N2048" s="40" t="s">
        <v>538</v>
      </c>
      <c r="O2048" s="33" t="s">
        <v>544</v>
      </c>
      <c r="P2048" s="41">
        <v>1.07</v>
      </c>
      <c r="Q2048" s="35" t="s">
        <v>532</v>
      </c>
      <c r="R2048" s="45"/>
      <c r="S2048" s="42">
        <v>0</v>
      </c>
      <c r="T2048" s="42">
        <v>0</v>
      </c>
    </row>
    <row r="2049" spans="1:20" x14ac:dyDescent="0.25">
      <c r="A2049" s="32" t="s">
        <v>507</v>
      </c>
      <c r="B2049" s="33" t="s">
        <v>1711</v>
      </c>
      <c r="C2049" s="34">
        <v>2018</v>
      </c>
      <c r="D2049" s="40" t="s">
        <v>541</v>
      </c>
      <c r="E2049" s="33" t="s">
        <v>1713</v>
      </c>
      <c r="F2049" s="33" t="s">
        <v>543</v>
      </c>
      <c r="G2049" s="36">
        <v>374263.45</v>
      </c>
      <c r="H2049" s="36">
        <v>374263.45</v>
      </c>
      <c r="I2049" s="37">
        <v>24.08</v>
      </c>
      <c r="J2049" s="38" t="s">
        <v>529</v>
      </c>
      <c r="K2049" s="35" t="s">
        <v>538</v>
      </c>
      <c r="L2049" s="33" t="s">
        <v>544</v>
      </c>
      <c r="M2049" s="39">
        <v>1.35</v>
      </c>
      <c r="N2049" s="40" t="s">
        <v>538</v>
      </c>
      <c r="O2049" s="33" t="s">
        <v>544</v>
      </c>
      <c r="P2049" s="41">
        <v>1.35</v>
      </c>
      <c r="Q2049" s="35" t="s">
        <v>532</v>
      </c>
      <c r="R2049" s="45"/>
      <c r="S2049" s="42">
        <v>0</v>
      </c>
      <c r="T2049" s="42">
        <v>0</v>
      </c>
    </row>
    <row r="2050" spans="1:20" ht="25.5" x14ac:dyDescent="0.25">
      <c r="A2050" s="32" t="s">
        <v>507</v>
      </c>
      <c r="B2050" s="33" t="s">
        <v>1711</v>
      </c>
      <c r="C2050" s="34">
        <v>2018</v>
      </c>
      <c r="D2050" s="40" t="s">
        <v>541</v>
      </c>
      <c r="E2050" s="28" t="s">
        <v>1963</v>
      </c>
      <c r="F2050" s="33" t="s">
        <v>543</v>
      </c>
      <c r="G2050" s="36">
        <v>338455.15</v>
      </c>
      <c r="H2050" s="36">
        <v>338455.15</v>
      </c>
      <c r="I2050" s="37">
        <v>39.58</v>
      </c>
      <c r="J2050" s="38" t="s">
        <v>529</v>
      </c>
      <c r="K2050" s="35" t="s">
        <v>538</v>
      </c>
      <c r="L2050" s="33" t="s">
        <v>544</v>
      </c>
      <c r="M2050" s="39">
        <v>1.35</v>
      </c>
      <c r="N2050" s="40" t="s">
        <v>538</v>
      </c>
      <c r="O2050" s="33" t="s">
        <v>544</v>
      </c>
      <c r="P2050" s="41">
        <v>1.35</v>
      </c>
      <c r="Q2050" s="35" t="s">
        <v>532</v>
      </c>
      <c r="R2050" s="45"/>
      <c r="S2050" s="42">
        <v>0</v>
      </c>
      <c r="T2050" s="42">
        <v>0</v>
      </c>
    </row>
    <row r="2051" spans="1:20" ht="25.5" x14ac:dyDescent="0.25">
      <c r="A2051" s="32" t="s">
        <v>507</v>
      </c>
      <c r="B2051" s="33" t="s">
        <v>1711</v>
      </c>
      <c r="C2051" s="34">
        <v>2018</v>
      </c>
      <c r="D2051" s="40" t="s">
        <v>541</v>
      </c>
      <c r="E2051" s="28" t="s">
        <v>1963</v>
      </c>
      <c r="F2051" s="33" t="s">
        <v>543</v>
      </c>
      <c r="G2051" s="36">
        <v>220434.5</v>
      </c>
      <c r="H2051" s="36">
        <v>220434.5</v>
      </c>
      <c r="I2051" s="37">
        <v>59.58</v>
      </c>
      <c r="J2051" s="38" t="s">
        <v>529</v>
      </c>
      <c r="K2051" s="35" t="s">
        <v>538</v>
      </c>
      <c r="L2051" s="33" t="s">
        <v>544</v>
      </c>
      <c r="M2051" s="39">
        <v>1.07</v>
      </c>
      <c r="N2051" s="40" t="s">
        <v>538</v>
      </c>
      <c r="O2051" s="33" t="s">
        <v>544</v>
      </c>
      <c r="P2051" s="41">
        <v>1.07</v>
      </c>
      <c r="Q2051" s="35" t="s">
        <v>532</v>
      </c>
      <c r="R2051" s="45"/>
      <c r="S2051" s="42">
        <v>0</v>
      </c>
      <c r="T2051" s="42">
        <v>0</v>
      </c>
    </row>
    <row r="2052" spans="1:20" x14ac:dyDescent="0.25">
      <c r="A2052" s="32" t="s">
        <v>507</v>
      </c>
      <c r="B2052" s="33" t="s">
        <v>1711</v>
      </c>
      <c r="C2052" s="34">
        <v>2018</v>
      </c>
      <c r="D2052" s="40" t="s">
        <v>541</v>
      </c>
      <c r="E2052" s="33" t="s">
        <v>1712</v>
      </c>
      <c r="F2052" s="33" t="s">
        <v>543</v>
      </c>
      <c r="G2052" s="36">
        <v>288711.5</v>
      </c>
      <c r="H2052" s="36">
        <v>288711.5</v>
      </c>
      <c r="I2052" s="37">
        <v>39.33</v>
      </c>
      <c r="J2052" s="38" t="s">
        <v>529</v>
      </c>
      <c r="K2052" s="35" t="s">
        <v>538</v>
      </c>
      <c r="L2052" s="33" t="s">
        <v>544</v>
      </c>
      <c r="M2052" s="39">
        <v>1.35</v>
      </c>
      <c r="N2052" s="40" t="s">
        <v>538</v>
      </c>
      <c r="O2052" s="33" t="s">
        <v>544</v>
      </c>
      <c r="P2052" s="41">
        <v>1.35</v>
      </c>
      <c r="Q2052" s="35" t="s">
        <v>532</v>
      </c>
      <c r="R2052" s="45"/>
      <c r="S2052" s="42">
        <v>0</v>
      </c>
      <c r="T2052" s="42">
        <v>0</v>
      </c>
    </row>
    <row r="2053" spans="1:20" ht="25.5" x14ac:dyDescent="0.25">
      <c r="A2053" s="32" t="s">
        <v>507</v>
      </c>
      <c r="B2053" s="33" t="s">
        <v>1711</v>
      </c>
      <c r="C2053" s="34">
        <v>2018</v>
      </c>
      <c r="D2053" s="40" t="s">
        <v>541</v>
      </c>
      <c r="E2053" s="28" t="s">
        <v>1962</v>
      </c>
      <c r="F2053" s="33" t="s">
        <v>543</v>
      </c>
      <c r="G2053" s="36">
        <v>207959.95</v>
      </c>
      <c r="H2053" s="36">
        <v>207959.95</v>
      </c>
      <c r="I2053" s="37">
        <v>39.33</v>
      </c>
      <c r="J2053" s="38" t="s">
        <v>529</v>
      </c>
      <c r="K2053" s="35" t="s">
        <v>538</v>
      </c>
      <c r="L2053" s="33" t="s">
        <v>544</v>
      </c>
      <c r="M2053" s="39">
        <v>1.86</v>
      </c>
      <c r="N2053" s="40" t="s">
        <v>538</v>
      </c>
      <c r="O2053" s="33" t="s">
        <v>544</v>
      </c>
      <c r="P2053" s="41">
        <v>1.86</v>
      </c>
      <c r="Q2053" s="35" t="s">
        <v>532</v>
      </c>
      <c r="R2053" s="45"/>
      <c r="S2053" s="42">
        <v>0</v>
      </c>
      <c r="T2053" s="42">
        <v>0</v>
      </c>
    </row>
    <row r="2054" spans="1:20" ht="25.5" x14ac:dyDescent="0.25">
      <c r="A2054" s="32" t="s">
        <v>507</v>
      </c>
      <c r="B2054" s="33" t="s">
        <v>1711</v>
      </c>
      <c r="C2054" s="34">
        <v>2018</v>
      </c>
      <c r="D2054" s="40" t="s">
        <v>541</v>
      </c>
      <c r="E2054" s="28" t="s">
        <v>1962</v>
      </c>
      <c r="F2054" s="33" t="s">
        <v>543</v>
      </c>
      <c r="G2054" s="36">
        <v>601993.15</v>
      </c>
      <c r="H2054" s="36">
        <v>601993.15</v>
      </c>
      <c r="I2054" s="37">
        <v>39.33</v>
      </c>
      <c r="J2054" s="38" t="s">
        <v>529</v>
      </c>
      <c r="K2054" s="35" t="s">
        <v>538</v>
      </c>
      <c r="L2054" s="33" t="s">
        <v>544</v>
      </c>
      <c r="M2054" s="39">
        <v>1.86</v>
      </c>
      <c r="N2054" s="40" t="s">
        <v>538</v>
      </c>
      <c r="O2054" s="33" t="s">
        <v>544</v>
      </c>
      <c r="P2054" s="41">
        <v>1.86</v>
      </c>
      <c r="Q2054" s="35" t="s">
        <v>532</v>
      </c>
      <c r="R2054" s="45"/>
      <c r="S2054" s="42">
        <v>0</v>
      </c>
      <c r="T2054" s="42">
        <v>0</v>
      </c>
    </row>
    <row r="2055" spans="1:20" ht="25.5" x14ac:dyDescent="0.25">
      <c r="A2055" s="32" t="s">
        <v>507</v>
      </c>
      <c r="B2055" s="33" t="s">
        <v>1711</v>
      </c>
      <c r="C2055" s="34">
        <v>2018</v>
      </c>
      <c r="D2055" s="40" t="s">
        <v>541</v>
      </c>
      <c r="E2055" s="28" t="s">
        <v>1964</v>
      </c>
      <c r="F2055" s="33" t="s">
        <v>543</v>
      </c>
      <c r="G2055" s="36">
        <v>221254.55</v>
      </c>
      <c r="H2055" s="36">
        <v>221254.55</v>
      </c>
      <c r="I2055" s="37">
        <v>14.67</v>
      </c>
      <c r="J2055" s="38" t="s">
        <v>529</v>
      </c>
      <c r="K2055" s="35" t="s">
        <v>538</v>
      </c>
      <c r="L2055" s="33" t="s">
        <v>544</v>
      </c>
      <c r="M2055" s="39">
        <v>1.35</v>
      </c>
      <c r="N2055" s="40" t="s">
        <v>538</v>
      </c>
      <c r="O2055" s="33" t="s">
        <v>544</v>
      </c>
      <c r="P2055" s="41">
        <v>1.35</v>
      </c>
      <c r="Q2055" s="35" t="s">
        <v>532</v>
      </c>
      <c r="R2055" s="45"/>
      <c r="S2055" s="42">
        <v>0</v>
      </c>
      <c r="T2055" s="42">
        <v>0</v>
      </c>
    </row>
    <row r="2056" spans="1:20" ht="25.5" x14ac:dyDescent="0.25">
      <c r="A2056" s="32" t="s">
        <v>507</v>
      </c>
      <c r="B2056" s="33" t="s">
        <v>1711</v>
      </c>
      <c r="C2056" s="34">
        <v>2017</v>
      </c>
      <c r="D2056" s="40" t="s">
        <v>541</v>
      </c>
      <c r="E2056" s="28" t="s">
        <v>1965</v>
      </c>
      <c r="F2056" s="33" t="s">
        <v>543</v>
      </c>
      <c r="G2056" s="36">
        <v>1507849.2</v>
      </c>
      <c r="H2056" s="36">
        <v>1495602.54</v>
      </c>
      <c r="I2056" s="37">
        <v>48.92</v>
      </c>
      <c r="J2056" s="38" t="s">
        <v>529</v>
      </c>
      <c r="K2056" s="35" t="s">
        <v>538</v>
      </c>
      <c r="L2056" s="33" t="s">
        <v>544</v>
      </c>
      <c r="M2056" s="39">
        <v>2.15</v>
      </c>
      <c r="N2056" s="40" t="s">
        <v>538</v>
      </c>
      <c r="O2056" s="33" t="s">
        <v>544</v>
      </c>
      <c r="P2056" s="41">
        <v>2.15</v>
      </c>
      <c r="Q2056" s="35" t="s">
        <v>532</v>
      </c>
      <c r="R2056" s="45"/>
      <c r="S2056" s="36">
        <v>32418.76</v>
      </c>
      <c r="T2056" s="36">
        <v>12246.66</v>
      </c>
    </row>
    <row r="2057" spans="1:20" ht="25.5" x14ac:dyDescent="0.25">
      <c r="A2057" s="32" t="s">
        <v>507</v>
      </c>
      <c r="B2057" s="33" t="s">
        <v>1711</v>
      </c>
      <c r="C2057" s="34">
        <v>2018</v>
      </c>
      <c r="D2057" s="40" t="s">
        <v>541</v>
      </c>
      <c r="E2057" s="28" t="s">
        <v>1963</v>
      </c>
      <c r="F2057" s="33" t="s">
        <v>543</v>
      </c>
      <c r="G2057" s="36">
        <v>186481.35</v>
      </c>
      <c r="H2057" s="36">
        <v>186481.35</v>
      </c>
      <c r="I2057" s="37">
        <v>39.58</v>
      </c>
      <c r="J2057" s="38" t="s">
        <v>529</v>
      </c>
      <c r="K2057" s="35" t="s">
        <v>538</v>
      </c>
      <c r="L2057" s="33" t="s">
        <v>544</v>
      </c>
      <c r="M2057" s="39">
        <v>0.55000000000000004</v>
      </c>
      <c r="N2057" s="40" t="s">
        <v>538</v>
      </c>
      <c r="O2057" s="33" t="s">
        <v>544</v>
      </c>
      <c r="P2057" s="41">
        <v>0.55000000000000004</v>
      </c>
      <c r="Q2057" s="35" t="s">
        <v>532</v>
      </c>
      <c r="R2057" s="45"/>
      <c r="S2057" s="42">
        <v>0</v>
      </c>
      <c r="T2057" s="42">
        <v>0</v>
      </c>
    </row>
    <row r="2058" spans="1:20" ht="25.5" x14ac:dyDescent="0.25">
      <c r="A2058" s="32" t="s">
        <v>507</v>
      </c>
      <c r="B2058" s="33" t="s">
        <v>1711</v>
      </c>
      <c r="C2058" s="34">
        <v>2017</v>
      </c>
      <c r="D2058" s="40" t="s">
        <v>541</v>
      </c>
      <c r="E2058" s="28" t="s">
        <v>1965</v>
      </c>
      <c r="F2058" s="33" t="s">
        <v>543</v>
      </c>
      <c r="G2058" s="36">
        <v>2659421.6</v>
      </c>
      <c r="H2058" s="36">
        <v>2603059.59</v>
      </c>
      <c r="I2058" s="37">
        <v>28.92</v>
      </c>
      <c r="J2058" s="38" t="s">
        <v>529</v>
      </c>
      <c r="K2058" s="35" t="s">
        <v>538</v>
      </c>
      <c r="L2058" s="33" t="s">
        <v>544</v>
      </c>
      <c r="M2058" s="39">
        <v>2.15</v>
      </c>
      <c r="N2058" s="40" t="s">
        <v>538</v>
      </c>
      <c r="O2058" s="33" t="s">
        <v>544</v>
      </c>
      <c r="P2058" s="41">
        <v>2.15</v>
      </c>
      <c r="Q2058" s="35" t="s">
        <v>532</v>
      </c>
      <c r="R2058" s="45"/>
      <c r="S2058" s="36">
        <v>57177.57</v>
      </c>
      <c r="T2058" s="36">
        <v>56362.01</v>
      </c>
    </row>
    <row r="2059" spans="1:20" x14ac:dyDescent="0.25">
      <c r="A2059" s="32" t="s">
        <v>507</v>
      </c>
      <c r="B2059" s="57" t="s">
        <v>1711</v>
      </c>
      <c r="C2059" s="58">
        <v>2018</v>
      </c>
      <c r="D2059" s="59" t="s">
        <v>541</v>
      </c>
      <c r="E2059" s="57" t="s">
        <v>1714</v>
      </c>
      <c r="F2059" s="57" t="s">
        <v>543</v>
      </c>
      <c r="G2059" s="64">
        <v>385000</v>
      </c>
      <c r="H2059" s="64">
        <v>385000</v>
      </c>
      <c r="I2059" s="68">
        <v>24.67</v>
      </c>
      <c r="J2059" s="70" t="s">
        <v>529</v>
      </c>
      <c r="K2059" s="72" t="s">
        <v>538</v>
      </c>
      <c r="L2059" s="73" t="s">
        <v>544</v>
      </c>
      <c r="M2059" s="75">
        <v>1.35</v>
      </c>
      <c r="N2059" s="76" t="s">
        <v>538</v>
      </c>
      <c r="O2059" s="73" t="s">
        <v>544</v>
      </c>
      <c r="P2059" s="77">
        <v>1.35</v>
      </c>
      <c r="Q2059" s="79" t="s">
        <v>532</v>
      </c>
      <c r="R2059" s="81"/>
      <c r="S2059" s="84">
        <v>0</v>
      </c>
      <c r="T2059" s="87">
        <v>0</v>
      </c>
    </row>
    <row r="2060" spans="1:20" x14ac:dyDescent="0.25">
      <c r="A2060" s="32" t="s">
        <v>507</v>
      </c>
      <c r="B2060" s="56" t="s">
        <v>1711</v>
      </c>
      <c r="C2060" s="34">
        <v>2018</v>
      </c>
      <c r="D2060" s="40" t="s">
        <v>541</v>
      </c>
      <c r="E2060" s="56" t="s">
        <v>1715</v>
      </c>
      <c r="F2060" s="56" t="s">
        <v>543</v>
      </c>
      <c r="G2060" s="63">
        <v>385617.65</v>
      </c>
      <c r="H2060" s="63">
        <v>385617.65</v>
      </c>
      <c r="I2060" s="67">
        <v>14.5</v>
      </c>
      <c r="J2060" s="69" t="s">
        <v>529</v>
      </c>
      <c r="K2060" s="35" t="s">
        <v>538</v>
      </c>
      <c r="L2060" s="33" t="s">
        <v>544</v>
      </c>
      <c r="M2060" s="39">
        <v>1.35</v>
      </c>
      <c r="N2060" s="40" t="s">
        <v>538</v>
      </c>
      <c r="O2060" s="33" t="s">
        <v>544</v>
      </c>
      <c r="P2060" s="41">
        <v>1.35</v>
      </c>
      <c r="Q2060" s="78" t="s">
        <v>532</v>
      </c>
      <c r="R2060" s="80"/>
      <c r="S2060" s="42">
        <v>0</v>
      </c>
      <c r="T2060" s="42">
        <v>0</v>
      </c>
    </row>
    <row r="2061" spans="1:20" ht="25.5" x14ac:dyDescent="0.25">
      <c r="A2061" s="32" t="s">
        <v>506</v>
      </c>
      <c r="B2061" s="33" t="s">
        <v>627</v>
      </c>
      <c r="C2061" s="34">
        <v>2015</v>
      </c>
      <c r="D2061" s="35" t="s">
        <v>569</v>
      </c>
      <c r="E2061" s="33" t="s">
        <v>628</v>
      </c>
      <c r="F2061" s="33" t="s">
        <v>543</v>
      </c>
      <c r="G2061" s="36">
        <v>1050000</v>
      </c>
      <c r="H2061" s="42">
        <v>0</v>
      </c>
      <c r="I2061" s="37">
        <v>0</v>
      </c>
      <c r="J2061" s="38" t="s">
        <v>529</v>
      </c>
      <c r="K2061" s="35" t="s">
        <v>538</v>
      </c>
      <c r="L2061" s="33" t="s">
        <v>539</v>
      </c>
      <c r="M2061" s="39">
        <v>2.7309999999999999</v>
      </c>
      <c r="N2061" s="40" t="s">
        <v>538</v>
      </c>
      <c r="O2061" s="33" t="s">
        <v>539</v>
      </c>
      <c r="P2061" s="41">
        <v>2.6909999999999998</v>
      </c>
      <c r="Q2061" s="35" t="s">
        <v>532</v>
      </c>
      <c r="R2061" s="45"/>
      <c r="S2061" s="36">
        <v>9549.32</v>
      </c>
      <c r="T2061" s="36">
        <v>350000</v>
      </c>
    </row>
    <row r="2062" spans="1:20" x14ac:dyDescent="0.25">
      <c r="A2062" s="32" t="s">
        <v>507</v>
      </c>
      <c r="B2062" s="33" t="s">
        <v>1716</v>
      </c>
      <c r="C2062" s="34">
        <v>2012</v>
      </c>
      <c r="D2062" s="40" t="s">
        <v>541</v>
      </c>
      <c r="E2062" s="33" t="s">
        <v>1717</v>
      </c>
      <c r="F2062" s="33" t="s">
        <v>543</v>
      </c>
      <c r="G2062" s="36">
        <v>2107820</v>
      </c>
      <c r="H2062" s="36">
        <v>1936953.9</v>
      </c>
      <c r="I2062" s="37">
        <v>28.67</v>
      </c>
      <c r="J2062" s="38" t="s">
        <v>529</v>
      </c>
      <c r="K2062" s="35" t="s">
        <v>538</v>
      </c>
      <c r="L2062" s="33" t="s">
        <v>544</v>
      </c>
      <c r="M2062" s="39">
        <v>3.448</v>
      </c>
      <c r="N2062" s="40" t="s">
        <v>538</v>
      </c>
      <c r="O2062" s="33" t="s">
        <v>544</v>
      </c>
      <c r="P2062" s="41">
        <v>3.45</v>
      </c>
      <c r="Q2062" s="35" t="s">
        <v>532</v>
      </c>
      <c r="R2062" s="45"/>
      <c r="S2062" s="36">
        <v>67935.42</v>
      </c>
      <c r="T2062" s="36">
        <v>32188.83</v>
      </c>
    </row>
    <row r="2063" spans="1:20" x14ac:dyDescent="0.25">
      <c r="A2063" s="32" t="s">
        <v>507</v>
      </c>
      <c r="B2063" s="33" t="s">
        <v>1716</v>
      </c>
      <c r="C2063" s="34">
        <v>2015</v>
      </c>
      <c r="D2063" s="40" t="s">
        <v>541</v>
      </c>
      <c r="E2063" s="33" t="s">
        <v>1718</v>
      </c>
      <c r="F2063" s="33" t="s">
        <v>543</v>
      </c>
      <c r="G2063" s="36">
        <v>1505.35</v>
      </c>
      <c r="H2063" s="36">
        <v>1426.85</v>
      </c>
      <c r="I2063" s="37">
        <v>36.75</v>
      </c>
      <c r="J2063" s="38" t="s">
        <v>529</v>
      </c>
      <c r="K2063" s="35" t="s">
        <v>538</v>
      </c>
      <c r="L2063" s="33" t="s">
        <v>544</v>
      </c>
      <c r="M2063" s="39">
        <v>1.86</v>
      </c>
      <c r="N2063" s="40" t="s">
        <v>538</v>
      </c>
      <c r="O2063" s="33" t="s">
        <v>544</v>
      </c>
      <c r="P2063" s="41">
        <v>1.86</v>
      </c>
      <c r="Q2063" s="35" t="s">
        <v>532</v>
      </c>
      <c r="R2063" s="45"/>
      <c r="S2063" s="42">
        <v>27.03</v>
      </c>
      <c r="T2063" s="42">
        <v>26.65</v>
      </c>
    </row>
    <row r="2064" spans="1:20" x14ac:dyDescent="0.25">
      <c r="A2064" s="32" t="s">
        <v>507</v>
      </c>
      <c r="B2064" s="33" t="s">
        <v>1716</v>
      </c>
      <c r="C2064" s="34">
        <v>2015</v>
      </c>
      <c r="D2064" s="40" t="s">
        <v>541</v>
      </c>
      <c r="E2064" s="33" t="s">
        <v>1718</v>
      </c>
      <c r="F2064" s="33" t="s">
        <v>543</v>
      </c>
      <c r="G2064" s="36">
        <v>1773087.25</v>
      </c>
      <c r="H2064" s="36">
        <v>1706469.03</v>
      </c>
      <c r="I2064" s="37">
        <v>46.75</v>
      </c>
      <c r="J2064" s="38" t="s">
        <v>529</v>
      </c>
      <c r="K2064" s="35" t="s">
        <v>538</v>
      </c>
      <c r="L2064" s="33" t="s">
        <v>544</v>
      </c>
      <c r="M2064" s="39">
        <v>1.86</v>
      </c>
      <c r="N2064" s="40" t="s">
        <v>538</v>
      </c>
      <c r="O2064" s="33" t="s">
        <v>544</v>
      </c>
      <c r="P2064" s="41">
        <v>1.86</v>
      </c>
      <c r="Q2064" s="35" t="s">
        <v>532</v>
      </c>
      <c r="R2064" s="45"/>
      <c r="S2064" s="36">
        <v>32160.99</v>
      </c>
      <c r="T2064" s="36">
        <v>22616.54</v>
      </c>
    </row>
    <row r="2065" spans="1:20" x14ac:dyDescent="0.25">
      <c r="A2065" s="32" t="s">
        <v>507</v>
      </c>
      <c r="B2065" s="33" t="s">
        <v>1716</v>
      </c>
      <c r="C2065" s="34">
        <v>2015</v>
      </c>
      <c r="D2065" s="40" t="s">
        <v>541</v>
      </c>
      <c r="E2065" s="33" t="s">
        <v>1718</v>
      </c>
      <c r="F2065" s="33" t="s">
        <v>543</v>
      </c>
      <c r="G2065" s="36">
        <v>1957402.15</v>
      </c>
      <c r="H2065" s="36">
        <v>1855322.43</v>
      </c>
      <c r="I2065" s="37">
        <v>36.75</v>
      </c>
      <c r="J2065" s="38" t="s">
        <v>529</v>
      </c>
      <c r="K2065" s="35" t="s">
        <v>538</v>
      </c>
      <c r="L2065" s="33" t="s">
        <v>544</v>
      </c>
      <c r="M2065" s="39">
        <v>1.86</v>
      </c>
      <c r="N2065" s="40" t="s">
        <v>538</v>
      </c>
      <c r="O2065" s="33" t="s">
        <v>544</v>
      </c>
      <c r="P2065" s="41">
        <v>1.86</v>
      </c>
      <c r="Q2065" s="35" t="s">
        <v>532</v>
      </c>
      <c r="R2065" s="45"/>
      <c r="S2065" s="36">
        <v>35153.589999999997</v>
      </c>
      <c r="T2065" s="36">
        <v>34655.54</v>
      </c>
    </row>
    <row r="2066" spans="1:20" x14ac:dyDescent="0.25">
      <c r="A2066" s="32" t="s">
        <v>507</v>
      </c>
      <c r="B2066" s="33" t="s">
        <v>1719</v>
      </c>
      <c r="C2066" s="34">
        <v>2012</v>
      </c>
      <c r="D2066" s="40" t="s">
        <v>541</v>
      </c>
      <c r="E2066" s="33" t="s">
        <v>1720</v>
      </c>
      <c r="F2066" s="33" t="s">
        <v>543</v>
      </c>
      <c r="G2066" s="36">
        <v>974624.75</v>
      </c>
      <c r="H2066" s="36">
        <v>919652.9</v>
      </c>
      <c r="I2066" s="37">
        <v>33.08</v>
      </c>
      <c r="J2066" s="38" t="s">
        <v>529</v>
      </c>
      <c r="K2066" s="35" t="s">
        <v>538</v>
      </c>
      <c r="L2066" s="33" t="s">
        <v>544</v>
      </c>
      <c r="M2066" s="39">
        <v>3.3319999999999999</v>
      </c>
      <c r="N2066" s="40" t="s">
        <v>538</v>
      </c>
      <c r="O2066" s="33" t="s">
        <v>544</v>
      </c>
      <c r="P2066" s="41">
        <v>3.35</v>
      </c>
      <c r="Q2066" s="35" t="s">
        <v>532</v>
      </c>
      <c r="R2066" s="45"/>
      <c r="S2066" s="36">
        <v>31291.759999999998</v>
      </c>
      <c r="T2066" s="36">
        <v>14429.5</v>
      </c>
    </row>
    <row r="2067" spans="1:20" x14ac:dyDescent="0.25">
      <c r="A2067" s="32" t="s">
        <v>507</v>
      </c>
      <c r="B2067" s="33" t="s">
        <v>1719</v>
      </c>
      <c r="C2067" s="34">
        <v>2012</v>
      </c>
      <c r="D2067" s="35" t="s">
        <v>526</v>
      </c>
      <c r="E2067" s="33" t="s">
        <v>1721</v>
      </c>
      <c r="F2067" s="33" t="s">
        <v>568</v>
      </c>
      <c r="G2067" s="36">
        <v>2274447.4500000002</v>
      </c>
      <c r="H2067" s="36">
        <v>2194600.2000000002</v>
      </c>
      <c r="I2067" s="37">
        <v>42.92</v>
      </c>
      <c r="J2067" s="38" t="s">
        <v>529</v>
      </c>
      <c r="K2067" s="35" t="s">
        <v>538</v>
      </c>
      <c r="L2067" s="33" t="s">
        <v>544</v>
      </c>
      <c r="M2067" s="39">
        <v>3.492</v>
      </c>
      <c r="N2067" s="40" t="s">
        <v>538</v>
      </c>
      <c r="O2067" s="33" t="s">
        <v>544</v>
      </c>
      <c r="P2067" s="41">
        <v>3.65</v>
      </c>
      <c r="Q2067" s="35" t="s">
        <v>532</v>
      </c>
      <c r="R2067" s="45"/>
      <c r="S2067" s="36">
        <v>80871.149999999994</v>
      </c>
      <c r="T2067" s="36">
        <v>21047.72</v>
      </c>
    </row>
    <row r="2068" spans="1:20" x14ac:dyDescent="0.25">
      <c r="A2068" s="32" t="s">
        <v>507</v>
      </c>
      <c r="B2068" s="33" t="s">
        <v>1719</v>
      </c>
      <c r="C2068" s="34">
        <v>2012</v>
      </c>
      <c r="D2068" s="35" t="s">
        <v>526</v>
      </c>
      <c r="E2068" s="33" t="s">
        <v>1721</v>
      </c>
      <c r="F2068" s="33" t="s">
        <v>568</v>
      </c>
      <c r="G2068" s="36">
        <v>6620065.0999999996</v>
      </c>
      <c r="H2068" s="36">
        <v>6307518.1699999999</v>
      </c>
      <c r="I2068" s="37">
        <v>35.92</v>
      </c>
      <c r="J2068" s="38" t="s">
        <v>529</v>
      </c>
      <c r="K2068" s="35" t="s">
        <v>538</v>
      </c>
      <c r="L2068" s="33" t="s">
        <v>1722</v>
      </c>
      <c r="M2068" s="39">
        <v>2.0259999999999998</v>
      </c>
      <c r="N2068" s="40" t="s">
        <v>538</v>
      </c>
      <c r="O2068" s="33" t="s">
        <v>1722</v>
      </c>
      <c r="P2068" s="41">
        <v>2.109</v>
      </c>
      <c r="Q2068" s="35" t="s">
        <v>532</v>
      </c>
      <c r="R2068" s="45"/>
      <c r="S2068" s="36">
        <v>134765.54999999999</v>
      </c>
      <c r="T2068" s="36">
        <v>82502.98</v>
      </c>
    </row>
    <row r="2069" spans="1:20" x14ac:dyDescent="0.25">
      <c r="A2069" s="32" t="s">
        <v>507</v>
      </c>
      <c r="B2069" s="33" t="s">
        <v>1719</v>
      </c>
      <c r="C2069" s="34">
        <v>2012</v>
      </c>
      <c r="D2069" s="35" t="s">
        <v>526</v>
      </c>
      <c r="E2069" s="33" t="s">
        <v>1721</v>
      </c>
      <c r="F2069" s="33" t="s">
        <v>568</v>
      </c>
      <c r="G2069" s="36">
        <v>5500</v>
      </c>
      <c r="H2069" s="36">
        <v>5060.92</v>
      </c>
      <c r="I2069" s="37">
        <v>25.92</v>
      </c>
      <c r="J2069" s="38" t="s">
        <v>529</v>
      </c>
      <c r="K2069" s="35" t="s">
        <v>538</v>
      </c>
      <c r="L2069" s="33" t="s">
        <v>544</v>
      </c>
      <c r="M2069" s="39">
        <v>3.4449999999999998</v>
      </c>
      <c r="N2069" s="40" t="s">
        <v>538</v>
      </c>
      <c r="O2069" s="33" t="s">
        <v>544</v>
      </c>
      <c r="P2069" s="41">
        <v>3.65</v>
      </c>
      <c r="Q2069" s="35" t="s">
        <v>532</v>
      </c>
      <c r="R2069" s="45"/>
      <c r="S2069" s="42">
        <v>188.95</v>
      </c>
      <c r="T2069" s="42">
        <v>115.74</v>
      </c>
    </row>
    <row r="2070" spans="1:20" x14ac:dyDescent="0.25">
      <c r="A2070" s="32" t="s">
        <v>507</v>
      </c>
      <c r="B2070" s="33" t="s">
        <v>1719</v>
      </c>
      <c r="C2070" s="34">
        <v>2009</v>
      </c>
      <c r="D2070" s="35" t="s">
        <v>526</v>
      </c>
      <c r="E2070" s="33" t="s">
        <v>1723</v>
      </c>
      <c r="F2070" s="33" t="s">
        <v>568</v>
      </c>
      <c r="G2070" s="36">
        <v>2435100.7999999998</v>
      </c>
      <c r="H2070" s="36">
        <v>2173142.1</v>
      </c>
      <c r="I2070" s="37">
        <v>36.92</v>
      </c>
      <c r="J2070" s="38" t="s">
        <v>529</v>
      </c>
      <c r="K2070" s="35" t="s">
        <v>538</v>
      </c>
      <c r="L2070" s="33" t="s">
        <v>577</v>
      </c>
      <c r="M2070" s="39">
        <v>1.2490000000000001</v>
      </c>
      <c r="N2070" s="40" t="s">
        <v>538</v>
      </c>
      <c r="O2070" s="33" t="s">
        <v>577</v>
      </c>
      <c r="P2070" s="41">
        <v>1.1639999999999999</v>
      </c>
      <c r="Q2070" s="35" t="s">
        <v>532</v>
      </c>
      <c r="R2070" s="45"/>
      <c r="S2070" s="36">
        <v>25756.92</v>
      </c>
      <c r="T2070" s="36">
        <v>39651.43</v>
      </c>
    </row>
    <row r="2071" spans="1:20" x14ac:dyDescent="0.25">
      <c r="A2071" s="32" t="s">
        <v>507</v>
      </c>
      <c r="B2071" s="33" t="s">
        <v>1719</v>
      </c>
      <c r="C2071" s="34">
        <v>2012</v>
      </c>
      <c r="D2071" s="40" t="s">
        <v>541</v>
      </c>
      <c r="E2071" s="33" t="s">
        <v>1720</v>
      </c>
      <c r="F2071" s="33" t="s">
        <v>543</v>
      </c>
      <c r="G2071" s="36">
        <v>1949249.5</v>
      </c>
      <c r="H2071" s="36">
        <v>1838193.88</v>
      </c>
      <c r="I2071" s="37">
        <v>33.08</v>
      </c>
      <c r="J2071" s="38" t="s">
        <v>529</v>
      </c>
      <c r="K2071" s="35" t="s">
        <v>538</v>
      </c>
      <c r="L2071" s="33" t="s">
        <v>544</v>
      </c>
      <c r="M2071" s="39">
        <v>3.2829999999999999</v>
      </c>
      <c r="N2071" s="40" t="s">
        <v>538</v>
      </c>
      <c r="O2071" s="33" t="s">
        <v>544</v>
      </c>
      <c r="P2071" s="41">
        <v>3.3</v>
      </c>
      <c r="Q2071" s="35" t="s">
        <v>532</v>
      </c>
      <c r="R2071" s="45"/>
      <c r="S2071" s="36">
        <v>61621.7</v>
      </c>
      <c r="T2071" s="36">
        <v>29130.3</v>
      </c>
    </row>
    <row r="2072" spans="1:20" x14ac:dyDescent="0.25">
      <c r="A2072" s="32" t="s">
        <v>507</v>
      </c>
      <c r="B2072" s="33" t="s">
        <v>1719</v>
      </c>
      <c r="C2072" s="34">
        <v>2012</v>
      </c>
      <c r="D2072" s="40" t="s">
        <v>541</v>
      </c>
      <c r="E2072" s="33" t="s">
        <v>1720</v>
      </c>
      <c r="F2072" s="33" t="s">
        <v>543</v>
      </c>
      <c r="G2072" s="36">
        <v>1461936.85</v>
      </c>
      <c r="H2072" s="36">
        <v>1408619.26</v>
      </c>
      <c r="I2072" s="37">
        <v>43.08</v>
      </c>
      <c r="J2072" s="38" t="s">
        <v>529</v>
      </c>
      <c r="K2072" s="35" t="s">
        <v>538</v>
      </c>
      <c r="L2072" s="33" t="s">
        <v>544</v>
      </c>
      <c r="M2072" s="39">
        <v>3.3340000000000001</v>
      </c>
      <c r="N2072" s="40" t="s">
        <v>538</v>
      </c>
      <c r="O2072" s="33" t="s">
        <v>544</v>
      </c>
      <c r="P2072" s="41">
        <v>3.35</v>
      </c>
      <c r="Q2072" s="35" t="s">
        <v>532</v>
      </c>
      <c r="R2072" s="45"/>
      <c r="S2072" s="36">
        <v>47657.59</v>
      </c>
      <c r="T2072" s="36">
        <v>13995.28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Feuilles de calcul</vt:lpstr>
      </vt:variant>
      <vt:variant>
        <vt:i4>22</vt:i4>
      </vt:variant>
    </vt:vector>
  </HeadingPairs>
  <TitlesOfParts>
    <vt:vector size="22" baseType="lpstr">
      <vt:lpstr>BILAN - GENERALITES- RF</vt:lpstr>
      <vt:lpstr>BILAN - GENERALITES- DF</vt:lpstr>
      <vt:lpstr>BILAN - GENERALITES- RI</vt:lpstr>
      <vt:lpstr>BILAN - GENERALITES- DI</vt:lpstr>
      <vt:lpstr>BILAN - GENERALITES</vt:lpstr>
      <vt:lpstr>NATURE - ANALYSE</vt:lpstr>
      <vt:lpstr>NATURE - DETAIL</vt:lpstr>
      <vt:lpstr>NATURE - ANALYSE 0112</vt:lpstr>
      <vt:lpstr>EMPRUNTS GARANTIS</vt:lpstr>
      <vt:lpstr>EMPRUNTS GARANTIS ANALYSE</vt:lpstr>
      <vt:lpstr>SUBVENTIONS</vt:lpstr>
      <vt:lpstr>SUBVENTIONS_ANALYSE</vt:lpstr>
      <vt:lpstr>AUTORISATIONS PROGRAMMES</vt:lpstr>
      <vt:lpstr>AUTORISATIONS PROGRAMMES A-1</vt:lpstr>
      <vt:lpstr>AUTORISATIONS PROGRAMMES A-2</vt:lpstr>
      <vt:lpstr>PERSONNEL</vt:lpstr>
      <vt:lpstr>PERSONNEL A-1</vt:lpstr>
      <vt:lpstr>PERSONNEL A-2</vt:lpstr>
      <vt:lpstr>DETTE</vt:lpstr>
      <vt:lpstr>DETTE - A-1</vt:lpstr>
      <vt:lpstr>DETTE - A-2</vt:lpstr>
      <vt:lpstr>DETTE - A-3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2019-10-21T09:20:51Z</dcterms:created>
  <dcterms:modified xsi:type="dcterms:W3CDTF">2019-12-24T07:57:22Z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5d993429-b36a-4131-b969-7d19ab2e9fa3</vt:lpwstr>
  </property>
</Properties>
</file>